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5" yWindow="1725" windowWidth="5970" windowHeight="5700" tabRatio="873"/>
  </bookViews>
  <sheets>
    <sheet name="Index" sheetId="85" r:id="rId1"/>
    <sheet name="TABLE 1a" sheetId="71" r:id="rId2"/>
    <sheet name="TABLE 1b" sheetId="72" r:id="rId3"/>
    <sheet name="Table 1c" sheetId="73" r:id="rId4"/>
    <sheet name="TABLE 2a" sheetId="74" r:id="rId5"/>
    <sheet name="Table 2b" sheetId="75" r:id="rId6"/>
    <sheet name="Table 2c" sheetId="115" r:id="rId7"/>
    <sheet name="Table 3a" sheetId="76" r:id="rId8"/>
    <sheet name="Table 3b" sheetId="112" r:id="rId9"/>
    <sheet name="Table 3c" sheetId="116" r:id="rId10"/>
    <sheet name="Table 4a" sheetId="78" r:id="rId11"/>
    <sheet name="Table 4b" sheetId="117" r:id="rId12"/>
    <sheet name="Table 5a" sheetId="79" r:id="rId13"/>
    <sheet name="Table 5b" sheetId="54" r:id="rId14"/>
    <sheet name="Table 6a" sheetId="113" r:id="rId15"/>
    <sheet name="Table 6b" sheetId="114" r:id="rId16"/>
    <sheet name="Table 7a" sheetId="80" r:id="rId17"/>
    <sheet name="Table 7b" sheetId="57" r:id="rId18"/>
    <sheet name="Table 8" sheetId="36" r:id="rId19"/>
    <sheet name="TABLE 9a" sheetId="11" r:id="rId20"/>
    <sheet name="TABLE 9b" sheetId="29" r:id="rId21"/>
    <sheet name="TABLE 9c" sheetId="43" r:id="rId22"/>
    <sheet name="TABLE10a" sheetId="81" r:id="rId23"/>
    <sheet name="Table 10b" sheetId="59" r:id="rId24"/>
    <sheet name="TABLE10c" sheetId="30" r:id="rId25"/>
    <sheet name="Table 10d" sheetId="58" r:id="rId26"/>
    <sheet name="Table 11a" sheetId="83" r:id="rId27"/>
    <sheet name="Table 11b" sheetId="111" r:id="rId28"/>
    <sheet name="Table 12" sheetId="121" r:id="rId29"/>
    <sheet name="Table 13a" sheetId="65" r:id="rId30"/>
    <sheet name="Table 13b" sheetId="64" r:id="rId31"/>
    <sheet name="Table 14a" sheetId="68" r:id="rId32"/>
    <sheet name="Table 14b" sheetId="67" r:id="rId33"/>
    <sheet name="Table 15a" sheetId="69" r:id="rId34"/>
    <sheet name="Table 15b" sheetId="70" r:id="rId35"/>
    <sheet name="Table 15c" sheetId="118" r:id="rId36"/>
    <sheet name="Table 15d" sheetId="119" r:id="rId37"/>
    <sheet name="Table 16" sheetId="120" r:id="rId38"/>
  </sheets>
  <externalReferences>
    <externalReference r:id="rId39"/>
  </externalReferences>
  <definedNames>
    <definedName name="_PA1">[1]TABLE12!$A$2:$L$54</definedName>
    <definedName name="_xlnm.Database" localSheetId="28">#REF!</definedName>
    <definedName name="_xlnm.Database" localSheetId="6">#REF!</definedName>
    <definedName name="_xlnm.Database" localSheetId="9">#REF!</definedName>
    <definedName name="_xlnm.Database" localSheetId="11">#REF!</definedName>
    <definedName name="_xlnm.Database" localSheetId="14">#REF!</definedName>
    <definedName name="_xlnm.Database" localSheetId="15">#REF!</definedName>
    <definedName name="_xlnm.Database" localSheetId="24">TABLE10c!$A$8:$D$24</definedName>
    <definedName name="_xlnm.Database">#REF!</definedName>
    <definedName name="Database1">'[1]TABLE10(a)'!$A$13:$E$52</definedName>
    <definedName name="Databaseold" localSheetId="28">#REF!</definedName>
    <definedName name="Databaseold">#REF!</definedName>
    <definedName name="OLE_LINK1" localSheetId="14">'Table 6a'!$A$1</definedName>
    <definedName name="_xlnm.Print_Area" localSheetId="0">Index!$A$1:$B$41</definedName>
    <definedName name="_xlnm.Print_Area" localSheetId="23">'Table 10b'!$A$1:$Q$55</definedName>
    <definedName name="_xlnm.Print_Area" localSheetId="25">'Table 10d'!$A$1:$Q$33</definedName>
    <definedName name="_xlnm.Print_Area" localSheetId="28">#REF!</definedName>
    <definedName name="_xlnm.Print_Area" localSheetId="29">'Table 13a'!$A$1:$N$43</definedName>
    <definedName name="_xlnm.Print_Area" localSheetId="31">'Table 14a'!$A$1:$J$25</definedName>
    <definedName name="_xlnm.Print_Area" localSheetId="32">'Table 14b'!$A$1:$I$22</definedName>
    <definedName name="_xlnm.Print_Area" localSheetId="37">'Table 16'!$A$1:$J$43</definedName>
    <definedName name="_xlnm.Print_Area" localSheetId="4">'TABLE 2a'!$A$1:$K$39</definedName>
    <definedName name="_xlnm.Print_Area" localSheetId="5">'Table 2b'!$A$1:$P$17</definedName>
    <definedName name="_xlnm.Print_Area" localSheetId="8">'Table 3b'!$A$1:$E$23</definedName>
    <definedName name="_xlnm.Print_Area" localSheetId="9">'Table 3c'!$A$1:$E$29</definedName>
    <definedName name="_xlnm.Print_Area" localSheetId="10">'Table 4a'!$A$1:$M$20</definedName>
    <definedName name="_xlnm.Print_Area" localSheetId="11">'Table 4b'!$A$1:$K$22</definedName>
    <definedName name="_xlnm.Print_Area" localSheetId="14">#REF!</definedName>
    <definedName name="_xlnm.Print_Area">#REF!</definedName>
    <definedName name="Print_Area_MI" localSheetId="28">#REF!</definedName>
    <definedName name="Print_Area_MI" localSheetId="1">#REF!</definedName>
    <definedName name="Print_Area_MI" localSheetId="2">#REF!</definedName>
    <definedName name="Print_Area_MI" localSheetId="6">#REF!</definedName>
    <definedName name="Print_Area_MI" localSheetId="9">#REF!</definedName>
    <definedName name="Print_Area_MI" localSheetId="11">#REF!</definedName>
    <definedName name="Print_Area_MI" localSheetId="14">#REF!</definedName>
    <definedName name="Print_Area_MI" localSheetId="15">#REF!</definedName>
    <definedName name="Print_Area_MI">#REF!</definedName>
    <definedName name="_xlnm.Print_Titles" localSheetId="23">'Table 10b'!$1:$6</definedName>
    <definedName name="PrintareaMIold" localSheetId="28">#REF!</definedName>
    <definedName name="PrintareaMIold">#REF!</definedName>
    <definedName name="Printareaold" localSheetId="28">#REF!</definedName>
    <definedName name="Printareaold">#REF!</definedName>
  </definedNames>
  <calcPr calcId="145621"/>
</workbook>
</file>

<file path=xl/calcChain.xml><?xml version="1.0" encoding="utf-8"?>
<calcChain xmlns="http://schemas.openxmlformats.org/spreadsheetml/2006/main">
  <c r="D6" i="119" l="1"/>
  <c r="D7" i="119"/>
  <c r="D8" i="119"/>
  <c r="D9" i="119"/>
  <c r="D10" i="119"/>
  <c r="D5" i="119"/>
  <c r="G90" i="113" l="1"/>
  <c r="G91" i="113"/>
  <c r="G92" i="113"/>
  <c r="G93" i="113"/>
  <c r="G94" i="113"/>
  <c r="G95" i="113"/>
  <c r="G96" i="113"/>
  <c r="G97" i="113"/>
  <c r="G98" i="113"/>
  <c r="K32" i="121" l="1"/>
  <c r="J32" i="121"/>
  <c r="I32" i="121"/>
  <c r="H32" i="121"/>
  <c r="G32" i="121"/>
  <c r="F32" i="121"/>
  <c r="E32" i="121"/>
  <c r="D32" i="121"/>
  <c r="C32" i="121"/>
  <c r="B32" i="121"/>
  <c r="C10" i="69" l="1"/>
  <c r="D10" i="69" s="1"/>
  <c r="B10" i="69"/>
  <c r="D9" i="69"/>
  <c r="D8" i="69"/>
  <c r="D7" i="69"/>
  <c r="D6" i="69"/>
  <c r="D5" i="69"/>
  <c r="J97" i="114" l="1"/>
  <c r="I97" i="114" s="1"/>
  <c r="J32" i="114"/>
  <c r="I32" i="114" s="1"/>
  <c r="J47" i="114"/>
  <c r="G47" i="114" s="1"/>
  <c r="J62" i="114"/>
  <c r="I62" i="114" s="1"/>
  <c r="J77" i="114"/>
  <c r="I77" i="114" s="1"/>
  <c r="I47" i="114"/>
  <c r="J17" i="114"/>
  <c r="I17" i="114" s="1"/>
  <c r="H98" i="113"/>
  <c r="F98" i="113"/>
  <c r="D98" i="113"/>
  <c r="B98" i="113"/>
  <c r="J82" i="113"/>
  <c r="I82" i="113" s="1"/>
  <c r="C82" i="113"/>
  <c r="J66" i="113"/>
  <c r="I66" i="113" s="1"/>
  <c r="J34" i="113"/>
  <c r="I34" i="113"/>
  <c r="G34" i="113"/>
  <c r="E34" i="113"/>
  <c r="C34" i="113"/>
  <c r="J18" i="113"/>
  <c r="I18" i="113" s="1"/>
  <c r="J50" i="113"/>
  <c r="I50" i="113" s="1"/>
  <c r="C50" i="113"/>
  <c r="B41" i="85"/>
  <c r="B40" i="85"/>
  <c r="B39" i="85"/>
  <c r="B38" i="85"/>
  <c r="B37" i="85"/>
  <c r="B36" i="85"/>
  <c r="B35" i="85"/>
  <c r="B34" i="85"/>
  <c r="B33" i="85"/>
  <c r="B32" i="85"/>
  <c r="B31" i="85"/>
  <c r="B30" i="85"/>
  <c r="B29" i="85"/>
  <c r="B28" i="85"/>
  <c r="B27" i="85"/>
  <c r="B26" i="85"/>
  <c r="B25" i="85"/>
  <c r="B24" i="85"/>
  <c r="B23" i="85"/>
  <c r="B22" i="85"/>
  <c r="B21" i="85"/>
  <c r="B20" i="85"/>
  <c r="B19" i="85"/>
  <c r="B18" i="85"/>
  <c r="B17" i="85"/>
  <c r="B16" i="85"/>
  <c r="B15" i="85"/>
  <c r="B14" i="85"/>
  <c r="B13" i="85"/>
  <c r="B12" i="85"/>
  <c r="B11" i="85"/>
  <c r="B10" i="85"/>
  <c r="B9" i="85"/>
  <c r="B8" i="85"/>
  <c r="B7" i="85"/>
  <c r="B6" i="85"/>
  <c r="B5" i="85"/>
  <c r="C97" i="114" l="1"/>
  <c r="G97" i="114"/>
  <c r="E77" i="114"/>
  <c r="C77" i="114"/>
  <c r="G77" i="114"/>
  <c r="C62" i="114"/>
  <c r="G62" i="114"/>
  <c r="E47" i="114"/>
  <c r="C32" i="114"/>
  <c r="G32" i="114"/>
  <c r="C17" i="114"/>
  <c r="G17" i="114"/>
  <c r="G82" i="113"/>
  <c r="C66" i="113"/>
  <c r="G66" i="113"/>
  <c r="G50" i="113"/>
  <c r="J98" i="113"/>
  <c r="I98" i="113" s="1"/>
  <c r="C18" i="113"/>
  <c r="G18" i="113"/>
  <c r="E97" i="114"/>
  <c r="E32" i="114"/>
  <c r="C47" i="114"/>
  <c r="E62" i="114"/>
  <c r="E17" i="114"/>
  <c r="C98" i="113"/>
  <c r="E82" i="113"/>
  <c r="E66" i="113"/>
  <c r="E18" i="113"/>
  <c r="E50" i="113"/>
  <c r="E98" i="113" l="1"/>
  <c r="C6" i="67"/>
  <c r="C7" i="67"/>
  <c r="C8" i="67"/>
  <c r="C9" i="67"/>
  <c r="C10" i="67"/>
  <c r="C11" i="67"/>
  <c r="C5" i="67"/>
  <c r="V11" i="67"/>
  <c r="J96" i="114" l="1"/>
  <c r="I96" i="114" s="1"/>
  <c r="J76" i="114"/>
  <c r="I76" i="114" s="1"/>
  <c r="J61" i="114"/>
  <c r="I61" i="114" s="1"/>
  <c r="J46" i="114"/>
  <c r="I46" i="114" s="1"/>
  <c r="J31" i="114"/>
  <c r="I31" i="114" s="1"/>
  <c r="J16" i="114"/>
  <c r="G16" i="114" s="1"/>
  <c r="J81" i="113"/>
  <c r="G81" i="113" s="1"/>
  <c r="J65" i="113"/>
  <c r="I65" i="113" s="1"/>
  <c r="J49" i="113"/>
  <c r="G49" i="113" s="1"/>
  <c r="J33" i="113"/>
  <c r="I33" i="113" s="1"/>
  <c r="J17" i="113"/>
  <c r="G17" i="113" s="1"/>
  <c r="H97" i="113"/>
  <c r="F97" i="113"/>
  <c r="D97" i="113"/>
  <c r="B97" i="113"/>
  <c r="J97" i="113" s="1"/>
  <c r="I97" i="113" s="1"/>
  <c r="G65" i="113"/>
  <c r="C65" i="113"/>
  <c r="G33" i="113"/>
  <c r="C33" i="113"/>
  <c r="C76" i="114" l="1"/>
  <c r="C96" i="114"/>
  <c r="C16" i="114"/>
  <c r="G96" i="114"/>
  <c r="G76" i="114"/>
  <c r="C61" i="114"/>
  <c r="G61" i="114"/>
  <c r="C46" i="114"/>
  <c r="G46" i="114"/>
  <c r="C31" i="114"/>
  <c r="G31" i="114"/>
  <c r="I16" i="114"/>
  <c r="E81" i="113"/>
  <c r="I81" i="113"/>
  <c r="E49" i="113"/>
  <c r="I49" i="113"/>
  <c r="E17" i="113"/>
  <c r="I17" i="113"/>
  <c r="E96" i="114"/>
  <c r="E76" i="114"/>
  <c r="E61" i="114"/>
  <c r="E46" i="114"/>
  <c r="E31" i="114"/>
  <c r="E16" i="114"/>
  <c r="C81" i="113"/>
  <c r="E65" i="113"/>
  <c r="C49" i="113"/>
  <c r="E33" i="113"/>
  <c r="C17" i="113"/>
  <c r="C97" i="113"/>
  <c r="E97" i="113"/>
  <c r="J75" i="114" l="1"/>
  <c r="I75" i="114" s="1"/>
  <c r="J60" i="114"/>
  <c r="I60" i="114" s="1"/>
  <c r="J45" i="114"/>
  <c r="I45" i="114" s="1"/>
  <c r="J30" i="114"/>
  <c r="I30" i="114" s="1"/>
  <c r="J95" i="114"/>
  <c r="I95" i="114" s="1"/>
  <c r="J15" i="114"/>
  <c r="I15" i="114" s="1"/>
  <c r="H96" i="113"/>
  <c r="F96" i="113"/>
  <c r="D96" i="113"/>
  <c r="B96" i="113"/>
  <c r="J80" i="113"/>
  <c r="I80" i="113" s="1"/>
  <c r="J64" i="113"/>
  <c r="I64" i="113" s="1"/>
  <c r="J48" i="113"/>
  <c r="I48" i="113" s="1"/>
  <c r="J32" i="113"/>
  <c r="I32" i="113" s="1"/>
  <c r="J16" i="113"/>
  <c r="I16" i="113" s="1"/>
  <c r="C64" i="113" l="1"/>
  <c r="G64" i="113"/>
  <c r="E64" i="113"/>
  <c r="J96" i="113"/>
  <c r="I96" i="113" s="1"/>
  <c r="C75" i="114"/>
  <c r="G75" i="114"/>
  <c r="E75" i="114"/>
  <c r="C60" i="114"/>
  <c r="G60" i="114"/>
  <c r="E60" i="114"/>
  <c r="C45" i="114"/>
  <c r="G45" i="114"/>
  <c r="E45" i="114"/>
  <c r="C30" i="114"/>
  <c r="G30" i="114"/>
  <c r="E30" i="114"/>
  <c r="C95" i="114"/>
  <c r="G95" i="114"/>
  <c r="E95" i="114"/>
  <c r="C15" i="114"/>
  <c r="G15" i="114"/>
  <c r="E15" i="114"/>
  <c r="C80" i="113"/>
  <c r="G80" i="113"/>
  <c r="E80" i="113"/>
  <c r="C48" i="113"/>
  <c r="G48" i="113"/>
  <c r="E48" i="113"/>
  <c r="C32" i="113"/>
  <c r="G32" i="113"/>
  <c r="E32" i="113"/>
  <c r="C16" i="113"/>
  <c r="G16" i="113"/>
  <c r="E16" i="113"/>
  <c r="J94" i="114"/>
  <c r="I94" i="114" s="1"/>
  <c r="J93" i="114"/>
  <c r="I93" i="114" s="1"/>
  <c r="J92" i="114"/>
  <c r="I92" i="114" s="1"/>
  <c r="J91" i="114"/>
  <c r="J90" i="114"/>
  <c r="I90" i="114" s="1"/>
  <c r="J89" i="114"/>
  <c r="I89" i="114" s="1"/>
  <c r="J88" i="114"/>
  <c r="I88" i="114" s="1"/>
  <c r="J87" i="114"/>
  <c r="I87" i="114" s="1"/>
  <c r="J86" i="114"/>
  <c r="G86" i="114" s="1"/>
  <c r="I91" i="114" l="1"/>
  <c r="C89" i="114"/>
  <c r="C87" i="114"/>
  <c r="G89" i="114"/>
  <c r="E93" i="114"/>
  <c r="E96" i="113"/>
  <c r="C96" i="113"/>
  <c r="C91" i="114"/>
  <c r="G91" i="114"/>
  <c r="G87" i="114"/>
  <c r="E89" i="114"/>
  <c r="C90" i="114"/>
  <c r="C93" i="114"/>
  <c r="G93" i="114"/>
  <c r="E87" i="114"/>
  <c r="C88" i="114"/>
  <c r="E91" i="114"/>
  <c r="C92" i="114"/>
  <c r="C94" i="114"/>
  <c r="C86" i="114"/>
  <c r="G88" i="114"/>
  <c r="G90" i="114"/>
  <c r="G92" i="114"/>
  <c r="G94" i="114"/>
  <c r="E86" i="114"/>
  <c r="I86" i="114"/>
  <c r="E88" i="114"/>
  <c r="E90" i="114"/>
  <c r="E92" i="114"/>
  <c r="E94" i="114"/>
  <c r="J9" i="114" l="1"/>
  <c r="J8" i="114"/>
  <c r="I8" i="114" s="1"/>
  <c r="J10" i="114"/>
  <c r="C10" i="114" s="1"/>
  <c r="J11" i="114"/>
  <c r="G11" i="114" s="1"/>
  <c r="J12" i="114"/>
  <c r="I12" i="114" s="1"/>
  <c r="J13" i="114"/>
  <c r="I13" i="114" s="1"/>
  <c r="J14" i="114"/>
  <c r="I14" i="114" s="1"/>
  <c r="I11" i="114"/>
  <c r="E11" i="114" l="1"/>
  <c r="C11" i="114"/>
  <c r="J24" i="114"/>
  <c r="G24" i="114" s="1"/>
  <c r="J25" i="114"/>
  <c r="E25" i="114" s="1"/>
  <c r="J26" i="114"/>
  <c r="G26" i="114" s="1"/>
  <c r="J27" i="114"/>
  <c r="E27" i="114" s="1"/>
  <c r="J28" i="114"/>
  <c r="G28" i="114" s="1"/>
  <c r="J29" i="114"/>
  <c r="I29" i="114" s="1"/>
  <c r="J38" i="114"/>
  <c r="I38" i="114" s="1"/>
  <c r="J39" i="114"/>
  <c r="G39" i="114" s="1"/>
  <c r="J40" i="114"/>
  <c r="I40" i="114" s="1"/>
  <c r="J41" i="114"/>
  <c r="I41" i="114" s="1"/>
  <c r="J42" i="114"/>
  <c r="I42" i="114" s="1"/>
  <c r="J43" i="114"/>
  <c r="I43" i="114" s="1"/>
  <c r="J44" i="114"/>
  <c r="I44" i="114" s="1"/>
  <c r="J53" i="114"/>
  <c r="G53" i="114" s="1"/>
  <c r="J54" i="114"/>
  <c r="G54" i="114" s="1"/>
  <c r="J55" i="114"/>
  <c r="E55" i="114" s="1"/>
  <c r="J56" i="114"/>
  <c r="I56" i="114" s="1"/>
  <c r="J57" i="114"/>
  <c r="G57" i="114" s="1"/>
  <c r="J58" i="114"/>
  <c r="I58" i="114" s="1"/>
  <c r="J59" i="114"/>
  <c r="E59" i="114" s="1"/>
  <c r="J68" i="114"/>
  <c r="E68" i="114" s="1"/>
  <c r="J69" i="114"/>
  <c r="G69" i="114" s="1"/>
  <c r="J70" i="114"/>
  <c r="E70" i="114" s="1"/>
  <c r="J71" i="114"/>
  <c r="G71" i="114" s="1"/>
  <c r="J72" i="114"/>
  <c r="E72" i="114" s="1"/>
  <c r="J73" i="114"/>
  <c r="I73" i="114" s="1"/>
  <c r="J74" i="114"/>
  <c r="E74" i="114" s="1"/>
  <c r="C13" i="114"/>
  <c r="E13" i="114"/>
  <c r="G13" i="114"/>
  <c r="I24" i="114"/>
  <c r="G29" i="114"/>
  <c r="J23" i="114"/>
  <c r="E23" i="114" s="1"/>
  <c r="C25" i="114"/>
  <c r="G9" i="114"/>
  <c r="I9" i="114"/>
  <c r="E9" i="114"/>
  <c r="C9" i="114"/>
  <c r="E14" i="114"/>
  <c r="E12" i="114"/>
  <c r="E10" i="114"/>
  <c r="G14" i="114"/>
  <c r="I10" i="114"/>
  <c r="C14" i="114"/>
  <c r="C12" i="114"/>
  <c r="G10" i="114"/>
  <c r="G12" i="114"/>
  <c r="C8" i="114"/>
  <c r="G8" i="114"/>
  <c r="E8" i="114"/>
  <c r="C38" i="114" l="1"/>
  <c r="E40" i="114"/>
  <c r="G72" i="114"/>
  <c r="I57" i="114"/>
  <c r="I25" i="114"/>
  <c r="C55" i="114"/>
  <c r="I53" i="114"/>
  <c r="I68" i="114"/>
  <c r="C70" i="114"/>
  <c r="I28" i="114"/>
  <c r="C43" i="114"/>
  <c r="C56" i="114"/>
  <c r="I54" i="114"/>
  <c r="C42" i="114"/>
  <c r="G44" i="114"/>
  <c r="G40" i="114"/>
  <c r="C59" i="114"/>
  <c r="I59" i="114"/>
  <c r="I55" i="114"/>
  <c r="G59" i="114"/>
  <c r="G55" i="114"/>
  <c r="C74" i="114"/>
  <c r="I74" i="114"/>
  <c r="G68" i="114"/>
  <c r="I72" i="114"/>
  <c r="E44" i="114"/>
  <c r="E38" i="114"/>
  <c r="I26" i="114"/>
  <c r="C41" i="114"/>
  <c r="I39" i="114"/>
  <c r="C58" i="114"/>
  <c r="C73" i="114"/>
  <c r="I71" i="114"/>
  <c r="E42" i="114"/>
  <c r="E28" i="114"/>
  <c r="E26" i="114"/>
  <c r="C24" i="114"/>
  <c r="G43" i="114"/>
  <c r="G41" i="114"/>
  <c r="E39" i="114"/>
  <c r="G58" i="114"/>
  <c r="G56" i="114"/>
  <c r="E54" i="114"/>
  <c r="I69" i="114"/>
  <c r="G73" i="114"/>
  <c r="E71" i="114"/>
  <c r="E69" i="114"/>
  <c r="C28" i="114"/>
  <c r="C26" i="114"/>
  <c r="E24" i="114"/>
  <c r="E43" i="114"/>
  <c r="E41" i="114"/>
  <c r="C39" i="114"/>
  <c r="E58" i="114"/>
  <c r="E56" i="114"/>
  <c r="C54" i="114"/>
  <c r="E73" i="114"/>
  <c r="C71" i="114"/>
  <c r="C69" i="114"/>
  <c r="C29" i="114"/>
  <c r="G25" i="114"/>
  <c r="E29" i="114"/>
  <c r="C27" i="114"/>
  <c r="G27" i="114"/>
  <c r="C44" i="114"/>
  <c r="C40" i="114"/>
  <c r="G42" i="114"/>
  <c r="G38" i="114"/>
  <c r="C57" i="114"/>
  <c r="C53" i="114"/>
  <c r="E57" i="114"/>
  <c r="E53" i="114"/>
  <c r="C72" i="114"/>
  <c r="C68" i="114"/>
  <c r="G74" i="114"/>
  <c r="G70" i="114"/>
  <c r="I70" i="114"/>
  <c r="I27" i="114"/>
  <c r="I23" i="114"/>
  <c r="G23" i="114"/>
  <c r="C23" i="114"/>
  <c r="J78" i="113" l="1"/>
  <c r="I78" i="113" s="1"/>
  <c r="J62" i="113"/>
  <c r="I62" i="113" s="1"/>
  <c r="J46" i="113"/>
  <c r="I46" i="113" s="1"/>
  <c r="J30" i="113"/>
  <c r="I30" i="113" s="1"/>
  <c r="J14" i="113"/>
  <c r="I14" i="113" s="1"/>
  <c r="H94" i="113"/>
  <c r="F94" i="113"/>
  <c r="D94" i="113"/>
  <c r="B94" i="113"/>
  <c r="H93" i="113"/>
  <c r="F93" i="113"/>
  <c r="D93" i="113"/>
  <c r="B93" i="113"/>
  <c r="J77" i="113"/>
  <c r="J61" i="113"/>
  <c r="I61" i="113" s="1"/>
  <c r="J45" i="113"/>
  <c r="J29" i="113"/>
  <c r="C29" i="113" s="1"/>
  <c r="J13" i="113"/>
  <c r="I13" i="113" s="1"/>
  <c r="H92" i="113"/>
  <c r="F92" i="113"/>
  <c r="D92" i="113"/>
  <c r="B92" i="113"/>
  <c r="H91" i="113"/>
  <c r="F91" i="113"/>
  <c r="D91" i="113"/>
  <c r="B91" i="113"/>
  <c r="H90" i="113"/>
  <c r="F90" i="113"/>
  <c r="D90" i="113"/>
  <c r="B90" i="113"/>
  <c r="H89" i="113"/>
  <c r="F89" i="113"/>
  <c r="D89" i="113"/>
  <c r="B89" i="113"/>
  <c r="H95" i="113"/>
  <c r="F95" i="113"/>
  <c r="D95" i="113"/>
  <c r="B95" i="113"/>
  <c r="J76" i="113"/>
  <c r="G76" i="113" s="1"/>
  <c r="J75" i="113"/>
  <c r="E75" i="113" s="1"/>
  <c r="J74" i="113"/>
  <c r="C74" i="113" s="1"/>
  <c r="J73" i="113"/>
  <c r="I73" i="113" s="1"/>
  <c r="J79" i="113"/>
  <c r="C79" i="113" s="1"/>
  <c r="J60" i="113"/>
  <c r="J59" i="113"/>
  <c r="G59" i="113" s="1"/>
  <c r="J58" i="113"/>
  <c r="G58" i="113" s="1"/>
  <c r="J57" i="113"/>
  <c r="E57" i="113" s="1"/>
  <c r="J63" i="113"/>
  <c r="C63" i="113" s="1"/>
  <c r="J44" i="113"/>
  <c r="C44" i="113" s="1"/>
  <c r="J43" i="113"/>
  <c r="J42" i="113"/>
  <c r="E42" i="113" s="1"/>
  <c r="J41" i="113"/>
  <c r="I41" i="113" s="1"/>
  <c r="J47" i="113"/>
  <c r="G47" i="113" s="1"/>
  <c r="J28" i="113"/>
  <c r="G28" i="113" s="1"/>
  <c r="J27" i="113"/>
  <c r="I27" i="113" s="1"/>
  <c r="J26" i="113"/>
  <c r="E26" i="113" s="1"/>
  <c r="J25" i="113"/>
  <c r="G25" i="113" s="1"/>
  <c r="J31" i="113"/>
  <c r="C31" i="113" s="1"/>
  <c r="J12" i="113"/>
  <c r="J11" i="113"/>
  <c r="I11" i="113" s="1"/>
  <c r="J10" i="113"/>
  <c r="J9" i="113"/>
  <c r="I9" i="113" s="1"/>
  <c r="J15" i="113"/>
  <c r="I15" i="113" s="1"/>
  <c r="C73" i="113" l="1"/>
  <c r="E46" i="113"/>
  <c r="E78" i="113"/>
  <c r="I77" i="113"/>
  <c r="G60" i="113"/>
  <c r="I45" i="113"/>
  <c r="I29" i="113"/>
  <c r="E13" i="113"/>
  <c r="C77" i="113"/>
  <c r="C62" i="113"/>
  <c r="E77" i="113"/>
  <c r="G45" i="113"/>
  <c r="E14" i="113"/>
  <c r="C30" i="113"/>
  <c r="C13" i="113"/>
  <c r="C45" i="113"/>
  <c r="E45" i="113"/>
  <c r="G73" i="113"/>
  <c r="E30" i="113"/>
  <c r="E62" i="113"/>
  <c r="G77" i="113"/>
  <c r="E73" i="113"/>
  <c r="J92" i="113"/>
  <c r="E27" i="113"/>
  <c r="G57" i="113"/>
  <c r="C26" i="113"/>
  <c r="G46" i="113"/>
  <c r="C78" i="113"/>
  <c r="G79" i="113"/>
  <c r="E41" i="113"/>
  <c r="E29" i="113"/>
  <c r="C14" i="113"/>
  <c r="C46" i="113"/>
  <c r="G78" i="113"/>
  <c r="E74" i="113"/>
  <c r="E76" i="113"/>
  <c r="G61" i="113"/>
  <c r="C41" i="113"/>
  <c r="G27" i="113"/>
  <c r="J93" i="113"/>
  <c r="C42" i="113"/>
  <c r="J94" i="113"/>
  <c r="I94" i="113" s="1"/>
  <c r="J90" i="113"/>
  <c r="E90" i="113" s="1"/>
  <c r="C60" i="113"/>
  <c r="G30" i="113"/>
  <c r="G62" i="113"/>
  <c r="G29" i="113"/>
  <c r="C61" i="113"/>
  <c r="E61" i="113"/>
  <c r="E15" i="113"/>
  <c r="G15" i="113"/>
  <c r="E9" i="113"/>
  <c r="G41" i="113"/>
  <c r="G9" i="113"/>
  <c r="J89" i="113"/>
  <c r="J91" i="113"/>
  <c r="J95" i="113"/>
  <c r="I31" i="113"/>
  <c r="G31" i="113"/>
  <c r="E31" i="113"/>
  <c r="I25" i="113"/>
  <c r="E25" i="113"/>
  <c r="C25" i="113"/>
  <c r="I47" i="113"/>
  <c r="C47" i="113"/>
  <c r="E47" i="113"/>
  <c r="I43" i="113"/>
  <c r="C43" i="113"/>
  <c r="G43" i="113"/>
  <c r="E43" i="113"/>
  <c r="I63" i="113"/>
  <c r="E63" i="113"/>
  <c r="G63" i="113"/>
  <c r="I57" i="113"/>
  <c r="C57" i="113"/>
  <c r="I59" i="113"/>
  <c r="C59" i="113"/>
  <c r="E59" i="113"/>
  <c r="I79" i="113"/>
  <c r="E79" i="113"/>
  <c r="I75" i="113"/>
  <c r="C75" i="113"/>
  <c r="G75" i="113"/>
  <c r="C27" i="113"/>
  <c r="I10" i="113"/>
  <c r="E10" i="113"/>
  <c r="I12" i="113"/>
  <c r="E12" i="113"/>
  <c r="I26" i="113"/>
  <c r="G26" i="113"/>
  <c r="I28" i="113"/>
  <c r="C28" i="113"/>
  <c r="E28" i="113"/>
  <c r="I42" i="113"/>
  <c r="G42" i="113"/>
  <c r="I44" i="113"/>
  <c r="G44" i="113"/>
  <c r="E44" i="113"/>
  <c r="I58" i="113"/>
  <c r="E58" i="113"/>
  <c r="C58" i="113"/>
  <c r="I60" i="113"/>
  <c r="E60" i="113"/>
  <c r="I74" i="113"/>
  <c r="G74" i="113"/>
  <c r="I76" i="113"/>
  <c r="C76" i="113"/>
  <c r="G14" i="113"/>
  <c r="G13" i="113"/>
  <c r="C15" i="113"/>
  <c r="C12" i="113"/>
  <c r="G10" i="113"/>
  <c r="C11" i="113"/>
  <c r="C9" i="113"/>
  <c r="E11" i="113"/>
  <c r="C10" i="113"/>
  <c r="G12" i="113"/>
  <c r="G11" i="113"/>
  <c r="C93" i="113" l="1"/>
  <c r="C90" i="113"/>
  <c r="I90" i="113"/>
  <c r="E94" i="113"/>
  <c r="E93" i="113"/>
  <c r="I92" i="113"/>
  <c r="C92" i="113"/>
  <c r="E92" i="113"/>
  <c r="I93" i="113"/>
  <c r="C94" i="113"/>
  <c r="E91" i="113"/>
  <c r="C91" i="113"/>
  <c r="I91" i="113"/>
  <c r="G89" i="113"/>
  <c r="I89" i="113"/>
  <c r="C89" i="113"/>
  <c r="E89" i="113"/>
  <c r="I95" i="113"/>
  <c r="E95" i="113"/>
  <c r="C95" i="113"/>
</calcChain>
</file>

<file path=xl/sharedStrings.xml><?xml version="1.0" encoding="utf-8"?>
<sst xmlns="http://schemas.openxmlformats.org/spreadsheetml/2006/main" count="2241" uniqueCount="607">
  <si>
    <t>15-19</t>
  </si>
  <si>
    <t>20-24</t>
  </si>
  <si>
    <t>25-29</t>
  </si>
  <si>
    <t>30-34</t>
  </si>
  <si>
    <t>35-39</t>
  </si>
  <si>
    <t>40-44</t>
  </si>
  <si>
    <t>45-49</t>
  </si>
  <si>
    <t>Male</t>
  </si>
  <si>
    <t>DEATHS</t>
  </si>
  <si>
    <t>All causes</t>
  </si>
  <si>
    <t>Ischaemic Heart Disease</t>
  </si>
  <si>
    <t>Cerebrovascular Disease</t>
  </si>
  <si>
    <t>Cancer of Stomach</t>
  </si>
  <si>
    <t>Cancer of Colon</t>
  </si>
  <si>
    <t>Respiratory Diseases</t>
  </si>
  <si>
    <t>Motor Vehicle Traffic Accidents</t>
  </si>
  <si>
    <t>ALL CAUSES</t>
  </si>
  <si>
    <t>Cancer of Breast</t>
  </si>
  <si>
    <t>Cancer of Cervix</t>
  </si>
  <si>
    <t>Cancer of Ovary</t>
  </si>
  <si>
    <t>Mental Disorders</t>
  </si>
  <si>
    <t>Chronic Liver Disease</t>
  </si>
  <si>
    <t>Congenital Anomalies</t>
  </si>
  <si>
    <t>Accidental Falls</t>
  </si>
  <si>
    <t>Other Accidents</t>
  </si>
  <si>
    <t>Condition</t>
  </si>
  <si>
    <t>Males</t>
  </si>
  <si>
    <t>Females</t>
  </si>
  <si>
    <t>SOURCE:</t>
  </si>
  <si>
    <t>FOOTNOTE:</t>
  </si>
  <si>
    <t>(i) Male</t>
  </si>
  <si>
    <t>(ii) Female</t>
  </si>
  <si>
    <t>All Causes</t>
  </si>
  <si>
    <t>Northern Ireland Statistics and Research Agency</t>
  </si>
  <si>
    <t>Rates are per 100,000 population</t>
  </si>
  <si>
    <t>C16</t>
  </si>
  <si>
    <t>C18</t>
  </si>
  <si>
    <t>C19-C21</t>
  </si>
  <si>
    <t>C33-C34</t>
  </si>
  <si>
    <t>C50</t>
  </si>
  <si>
    <t>C53</t>
  </si>
  <si>
    <t>C56</t>
  </si>
  <si>
    <t>F00-F99</t>
  </si>
  <si>
    <t>I20-I25</t>
  </si>
  <si>
    <t>I60-I69</t>
  </si>
  <si>
    <t>J00-J99</t>
  </si>
  <si>
    <t>K70, K73-K74</t>
  </si>
  <si>
    <t>N00-N99</t>
  </si>
  <si>
    <t>Q00-Q99</t>
  </si>
  <si>
    <t>W00-W19</t>
  </si>
  <si>
    <t>Rem V00-X59</t>
  </si>
  <si>
    <t>Diseases of the genitourinary system</t>
  </si>
  <si>
    <t>Road Traffic Accidents</t>
  </si>
  <si>
    <t>V01-V80,V87,V89,Y85</t>
  </si>
  <si>
    <t>Cancer of Rectum and Anus</t>
  </si>
  <si>
    <t>Cancer of Trachea, Bronchus and Lung</t>
  </si>
  <si>
    <t>ICD Number</t>
  </si>
  <si>
    <t>All rates are standardised to the revised 2001 home mid year estimate</t>
  </si>
  <si>
    <t>Influenza and pneumonia</t>
  </si>
  <si>
    <t>V01-V80, V87, V89, Y85</t>
  </si>
  <si>
    <t>Rem J00-J99</t>
  </si>
  <si>
    <t>Other Respiratory Diseases</t>
  </si>
  <si>
    <t>Belfast</t>
  </si>
  <si>
    <t>Female</t>
  </si>
  <si>
    <t>Persons</t>
  </si>
  <si>
    <t>Northern Ireland</t>
  </si>
  <si>
    <t>NORTHERN IRELAND</t>
  </si>
  <si>
    <t>Table 9a</t>
  </si>
  <si>
    <t>Table 9b</t>
  </si>
  <si>
    <t>Table 9c</t>
  </si>
  <si>
    <t>Table 10d</t>
  </si>
  <si>
    <t>Table 10c</t>
  </si>
  <si>
    <t>Cancer of Rectum</t>
  </si>
  <si>
    <t>Cancer of Lung</t>
  </si>
  <si>
    <t>ACCIDENTS (ICD10: V00-X59)</t>
  </si>
  <si>
    <t>Table 5b</t>
  </si>
  <si>
    <t>TPFR</t>
  </si>
  <si>
    <t>Year</t>
  </si>
  <si>
    <t>No</t>
  </si>
  <si>
    <t>Age Group</t>
  </si>
  <si>
    <t>Age-specific fertility rate is the number of live births occurring to a particular woman of a particular age or age group per year, normally expressed per 1,000 women</t>
  </si>
  <si>
    <t>Table 7b</t>
  </si>
  <si>
    <t>Perinatal</t>
  </si>
  <si>
    <t>Neonatal</t>
  </si>
  <si>
    <t>Post neonatal</t>
  </si>
  <si>
    <t>Infant</t>
  </si>
  <si>
    <t>Rate</t>
  </si>
  <si>
    <t>FOOTNOTES:</t>
  </si>
  <si>
    <t>Table 8</t>
  </si>
  <si>
    <t>Northern</t>
  </si>
  <si>
    <t>South Eastern</t>
  </si>
  <si>
    <t>Southern</t>
  </si>
  <si>
    <t>Western</t>
  </si>
  <si>
    <t>ICD10 CODE</t>
  </si>
  <si>
    <t>Rates are per 100,000 population.  All rates are standardised to the revised 2001 home mid year estimate</t>
  </si>
  <si>
    <t>SMR</t>
  </si>
  <si>
    <t>ICD = International Classification of Diseases (10th Revision)</t>
  </si>
  <si>
    <t>(i) Male</t>
  </si>
  <si>
    <t>(ii) Female</t>
  </si>
  <si>
    <t>Number of years</t>
  </si>
  <si>
    <t>Table 10b</t>
  </si>
  <si>
    <t>Number of Deaths</t>
  </si>
  <si>
    <t>Infectious Diseases</t>
  </si>
  <si>
    <t>A00-B99</t>
  </si>
  <si>
    <t>Cancer of Pancreas</t>
  </si>
  <si>
    <t>C25</t>
  </si>
  <si>
    <t>Cancer of Trachea, Bronchus, Lung</t>
  </si>
  <si>
    <t>Cancer of Prostate</t>
  </si>
  <si>
    <t>C61</t>
  </si>
  <si>
    <t>Cancer of lymphoid, haematopoietic &amp; related tissue</t>
  </si>
  <si>
    <t>Other Cancers</t>
  </si>
  <si>
    <t>Rem C00-C97</t>
  </si>
  <si>
    <t>Benign Neoplasms</t>
  </si>
  <si>
    <t>D10-D36</t>
  </si>
  <si>
    <t>Diabetes Mellitus</t>
  </si>
  <si>
    <t>E10-E14</t>
  </si>
  <si>
    <t>Other Metabolic Diseases</t>
  </si>
  <si>
    <t>Rem E00-E90</t>
  </si>
  <si>
    <t>Diseases of the blood and immune system</t>
  </si>
  <si>
    <t>D50-D89</t>
  </si>
  <si>
    <t>Multiple Sclerosis</t>
  </si>
  <si>
    <t>G35</t>
  </si>
  <si>
    <t>Other Nervous System Diseases</t>
  </si>
  <si>
    <t>Rem G00-G99</t>
  </si>
  <si>
    <t>Chronic Rheumatic Heart Disease</t>
  </si>
  <si>
    <t>I05-I09</t>
  </si>
  <si>
    <t>Hypertensive Disease</t>
  </si>
  <si>
    <t>I10-I15</t>
  </si>
  <si>
    <t>Other forms of heart disease</t>
  </si>
  <si>
    <t>I30-I52</t>
  </si>
  <si>
    <t>Diseases of arteries, arterioles and capillaries</t>
  </si>
  <si>
    <t>I70-I79</t>
  </si>
  <si>
    <t>Ulcer of the stomach, duodenum and jejunum</t>
  </si>
  <si>
    <t>K25-K28</t>
  </si>
  <si>
    <t>Other Digestive Diseases</t>
  </si>
  <si>
    <t>Rem K00-K93</t>
  </si>
  <si>
    <t>Skin and Musculoskeletal Disease</t>
  </si>
  <si>
    <t>L00-L99, M00-M99</t>
  </si>
  <si>
    <t>Perinatal Conditions</t>
  </si>
  <si>
    <t>P00-P96</t>
  </si>
  <si>
    <t>Ill-Defined Causes</t>
  </si>
  <si>
    <t>R00-R99</t>
  </si>
  <si>
    <t>Other Causes of Death</t>
  </si>
  <si>
    <t>Rem A00-Y98</t>
  </si>
  <si>
    <t>1995-97</t>
  </si>
  <si>
    <t>2000-02</t>
  </si>
  <si>
    <t>2001-03</t>
  </si>
  <si>
    <t>2002-04</t>
  </si>
  <si>
    <t>2003-05</t>
  </si>
  <si>
    <t>2004-06</t>
  </si>
  <si>
    <t>2005-07</t>
  </si>
  <si>
    <t>2006-08</t>
  </si>
  <si>
    <t>2007-09</t>
  </si>
  <si>
    <t>Table 6a</t>
  </si>
  <si>
    <t>Not recorded</t>
  </si>
  <si>
    <t>Total</t>
  </si>
  <si>
    <t>%</t>
  </si>
  <si>
    <t>Percentages may not total 100 due to rounding</t>
  </si>
  <si>
    <t>Table 6b</t>
  </si>
  <si>
    <t>Public Health Agency</t>
  </si>
  <si>
    <t>Table 13a</t>
  </si>
  <si>
    <t>Table 13b</t>
  </si>
  <si>
    <t>DTaP/IPV/Hib3</t>
  </si>
  <si>
    <t>MenC</t>
  </si>
  <si>
    <t>PCV</t>
  </si>
  <si>
    <t>MMR1 by age 2</t>
  </si>
  <si>
    <t>MMR1 by age 5</t>
  </si>
  <si>
    <t>Pre School Booster</t>
  </si>
  <si>
    <t>HPV</t>
  </si>
  <si>
    <t xml:space="preserve">SOURCE: </t>
  </si>
  <si>
    <t>Table 14a</t>
  </si>
  <si>
    <t>YEAR</t>
  </si>
  <si>
    <t>Anencephaly</t>
  </si>
  <si>
    <t>Hydrocephalus</t>
  </si>
  <si>
    <t>Spina Bifida</t>
  </si>
  <si>
    <t>Down's Syndrome</t>
  </si>
  <si>
    <t>Table 14b</t>
  </si>
  <si>
    <t>Maternal Age</t>
  </si>
  <si>
    <t>Table 15a</t>
  </si>
  <si>
    <t>% Coverage</t>
  </si>
  <si>
    <t>Table 15b</t>
  </si>
  <si>
    <t xml:space="preserve">FOOTNOTES: </t>
  </si>
  <si>
    <t>TOTAL</t>
  </si>
  <si>
    <t>Rate Per 1,000 Total Births</t>
  </si>
  <si>
    <t>Eligible population</t>
  </si>
  <si>
    <t>Table 1a</t>
  </si>
  <si>
    <t>AGE</t>
  </si>
  <si>
    <t>PERSONS</t>
  </si>
  <si>
    <t>MALES</t>
  </si>
  <si>
    <t>FEMALES</t>
  </si>
  <si>
    <t>0-4</t>
  </si>
  <si>
    <t>5-9</t>
  </si>
  <si>
    <t>10-14</t>
  </si>
  <si>
    <t>50-54</t>
  </si>
  <si>
    <t>55-59</t>
  </si>
  <si>
    <t>60-64</t>
  </si>
  <si>
    <t>65-69</t>
  </si>
  <si>
    <t>70-74</t>
  </si>
  <si>
    <t>75-79</t>
  </si>
  <si>
    <t>80-84</t>
  </si>
  <si>
    <t>85+</t>
  </si>
  <si>
    <t>0-14</t>
  </si>
  <si>
    <t>15-64</t>
  </si>
  <si>
    <t>65+</t>
  </si>
  <si>
    <t>Table 1b</t>
  </si>
  <si>
    <t>Table 1c</t>
  </si>
  <si>
    <t>Table 2a</t>
  </si>
  <si>
    <t>75+</t>
  </si>
  <si>
    <t>Table 2b</t>
  </si>
  <si>
    <t>Local Commissioning Group / Local Government District</t>
  </si>
  <si>
    <t>Table 3a</t>
  </si>
  <si>
    <t>LIVE BIRTHS</t>
  </si>
  <si>
    <t>STILLBIRTHS</t>
  </si>
  <si>
    <t>Figures do not include births to women living outside Northern Ireland</t>
  </si>
  <si>
    <t>Table 3b</t>
  </si>
  <si>
    <t>Births to non-NI residents</t>
  </si>
  <si>
    <t>Table 5a</t>
  </si>
  <si>
    <t>Total Period Fertility Rate (TPFR) is the average number of children that would be born to a cohort of women who experienced throughout their childbearing years the fertility rates of the calendar year in question.</t>
  </si>
  <si>
    <t>Table 7a</t>
  </si>
  <si>
    <t>C81-C96</t>
  </si>
  <si>
    <t>15-74</t>
  </si>
  <si>
    <t xml:space="preserve"> Female</t>
  </si>
  <si>
    <t>Number of Deaths by Age Group</t>
  </si>
  <si>
    <t>Total Deaths</t>
  </si>
  <si>
    <t>Table 10a</t>
  </si>
  <si>
    <t>1985-87</t>
  </si>
  <si>
    <t>1975-77</t>
  </si>
  <si>
    <t>1950-52</t>
  </si>
  <si>
    <t>1925-27</t>
  </si>
  <si>
    <t>#</t>
  </si>
  <si>
    <t>1900-02</t>
  </si>
  <si>
    <t>FEMALE</t>
  </si>
  <si>
    <t>MALE</t>
  </si>
  <si>
    <t>AT AGE 65 YEARS</t>
  </si>
  <si>
    <t>AT AGE 1 YEAR</t>
  </si>
  <si>
    <t>AT BIRTH</t>
  </si>
  <si>
    <t>PERIOD</t>
  </si>
  <si>
    <t>Table 11a</t>
  </si>
  <si>
    <t>Table 11b</t>
  </si>
  <si>
    <t>% in each age group</t>
  </si>
  <si>
    <t>List of Tables</t>
  </si>
  <si>
    <t>Table 1a:</t>
  </si>
  <si>
    <t>Table 1b:</t>
  </si>
  <si>
    <t>Table 1c:</t>
  </si>
  <si>
    <t>Table 2a:</t>
  </si>
  <si>
    <t>Table 2b:</t>
  </si>
  <si>
    <t>Table 3a:</t>
  </si>
  <si>
    <t>Table 3b:</t>
  </si>
  <si>
    <t>Table 5a:</t>
  </si>
  <si>
    <t>Table 5b:</t>
  </si>
  <si>
    <t>Table 6a:</t>
  </si>
  <si>
    <t>Table 6b:</t>
  </si>
  <si>
    <t>Table 7a:</t>
  </si>
  <si>
    <t>Table 7b:</t>
  </si>
  <si>
    <t>Table 8:</t>
  </si>
  <si>
    <t>Table 9a:</t>
  </si>
  <si>
    <t>Table 9b:</t>
  </si>
  <si>
    <t>Table 9c:</t>
  </si>
  <si>
    <t>Table 10a:</t>
  </si>
  <si>
    <t>Table 10b:</t>
  </si>
  <si>
    <t>Table 10c:</t>
  </si>
  <si>
    <t>Table 10d:</t>
  </si>
  <si>
    <t>Table 11a:</t>
  </si>
  <si>
    <t>Table 11b:</t>
  </si>
  <si>
    <t>Table 12:</t>
  </si>
  <si>
    <t>Table 13a:</t>
  </si>
  <si>
    <t>Table 13b:</t>
  </si>
  <si>
    <t>Table 14a:</t>
  </si>
  <si>
    <t>Table 14b:</t>
  </si>
  <si>
    <t>Table 15a:</t>
  </si>
  <si>
    <t>Table 15b:</t>
  </si>
  <si>
    <t>TOTAL BIRTHS</t>
  </si>
  <si>
    <t>J09-J18</t>
  </si>
  <si>
    <t>Uptake rates for:</t>
  </si>
  <si>
    <t>No of births</t>
  </si>
  <si>
    <t>Under 1,000</t>
  </si>
  <si>
    <t>1,000 - 2,499</t>
  </si>
  <si>
    <t>2,500 and over</t>
  </si>
  <si>
    <t>BIRTH WEIGHT (grammes)</t>
  </si>
  <si>
    <r>
      <rPr>
        <b/>
        <sz val="9"/>
        <rFont val="Arial"/>
        <family val="2"/>
      </rPr>
      <t>Perinatal mortality rate</t>
    </r>
    <r>
      <rPr>
        <sz val="9"/>
        <rFont val="Arial"/>
        <family val="2"/>
      </rPr>
      <t xml:space="preserve">: Number of stillbirths and deaths in the first week of life per 1,000 live and stillbirths per annum (including non Northern Ireland residents).  </t>
    </r>
  </si>
  <si>
    <r>
      <rPr>
        <b/>
        <sz val="9"/>
        <rFont val="Arial"/>
        <family val="2"/>
      </rPr>
      <t>Neonatal mortality rate</t>
    </r>
    <r>
      <rPr>
        <sz val="9"/>
        <rFont val="Arial"/>
        <family val="2"/>
      </rPr>
      <t>: Number of deaths in the first four weeks of life per 1,000 live births per annum (including non Northern Ireland residents).</t>
    </r>
  </si>
  <si>
    <r>
      <rPr>
        <b/>
        <sz val="9"/>
        <rFont val="Arial"/>
        <family val="2"/>
      </rPr>
      <t>Post neonatal mortality rate</t>
    </r>
    <r>
      <rPr>
        <sz val="9"/>
        <rFont val="Arial"/>
        <family val="2"/>
      </rPr>
      <t xml:space="preserve">: Number of deaths after the first four weeks but before the end of the first year per 1,000 live births per annum (including non Northern Ireland residents). </t>
    </r>
  </si>
  <si>
    <r>
      <rPr>
        <b/>
        <sz val="9"/>
        <rFont val="Arial"/>
        <family val="2"/>
      </rPr>
      <t>Infant mortality rate</t>
    </r>
    <r>
      <rPr>
        <sz val="9"/>
        <rFont val="Arial"/>
        <family val="2"/>
      </rPr>
      <t xml:space="preserve">: Number of deaths in the first year of life per 1,000 live births per annum (including non Northern Ireland residents).  </t>
    </r>
  </si>
  <si>
    <r>
      <rPr>
        <b/>
        <sz val="9"/>
        <rFont val="Arial"/>
        <family val="2"/>
      </rPr>
      <t>Neonatal mortality rate</t>
    </r>
    <r>
      <rPr>
        <sz val="9"/>
        <rFont val="Arial"/>
        <family val="2"/>
      </rPr>
      <t xml:space="preserve">: Number of deaths in the first four weeks of life per 1,000 live births per annum (including non Northern Ireland residents).  </t>
    </r>
  </si>
  <si>
    <t>2008-10</t>
  </si>
  <si>
    <t>Number invited</t>
  </si>
  <si>
    <t>Number screened</t>
  </si>
  <si>
    <t>Rates have been calculated using total registered births as a denominator</t>
  </si>
  <si>
    <t>The Stillbirth (Definition) Act 1992 redefined a stillbirth, from 1 October 1992, as a child which had issued forth from its mother after the 24th week of pregnancy and which did not breathe or show any other sign of life.  Prior to 1 October 1992 the statistics related to events occurring after the 28th week of pregnancy.</t>
  </si>
  <si>
    <t>Birth rate is calculated using total population figure</t>
  </si>
  <si>
    <t>Potential Years of Life Lost (PYLL) is a measure of premature death, measured as the number of years of life 'lost' from a death when a person dies before the age of 75.  A death at age 25, for example, has lost 50 potential years of life.</t>
  </si>
  <si>
    <t>45+</t>
  </si>
  <si>
    <t>..</t>
  </si>
  <si>
    <t>&lt;=19</t>
  </si>
  <si>
    <t>All figures are home population figures</t>
  </si>
  <si>
    <t>Population estimates are based on Census 2011</t>
  </si>
  <si>
    <t>2009-11</t>
  </si>
  <si>
    <t>2010-12</t>
  </si>
  <si>
    <t>-</t>
  </si>
  <si>
    <t>2011-13</t>
  </si>
  <si>
    <t>Mid Ulster</t>
  </si>
  <si>
    <t>Antrim and Newtownabbey</t>
  </si>
  <si>
    <t>Causeway Coast and Glens</t>
  </si>
  <si>
    <t>Fermanagh and Omagh</t>
  </si>
  <si>
    <t>Lisburn and Castlereagh</t>
  </si>
  <si>
    <t>Mid and East Antrim</t>
  </si>
  <si>
    <t>Newry, Mourne and Down</t>
  </si>
  <si>
    <t>Local Government District</t>
  </si>
  <si>
    <t>Table 2c:</t>
  </si>
  <si>
    <t>Table 2c</t>
  </si>
  <si>
    <t>Table 3c</t>
  </si>
  <si>
    <t>Table 3c:</t>
  </si>
  <si>
    <t>Table 4a:</t>
  </si>
  <si>
    <t>Table 4a</t>
  </si>
  <si>
    <t>Table 4b:</t>
  </si>
  <si>
    <t>Table 4b</t>
  </si>
  <si>
    <t>Women aged 25-49 are invited once every three years.  Women aged 50 to 64 are invited every five years.</t>
  </si>
  <si>
    <t xml:space="preserve">Target age group used for this programme to calculate coverage is 25-64 years.  </t>
  </si>
  <si>
    <t>Table 15d</t>
  </si>
  <si>
    <t>Table 15c</t>
  </si>
  <si>
    <t>Table 15c:</t>
  </si>
  <si>
    <t>Table 15d:</t>
  </si>
  <si>
    <t xml:space="preserve">Infant deaths under 1 years are omitted as they are mostly a result of causes specific to this age group and have different aetiologies to deaths later in life. </t>
  </si>
  <si>
    <t>65-84</t>
  </si>
  <si>
    <t>Number eligible</t>
  </si>
  <si>
    <t>Men are invited in the year they turn 65 years of age</t>
  </si>
  <si>
    <t>HSC Trust is allocated based on the postcode of the GP practice at which the woman is registered</t>
  </si>
  <si>
    <t>HSC Trust is allocated based on the postcode of the GP practice at which the man is registered</t>
  </si>
  <si>
    <t xml:space="preserve">http://ec.europa.eu/eurostat/documents/3217494/5713707/KS-30-08-357-EN.PDF/40b6c473-cd05-45d6-9f66-8bf4260cd45f </t>
  </si>
  <si>
    <t>Rates are per 100,000 population.  All rates are standardised to the 2013 Standard EU population (Source: Health Statistics - Atlas on Mortality in the European Union, Annexe 1)</t>
  </si>
  <si>
    <t>Life expectancy at age 1 based on Interim Life Tables for Northern Ireland (Period expectation of life)</t>
  </si>
  <si>
    <t>NI Maternity System (NIMATS) (2012 onwards) via Health Intelligence Unit, PHA</t>
  </si>
  <si>
    <t>Northern Ireland Child Health Systems</t>
  </si>
  <si>
    <t>Central Statistics Office (Republic of Ireland): http://www.cso.ie/en/statistics/birthsdeathsandmarriages/</t>
  </si>
  <si>
    <t xml:space="preserve">Further information: </t>
  </si>
  <si>
    <t xml:space="preserve">NI AAA Screening Programme, Public Health Agency  </t>
  </si>
  <si>
    <t>Public Health Agency: http://www.publichealth.hscni.net/directorate-public-health/service-development-and-screening/abdominal-aortic-aneurysm-aaa-screening</t>
  </si>
  <si>
    <t>Public Health Agency: http://www.publichealth.hscni.net/directorate-public-health/service-development-and-screening/cervical-cancer-screening</t>
  </si>
  <si>
    <t xml:space="preserve">Public Health Agency: http://www.publichealth.hscni.net/directorate-public-health/service-development-and-screening/bowel-cancer-screening </t>
  </si>
  <si>
    <t>Public Health Agency: http://www.publichealth.hscni.net/directorate-public-health/service-development-and-screening/breast-screening</t>
  </si>
  <si>
    <t>Health Protection Surveillance Centre (Republic of Ireland): http://www.hpsc.ie/A-Z/VaccinePreventable/Vaccination/ImmunisationUptakeStatistics/</t>
  </si>
  <si>
    <t>BreastCheck - The National Breast Screening Programme (Republic of Ireland): http://www.breastcheck.ie/ or National Screening Service: http://www.cancerscreening.ie/</t>
  </si>
  <si>
    <t>BowelScreen - The National Bowel Screening Programme (Republic of Ireland): http://www.bowelscreen.ie/ or National Screening Service: http://www.cancerscreening.ie/</t>
  </si>
  <si>
    <t>Public Health England: https://www.gov.uk/topic/population-screening-programmes/abdominal-aortic-aneurysm</t>
  </si>
  <si>
    <t>Public Health England: https://www.gov.uk/topic/population-screening-programmes/bowel</t>
  </si>
  <si>
    <t>Public Health England: https://www.gov.uk/topic/population-screening-programmes/breast</t>
  </si>
  <si>
    <t>Public Health England: https://www.gov.uk/topic/population-screening-programmes/cervical</t>
  </si>
  <si>
    <t>BHSCT</t>
  </si>
  <si>
    <t>SEHSCT</t>
  </si>
  <si>
    <t>NHSCT</t>
  </si>
  <si>
    <t>SHSCT</t>
  </si>
  <si>
    <t>WHSCT</t>
  </si>
  <si>
    <t>Number of self-harm presentations to ED (Emergency Department)</t>
  </si>
  <si>
    <t>Rate per 100,000 of persons presenting to hospital in NI following self-harm</t>
  </si>
  <si>
    <t>Table 16</t>
  </si>
  <si>
    <t>Northern Ireland Registry of Self-Harm, Public Health Agency</t>
  </si>
  <si>
    <t>The term ‘self-harm’ was derived from the term ‘parasuicide’.  The definition of ‘parasuicide’ was developed by the World Health Organisation (WHO)/ Euro Multicentre Study Working Group as: ‘An act with non-fatal outcome in which an individual deliberately initiates a non-habitual behaviour, that without intervention from others will cause self-harm, or deliberately ingests a substance in excess of the prescribed or generally recognised therapeutic dosage, and which is aimed at realising changes that the person desires via the actual or expected physical consequences.’</t>
  </si>
  <si>
    <t>The following are considered to be self-harm cases: 
- All methods of self-harm i.e. drug overdoses, alcohol overdoses, lacerations, attempted drownings, attempted hangings, gunshot wounds, etc. where it is clear that the self-harm was intentionally inflicted. 
- All individuals who are alive on presentation to hospital following an act of self-harm.</t>
  </si>
  <si>
    <t>Data above is shown by Health Trust of residence and so will differ from figures published previously in Registry of Self-Harm Annual Reports</t>
  </si>
  <si>
    <t>Multicentre Study of Self-Harm in England  http://cebmh.warne.ox.ac.uk/csr/mcm/</t>
  </si>
  <si>
    <t>Table 16:</t>
  </si>
  <si>
    <t xml:space="preserve">Women between the ages of 50 and 70 years are invited every three years </t>
  </si>
  <si>
    <t>NHS Health Scotland: http://www.healthscotland.com/topics/health-topics/screening/cervical.aspx</t>
  </si>
  <si>
    <t>NHS Health Scotland: http://www.healthscotland.com/topics/health-topics/screening/breast.aspx</t>
  </si>
  <si>
    <t>NHS Health Scotland: http://www.healthscotland.com/topics/health/screening/abdominalaorticaneurysm.aspx</t>
  </si>
  <si>
    <t>NHS Health Scotland: http://www.healthscotland.com/topics/health/screening/bowel.aspx</t>
  </si>
  <si>
    <t>Cervical Screening Wales: http://www.cervicalscreeningwales.wales.nhs.uk/home</t>
  </si>
  <si>
    <t>The target is 55% uptake rate</t>
  </si>
  <si>
    <t>Bowel Screening Wales: http://www.bowelscreening.wales.nhs.uk/home</t>
  </si>
  <si>
    <t>Breast Test Wales: http://www.breasttestwales.wales.nhs.uk/home</t>
  </si>
  <si>
    <t>Wales Abdominal Aortic Aneurysm Screening Programme: http://www.aaascreening.wales.nhs.uk/home</t>
  </si>
  <si>
    <t>Office for National Statistics (ONS)</t>
  </si>
  <si>
    <t>Central Statistics Office (Republic of Ireland)</t>
  </si>
  <si>
    <t>Eurostat (European Commission)</t>
  </si>
  <si>
    <t>2012-14</t>
  </si>
  <si>
    <t>Belfast HSCT</t>
  </si>
  <si>
    <t>Northern HSCT</t>
  </si>
  <si>
    <t>South Eastern HSCT</t>
  </si>
  <si>
    <t>Southern HSCT</t>
  </si>
  <si>
    <t>Western HSCT</t>
  </si>
  <si>
    <t>HSCT</t>
  </si>
  <si>
    <t>Armagh City, Banbridge and Craigavon</t>
  </si>
  <si>
    <t>Derry City and Strabane</t>
  </si>
  <si>
    <t>Ards and North Down</t>
  </si>
  <si>
    <t xml:space="preserve">South Eastern </t>
  </si>
  <si>
    <t>TOTAL BIRTH RATE/
1,000 POPULATION</t>
  </si>
  <si>
    <t>BELFAST HSCT</t>
  </si>
  <si>
    <t>NORTHERN HSCT</t>
  </si>
  <si>
    <t>SOUTH EASTERN HSCT</t>
  </si>
  <si>
    <t>SOUTHERN HSCT</t>
  </si>
  <si>
    <t>WESTERN HSCT</t>
  </si>
  <si>
    <t>Child Health System (2006 to 2011) via Health Intelligence Unit, PHA</t>
  </si>
  <si>
    <t xml:space="preserve">WESTERN HSCT </t>
  </si>
  <si>
    <t xml:space="preserve">Northern Ireland Statistics and Research Agency </t>
  </si>
  <si>
    <t>Office for National Statistics (ONS) - Standardised Years of Life Lost: http://www.ons.gov.uk/peoplepopulationandcommunity/birthsdeathsandmarriages/deaths</t>
  </si>
  <si>
    <t>Office for National Statistics (ONS): http://www.ons.gov.uk/peoplepopulationandcommunity/birthsdeathsandmarriages/lifeexpectancies</t>
  </si>
  <si>
    <t>Totals may not agree due to rounding</t>
  </si>
  <si>
    <t xml:space="preserve">Belfast </t>
  </si>
  <si>
    <t xml:space="preserve">North </t>
  </si>
  <si>
    <t xml:space="preserve">South East </t>
  </si>
  <si>
    <t xml:space="preserve">South </t>
  </si>
  <si>
    <t xml:space="preserve">West </t>
  </si>
  <si>
    <t>HSC Trust of residence</t>
  </si>
  <si>
    <t>Suicide/self inflicted injuries/Undetermined intent</t>
  </si>
  <si>
    <t>X60-X84, Y10-Y34, Y87.0, Y87.2</t>
  </si>
  <si>
    <t>Suicide and Self Inflicted Injury/Undetermined Intent</t>
  </si>
  <si>
    <t>2007-2009</t>
  </si>
  <si>
    <t>2008-2010</t>
  </si>
  <si>
    <t>2009-2011</t>
  </si>
  <si>
    <t>2010-2012</t>
  </si>
  <si>
    <t>2011-2013</t>
  </si>
  <si>
    <t>2012-2014</t>
  </si>
  <si>
    <t>2013-2015</t>
  </si>
  <si>
    <t>Although data is available by single year for each Trust, it cannot be published due to small numbers</t>
  </si>
  <si>
    <t>By single year</t>
  </si>
  <si>
    <t>Live births: https://www.nisra.gov.uk/statistics/births-deaths-and-marriages/births</t>
  </si>
  <si>
    <t>Still births: https://www.nisra.gov.uk/statistics/deaths/stillbirths-infant-deaths</t>
  </si>
  <si>
    <t>Historical Registrar General Annual Reports: https://www.nisra.gov.uk/statistics/registrar-general-annual-report/registrar-general-historical-reports</t>
  </si>
  <si>
    <t>2014-2016</t>
  </si>
  <si>
    <t>https://www.nisra.gov.uk/statistics/births-deaths-and-marriages</t>
  </si>
  <si>
    <t>2013-15</t>
  </si>
  <si>
    <t>Office for National Statistics via Northern Ireland Statistics &amp; Research Agency  https://www.nisra.gov.uk/statistics/deaths/life-expectancy</t>
  </si>
  <si>
    <t>The National Registry of Deliberate Self Harm (National Suicide Research Foundation), Republic of Ireland  http://www.nsrf.ie/</t>
  </si>
  <si>
    <t>Number of Ideation presentations to hospital</t>
  </si>
  <si>
    <t>Ideation cases involve presentations to the Emergency Department due to thoughts of self-harm and / or suicide where no act has taken place.</t>
  </si>
  <si>
    <t>MenB</t>
  </si>
  <si>
    <t>MenC/Hib</t>
  </si>
  <si>
    <t>PCV (Pneumococcal Conjugate Vaccine) refers to children who have received 2 doses (completed) before their first birthday.</t>
  </si>
  <si>
    <t>Rotavirus</t>
  </si>
  <si>
    <t>MMR2 by age 5</t>
  </si>
  <si>
    <t>Pathway Standard</t>
  </si>
  <si>
    <t>Acceptable</t>
  </si>
  <si>
    <t>Achievable</t>
  </si>
  <si>
    <t>Uptake – initial screening</t>
  </si>
  <si>
    <t>Percentage of subjects offered screening who are tested</t>
  </si>
  <si>
    <t>&gt; 75%</t>
  </si>
  <si>
    <t>&gt; 85%</t>
  </si>
  <si>
    <t>School Leavers Booster</t>
  </si>
  <si>
    <t>Public Health Agency: http://www.publichealth.hscni.net/directorate-public-health/health-protection/immunisationvaccine-preventable-diseases</t>
  </si>
  <si>
    <t>Rotavirus refers to children who have received 2 does before their first birthday (cannot be given to children 24 weeks or older).  This vaccine was introduced in July 2013.</t>
  </si>
  <si>
    <r>
      <t>Number of individual persons presenting with self-harm to ED</t>
    </r>
    <r>
      <rPr>
        <b/>
        <vertAlign val="superscript"/>
        <sz val="10"/>
        <rFont val="Arial"/>
        <family val="2"/>
      </rPr>
      <t>1</t>
    </r>
  </si>
  <si>
    <r>
      <rPr>
        <vertAlign val="superscript"/>
        <sz val="9"/>
        <rFont val="Arial"/>
        <family val="2"/>
      </rPr>
      <t>1</t>
    </r>
    <r>
      <rPr>
        <sz val="9"/>
        <rFont val="Arial"/>
        <family val="2"/>
      </rPr>
      <t xml:space="preserve"> Data for individuals presenting with self-harm to ED: the individual figures for each Trust do not total the Northern Ireland figure.  Individuals are counted once in the Northern Ireland total and once for each Trust in which they presented, however an individual may have presented in more than one Trust, but will be counted only once in the Northern Ireland total.</t>
    </r>
  </si>
  <si>
    <t>2014-16</t>
  </si>
  <si>
    <t>2015-2017</t>
  </si>
  <si>
    <t>2015-17</t>
  </si>
  <si>
    <t xml:space="preserve">Young Person and Adult Screening Team (YPAST), Public Health Agency  </t>
  </si>
  <si>
    <t>Table 12</t>
  </si>
  <si>
    <t>Disease</t>
  </si>
  <si>
    <t>Acute Encephalitis/Meningitis: Bacterial</t>
  </si>
  <si>
    <t>Acute Encephalitis/Meningitis: Viral</t>
  </si>
  <si>
    <t>Chickenpox</t>
  </si>
  <si>
    <t>Cholera</t>
  </si>
  <si>
    <t>Diphtheria</t>
  </si>
  <si>
    <t>Dysentery</t>
  </si>
  <si>
    <t>Food Poisoning</t>
  </si>
  <si>
    <t>Gastro-enteritis (persons under 2)</t>
  </si>
  <si>
    <t>Hepatitis A</t>
  </si>
  <si>
    <r>
      <t>Hepatitis B</t>
    </r>
    <r>
      <rPr>
        <sz val="10"/>
        <rFont val="Arial"/>
        <family val="2"/>
      </rPr>
      <t>*</t>
    </r>
  </si>
  <si>
    <t>Hepatitis Unspecified: Viral</t>
  </si>
  <si>
    <t>Legionnaires Disease</t>
  </si>
  <si>
    <t>Leptospirosis</t>
  </si>
  <si>
    <t>Malaria</t>
  </si>
  <si>
    <t>Measles</t>
  </si>
  <si>
    <t>Meningococcal Septicaemia</t>
  </si>
  <si>
    <t>Mumps</t>
  </si>
  <si>
    <t>Paratyphoid Fever</t>
  </si>
  <si>
    <t>Rabies</t>
  </si>
  <si>
    <t>Rubella</t>
  </si>
  <si>
    <t>Scarlet Fever**</t>
  </si>
  <si>
    <t>Tetanus</t>
  </si>
  <si>
    <t>Tuberculosis (Pulmonary)</t>
  </si>
  <si>
    <t>Tuberculosis (Non Pulmonary)</t>
  </si>
  <si>
    <t>Typhoid</t>
  </si>
  <si>
    <t>Whooping Cough</t>
  </si>
  <si>
    <t>Yellow Fever</t>
  </si>
  <si>
    <t>Public Health Agency, Health Protection  http://www.publichealth.hscni.net/directorate-public-health/health-protection</t>
  </si>
  <si>
    <t>Office for National Statistics (ONS): https://www.ons.gov.uk/peoplepopulationandcommunity/healthandsocialcare/conditionsanddiseases</t>
  </si>
  <si>
    <t>Public Health England: https://www.gov.uk/government/collections/notifications-of-infectious-diseases-noids</t>
  </si>
  <si>
    <t>Health Protection Surveillance Centre (Republic of Ireland): http://www.hpsc.ie/NotifiableDiseases/</t>
  </si>
  <si>
    <t>Food poisoning notifications include those formally notified by clinicians and reports of Salmonella, Campylobacter, Cryptosporidium, Giardia, Listeria and E Coli O 157 informally ascertained from laboratories</t>
  </si>
  <si>
    <t>*Prior to 2010 there was under-reporting of chronic Hepatitis B cases.  Hepatitis B data now includes antenatal cases</t>
  </si>
  <si>
    <t>**Period of increased incidences from February - June 2014</t>
  </si>
  <si>
    <t>Public Health Agency, Young Person and Adult Screening Team, Cancer Screening: http://www.cancerscreening.hscni.net/</t>
  </si>
  <si>
    <t>CervicalCheck - The National Cervical Screening Programme (Republic of Ireland): https://www.hse.ie/eng/cervicalcheck/</t>
  </si>
  <si>
    <t>The acceptable standard is ≥ 70% with an achievable standard of 80%</t>
  </si>
  <si>
    <t>2017 MYE</t>
  </si>
  <si>
    <t>2009/2010</t>
  </si>
  <si>
    <t>2010/2011</t>
  </si>
  <si>
    <t>2011/2012</t>
  </si>
  <si>
    <t>2012/2013</t>
  </si>
  <si>
    <t>2013/2014</t>
  </si>
  <si>
    <t>2014/2015</t>
  </si>
  <si>
    <t>2015/2016</t>
  </si>
  <si>
    <t>2016/2017</t>
  </si>
  <si>
    <t>2017/2018</t>
  </si>
  <si>
    <t>N/A</t>
  </si>
  <si>
    <t>76.8%*</t>
  </si>
  <si>
    <t>75.4%*</t>
  </si>
  <si>
    <t>77.5%*</t>
  </si>
  <si>
    <t>79.0%*</t>
  </si>
  <si>
    <t>79.9%*</t>
  </si>
  <si>
    <t>78.5%*</t>
  </si>
  <si>
    <t>Men ACWY</t>
  </si>
  <si>
    <t>Diphtheria, Tetanus, Pertussis, Polio (IPV), and Hib (Haemophilus influenzae type b) refers to children who have received 3 doses (completed) before their first birthday.</t>
  </si>
  <si>
    <t>MenB (Meningococcal group B infection) refers to children who have received 2 doses (completed) before their first birthday.  This vaccine was introduced in September 2015.</t>
  </si>
  <si>
    <t>MenC (Meningococcal group C infection) refers to children who have completed their course before their first birthday.  This vaccine ceased in June 2016.</t>
  </si>
  <si>
    <t>MenC/Hib refers to children who received one dose on or after their first birthday and before their second birthday.</t>
  </si>
  <si>
    <t>MMR1 (Measles, Mumps and Rubella) by age 2 refers to children who received the first dose on or after their first birthday and before their second birthday.</t>
  </si>
  <si>
    <t>MMR1 by age 5 refers to children who received the first dose on or after their first birthday and before their fifth birthday.</t>
  </si>
  <si>
    <t>MMR2 by age 5 refers to children who received 2 doses on or after their first birthday and before their fifth birthday.</t>
  </si>
  <si>
    <t>Pre school booster (DTaP/IPV) refers to children who received 4 doses of DTaP/IPV containing vaccines before their fifth birthday.</t>
  </si>
  <si>
    <t>HPV (Human Papilloma Virus) refers to girls in Year 10 (aged 13-14 years) who have completed their course (3 doses from 2008-2013, 2 doses from September 2014).</t>
  </si>
  <si>
    <t>School Leavers Booster (DT/IPV) refers to children who have received five doses of Diphtheria/Tetanus/Polio containing vaccine  by end of Year 12.</t>
  </si>
  <si>
    <t>Uptake of all vaccines to age of five years are presented by financial year April-March</t>
  </si>
  <si>
    <t>*Uptake of schools based immunisations are presented by academic year - September-August - using Trust resident population (2009/10-2014/15).</t>
  </si>
  <si>
    <t>All other schools based immunisations are presented by academic year - September-August - using school population.</t>
  </si>
  <si>
    <t>Northern Ireland Child Health Systems (Cover/Korner) via Health Protection, Public Health Agency</t>
  </si>
  <si>
    <t>Men ACWY (Meningococcal groups ACWY infections) refers to children who received one dose by end Year 12  (aged 15-16 years). This vaccine was introduced in August 2015.</t>
  </si>
  <si>
    <t>Schools based immunisations are presented by academic year - September-August - using school population.</t>
  </si>
  <si>
    <t>Numbers less than 5 have been subject to disclosure controls</t>
  </si>
  <si>
    <t>&lt;5</t>
  </si>
  <si>
    <t>Director of Public Health Core Tables 2018</t>
  </si>
  <si>
    <t>Estimated home population by age/gender, Northern Ireland 2018</t>
  </si>
  <si>
    <t>Northern Ireland Statistics and Research Agency, Mid Year Estimates 2018</t>
  </si>
  <si>
    <t>Estimated home population by age band, Health and Social Care Trusts (HSCTs) 2018</t>
  </si>
  <si>
    <t>Estimated home population by age band, 2014 Local Government Districts (LGDs) 2018</t>
  </si>
  <si>
    <t>Population projections, 2024 and 2029 and 2018 mid year estimates of population (thousands), Northern Ireland</t>
  </si>
  <si>
    <t>2018 Mid Year Estimates</t>
  </si>
  <si>
    <t>Population projections, 2024 and 2029 and 2018 mid year estimates of population, HSCTs</t>
  </si>
  <si>
    <t>Population projections, 2024 and 2029 and 2018 mid year estimates of population, 2014 LGDs</t>
  </si>
  <si>
    <t>Live births/stillbirths by maternal residence, Northern Ireland 2009-2018</t>
  </si>
  <si>
    <t>Live births/stillbirths by maternal residence, HSCTs 2018</t>
  </si>
  <si>
    <t>Live births/stillbirths by maternal residence, 2014 LGDs, 2018</t>
  </si>
  <si>
    <t>Total births by maternal residence, HSCTs 2009-18</t>
  </si>
  <si>
    <t>Total births by maternal residence, 2014 LGDs 2009-18</t>
  </si>
  <si>
    <t>Age specific/total period fertility rates, Northern Ireland, 2009 – 2018</t>
  </si>
  <si>
    <t>Age specific/total period fertility rates, HSCTs 2009 - 2018</t>
  </si>
  <si>
    <t>Notified live births by maternal residence by birth weight, HSCTs, 2009 – 2018</t>
  </si>
  <si>
    <t>2016-2018</t>
  </si>
  <si>
    <t>Notified still births by maternal residence by birth weight, HSCTs, 2007 – 2018</t>
  </si>
  <si>
    <r>
      <t xml:space="preserve">This data is sourced from the Child Health System and NI Maternity System.  As a result, the data will differ from that published by NISRA which is shown in this report.  NISRA presents births </t>
    </r>
    <r>
      <rPr>
        <u/>
        <sz val="9"/>
        <rFont val="Arial"/>
        <family val="2"/>
      </rPr>
      <t>registered</t>
    </r>
    <r>
      <rPr>
        <sz val="9"/>
        <rFont val="Arial"/>
        <family val="2"/>
      </rPr>
      <t xml:space="preserve"> in a specific year, whereas CHS/NIMATS shows the number of births </t>
    </r>
    <r>
      <rPr>
        <u/>
        <sz val="9"/>
        <rFont val="Arial"/>
        <family val="2"/>
      </rPr>
      <t>occurring</t>
    </r>
    <r>
      <rPr>
        <sz val="9"/>
        <rFont val="Arial"/>
        <family val="2"/>
      </rPr>
      <t xml:space="preserve"> in a specific year.</t>
    </r>
  </si>
  <si>
    <t>Infant/perinatal death rates, Northern Ireland 2009 – 2018</t>
  </si>
  <si>
    <t>Infant/perinatal death rates, HSCTs 2009 - 2018</t>
  </si>
  <si>
    <t>Standardised mortality ratios, age 1-14 years, HSCTs, 2014 - 2018</t>
  </si>
  <si>
    <t>(2014-2018)</t>
  </si>
  <si>
    <t>Directly standardised death rates, selected major causes of death age 15-74 years, Northern Ireland 2009-2018</t>
  </si>
  <si>
    <t>Age standardised death rates (standardised to EU populations), selected major causes of death age 15-74 years, Northern Ireland, 2009-2018</t>
  </si>
  <si>
    <t>Directly standardised death rates, selected major causes of death age 15-74 years, HSCTs, 2009-2018</t>
  </si>
  <si>
    <t>Mortality by cause, Northern Ireland 2018</t>
  </si>
  <si>
    <t>Mortality by cause, HSCTs 2018</t>
  </si>
  <si>
    <t>Potential years of life lost (PYLL), selected causes of death age 1-74 years, Northern Ireland 2018</t>
  </si>
  <si>
    <t>Potential years of life lost (PYLL), selected causes of death age 1-74 years, HSCTs, 2018</t>
  </si>
  <si>
    <t>Life Expectancy at birth, age 1 and age 65 years, Northern Ireland 1900 – 2018</t>
  </si>
  <si>
    <t>2016-18</t>
  </si>
  <si>
    <t>Infectious disease notifications, Northern Ireland 2009–2018</t>
  </si>
  <si>
    <t>2018/19</t>
  </si>
  <si>
    <t>Percentage uptake rates immunisation, Northern Ireland 2009/10 - 2018/19</t>
  </si>
  <si>
    <t>Percentage uptake rates immunisation, HSCTs and Northern Ireland 2018/19</t>
  </si>
  <si>
    <t>Number/birth prevalence per 1,000 total registered births, selected congenital abnormalities, Northern Ireland 2009 – 2018</t>
  </si>
  <si>
    <t>Number/rate Down’s Syndrome births, maternal age, Northern Ireland 2014-2018</t>
  </si>
  <si>
    <t>No of Cases, 2014 - 2018</t>
  </si>
  <si>
    <t>Cervical screening coverage, Health and Social Care Trusts (HSCTs) 2018-19</t>
  </si>
  <si>
    <t>Breast screening uptake rates (three year screening cycle), HSCTs 2016-17 to 2018-19</t>
  </si>
  <si>
    <t>Abdominal Aortic Aneurysm screening uptake rates, HSCTs, 2018-19</t>
  </si>
  <si>
    <t>2018-19 position</t>
  </si>
  <si>
    <t>Bowel screening uptake rates, HSCTs, 2018-19</t>
  </si>
  <si>
    <t>Self-harm - number of presentations and persons presenting to Emergency Departments, HSCT of residence, 2018-19</t>
  </si>
  <si>
    <t>Mid Year Estimates: https://www.nisra.gov.uk/publications/2018-mid-year-population-estimates-northern-ireland</t>
  </si>
  <si>
    <t>Office for National Statistics (ONS): https://www.ons.gov.uk/peoplepopulationandcommunity/populationandmigration</t>
  </si>
  <si>
    <t>Central Statistics Office (Republic of Ireland): https://www.cso.ie/en/statistics/population/</t>
  </si>
  <si>
    <t>Population projections: https://www.nisra.gov.uk/statistics/population/national-population-projections</t>
  </si>
  <si>
    <t>Population projections: https://www.nisra.gov.uk/statistics/population/sub-national-population-projections</t>
  </si>
  <si>
    <t>Office for National Statistics (ONS): https://www.ons.gov.uk/peoplepopulationandcommunity/birthsdeathsandmarriages/</t>
  </si>
  <si>
    <t>Eurostat (European Commission): https://ec.europa.eu/eurostat/web/population/overview</t>
  </si>
  <si>
    <t>Office for National Statistics (ONS): https://www.ons.gov.uk/peoplepopulationandcommunity/birthsdeathsandmarriages/conceptionandfertilityrates</t>
  </si>
  <si>
    <t>Office for National Statistics (ONS): https://www.ons.gov.uk/peoplepopulationandcommunity/birthsdeathsandmarriages/deaths</t>
  </si>
  <si>
    <t>Public Health England: https://www.gov.uk/search/research-and-statistics</t>
  </si>
  <si>
    <t>European Centre for Disease Prevention and Control: https://ecdc.europa.eu/en/home</t>
  </si>
  <si>
    <t>Public Health England: https://www.gov.uk/search/research-and-statistics     https://www.gov.uk/government/collections/vaccine-uptake</t>
  </si>
  <si>
    <t>Eurocat (European Surveillance of Congenital Anomalies): https://eu-rd-platform.jrc.ec.europa.eu/eurocat/eurocat-data</t>
  </si>
  <si>
    <t>Women with at least one adequate test in the last 5 years (coverage)</t>
  </si>
  <si>
    <t xml:space="preserve">                                                                               </t>
  </si>
  <si>
    <t>Rates are European Age Standardised Rates (EASR)</t>
  </si>
  <si>
    <t xml:space="preserve">Diphtheria, Tetanus, Pertussis, Polio (IPV), and Hib (Haemophilus influenzae type b) refers to children who have received 3 doses (completed) before their first birthday. </t>
  </si>
  <si>
    <t>In 2018-19, children born between 01/04/17- 31/03/18 received either the DTaP/IPV/Hib (5-in1) or the DTaP/IPV/Hib/HepB (6-in1) vaccination.</t>
  </si>
  <si>
    <t>2014-2018 totalled</t>
  </si>
  <si>
    <t>Northern Ireland *</t>
  </si>
  <si>
    <t>HSC Trust is allocated based on the postcode of the GP practice at which the person is registered</t>
  </si>
  <si>
    <t>* Total includes people invited who did not have a GP attributed to their record, at time of reporting</t>
  </si>
  <si>
    <t>Registrar General Annual Report 2018: https://www.nisra.gov.uk/statistics/births-deaths-and-marriages/registrar-general-annual-report</t>
  </si>
  <si>
    <t>Registrar General Annual Report 2018:https://www.nisra.gov.uk/statistics/births-deaths-and-marriages/registrar-general-annual-report</t>
  </si>
  <si>
    <t>Number invited to participate in screening</t>
  </si>
  <si>
    <t>Number who participated in screening (6 month compliance)</t>
  </si>
  <si>
    <t>Uptake for bowel cancer screening (%)</t>
  </si>
  <si>
    <t>Life Expectancy at birth, HSCTs 2001-03 to 2015-17</t>
  </si>
  <si>
    <t>Department of Health, Information Analysis Directorate (2012-14 onwards)  https://www.health-ni.gov.uk/topics/dhssps-statistics-and-research/health-inequalities-statistics</t>
  </si>
  <si>
    <t>Projections shown are based on the 2018 Mid Year Population Estimates</t>
  </si>
  <si>
    <t>2024 (based on 2016 SNPP)</t>
  </si>
  <si>
    <t>2029 (based on 2016 SNPP)</t>
  </si>
  <si>
    <t>Projections shown are based on the 2016 Sub National Population Projections</t>
  </si>
  <si>
    <t>Projections shown are based on the 2016 Sub-National Population Projections</t>
  </si>
  <si>
    <t xml:space="preserve">Direct comparison cannot be made with data published for previous years </t>
  </si>
  <si>
    <t>Participants are given a 6 months compliance period. Kits received after 6 months are not included in uptake</t>
  </si>
  <si>
    <t>People aged 60 to 74 years are invited every two years</t>
  </si>
  <si>
    <t>Above figures are provisional and may be subject to change</t>
  </si>
  <si>
    <t>Please note the method of calculating uptake is under development</t>
  </si>
  <si>
    <t>Office for National Statistics via Northern Ireland Statistics &amp; Research Agency (until 2011-13)  https://www.nisra.gov.uk/statistics/deaths/life-expectancy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</si>
</sst>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0.00_);[Red]\(#,##0.00\)"/>
    <numFmt numFmtId="165" formatCode="0.0"/>
    <numFmt numFmtId="166" formatCode="General_)"/>
    <numFmt numFmtId="167" formatCode="0.0%"/>
    <numFmt numFmtId="168" formatCode="#,##0.0_);[Red]\(#,##0.0\)"/>
    <numFmt numFmtId="169" formatCode="d\-mmm"/>
    <numFmt numFmtId="170" formatCode="#,##0.0"/>
    <numFmt numFmtId="171" formatCode="0_)"/>
    <numFmt numFmtId="172" formatCode="#,##0_);\(#,##0\)"/>
    <numFmt numFmtId="173" formatCode="#,##0_);[Red]\(#,##0\)"/>
    <numFmt numFmtId="174" formatCode="0.0000"/>
  </numFmts>
  <fonts count="96">
    <font>
      <b/>
      <sz val="12"/>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Helv"/>
    </font>
    <font>
      <sz val="10"/>
      <name val="MS Sans Serif"/>
      <family val="2"/>
    </font>
    <font>
      <sz val="10"/>
      <name val="Arial"/>
      <family val="2"/>
    </font>
    <font>
      <sz val="12"/>
      <name val="Arial"/>
      <family val="2"/>
    </font>
    <font>
      <sz val="10"/>
      <name val="Courier"/>
      <family val="3"/>
    </font>
    <font>
      <b/>
      <sz val="12"/>
      <name val="Helv"/>
    </font>
    <font>
      <b/>
      <sz val="8"/>
      <name val="Helv"/>
    </font>
    <font>
      <b/>
      <sz val="10"/>
      <name val="Arial"/>
      <family val="2"/>
    </font>
    <font>
      <sz val="10"/>
      <name val="Arial"/>
      <family val="2"/>
    </font>
    <font>
      <sz val="9"/>
      <name val="Arial"/>
      <family val="2"/>
    </font>
    <font>
      <b/>
      <sz val="9"/>
      <name val="Arial"/>
      <family val="2"/>
    </font>
    <font>
      <sz val="8"/>
      <name val="Helv"/>
    </font>
    <font>
      <b/>
      <i/>
      <sz val="10"/>
      <name val="Arial"/>
      <family val="2"/>
    </font>
    <font>
      <b/>
      <u/>
      <sz val="12"/>
      <color indexed="12"/>
      <name val="Helv"/>
    </font>
    <font>
      <sz val="14"/>
      <name val="Arial"/>
      <family val="2"/>
    </font>
    <font>
      <b/>
      <sz val="14"/>
      <name val="Arial"/>
      <family val="2"/>
    </font>
    <font>
      <b/>
      <u/>
      <sz val="14"/>
      <name val="Arial"/>
      <family val="2"/>
    </font>
    <font>
      <i/>
      <sz val="10"/>
      <name val="Arial"/>
      <family val="2"/>
    </font>
    <font>
      <b/>
      <u/>
      <sz val="10"/>
      <name val="Arial"/>
      <family val="2"/>
    </font>
    <font>
      <b/>
      <sz val="8.5"/>
      <name val="Arial"/>
      <family val="2"/>
    </font>
    <font>
      <sz val="8.5"/>
      <name val="Arial"/>
      <family val="2"/>
    </font>
    <font>
      <sz val="16"/>
      <name val="Arial"/>
      <family val="2"/>
    </font>
    <font>
      <sz val="10"/>
      <name val="Arial"/>
      <family val="2"/>
    </font>
    <font>
      <u/>
      <sz val="10"/>
      <color indexed="12"/>
      <name val="Arial"/>
      <family val="2"/>
    </font>
    <font>
      <u/>
      <sz val="10"/>
      <color indexed="12"/>
      <name val="Arial"/>
      <family val="2"/>
    </font>
    <font>
      <b/>
      <sz val="12"/>
      <name val="Arial"/>
      <family val="2"/>
    </font>
    <font>
      <i/>
      <sz val="9"/>
      <name val="Arial"/>
      <family val="2"/>
    </font>
    <font>
      <sz val="12"/>
      <name val="Arial"/>
      <family val="2"/>
    </font>
    <font>
      <u/>
      <sz val="10.45"/>
      <color indexed="12"/>
      <name val="Arial"/>
      <family val="2"/>
    </font>
    <font>
      <u/>
      <sz val="12"/>
      <color indexed="12"/>
      <name val="Arial"/>
      <family val="2"/>
    </font>
    <font>
      <b/>
      <sz val="8"/>
      <name val="Arial"/>
      <family val="2"/>
    </font>
    <font>
      <sz val="10"/>
      <name val="Arial"/>
      <family val="2"/>
    </font>
    <font>
      <b/>
      <sz val="9"/>
      <name val="Helv"/>
    </font>
    <font>
      <u/>
      <sz val="11"/>
      <color theme="10"/>
      <name val="Calibri"/>
      <family val="2"/>
    </font>
    <font>
      <sz val="11"/>
      <color theme="1"/>
      <name val="Calibri"/>
      <family val="2"/>
      <scheme val="minor"/>
    </font>
    <font>
      <b/>
      <sz val="10"/>
      <color rgb="FFFF0000"/>
      <name val="Arial"/>
      <family val="2"/>
    </font>
    <font>
      <sz val="10"/>
      <color rgb="FFFF0000"/>
      <name val="Arial"/>
      <family val="2"/>
    </font>
    <font>
      <b/>
      <i/>
      <sz val="10"/>
      <color rgb="FFFF0000"/>
      <name val="Arial"/>
      <family val="2"/>
    </font>
    <font>
      <sz val="9"/>
      <color rgb="FFFF0000"/>
      <name val="Arial"/>
      <family val="2"/>
    </font>
    <font>
      <b/>
      <sz val="9"/>
      <color rgb="FFFF0000"/>
      <name val="Arial"/>
      <family val="2"/>
    </font>
    <font>
      <b/>
      <sz val="12"/>
      <color rgb="FFFF0000"/>
      <name val="Arial"/>
      <family val="2"/>
    </font>
    <font>
      <b/>
      <sz val="12"/>
      <color rgb="FFFF0000"/>
      <name val="Helv"/>
    </font>
    <font>
      <sz val="12"/>
      <name val="Helv"/>
    </font>
    <font>
      <sz val="10"/>
      <color theme="1"/>
      <name val="Arial"/>
      <family val="2"/>
    </font>
    <font>
      <b/>
      <u/>
      <sz val="12"/>
      <color theme="10"/>
      <name val="Helv"/>
    </font>
    <font>
      <sz val="10"/>
      <name val="Arial"/>
      <family val="2"/>
    </font>
    <font>
      <u/>
      <sz val="10"/>
      <color indexed="12"/>
      <name val="Arial"/>
      <family val="2"/>
    </font>
    <font>
      <u/>
      <sz val="9"/>
      <name val="Arial"/>
      <family val="2"/>
    </font>
    <font>
      <sz val="8"/>
      <name val="Arial"/>
      <family val="2"/>
    </font>
    <font>
      <b/>
      <u/>
      <sz val="9"/>
      <name val="Arial"/>
      <family val="2"/>
    </font>
    <font>
      <b/>
      <vertAlign val="superscript"/>
      <sz val="10"/>
      <name val="Arial"/>
      <family val="2"/>
    </font>
    <font>
      <vertAlign val="superscript"/>
      <sz val="9"/>
      <name val="Arial"/>
      <family val="2"/>
    </font>
    <font>
      <sz val="10"/>
      <name val="Arial"/>
      <family val="2"/>
    </font>
    <font>
      <b/>
      <sz val="9"/>
      <color rgb="FFFF0000"/>
      <name val="Helv"/>
    </font>
    <font>
      <u/>
      <sz val="9"/>
      <color rgb="FFFF0000"/>
      <name val="Arial"/>
      <family val="2"/>
    </font>
    <font>
      <i/>
      <sz val="10"/>
      <color rgb="FFFF0000"/>
      <name val="Arial"/>
      <family val="2"/>
    </font>
    <font>
      <sz val="9"/>
      <name val="AkzidenzGroteskBE-Regular"/>
    </font>
    <font>
      <sz val="10"/>
      <name val="Arial"/>
      <family val="2"/>
    </font>
    <font>
      <b/>
      <sz val="10"/>
      <name val="Arial"/>
      <family val="2"/>
    </font>
    <font>
      <b/>
      <sz val="10"/>
      <color rgb="FF000000"/>
      <name val="Arial"/>
      <family val="2"/>
    </font>
    <font>
      <sz val="10"/>
      <color rgb="FF000000"/>
      <name val="Arial"/>
      <family val="2"/>
    </font>
    <font>
      <u/>
      <sz val="11"/>
      <color theme="10"/>
      <name val="Calibri"/>
      <family val="2"/>
      <scheme val="minor"/>
    </font>
    <font>
      <b/>
      <u/>
      <sz val="10"/>
      <color rgb="FF003399"/>
      <name val="Arial"/>
      <family val="2"/>
    </font>
    <font>
      <b/>
      <sz val="10"/>
      <color theme="1"/>
      <name val="Arial"/>
      <family val="2"/>
    </font>
    <font>
      <b/>
      <sz val="12"/>
      <color theme="1"/>
      <name val="Arial"/>
      <family val="2"/>
    </font>
    <font>
      <sz val="11"/>
      <color theme="1"/>
      <name val="Arial"/>
      <family val="2"/>
    </font>
    <font>
      <b/>
      <sz val="12"/>
      <color theme="1"/>
      <name val="Helv"/>
    </font>
    <font>
      <b/>
      <sz val="9"/>
      <name val="AkzidenzGroteskBE-Regula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7803">
    <xf numFmtId="0" fontId="0" fillId="0" borderId="0"/>
    <xf numFmtId="164" fontId="29" fillId="0" borderId="0" applyFont="0" applyFill="0" applyBorder="0" applyAlignment="0" applyProtection="0"/>
    <xf numFmtId="164" fontId="29" fillId="0" borderId="0" applyFont="0" applyFill="0" applyBorder="0" applyAlignment="0" applyProtection="0"/>
    <xf numFmtId="0" fontId="4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31" fillId="0" borderId="0"/>
    <xf numFmtId="0" fontId="62" fillId="0" borderId="0"/>
    <xf numFmtId="0" fontId="30" fillId="0" borderId="0"/>
    <xf numFmtId="0" fontId="36" fillId="0" borderId="0"/>
    <xf numFmtId="0" fontId="30" fillId="0" borderId="0"/>
    <xf numFmtId="0" fontId="31" fillId="0" borderId="0"/>
    <xf numFmtId="0" fontId="50" fillId="0" borderId="0"/>
    <xf numFmtId="0" fontId="30" fillId="0" borderId="0"/>
    <xf numFmtId="0" fontId="55" fillId="0" borderId="0"/>
    <xf numFmtId="0" fontId="31" fillId="0" borderId="0"/>
    <xf numFmtId="0" fontId="33" fillId="0" borderId="0"/>
    <xf numFmtId="0" fontId="31" fillId="0" borderId="0"/>
    <xf numFmtId="0" fontId="59" fillId="0" borderId="0"/>
    <xf numFmtId="0" fontId="31" fillId="0" borderId="0"/>
    <xf numFmtId="0" fontId="33" fillId="0" borderId="0"/>
    <xf numFmtId="0" fontId="42" fillId="0" borderId="0"/>
    <xf numFmtId="0" fontId="31" fillId="0" borderId="0"/>
    <xf numFmtId="166" fontId="32" fillId="0" borderId="0"/>
    <xf numFmtId="0" fontId="3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3" fillId="0" borderId="0"/>
    <xf numFmtId="171" fontId="32" fillId="0" borderId="0"/>
    <xf numFmtId="9" fontId="30" fillId="0" borderId="0" applyFont="0" applyFill="0" applyBorder="0" applyAlignment="0" applyProtection="0"/>
    <xf numFmtId="9" fontId="59" fillId="0" borderId="0" applyFont="0" applyFill="0" applyBorder="0" applyAlignment="0" applyProtection="0"/>
    <xf numFmtId="0" fontId="27" fillId="0" borderId="0"/>
    <xf numFmtId="0" fontId="30" fillId="0" borderId="0"/>
    <xf numFmtId="9" fontId="30" fillId="0" borderId="0" applyFont="0" applyFill="0" applyBorder="0" applyAlignment="0" applyProtection="0"/>
    <xf numFmtId="0" fontId="26" fillId="0" borderId="0"/>
    <xf numFmtId="0" fontId="26" fillId="0" borderId="0"/>
    <xf numFmtId="0" fontId="74"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25" fillId="0" borderId="0"/>
    <xf numFmtId="0" fontId="25" fillId="0" borderId="0"/>
    <xf numFmtId="43" fontId="25"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41" fillId="0" borderId="0" applyNumberFormat="0" applyFill="0" applyBorder="0" applyAlignment="0" applyProtection="0">
      <alignment vertical="top"/>
      <protection locked="0"/>
    </xf>
    <xf numFmtId="0" fontId="25" fillId="0" borderId="0"/>
    <xf numFmtId="0" fontId="25" fillId="0" borderId="0"/>
    <xf numFmtId="0" fontId="72" fillId="0" borderId="0" applyNumberFormat="0" applyFill="0" applyBorder="0" applyAlignment="0" applyProtection="0"/>
    <xf numFmtId="0" fontId="31" fillId="0" borderId="0"/>
    <xf numFmtId="0" fontId="25" fillId="0" borderId="0"/>
    <xf numFmtId="0" fontId="71" fillId="0" borderId="0"/>
    <xf numFmtId="0" fontId="30" fillId="0" borderId="0"/>
    <xf numFmtId="0" fontId="73" fillId="0" borderId="0"/>
    <xf numFmtId="0" fontId="30" fillId="0" borderId="0"/>
    <xf numFmtId="43" fontId="24" fillId="0" borderId="0" applyFont="0" applyFill="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43" fontId="23" fillId="0" borderId="0" applyFont="0" applyFill="0" applyBorder="0" applyAlignment="0" applyProtection="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0" fontId="22" fillId="0" borderId="0"/>
    <xf numFmtId="0" fontId="22" fillId="0" borderId="0"/>
    <xf numFmtId="0" fontId="22" fillId="0" borderId="0"/>
    <xf numFmtId="0" fontId="22" fillId="0" borderId="0"/>
    <xf numFmtId="0" fontId="51" fillId="0" borderId="0" applyNumberFormat="0" applyFill="0" applyBorder="0" applyAlignment="0" applyProtection="0">
      <alignment vertical="top"/>
      <protection locked="0"/>
    </xf>
    <xf numFmtId="0" fontId="22" fillId="0" borderId="0"/>
    <xf numFmtId="0" fontId="22" fillId="0" borderId="0"/>
    <xf numFmtId="43" fontId="22" fillId="0" borderId="0" applyFont="0" applyFill="0" applyBorder="0" applyAlignment="0" applyProtection="0"/>
    <xf numFmtId="0" fontId="22" fillId="0" borderId="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30"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0" fontId="18" fillId="0" borderId="0"/>
    <xf numFmtId="0" fontId="18" fillId="0" borderId="0"/>
    <xf numFmtId="0" fontId="18" fillId="0" borderId="0"/>
    <xf numFmtId="0" fontId="18" fillId="0" borderId="0"/>
    <xf numFmtId="0" fontId="80" fillId="0" borderId="0"/>
    <xf numFmtId="0" fontId="18" fillId="0" borderId="0"/>
    <xf numFmtId="9" fontId="3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89" fillId="0" borderId="0" applyNumberFormat="0" applyFill="0" applyBorder="0" applyAlignment="0" applyProtection="0"/>
    <xf numFmtId="0" fontId="1" fillId="0" borderId="0"/>
    <xf numFmtId="43" fontId="1" fillId="0" borderId="0" applyFont="0" applyFill="0" applyBorder="0" applyAlignment="0" applyProtection="0"/>
  </cellStyleXfs>
  <cellXfs count="1010">
    <xf numFmtId="0" fontId="0" fillId="0" borderId="0" xfId="0"/>
    <xf numFmtId="0" fontId="63" fillId="0" borderId="0" xfId="0" applyFont="1" applyFill="1" applyBorder="1" applyAlignment="1">
      <alignment horizontal="right"/>
    </xf>
    <xf numFmtId="0" fontId="64" fillId="0" borderId="0" xfId="0" applyNumberFormat="1" applyFont="1" applyFill="1" applyBorder="1"/>
    <xf numFmtId="0" fontId="63" fillId="0" borderId="0" xfId="0" quotePrefix="1" applyFont="1" applyFill="1" applyBorder="1" applyAlignment="1">
      <alignment horizontal="right"/>
    </xf>
    <xf numFmtId="16" fontId="63" fillId="0" borderId="0" xfId="0" quotePrefix="1" applyNumberFormat="1" applyFont="1" applyFill="1" applyBorder="1"/>
    <xf numFmtId="0" fontId="63" fillId="0" borderId="0" xfId="0" quotePrefix="1" applyFont="1" applyFill="1" applyBorder="1"/>
    <xf numFmtId="0" fontId="63" fillId="0" borderId="0" xfId="0" quotePrefix="1" applyFont="1" applyFill="1" applyBorder="1" applyAlignment="1">
      <alignment horizontal="left"/>
    </xf>
    <xf numFmtId="0" fontId="65" fillId="0" borderId="0" xfId="33" applyNumberFormat="1" applyFont="1" applyFill="1" applyBorder="1"/>
    <xf numFmtId="0" fontId="47" fillId="0" borderId="0" xfId="0" applyFont="1" applyFill="1" applyBorder="1"/>
    <xf numFmtId="173" fontId="66" fillId="0" borderId="0" xfId="29" applyNumberFormat="1" applyFont="1" applyFill="1" applyBorder="1"/>
    <xf numFmtId="0" fontId="63" fillId="0" borderId="0" xfId="0" applyFont="1" applyFill="1" applyBorder="1" applyAlignment="1">
      <alignment horizontal="left"/>
    </xf>
    <xf numFmtId="0" fontId="35" fillId="0" borderId="0" xfId="0" applyFont="1" applyFill="1" applyAlignment="1">
      <alignment horizontal="left"/>
    </xf>
    <xf numFmtId="3" fontId="66" fillId="0" borderId="0" xfId="29" applyNumberFormat="1" applyFont="1" applyFill="1" applyBorder="1"/>
    <xf numFmtId="3" fontId="64" fillId="0" borderId="0" xfId="34" applyNumberFormat="1" applyFont="1" applyFill="1" applyBorder="1" applyAlignment="1">
      <alignment horizontal="center"/>
    </xf>
    <xf numFmtId="0" fontId="64" fillId="0" borderId="0" xfId="0" applyFont="1" applyFill="1"/>
    <xf numFmtId="0" fontId="43" fillId="0" borderId="0" xfId="26" applyFont="1" applyAlignment="1">
      <alignment horizontal="left"/>
    </xf>
    <xf numFmtId="0" fontId="44" fillId="0" borderId="0" xfId="26" applyFont="1" applyAlignment="1">
      <alignment horizontal="left"/>
    </xf>
    <xf numFmtId="0" fontId="43" fillId="0" borderId="0" xfId="0" applyFont="1" applyAlignment="1">
      <alignment horizontal="left"/>
    </xf>
    <xf numFmtId="0" fontId="37" fillId="0" borderId="0" xfId="0" applyFont="1" applyFill="1" applyBorder="1" applyAlignment="1">
      <alignment horizontal="left"/>
    </xf>
    <xf numFmtId="0" fontId="37" fillId="0" borderId="0" xfId="0" applyFont="1" applyAlignment="1">
      <alignment horizontal="left"/>
    </xf>
    <xf numFmtId="0" fontId="31" fillId="0" borderId="0" xfId="0" applyFont="1"/>
    <xf numFmtId="0" fontId="37" fillId="0" borderId="0" xfId="26" applyFont="1" applyAlignment="1">
      <alignment horizontal="left"/>
    </xf>
    <xf numFmtId="0" fontId="49" fillId="0" borderId="0" xfId="26" applyFont="1" applyAlignment="1"/>
    <xf numFmtId="0" fontId="42" fillId="0" borderId="0" xfId="26" applyFont="1"/>
    <xf numFmtId="0" fontId="49" fillId="0" borderId="0" xfId="0" applyFont="1" applyAlignment="1"/>
    <xf numFmtId="0" fontId="30" fillId="0" borderId="0" xfId="0" applyFont="1" applyAlignment="1">
      <alignment horizontal="left"/>
    </xf>
    <xf numFmtId="0" fontId="31" fillId="0" borderId="0" xfId="0" applyFont="1" applyAlignment="1">
      <alignment horizontal="left"/>
    </xf>
    <xf numFmtId="0" fontId="37" fillId="0" borderId="0" xfId="26" applyFont="1" applyFill="1" applyAlignment="1">
      <alignment horizontal="left"/>
    </xf>
    <xf numFmtId="0" fontId="66" fillId="0" borderId="0" xfId="29" applyFont="1" applyFill="1" applyBorder="1"/>
    <xf numFmtId="0" fontId="37" fillId="0" borderId="0" xfId="31" applyNumberFormat="1" applyFont="1" applyFill="1"/>
    <xf numFmtId="173" fontId="63" fillId="0" borderId="0" xfId="0" applyNumberFormat="1" applyFont="1" applyFill="1" applyBorder="1"/>
    <xf numFmtId="0" fontId="66" fillId="0" borderId="0" xfId="0" applyFont="1" applyFill="1" applyBorder="1" applyAlignment="1">
      <alignment horizontal="left"/>
    </xf>
    <xf numFmtId="0" fontId="66" fillId="0" borderId="0" xfId="0" applyFont="1" applyFill="1" applyBorder="1" applyAlignment="1"/>
    <xf numFmtId="0" fontId="35" fillId="0" borderId="0" xfId="0" applyFont="1" applyFill="1"/>
    <xf numFmtId="0" fontId="35" fillId="0" borderId="0" xfId="0" applyFont="1" applyFill="1" applyBorder="1" applyAlignment="1">
      <alignment horizontal="center" vertical="center" wrapText="1"/>
    </xf>
    <xf numFmtId="0" fontId="30" fillId="0" borderId="0" xfId="0" applyFont="1" applyFill="1" applyBorder="1" applyAlignment="1">
      <alignment vertical="center" wrapText="1"/>
    </xf>
    <xf numFmtId="3" fontId="30" fillId="0" borderId="0" xfId="0" applyNumberFormat="1" applyFont="1" applyFill="1" applyBorder="1" applyAlignment="1">
      <alignment horizontal="center" vertical="center" wrapText="1"/>
    </xf>
    <xf numFmtId="3" fontId="35" fillId="0" borderId="0" xfId="0" applyNumberFormat="1" applyFont="1" applyFill="1" applyBorder="1" applyAlignment="1">
      <alignment horizontal="center" vertical="center" wrapText="1"/>
    </xf>
    <xf numFmtId="0" fontId="37" fillId="0" borderId="0" xfId="0" applyFont="1" applyAlignment="1">
      <alignment vertical="center"/>
    </xf>
    <xf numFmtId="0" fontId="37" fillId="0" borderId="0" xfId="0" applyFont="1" applyFill="1" applyAlignment="1">
      <alignment horizontal="left"/>
    </xf>
    <xf numFmtId="0" fontId="64" fillId="0" borderId="0" xfId="32" applyFont="1" applyFill="1" applyBorder="1"/>
    <xf numFmtId="0" fontId="64" fillId="0" borderId="0" xfId="0" applyFont="1"/>
    <xf numFmtId="0" fontId="64" fillId="0" borderId="0" xfId="30" applyFont="1" applyFill="1" applyBorder="1"/>
    <xf numFmtId="0" fontId="63" fillId="0" borderId="0" xfId="37" applyFont="1" applyFill="1" applyBorder="1"/>
    <xf numFmtId="0" fontId="66" fillId="0" borderId="0" xfId="0" applyFont="1" applyFill="1" applyBorder="1" applyAlignment="1">
      <alignment vertical="center"/>
    </xf>
    <xf numFmtId="0" fontId="35" fillId="0" borderId="0" xfId="0" applyFont="1" applyAlignment="1">
      <alignment horizontal="left" vertical="center"/>
    </xf>
    <xf numFmtId="1" fontId="37" fillId="0" borderId="0" xfId="0" applyNumberFormat="1" applyFont="1" applyFill="1" applyBorder="1" applyAlignment="1">
      <alignment horizontal="left" vertical="center"/>
    </xf>
    <xf numFmtId="3" fontId="63" fillId="0" borderId="0" xfId="0" applyNumberFormat="1" applyFont="1" applyFill="1" applyBorder="1" applyAlignment="1">
      <alignment horizontal="center"/>
    </xf>
    <xf numFmtId="3" fontId="63" fillId="0" borderId="0" xfId="0" applyNumberFormat="1" applyFont="1" applyFill="1" applyBorder="1"/>
    <xf numFmtId="3" fontId="64" fillId="0" borderId="0" xfId="0" applyNumberFormat="1" applyFont="1" applyFill="1" applyBorder="1" applyAlignment="1">
      <alignment horizontal="center"/>
    </xf>
    <xf numFmtId="167" fontId="64" fillId="0" borderId="0" xfId="0" applyNumberFormat="1" applyFont="1" applyFill="1" applyBorder="1" applyAlignment="1">
      <alignment horizontal="center"/>
    </xf>
    <xf numFmtId="173" fontId="35" fillId="0" borderId="0" xfId="1" applyNumberFormat="1" applyFont="1" applyFill="1" applyBorder="1" applyAlignment="1">
      <alignment horizontal="center" vertical="center"/>
    </xf>
    <xf numFmtId="173" fontId="30" fillId="0" borderId="0" xfId="1" applyNumberFormat="1" applyFont="1" applyFill="1" applyBorder="1" applyAlignment="1">
      <alignment horizontal="center" vertical="center"/>
    </xf>
    <xf numFmtId="0" fontId="64" fillId="0" borderId="0" xfId="0" applyFont="1" applyFill="1" applyBorder="1"/>
    <xf numFmtId="0" fontId="38" fillId="0" borderId="4" xfId="0" applyFont="1" applyFill="1" applyBorder="1" applyAlignment="1">
      <alignment horizontal="center" vertical="center" wrapText="1"/>
    </xf>
    <xf numFmtId="0" fontId="38" fillId="0" borderId="1" xfId="0" applyFont="1" applyFill="1" applyBorder="1" applyAlignment="1">
      <alignment horizontal="center" vertical="center" wrapText="1"/>
    </xf>
    <xf numFmtId="0" fontId="35" fillId="0" borderId="0" xfId="0" applyFont="1" applyFill="1" applyBorder="1" applyAlignment="1">
      <alignment horizontal="left" vertical="center" wrapText="1"/>
    </xf>
    <xf numFmtId="3" fontId="35" fillId="0" borderId="0" xfId="0" applyNumberFormat="1" applyFont="1" applyFill="1" applyBorder="1" applyAlignment="1">
      <alignment horizontal="center"/>
    </xf>
    <xf numFmtId="167" fontId="35" fillId="0" borderId="0" xfId="0" applyNumberFormat="1" applyFont="1" applyFill="1" applyBorder="1" applyAlignment="1">
      <alignment horizontal="center"/>
    </xf>
    <xf numFmtId="0" fontId="53" fillId="0" borderId="0" xfId="0" applyFont="1" applyAlignment="1">
      <alignment vertical="center"/>
    </xf>
    <xf numFmtId="0" fontId="68" fillId="0" borderId="0" xfId="0" applyFont="1" applyFill="1" applyAlignment="1">
      <alignment vertical="center"/>
    </xf>
    <xf numFmtId="1" fontId="66" fillId="0" borderId="0" xfId="0" applyNumberFormat="1" applyFont="1" applyFill="1" applyBorder="1" applyAlignment="1">
      <alignment horizontal="left" vertical="center"/>
    </xf>
    <xf numFmtId="3" fontId="64" fillId="0" borderId="0" xfId="33" applyNumberFormat="1" applyFont="1" applyFill="1" applyBorder="1"/>
    <xf numFmtId="3" fontId="30" fillId="0" borderId="0" xfId="1" applyNumberFormat="1" applyFont="1" applyFill="1" applyBorder="1" applyAlignment="1">
      <alignment horizontal="center"/>
    </xf>
    <xf numFmtId="3" fontId="35" fillId="0" borderId="0" xfId="0" applyNumberFormat="1" applyFont="1" applyFill="1" applyBorder="1"/>
    <xf numFmtId="3" fontId="30" fillId="0" borderId="0" xfId="0" applyNumberFormat="1" applyFont="1" applyFill="1" applyBorder="1" applyAlignment="1">
      <alignment horizontal="center"/>
    </xf>
    <xf numFmtId="0" fontId="64" fillId="0" borderId="0" xfId="0" applyFont="1" applyFill="1" applyBorder="1" applyAlignment="1">
      <alignment horizontal="center"/>
    </xf>
    <xf numFmtId="0" fontId="63" fillId="0" borderId="0" xfId="0" applyFont="1" applyFill="1" applyBorder="1" applyAlignment="1">
      <alignment horizontal="center"/>
    </xf>
    <xf numFmtId="0" fontId="64" fillId="0" borderId="0" xfId="35" applyFont="1" applyFill="1" applyBorder="1" applyAlignment="1">
      <alignment horizontal="center"/>
    </xf>
    <xf numFmtId="0" fontId="64" fillId="0" borderId="0" xfId="33" applyFont="1" applyFill="1" applyBorder="1"/>
    <xf numFmtId="0" fontId="68" fillId="0" borderId="0" xfId="0" applyFont="1" applyFill="1"/>
    <xf numFmtId="0" fontId="35" fillId="0" borderId="0" xfId="0" applyFont="1"/>
    <xf numFmtId="0" fontId="35" fillId="0" borderId="0" xfId="37" applyFont="1" applyFill="1" applyBorder="1"/>
    <xf numFmtId="166" fontId="30" fillId="0" borderId="0" xfId="28" applyFont="1" applyFill="1" applyBorder="1"/>
    <xf numFmtId="166" fontId="30" fillId="0" borderId="0" xfId="28" applyFont="1" applyFill="1" applyBorder="1" applyAlignment="1">
      <alignment horizontal="center"/>
    </xf>
    <xf numFmtId="0" fontId="46" fillId="0" borderId="0" xfId="0" applyFont="1" applyFill="1" applyBorder="1"/>
    <xf numFmtId="0" fontId="37" fillId="0" borderId="0" xfId="0" applyFont="1" applyFill="1" applyBorder="1" applyAlignment="1">
      <alignment vertical="center"/>
    </xf>
    <xf numFmtId="0" fontId="66" fillId="0" borderId="0" xfId="33" applyFont="1" applyFill="1" applyBorder="1"/>
    <xf numFmtId="0" fontId="67" fillId="0" borderId="0" xfId="0" applyFont="1" applyFill="1" applyBorder="1"/>
    <xf numFmtId="0" fontId="68" fillId="0" borderId="0" xfId="0" applyFont="1"/>
    <xf numFmtId="173" fontId="30" fillId="0" borderId="0" xfId="1" applyNumberFormat="1" applyFont="1" applyFill="1" applyBorder="1" applyAlignment="1">
      <alignment horizontal="center"/>
    </xf>
    <xf numFmtId="0" fontId="30" fillId="0" borderId="0" xfId="0" applyFont="1" applyFill="1" applyBorder="1" applyAlignment="1">
      <alignment horizontal="center"/>
    </xf>
    <xf numFmtId="0" fontId="0" fillId="0" borderId="0" xfId="0" applyFont="1"/>
    <xf numFmtId="0" fontId="35" fillId="0" borderId="0" xfId="0" applyFont="1" applyFill="1" applyBorder="1" applyAlignment="1">
      <alignment horizontal="left"/>
    </xf>
    <xf numFmtId="0" fontId="37" fillId="0" borderId="0" xfId="0" applyFont="1" applyFill="1" applyAlignment="1"/>
    <xf numFmtId="0" fontId="38" fillId="0" borderId="0" xfId="0" applyFont="1" applyFill="1" applyBorder="1"/>
    <xf numFmtId="0" fontId="30" fillId="0" borderId="0" xfId="33" applyFont="1" applyFill="1" applyBorder="1"/>
    <xf numFmtId="0" fontId="35" fillId="0" borderId="0" xfId="0" applyFont="1" applyFill="1" applyBorder="1" applyAlignment="1">
      <alignment vertical="center"/>
    </xf>
    <xf numFmtId="165"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63" fillId="0" borderId="0" xfId="0" applyFont="1" applyFill="1" applyBorder="1" applyAlignment="1"/>
    <xf numFmtId="0" fontId="66" fillId="0" borderId="0" xfId="0" applyFont="1" applyFill="1" applyBorder="1"/>
    <xf numFmtId="0" fontId="69" fillId="0" borderId="0" xfId="0" applyFont="1"/>
    <xf numFmtId="165" fontId="64" fillId="0" borderId="0" xfId="0" applyNumberFormat="1" applyFont="1" applyFill="1" applyBorder="1" applyAlignment="1">
      <alignment horizontal="center"/>
    </xf>
    <xf numFmtId="0" fontId="69" fillId="0" borderId="0" xfId="0" applyFont="1" applyFill="1"/>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0" fontId="37" fillId="0" borderId="0" xfId="0" applyFont="1" applyFill="1" applyBorder="1"/>
    <xf numFmtId="0" fontId="30" fillId="0" borderId="0" xfId="0" applyFont="1" applyFill="1" applyBorder="1"/>
    <xf numFmtId="0" fontId="63" fillId="0" borderId="0" xfId="0" applyFont="1" applyFill="1" applyBorder="1"/>
    <xf numFmtId="1" fontId="37" fillId="0" borderId="0" xfId="0" applyNumberFormat="1" applyFont="1" applyFill="1" applyBorder="1" applyAlignment="1">
      <alignment horizontal="left"/>
    </xf>
    <xf numFmtId="167" fontId="30" fillId="0" borderId="0" xfId="0"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applyBorder="1" applyAlignment="1">
      <alignment horizontal="center" vertical="center"/>
    </xf>
    <xf numFmtId="0" fontId="35" fillId="0" borderId="0" xfId="0" applyFont="1" applyFill="1" applyBorder="1"/>
    <xf numFmtId="0" fontId="63" fillId="0" borderId="0" xfId="0" applyFont="1"/>
    <xf numFmtId="0" fontId="63" fillId="0" borderId="0" xfId="0" applyFont="1" applyFill="1"/>
    <xf numFmtId="0" fontId="63" fillId="0" borderId="0" xfId="0" applyFont="1" applyFill="1" applyBorder="1" applyAlignment="1">
      <alignment horizontal="center" vertical="center" wrapText="1"/>
    </xf>
    <xf numFmtId="0" fontId="68" fillId="0" borderId="0" xfId="0" applyFont="1" applyAlignment="1">
      <alignment wrapText="1"/>
    </xf>
    <xf numFmtId="0" fontId="81" fillId="0" borderId="0" xfId="0" applyFont="1" applyFill="1"/>
    <xf numFmtId="0" fontId="66" fillId="0" borderId="0" xfId="0" applyFont="1" applyFill="1" applyBorder="1" applyAlignment="1">
      <alignment wrapText="1"/>
    </xf>
    <xf numFmtId="0" fontId="63" fillId="2" borderId="0" xfId="0" applyFont="1" applyFill="1" applyBorder="1" applyAlignment="1">
      <alignment horizontal="center" vertical="center"/>
    </xf>
    <xf numFmtId="0" fontId="64" fillId="0" borderId="0" xfId="33" applyFont="1" applyFill="1" applyBorder="1" applyAlignment="1">
      <alignment horizontal="center"/>
    </xf>
    <xf numFmtId="0" fontId="63" fillId="0" borderId="0" xfId="0" applyFont="1" applyFill="1" applyBorder="1" applyAlignment="1">
      <alignment vertical="center"/>
    </xf>
    <xf numFmtId="1" fontId="64" fillId="0" borderId="0" xfId="0" applyNumberFormat="1" applyFont="1" applyFill="1" applyBorder="1" applyAlignment="1">
      <alignment horizontal="center"/>
    </xf>
    <xf numFmtId="0" fontId="68" fillId="0" borderId="0" xfId="0" applyFont="1" applyAlignment="1">
      <alignment vertical="center"/>
    </xf>
    <xf numFmtId="0" fontId="64" fillId="0" borderId="0" xfId="33" applyFont="1" applyFill="1" applyBorder="1" applyAlignment="1">
      <alignment vertical="center"/>
    </xf>
    <xf numFmtId="0" fontId="64" fillId="0" borderId="0" xfId="33" applyFont="1" applyFill="1" applyBorder="1" applyAlignment="1">
      <alignment horizontal="center" vertical="center"/>
    </xf>
    <xf numFmtId="0" fontId="69" fillId="0" borderId="0" xfId="0" applyFont="1" applyFill="1" applyAlignment="1">
      <alignment vertical="center"/>
    </xf>
    <xf numFmtId="173" fontId="63" fillId="0" borderId="0" xfId="1" applyNumberFormat="1" applyFont="1" applyFill="1" applyBorder="1" applyAlignment="1">
      <alignment horizontal="center"/>
    </xf>
    <xf numFmtId="166" fontId="63" fillId="0" borderId="0" xfId="28" applyFont="1" applyFill="1" applyBorder="1"/>
    <xf numFmtId="0" fontId="63" fillId="0" borderId="0" xfId="37" applyFont="1" applyFill="1" applyBorder="1" applyAlignment="1">
      <alignment horizontal="center"/>
    </xf>
    <xf numFmtId="0" fontId="63" fillId="0" borderId="0" xfId="37" applyFont="1" applyFill="1" applyBorder="1" applyAlignment="1">
      <alignment horizontal="center" vertical="center"/>
    </xf>
    <xf numFmtId="166" fontId="64" fillId="0" borderId="0" xfId="28" applyFont="1" applyFill="1" applyBorder="1" applyAlignment="1">
      <alignment horizontal="center"/>
    </xf>
    <xf numFmtId="166" fontId="64" fillId="0" borderId="0" xfId="28" applyFont="1" applyFill="1" applyBorder="1"/>
    <xf numFmtId="0" fontId="64" fillId="0" borderId="0" xfId="24" applyFont="1"/>
    <xf numFmtId="0" fontId="63" fillId="0" borderId="0" xfId="24" applyFont="1"/>
    <xf numFmtId="0" fontId="64" fillId="0" borderId="0" xfId="24" applyFont="1" applyFill="1"/>
    <xf numFmtId="1" fontId="64" fillId="0" borderId="0" xfId="24" applyNumberFormat="1" applyFont="1"/>
    <xf numFmtId="0" fontId="64" fillId="0" borderId="0" xfId="36" applyFont="1" applyFill="1" applyBorder="1"/>
    <xf numFmtId="0" fontId="63" fillId="0" borderId="0" xfId="0" applyFont="1" applyFill="1" applyBorder="1" applyAlignment="1">
      <alignment horizontal="left" indent="9"/>
    </xf>
    <xf numFmtId="0" fontId="63" fillId="0" borderId="0" xfId="0" applyFont="1" applyFill="1" applyBorder="1" applyAlignment="1">
      <alignment horizontal="left" indent="6"/>
    </xf>
    <xf numFmtId="0" fontId="64" fillId="0" borderId="0" xfId="35" applyFont="1" applyFill="1" applyBorder="1"/>
    <xf numFmtId="0" fontId="67" fillId="0" borderId="0" xfId="34" applyFont="1" applyFill="1" applyBorder="1" applyAlignment="1">
      <alignment horizontal="center" vertical="center"/>
    </xf>
    <xf numFmtId="3" fontId="66" fillId="0" borderId="0" xfId="34" applyNumberFormat="1" applyFont="1" applyFill="1" applyBorder="1" applyAlignment="1">
      <alignment horizontal="center"/>
    </xf>
    <xf numFmtId="3" fontId="67" fillId="0" borderId="0" xfId="34" applyNumberFormat="1" applyFont="1" applyFill="1" applyBorder="1" applyAlignment="1">
      <alignment horizontal="center"/>
    </xf>
    <xf numFmtId="3" fontId="63" fillId="0" borderId="0" xfId="0" applyNumberFormat="1" applyFont="1" applyFill="1" applyBorder="1" applyAlignment="1">
      <alignment horizontal="center" vertical="center"/>
    </xf>
    <xf numFmtId="3" fontId="64" fillId="0" borderId="0" xfId="0" applyNumberFormat="1" applyFont="1" applyAlignment="1"/>
    <xf numFmtId="3" fontId="64" fillId="0" borderId="0" xfId="33" applyNumberFormat="1" applyFont="1" applyFill="1" applyBorder="1" applyAlignment="1">
      <alignment horizontal="center" vertical="center"/>
    </xf>
    <xf numFmtId="3" fontId="66" fillId="0" borderId="0" xfId="15" applyNumberFormat="1" applyFont="1" applyAlignment="1">
      <alignment horizontal="center"/>
    </xf>
    <xf numFmtId="3" fontId="66" fillId="0" borderId="0" xfId="33" applyNumberFormat="1" applyFont="1" applyFill="1" applyBorder="1"/>
    <xf numFmtId="0" fontId="64" fillId="0" borderId="0" xfId="32" applyFont="1" applyFill="1" applyBorder="1" applyAlignment="1">
      <alignment horizontal="left" vertical="center"/>
    </xf>
    <xf numFmtId="0" fontId="63" fillId="0" borderId="0" xfId="32" applyFont="1" applyFill="1" applyBorder="1" applyAlignment="1">
      <alignment horizontal="left" vertical="center"/>
    </xf>
    <xf numFmtId="0" fontId="63" fillId="0" borderId="0" xfId="32" applyFont="1" applyFill="1" applyBorder="1"/>
    <xf numFmtId="10" fontId="64" fillId="0" borderId="0" xfId="235" applyNumberFormat="1" applyFont="1" applyFill="1" applyBorder="1" applyAlignment="1">
      <alignment horizontal="center"/>
    </xf>
    <xf numFmtId="3" fontId="64" fillId="0" borderId="0" xfId="32" applyNumberFormat="1" applyFont="1" applyFill="1" applyBorder="1"/>
    <xf numFmtId="172" fontId="64" fillId="0" borderId="0" xfId="32" applyNumberFormat="1" applyFont="1" applyFill="1" applyBorder="1"/>
    <xf numFmtId="0" fontId="64" fillId="0" borderId="0" xfId="32" applyNumberFormat="1" applyFont="1" applyFill="1" applyBorder="1" applyAlignment="1">
      <alignment horizontal="centerContinuous"/>
    </xf>
    <xf numFmtId="1" fontId="83" fillId="0" borderId="0" xfId="32" applyNumberFormat="1" applyFont="1" applyFill="1" applyBorder="1" applyAlignment="1">
      <alignment horizontal="centerContinuous"/>
    </xf>
    <xf numFmtId="0" fontId="63" fillId="0" borderId="0" xfId="15" applyFont="1" applyFill="1" applyBorder="1"/>
    <xf numFmtId="0" fontId="64" fillId="0" borderId="0" xfId="15" applyFont="1" applyFill="1" applyBorder="1"/>
    <xf numFmtId="0" fontId="64" fillId="0" borderId="0" xfId="14" applyFont="1" applyFill="1" applyBorder="1"/>
    <xf numFmtId="0" fontId="63" fillId="0" borderId="0" xfId="15" applyNumberFormat="1" applyFont="1" applyFill="1" applyBorder="1" applyAlignment="1">
      <alignment horizontal="left"/>
    </xf>
    <xf numFmtId="0" fontId="63" fillId="0" borderId="0" xfId="15" applyNumberFormat="1" applyFont="1" applyFill="1" applyBorder="1" applyAlignment="1">
      <alignment horizontal="center" vertical="center"/>
    </xf>
    <xf numFmtId="3" fontId="35" fillId="0" borderId="0" xfId="0" applyNumberFormat="1" applyFont="1"/>
    <xf numFmtId="0" fontId="76" fillId="0" borderId="0" xfId="33" applyFont="1" applyFill="1" applyBorder="1"/>
    <xf numFmtId="0" fontId="35" fillId="0" borderId="0" xfId="0" applyFont="1" applyFill="1" applyBorder="1" applyAlignment="1">
      <alignment horizontal="center"/>
    </xf>
    <xf numFmtId="0" fontId="35" fillId="0" borderId="0" xfId="0" applyFont="1" applyFill="1" applyBorder="1" applyAlignment="1">
      <alignment horizontal="center" vertical="center"/>
    </xf>
    <xf numFmtId="0" fontId="63" fillId="0" borderId="0" xfId="0" applyFont="1" applyFill="1" applyBorder="1"/>
    <xf numFmtId="0" fontId="35" fillId="0" borderId="0" xfId="0" applyFont="1" applyFill="1" applyBorder="1"/>
    <xf numFmtId="0" fontId="35" fillId="0" borderId="0" xfId="0" applyFont="1" applyAlignment="1">
      <alignment horizontal="left"/>
    </xf>
    <xf numFmtId="0" fontId="37" fillId="0" borderId="0" xfId="0" applyFont="1" applyFill="1" applyBorder="1"/>
    <xf numFmtId="0" fontId="66" fillId="0" borderId="0" xfId="0" applyFont="1" applyFill="1" applyBorder="1"/>
    <xf numFmtId="0" fontId="66" fillId="0" borderId="0" xfId="0" applyFont="1" applyFill="1" applyBorder="1" applyAlignment="1"/>
    <xf numFmtId="0" fontId="35" fillId="0" borderId="0" xfId="0" applyFont="1" applyFill="1" applyBorder="1" applyAlignment="1">
      <alignment horizontal="center" vertical="center" wrapText="1"/>
    </xf>
    <xf numFmtId="0" fontId="30"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xf numFmtId="0" fontId="30" fillId="0" borderId="0" xfId="1" applyNumberFormat="1" applyFont="1" applyFill="1" applyBorder="1" applyAlignment="1">
      <alignment horizontal="center" vertical="center"/>
    </xf>
    <xf numFmtId="173" fontId="71" fillId="0" borderId="0" xfId="1" applyNumberFormat="1" applyFont="1" applyFill="1" applyBorder="1" applyAlignment="1">
      <alignment horizontal="center" vertical="center"/>
    </xf>
    <xf numFmtId="0" fontId="71" fillId="0" borderId="0" xfId="1" applyNumberFormat="1" applyFont="1" applyFill="1" applyBorder="1" applyAlignment="1">
      <alignment horizontal="center" vertical="center"/>
    </xf>
    <xf numFmtId="173" fontId="30" fillId="0" borderId="0" xfId="1" applyNumberFormat="1" applyFont="1" applyFill="1" applyBorder="1" applyAlignment="1">
      <alignment horizontal="center"/>
    </xf>
    <xf numFmtId="3" fontId="30" fillId="0" borderId="0" xfId="0" applyNumberFormat="1" applyFont="1" applyFill="1" applyBorder="1" applyAlignment="1">
      <alignment horizontal="center"/>
    </xf>
    <xf numFmtId="167" fontId="30" fillId="0" borderId="0" xfId="0" applyNumberFormat="1" applyFont="1" applyFill="1" applyBorder="1" applyAlignment="1">
      <alignment horizontal="center"/>
    </xf>
    <xf numFmtId="3" fontId="35" fillId="0" borderId="0" xfId="0" applyNumberFormat="1" applyFont="1" applyFill="1" applyBorder="1" applyAlignment="1">
      <alignment horizontal="center"/>
    </xf>
    <xf numFmtId="167" fontId="35"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xf numFmtId="1" fontId="37" fillId="0" borderId="0" xfId="0" applyNumberFormat="1" applyFont="1" applyFill="1" applyBorder="1" applyAlignment="1">
      <alignment horizontal="left"/>
    </xf>
    <xf numFmtId="0" fontId="66" fillId="0" borderId="0" xfId="0" applyFont="1" applyFill="1" applyBorder="1"/>
    <xf numFmtId="0" fontId="37" fillId="0" borderId="0" xfId="33" applyFont="1" applyFill="1" applyBorder="1"/>
    <xf numFmtId="0" fontId="37" fillId="0" borderId="0" xfId="0" applyFont="1" applyFill="1" applyBorder="1" applyAlignment="1"/>
    <xf numFmtId="0" fontId="35" fillId="0" borderId="0" xfId="0" applyFont="1"/>
    <xf numFmtId="0" fontId="30" fillId="0" borderId="0" xfId="0" applyFont="1" applyFill="1" applyBorder="1"/>
    <xf numFmtId="0" fontId="37" fillId="0" borderId="0" xfId="0" applyFont="1" applyFill="1" applyBorder="1"/>
    <xf numFmtId="0" fontId="66" fillId="0" borderId="0" xfId="0" applyFont="1" applyFill="1" applyBorder="1"/>
    <xf numFmtId="0" fontId="67" fillId="0" borderId="0" xfId="0" applyFont="1"/>
    <xf numFmtId="1" fontId="37" fillId="0" borderId="0" xfId="0" applyNumberFormat="1" applyFont="1" applyFill="1" applyBorder="1" applyAlignment="1">
      <alignment horizontal="left"/>
    </xf>
    <xf numFmtId="1" fontId="66" fillId="0" borderId="0" xfId="0" applyNumberFormat="1" applyFont="1" applyFill="1" applyBorder="1" applyAlignment="1">
      <alignment horizontal="left"/>
    </xf>
    <xf numFmtId="0" fontId="64" fillId="0" borderId="0" xfId="0" applyFont="1" applyFill="1" applyBorder="1"/>
    <xf numFmtId="0" fontId="30" fillId="0" borderId="0" xfId="0" applyFont="1" applyFill="1" applyBorder="1" applyAlignment="1"/>
    <xf numFmtId="0" fontId="37" fillId="0" borderId="0" xfId="0" applyFont="1" applyAlignment="1">
      <alignment vertical="center"/>
    </xf>
    <xf numFmtId="0" fontId="38" fillId="0" borderId="0" xfId="0" applyFont="1"/>
    <xf numFmtId="0" fontId="37" fillId="0" borderId="0" xfId="0" applyFont="1" applyFill="1" applyBorder="1" applyAlignment="1"/>
    <xf numFmtId="3" fontId="67" fillId="0" borderId="0" xfId="0" applyNumberFormat="1" applyFont="1"/>
    <xf numFmtId="0" fontId="0" fillId="0" borderId="0" xfId="0"/>
    <xf numFmtId="0" fontId="35" fillId="0" borderId="0" xfId="0" applyFont="1" applyFill="1" applyBorder="1"/>
    <xf numFmtId="165" fontId="30" fillId="0" borderId="0" xfId="0" applyNumberFormat="1" applyFont="1" applyFill="1" applyBorder="1" applyAlignment="1">
      <alignment horizontal="center"/>
    </xf>
    <xf numFmtId="167" fontId="64" fillId="0" borderId="0" xfId="0" applyNumberFormat="1" applyFont="1" applyFill="1" applyBorder="1" applyAlignment="1">
      <alignment horizontal="center"/>
    </xf>
    <xf numFmtId="0" fontId="0" fillId="0" borderId="0" xfId="0" applyFont="1" applyFill="1"/>
    <xf numFmtId="0" fontId="0" fillId="0" borderId="0" xfId="0" applyFont="1"/>
    <xf numFmtId="0" fontId="69" fillId="0" borderId="0" xfId="0" applyFont="1" applyFill="1"/>
    <xf numFmtId="0" fontId="35" fillId="0" borderId="0" xfId="0" applyFont="1" applyAlignment="1">
      <alignment horizontal="left"/>
    </xf>
    <xf numFmtId="0" fontId="37" fillId="0" borderId="0" xfId="0" applyFont="1" applyFill="1" applyBorder="1" applyAlignment="1"/>
    <xf numFmtId="0" fontId="35" fillId="0" borderId="0" xfId="0" applyFont="1" applyFill="1" applyBorder="1" applyAlignment="1"/>
    <xf numFmtId="0" fontId="30" fillId="0" borderId="0" xfId="0" applyFont="1" applyFill="1" applyBorder="1"/>
    <xf numFmtId="167" fontId="30" fillId="0" borderId="0" xfId="0" applyNumberFormat="1" applyFont="1" applyFill="1" applyBorder="1" applyAlignment="1">
      <alignment horizontal="center" vertical="center"/>
    </xf>
    <xf numFmtId="167" fontId="30" fillId="0" borderId="0" xfId="0" applyNumberFormat="1" applyFont="1" applyFill="1" applyBorder="1" applyAlignment="1">
      <alignment horizontal="center"/>
    </xf>
    <xf numFmtId="0" fontId="35" fillId="0" borderId="0" xfId="0" applyFont="1" applyFill="1" applyBorder="1" applyAlignment="1">
      <alignment horizontal="center"/>
    </xf>
    <xf numFmtId="167" fontId="64" fillId="0" borderId="0" xfId="0" applyNumberFormat="1" applyFont="1" applyFill="1" applyBorder="1" applyAlignment="1">
      <alignment horizontal="center" vertical="center"/>
    </xf>
    <xf numFmtId="0" fontId="66" fillId="0" borderId="0" xfId="0" applyFont="1" applyFill="1" applyBorder="1"/>
    <xf numFmtId="0" fontId="37" fillId="0" borderId="0" xfId="33" applyFont="1" applyFill="1" applyBorder="1"/>
    <xf numFmtId="0" fontId="37" fillId="0" borderId="0" xfId="0" applyFont="1" applyFill="1" applyBorder="1"/>
    <xf numFmtId="1" fontId="37" fillId="0" borderId="0" xfId="0" applyNumberFormat="1" applyFont="1" applyFill="1" applyBorder="1" applyAlignment="1">
      <alignment horizontal="left"/>
    </xf>
    <xf numFmtId="0" fontId="63" fillId="0" borderId="0" xfId="0" applyFont="1" applyFill="1" applyBorder="1"/>
    <xf numFmtId="0" fontId="60" fillId="0" borderId="0" xfId="0" applyFont="1" applyFill="1"/>
    <xf numFmtId="0" fontId="67" fillId="0" borderId="0" xfId="0" applyFont="1" applyFill="1" applyBorder="1"/>
    <xf numFmtId="0" fontId="60" fillId="0" borderId="0" xfId="0" applyFont="1"/>
    <xf numFmtId="0" fontId="0" fillId="0" borderId="0" xfId="0"/>
    <xf numFmtId="0" fontId="35" fillId="0" borderId="0" xfId="0" applyFont="1" applyFill="1" applyBorder="1"/>
    <xf numFmtId="165" fontId="30" fillId="0" borderId="0" xfId="0" applyNumberFormat="1" applyFont="1" applyFill="1" applyBorder="1" applyAlignment="1">
      <alignment horizontal="center"/>
    </xf>
    <xf numFmtId="0" fontId="0" fillId="0" borderId="0" xfId="0" applyFont="1" applyFill="1"/>
    <xf numFmtId="0" fontId="0" fillId="0" borderId="0" xfId="0" applyFont="1"/>
    <xf numFmtId="0" fontId="69" fillId="0" borderId="0" xfId="0" applyFont="1" applyFill="1"/>
    <xf numFmtId="0" fontId="35" fillId="0" borderId="0" xfId="0" applyFont="1" applyAlignment="1">
      <alignment horizontal="left"/>
    </xf>
    <xf numFmtId="0" fontId="37" fillId="0" borderId="0" xfId="0" applyFont="1" applyFill="1" applyBorder="1" applyAlignment="1"/>
    <xf numFmtId="0" fontId="35" fillId="0" borderId="0" xfId="0" applyFont="1" applyFill="1" applyBorder="1" applyAlignment="1"/>
    <xf numFmtId="0" fontId="30" fillId="0" borderId="0" xfId="0" applyFont="1" applyFill="1" applyBorder="1"/>
    <xf numFmtId="167" fontId="30" fillId="0" borderId="0" xfId="0" applyNumberFormat="1" applyFont="1" applyFill="1" applyBorder="1" applyAlignment="1">
      <alignment horizontal="center" vertical="center"/>
    </xf>
    <xf numFmtId="167" fontId="30" fillId="0" borderId="0" xfId="0" applyNumberFormat="1" applyFont="1" applyFill="1" applyBorder="1" applyAlignment="1">
      <alignment horizontal="center"/>
    </xf>
    <xf numFmtId="0" fontId="35" fillId="0" borderId="0" xfId="0" applyFont="1" applyFill="1" applyBorder="1" applyAlignment="1">
      <alignment horizontal="center"/>
    </xf>
    <xf numFmtId="0" fontId="0" fillId="0" borderId="0" xfId="0" applyFill="1"/>
    <xf numFmtId="167" fontId="35" fillId="0" borderId="0" xfId="0" applyNumberFormat="1" applyFont="1" applyFill="1" applyBorder="1"/>
    <xf numFmtId="0" fontId="66" fillId="0" borderId="0" xfId="0" applyFont="1" applyFill="1" applyBorder="1"/>
    <xf numFmtId="0" fontId="37" fillId="0" borderId="0" xfId="33" applyFont="1" applyFill="1" applyBorder="1"/>
    <xf numFmtId="0" fontId="37" fillId="0" borderId="0" xfId="0" applyFont="1" applyFill="1" applyBorder="1"/>
    <xf numFmtId="1" fontId="37" fillId="0" borderId="0" xfId="0" applyNumberFormat="1" applyFont="1" applyFill="1" applyBorder="1" applyAlignment="1">
      <alignment horizontal="left"/>
    </xf>
    <xf numFmtId="0" fontId="64" fillId="0" borderId="0" xfId="0" applyFont="1" applyFill="1" applyBorder="1"/>
    <xf numFmtId="0" fontId="63" fillId="0" borderId="0" xfId="0" applyFont="1" applyFill="1" applyBorder="1"/>
    <xf numFmtId="167" fontId="30" fillId="0" borderId="0" xfId="235"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applyBorder="1"/>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63" fillId="0" borderId="0" xfId="0" applyFont="1" applyFill="1" applyBorder="1" applyAlignment="1">
      <alignment horizontal="center"/>
    </xf>
    <xf numFmtId="0" fontId="35" fillId="0" borderId="0" xfId="0" applyFont="1" applyFill="1" applyBorder="1" applyAlignment="1">
      <alignment horizontal="center"/>
    </xf>
    <xf numFmtId="0" fontId="35" fillId="0" borderId="0" xfId="0" applyFont="1" applyFill="1" applyBorder="1"/>
    <xf numFmtId="0" fontId="30" fillId="0" borderId="0" xfId="0" applyFont="1" applyFill="1" applyBorder="1" applyAlignment="1">
      <alignment horizontal="center"/>
    </xf>
    <xf numFmtId="165"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84" fillId="0" borderId="0" xfId="0" applyFont="1" applyAlignment="1">
      <alignment vertical="center"/>
    </xf>
    <xf numFmtId="0" fontId="35" fillId="0" borderId="0" xfId="0" applyFont="1" applyFill="1" applyBorder="1" applyAlignment="1">
      <alignment horizontal="center"/>
    </xf>
    <xf numFmtId="3" fontId="91" fillId="0" borderId="0" xfId="0" applyNumberFormat="1" applyFont="1" applyFill="1" applyBorder="1"/>
    <xf numFmtId="9" fontId="35" fillId="0" borderId="0" xfId="0" applyNumberFormat="1" applyFont="1" applyFill="1" applyBorder="1"/>
    <xf numFmtId="3" fontId="63" fillId="0" borderId="0" xfId="0" applyNumberFormat="1" applyFont="1" applyFill="1" applyBorder="1"/>
    <xf numFmtId="1" fontId="30" fillId="0" borderId="0" xfId="32" applyNumberFormat="1" applyFont="1" applyFill="1" applyBorder="1" applyAlignment="1">
      <alignment horizontal="center"/>
    </xf>
    <xf numFmtId="173" fontId="91" fillId="0" borderId="0" xfId="1" applyNumberFormat="1" applyFont="1" applyFill="1" applyBorder="1" applyAlignment="1">
      <alignment horizontal="center" vertical="center"/>
    </xf>
    <xf numFmtId="0" fontId="0" fillId="0" borderId="0" xfId="0"/>
    <xf numFmtId="3" fontId="64" fillId="0" borderId="0" xfId="33" applyNumberFormat="1" applyFont="1" applyFill="1" applyBorder="1"/>
    <xf numFmtId="0" fontId="30" fillId="0" borderId="0" xfId="33" applyNumberFormat="1" applyFont="1" applyFill="1" applyBorder="1" applyAlignment="1">
      <alignment horizontal="centerContinuous"/>
    </xf>
    <xf numFmtId="3" fontId="30" fillId="0" borderId="0" xfId="33" applyNumberFormat="1" applyFont="1" applyFill="1" applyBorder="1" applyAlignment="1">
      <alignment horizontal="center"/>
    </xf>
    <xf numFmtId="1" fontId="35" fillId="0" borderId="0" xfId="33" applyNumberFormat="1" applyFont="1" applyFill="1" applyBorder="1" applyAlignment="1" applyProtection="1">
      <alignment horizontal="center"/>
      <protection locked="0"/>
    </xf>
    <xf numFmtId="0" fontId="35" fillId="0" borderId="0" xfId="33" applyNumberFormat="1" applyFont="1" applyFill="1" applyBorder="1" applyAlignment="1">
      <alignment horizontal="left"/>
    </xf>
    <xf numFmtId="165" fontId="30" fillId="0" borderId="0" xfId="33" applyNumberFormat="1" applyFont="1" applyFill="1" applyBorder="1" applyAlignment="1">
      <alignment horizontal="center"/>
    </xf>
    <xf numFmtId="1" fontId="40" fillId="0" borderId="0" xfId="33" applyNumberFormat="1" applyFont="1" applyFill="1" applyBorder="1" applyAlignment="1" applyProtection="1">
      <alignment horizontal="center"/>
      <protection locked="0"/>
    </xf>
    <xf numFmtId="0" fontId="37" fillId="0" borderId="0" xfId="33" applyNumberFormat="1" applyFont="1" applyFill="1" applyBorder="1"/>
    <xf numFmtId="0" fontId="30" fillId="0" borderId="0" xfId="33" applyFont="1" applyFill="1" applyBorder="1" applyAlignment="1">
      <alignment horizontal="center"/>
    </xf>
    <xf numFmtId="0" fontId="30" fillId="0" borderId="0" xfId="33" applyNumberFormat="1" applyFont="1" applyFill="1" applyBorder="1"/>
    <xf numFmtId="0" fontId="66" fillId="0" borderId="0" xfId="33" applyFont="1" applyFill="1" applyBorder="1"/>
    <xf numFmtId="0" fontId="66" fillId="0" borderId="0" xfId="32" applyNumberFormat="1" applyFont="1" applyFill="1" applyBorder="1"/>
    <xf numFmtId="0" fontId="37" fillId="0" borderId="0" xfId="32" applyNumberFormat="1" applyFont="1" applyFill="1" applyBorder="1"/>
    <xf numFmtId="0" fontId="67" fillId="0" borderId="0" xfId="0" applyFont="1" applyFill="1" applyBorder="1"/>
    <xf numFmtId="0" fontId="53" fillId="0" borderId="0" xfId="0" applyFont="1"/>
    <xf numFmtId="0" fontId="30" fillId="0" borderId="0" xfId="33" applyFont="1" applyFill="1" applyBorder="1"/>
    <xf numFmtId="0" fontId="69" fillId="0" borderId="0" xfId="0" applyFont="1"/>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1" fontId="37" fillId="0" borderId="0" xfId="0" applyNumberFormat="1" applyFont="1" applyFill="1" applyBorder="1" applyAlignment="1">
      <alignment horizontal="left"/>
    </xf>
    <xf numFmtId="170" fontId="63" fillId="0" borderId="0" xfId="0" applyNumberFormat="1" applyFont="1" applyFill="1" applyBorder="1" applyAlignment="1">
      <alignment horizontal="center"/>
    </xf>
    <xf numFmtId="165" fontId="85" fillId="0" borderId="0" xfId="33" applyNumberFormat="1" applyFont="1" applyFill="1" applyBorder="1" applyAlignment="1" applyProtection="1">
      <alignment horizontal="center"/>
    </xf>
    <xf numFmtId="0" fontId="63" fillId="0" borderId="0" xfId="15" applyNumberFormat="1" applyFont="1" applyFill="1" applyBorder="1" applyAlignment="1">
      <alignment horizontal="left"/>
    </xf>
    <xf numFmtId="0" fontId="94" fillId="0" borderId="0" xfId="0" applyFont="1"/>
    <xf numFmtId="0" fontId="64" fillId="0" borderId="0" xfId="15" applyFont="1" applyFill="1" applyBorder="1"/>
    <xf numFmtId="0" fontId="35" fillId="0" borderId="0" xfId="32" applyNumberFormat="1" applyFont="1" applyFill="1" applyBorder="1"/>
    <xf numFmtId="0" fontId="67" fillId="0" borderId="0" xfId="0" applyFont="1" applyAlignment="1"/>
    <xf numFmtId="0" fontId="33" fillId="0" borderId="0" xfId="0" applyFont="1"/>
    <xf numFmtId="3" fontId="35" fillId="0" borderId="0" xfId="15" applyNumberFormat="1" applyFont="1" applyFill="1" applyBorder="1" applyAlignment="1">
      <alignment horizontal="center"/>
    </xf>
    <xf numFmtId="3" fontId="30" fillId="0" borderId="0" xfId="0" applyNumberFormat="1" applyFont="1" applyAlignment="1"/>
    <xf numFmtId="0" fontId="67" fillId="0" borderId="0" xfId="0" applyFont="1" applyAlignment="1"/>
    <xf numFmtId="1" fontId="40" fillId="0" borderId="0" xfId="32" applyNumberFormat="1" applyFont="1" applyFill="1" applyBorder="1" applyAlignment="1">
      <alignment horizontal="center" vertical="center"/>
    </xf>
    <xf numFmtId="3" fontId="63" fillId="0" borderId="0" xfId="0" applyNumberFormat="1" applyFont="1" applyFill="1" applyBorder="1"/>
    <xf numFmtId="0" fontId="35" fillId="0" borderId="0" xfId="0" applyFont="1" applyAlignment="1">
      <alignment horizontal="left"/>
    </xf>
    <xf numFmtId="3" fontId="35" fillId="0" borderId="0" xfId="0" applyNumberFormat="1" applyFont="1" applyFill="1" applyBorder="1" applyAlignment="1">
      <alignment horizontal="center"/>
    </xf>
    <xf numFmtId="0" fontId="63" fillId="0" borderId="0" xfId="0" applyFont="1" applyFill="1" applyBorder="1"/>
    <xf numFmtId="0" fontId="66" fillId="0" borderId="0" xfId="32" applyFont="1" applyFill="1" applyBorder="1"/>
    <xf numFmtId="0" fontId="33" fillId="0" borderId="0" xfId="0" applyFont="1"/>
    <xf numFmtId="0" fontId="69" fillId="0" borderId="0" xfId="0" applyFont="1" applyFill="1"/>
    <xf numFmtId="0" fontId="91" fillId="0" borderId="0" xfId="15" applyNumberFormat="1" applyFont="1" applyFill="1" applyBorder="1" applyAlignment="1">
      <alignment horizontal="left"/>
    </xf>
    <xf numFmtId="0" fontId="35" fillId="0" borderId="0" xfId="0" applyFont="1" applyFill="1" applyBorder="1"/>
    <xf numFmtId="1" fontId="66" fillId="0" borderId="0" xfId="0" applyNumberFormat="1" applyFont="1" applyFill="1" applyBorder="1" applyAlignment="1">
      <alignment horizontal="left"/>
    </xf>
    <xf numFmtId="169" fontId="30" fillId="0" borderId="0" xfId="0" quotePrefix="1" applyNumberFormat="1" applyFont="1" applyFill="1" applyBorder="1" applyAlignment="1">
      <alignment horizontal="center"/>
    </xf>
    <xf numFmtId="0" fontId="35" fillId="0" borderId="0" xfId="0" applyFont="1" applyAlignment="1">
      <alignment horizontal="left"/>
    </xf>
    <xf numFmtId="3" fontId="37" fillId="0" borderId="0" xfId="32" applyNumberFormat="1" applyFont="1" applyFill="1" applyBorder="1"/>
    <xf numFmtId="0" fontId="30" fillId="0" borderId="0" xfId="32" applyFont="1" applyFill="1" applyBorder="1" applyAlignment="1">
      <alignment horizontal="left" vertical="center"/>
    </xf>
    <xf numFmtId="167" fontId="30" fillId="0" borderId="0" xfId="0" applyNumberFormat="1" applyFont="1" applyFill="1" applyBorder="1" applyAlignment="1">
      <alignment horizontal="center"/>
    </xf>
    <xf numFmtId="0" fontId="63" fillId="0" borderId="0" xfId="0" applyNumberFormat="1" applyFont="1" applyFill="1" applyBorder="1" applyAlignment="1">
      <alignment horizontal="left"/>
    </xf>
    <xf numFmtId="0" fontId="53" fillId="0" borderId="0" xfId="0" applyFont="1"/>
    <xf numFmtId="0" fontId="92" fillId="0" borderId="0" xfId="0" applyFont="1"/>
    <xf numFmtId="0" fontId="63" fillId="0" borderId="0" xfId="15" applyNumberFormat="1" applyFont="1" applyFill="1" applyBorder="1" applyAlignment="1">
      <alignment horizontal="center" vertical="center"/>
    </xf>
    <xf numFmtId="3" fontId="71" fillId="0" borderId="0" xfId="0" applyNumberFormat="1" applyFont="1" applyFill="1" applyBorder="1" applyAlignment="1">
      <alignment horizontal="center"/>
    </xf>
    <xf numFmtId="0" fontId="35" fillId="0" borderId="0" xfId="0" applyNumberFormat="1" applyFont="1" applyFill="1" applyBorder="1" applyAlignment="1">
      <alignment horizontal="left"/>
    </xf>
    <xf numFmtId="0" fontId="37" fillId="0" borderId="0" xfId="0" applyNumberFormat="1" applyFont="1" applyFill="1" applyBorder="1" applyAlignment="1">
      <alignment horizontal="left"/>
    </xf>
    <xf numFmtId="2" fontId="37" fillId="0" borderId="0" xfId="0" applyNumberFormat="1" applyFont="1" applyFill="1" applyBorder="1" applyAlignment="1">
      <alignment horizontal="center"/>
    </xf>
    <xf numFmtId="1" fontId="63" fillId="0" borderId="0" xfId="0" applyNumberFormat="1" applyFont="1" applyFill="1" applyBorder="1"/>
    <xf numFmtId="0" fontId="37" fillId="0" borderId="0" xfId="32" applyFont="1" applyFill="1" applyBorder="1"/>
    <xf numFmtId="3" fontId="30" fillId="0" borderId="0" xfId="0" applyNumberFormat="1" applyFont="1" applyFill="1" applyBorder="1" applyAlignment="1">
      <alignment horizontal="center"/>
    </xf>
    <xf numFmtId="3" fontId="71" fillId="0" borderId="0" xfId="27" applyNumberFormat="1" applyFont="1" applyFill="1" applyBorder="1" applyAlignment="1">
      <alignment horizontal="center"/>
    </xf>
    <xf numFmtId="173" fontId="35" fillId="0" borderId="0" xfId="1" applyNumberFormat="1" applyFont="1" applyFill="1" applyBorder="1" applyAlignment="1">
      <alignment horizontal="center" vertical="center"/>
    </xf>
    <xf numFmtId="0" fontId="35" fillId="0" borderId="0" xfId="32" applyFont="1" applyFill="1" applyBorder="1"/>
    <xf numFmtId="3" fontId="63" fillId="0" borderId="0" xfId="0" applyNumberFormat="1" applyFont="1" applyFill="1" applyBorder="1" applyAlignment="1">
      <alignment horizontal="center"/>
    </xf>
    <xf numFmtId="0" fontId="69" fillId="0" borderId="0" xfId="0" applyFont="1"/>
    <xf numFmtId="0" fontId="35" fillId="0" borderId="0" xfId="0" applyNumberFormat="1" applyFont="1" applyFill="1" applyBorder="1" applyAlignment="1">
      <alignment horizontal="center"/>
    </xf>
    <xf numFmtId="0" fontId="37" fillId="0" borderId="0" xfId="0" applyNumberFormat="1" applyFont="1" applyFill="1" applyBorder="1"/>
    <xf numFmtId="173" fontId="30" fillId="0" borderId="0" xfId="1" applyNumberFormat="1" applyFont="1" applyFill="1" applyBorder="1" applyAlignment="1">
      <alignment horizontal="center" vertical="center"/>
    </xf>
    <xf numFmtId="0" fontId="37" fillId="0" borderId="0" xfId="33" applyFont="1" applyFill="1" applyBorder="1"/>
    <xf numFmtId="1" fontId="64" fillId="0" borderId="0" xfId="15" applyNumberFormat="1" applyFont="1" applyFill="1" applyBorder="1" applyAlignment="1">
      <alignment horizontal="center"/>
    </xf>
    <xf numFmtId="0" fontId="37" fillId="0" borderId="0" xfId="0" applyNumberFormat="1" applyFont="1" applyFill="1" applyBorder="1"/>
    <xf numFmtId="0" fontId="67" fillId="0" borderId="0" xfId="0" applyFont="1" applyFill="1" applyBorder="1"/>
    <xf numFmtId="0" fontId="40" fillId="0" borderId="0" xfId="32" applyNumberFormat="1" applyFont="1" applyFill="1" applyBorder="1" applyAlignment="1">
      <alignment horizontal="center" vertical="center"/>
    </xf>
    <xf numFmtId="0" fontId="35" fillId="0" borderId="0" xfId="32" applyFont="1" applyFill="1" applyBorder="1"/>
    <xf numFmtId="2" fontId="64" fillId="0" borderId="0" xfId="15" applyNumberFormat="1" applyFont="1" applyFill="1" applyBorder="1" applyAlignment="1">
      <alignment horizontal="center"/>
    </xf>
    <xf numFmtId="3" fontId="63" fillId="0" borderId="0" xfId="0" applyNumberFormat="1" applyFont="1" applyFill="1" applyBorder="1"/>
    <xf numFmtId="1" fontId="91" fillId="0" borderId="0" xfId="0" applyNumberFormat="1" applyFont="1" applyFill="1" applyBorder="1"/>
    <xf numFmtId="3" fontId="91" fillId="0" borderId="0" xfId="0" applyNumberFormat="1" applyFont="1" applyFill="1" applyBorder="1" applyAlignment="1">
      <alignment horizontal="center"/>
    </xf>
    <xf numFmtId="0" fontId="33" fillId="0" borderId="0" xfId="0" applyFont="1"/>
    <xf numFmtId="0" fontId="38" fillId="0" borderId="0" xfId="0" applyFont="1" applyFill="1" applyBorder="1"/>
    <xf numFmtId="0" fontId="30" fillId="0" borderId="0" xfId="0" applyNumberFormat="1" applyFont="1" applyFill="1" applyBorder="1" applyAlignment="1">
      <alignment horizontal="center"/>
    </xf>
    <xf numFmtId="0" fontId="35" fillId="0" borderId="0" xfId="0" applyNumberFormat="1" applyFont="1" applyFill="1" applyBorder="1" applyAlignment="1">
      <alignment horizontal="center"/>
    </xf>
    <xf numFmtId="0" fontId="67" fillId="0" borderId="0" xfId="0" applyFont="1" applyFill="1" applyBorder="1"/>
    <xf numFmtId="1" fontId="37" fillId="0" borderId="0" xfId="0" applyNumberFormat="1" applyFont="1" applyFill="1" applyBorder="1" applyAlignment="1">
      <alignment horizontal="left"/>
    </xf>
    <xf numFmtId="0" fontId="37" fillId="0" borderId="0" xfId="32" applyNumberFormat="1" applyFont="1" applyFill="1" applyBorder="1"/>
    <xf numFmtId="0" fontId="35" fillId="0" borderId="0" xfId="0" applyNumberFormat="1" applyFont="1" applyFill="1" applyBorder="1" applyAlignment="1">
      <alignment horizontal="left"/>
    </xf>
    <xf numFmtId="0" fontId="37" fillId="0" borderId="0" xfId="0" applyFont="1" applyFill="1" applyBorder="1" applyAlignment="1"/>
    <xf numFmtId="169" fontId="30" fillId="0" borderId="0" xfId="15" quotePrefix="1" applyNumberFormat="1" applyFont="1" applyFill="1" applyBorder="1" applyAlignment="1">
      <alignment horizontal="center"/>
    </xf>
    <xf numFmtId="0" fontId="30" fillId="0" borderId="0" xfId="15" quotePrefix="1" applyNumberFormat="1" applyFont="1" applyFill="1" applyBorder="1" applyAlignment="1">
      <alignment horizontal="center"/>
    </xf>
    <xf numFmtId="3" fontId="37" fillId="0" borderId="0" xfId="32" applyNumberFormat="1" applyFont="1" applyFill="1" applyBorder="1"/>
    <xf numFmtId="0" fontId="38" fillId="0" borderId="0" xfId="0" applyFont="1" applyAlignment="1"/>
    <xf numFmtId="3" fontId="35" fillId="0" borderId="0" xfId="0" applyNumberFormat="1" applyFont="1" applyFill="1" applyBorder="1" applyAlignment="1">
      <alignment horizontal="center"/>
    </xf>
    <xf numFmtId="0" fontId="67" fillId="0" borderId="0" xfId="0" applyFont="1" applyAlignment="1"/>
    <xf numFmtId="2" fontId="37" fillId="0" borderId="0" xfId="0" applyNumberFormat="1" applyFont="1" applyFill="1" applyBorder="1" applyAlignment="1">
      <alignment horizontal="center"/>
    </xf>
    <xf numFmtId="173" fontId="38" fillId="0" borderId="0" xfId="1" applyNumberFormat="1" applyFont="1" applyFill="1" applyBorder="1" applyAlignment="1">
      <alignment horizontal="center" vertical="center"/>
    </xf>
    <xf numFmtId="0" fontId="67" fillId="0" borderId="0" xfId="0" applyFont="1" applyFill="1" applyBorder="1"/>
    <xf numFmtId="3" fontId="35" fillId="0" borderId="0" xfId="0" applyNumberFormat="1" applyFont="1" applyFill="1" applyBorder="1"/>
    <xf numFmtId="173" fontId="35" fillId="0" borderId="0" xfId="1" applyNumberFormat="1" applyFont="1" applyFill="1" applyBorder="1" applyAlignment="1">
      <alignment horizontal="center" vertical="center"/>
    </xf>
    <xf numFmtId="0" fontId="30" fillId="0" borderId="0" xfId="0" applyFont="1" applyFill="1" applyAlignment="1">
      <alignment horizontal="left"/>
    </xf>
    <xf numFmtId="1" fontId="37" fillId="0" borderId="0" xfId="0" applyNumberFormat="1" applyFont="1" applyFill="1" applyBorder="1" applyAlignment="1">
      <alignment horizontal="left"/>
    </xf>
    <xf numFmtId="0" fontId="37" fillId="0" borderId="0" xfId="32" applyFont="1" applyFill="1" applyBorder="1"/>
    <xf numFmtId="0" fontId="37" fillId="0" borderId="0" xfId="0" applyFont="1" applyFill="1" applyBorder="1" applyAlignment="1"/>
    <xf numFmtId="0" fontId="38" fillId="0" borderId="0" xfId="0" applyFont="1" applyFill="1" applyBorder="1" applyAlignment="1">
      <alignment horizontal="center" vertical="center"/>
    </xf>
    <xf numFmtId="3" fontId="35" fillId="0" borderId="0" xfId="15" applyNumberFormat="1" applyFont="1" applyFill="1" applyBorder="1" applyAlignment="1">
      <alignment horizontal="left"/>
    </xf>
    <xf numFmtId="3" fontId="30" fillId="0" borderId="0" xfId="0" applyNumberFormat="1" applyFont="1" applyFill="1" applyBorder="1" applyAlignment="1">
      <alignment horizontal="center"/>
    </xf>
    <xf numFmtId="0" fontId="40" fillId="0" borderId="0" xfId="32" applyNumberFormat="1" applyFont="1" applyFill="1" applyBorder="1" applyAlignment="1">
      <alignment horizontal="center" wrapText="1"/>
    </xf>
    <xf numFmtId="0" fontId="69" fillId="0" borderId="0" xfId="0" applyFont="1" applyFill="1"/>
    <xf numFmtId="0" fontId="30" fillId="0" borderId="0" xfId="32" applyFont="1" applyFill="1" applyBorder="1"/>
    <xf numFmtId="3" fontId="91" fillId="0" borderId="0" xfId="0" applyNumberFormat="1" applyFont="1" applyFill="1" applyBorder="1" applyAlignment="1">
      <alignment horizontal="center"/>
    </xf>
    <xf numFmtId="0" fontId="37" fillId="0" borderId="0" xfId="33" applyFont="1" applyFill="1" applyBorder="1"/>
    <xf numFmtId="1" fontId="66" fillId="0" borderId="0" xfId="0" applyNumberFormat="1" applyFont="1" applyFill="1" applyBorder="1" applyAlignment="1">
      <alignment horizontal="left"/>
    </xf>
    <xf numFmtId="1" fontId="37" fillId="0" borderId="0" xfId="15" applyNumberFormat="1" applyFont="1" applyFill="1" applyBorder="1" applyAlignment="1">
      <alignment horizontal="left"/>
    </xf>
    <xf numFmtId="3" fontId="63" fillId="0" borderId="0" xfId="15" applyNumberFormat="1" applyFont="1" applyFill="1" applyBorder="1" applyAlignment="1">
      <alignment horizontal="left"/>
    </xf>
    <xf numFmtId="0" fontId="0" fillId="0" borderId="0" xfId="0"/>
    <xf numFmtId="0" fontId="30" fillId="0" borderId="0" xfId="0" quotePrefix="1" applyNumberFormat="1" applyFont="1" applyFill="1" applyBorder="1" applyAlignment="1">
      <alignment horizontal="center"/>
    </xf>
    <xf numFmtId="3" fontId="71" fillId="0" borderId="0" xfId="0" applyNumberFormat="1" applyFont="1" applyFill="1" applyBorder="1" applyAlignment="1">
      <alignment horizontal="center"/>
    </xf>
    <xf numFmtId="0" fontId="35" fillId="0" borderId="0" xfId="34" applyNumberFormat="1" applyFont="1" applyFill="1" applyBorder="1" applyAlignment="1">
      <alignment horizontal="left"/>
    </xf>
    <xf numFmtId="0" fontId="69" fillId="0" borderId="0" xfId="0" applyFont="1"/>
    <xf numFmtId="0" fontId="35" fillId="0" borderId="0" xfId="15" applyNumberFormat="1" applyFont="1" applyFill="1" applyBorder="1" applyAlignment="1">
      <alignment horizontal="left"/>
    </xf>
    <xf numFmtId="0" fontId="38" fillId="0" borderId="0" xfId="0" applyFont="1" applyFill="1" applyBorder="1"/>
    <xf numFmtId="1" fontId="30" fillId="0" borderId="0" xfId="0" applyNumberFormat="1" applyFont="1" applyFill="1" applyBorder="1"/>
    <xf numFmtId="0" fontId="67" fillId="0" borderId="0" xfId="15" applyFont="1" applyFill="1" applyBorder="1"/>
    <xf numFmtId="0" fontId="37" fillId="0" borderId="0" xfId="32" applyFont="1" applyFill="1" applyBorder="1"/>
    <xf numFmtId="169" fontId="30" fillId="0" borderId="0" xfId="0" quotePrefix="1" applyNumberFormat="1" applyFont="1" applyFill="1" applyBorder="1" applyAlignment="1">
      <alignment horizontal="center"/>
    </xf>
    <xf numFmtId="0" fontId="53" fillId="0" borderId="0" xfId="0" applyFont="1"/>
    <xf numFmtId="3" fontId="64" fillId="0" borderId="0" xfId="0" applyNumberFormat="1" applyFont="1" applyFill="1" applyBorder="1" applyAlignment="1">
      <alignment horizontal="center"/>
    </xf>
    <xf numFmtId="0" fontId="38" fillId="0" borderId="0" xfId="0" applyFont="1" applyFill="1" applyBorder="1"/>
    <xf numFmtId="1" fontId="66" fillId="0" borderId="0" xfId="0" applyNumberFormat="1" applyFont="1" applyFill="1" applyBorder="1" applyAlignment="1">
      <alignment horizontal="left"/>
    </xf>
    <xf numFmtId="0" fontId="30" fillId="0" borderId="0" xfId="32" quotePrefix="1" applyNumberFormat="1" applyFont="1" applyFill="1" applyBorder="1" applyAlignment="1">
      <alignment horizontal="center"/>
    </xf>
    <xf numFmtId="0" fontId="37" fillId="0" borderId="0" xfId="0" applyNumberFormat="1" applyFont="1" applyFill="1" applyBorder="1" applyAlignment="1">
      <alignment horizontal="left"/>
    </xf>
    <xf numFmtId="0" fontId="35" fillId="0" borderId="0" xfId="0" applyNumberFormat="1" applyFont="1" applyFill="1" applyBorder="1"/>
    <xf numFmtId="2" fontId="37" fillId="0" borderId="0" xfId="0" applyNumberFormat="1" applyFont="1" applyFill="1" applyBorder="1" applyAlignment="1">
      <alignment horizontal="center"/>
    </xf>
    <xf numFmtId="0" fontId="35" fillId="0" borderId="0" xfId="0" applyFont="1" applyAlignment="1">
      <alignment horizontal="left"/>
    </xf>
    <xf numFmtId="0" fontId="35" fillId="0" borderId="0" xfId="0" applyFont="1" applyAlignment="1">
      <alignment horizontal="left"/>
    </xf>
    <xf numFmtId="3" fontId="91" fillId="0" borderId="0" xfId="0" applyNumberFormat="1" applyFont="1" applyFill="1" applyBorder="1" applyAlignment="1">
      <alignment horizontal="center"/>
    </xf>
    <xf numFmtId="1" fontId="37" fillId="0" borderId="0" xfId="0" applyNumberFormat="1" applyFont="1" applyFill="1" applyBorder="1" applyAlignment="1">
      <alignment horizontal="left"/>
    </xf>
    <xf numFmtId="0" fontId="30" fillId="0" borderId="0" xfId="0" applyFont="1" applyFill="1" applyBorder="1"/>
    <xf numFmtId="0" fontId="69" fillId="0" borderId="0" xfId="0" applyFont="1"/>
    <xf numFmtId="3" fontId="30" fillId="0" borderId="0" xfId="38" applyNumberFormat="1" applyFont="1" applyFill="1" applyBorder="1" applyAlignment="1" applyProtection="1">
      <alignment horizontal="center"/>
      <protection locked="0"/>
    </xf>
    <xf numFmtId="1" fontId="37" fillId="0" borderId="0" xfId="0" applyNumberFormat="1" applyFont="1" applyFill="1" applyBorder="1" applyAlignment="1">
      <alignment horizontal="left"/>
    </xf>
    <xf numFmtId="1" fontId="35" fillId="0" borderId="0" xfId="0" applyNumberFormat="1" applyFont="1" applyFill="1" applyBorder="1" applyAlignment="1">
      <alignment horizontal="center"/>
    </xf>
    <xf numFmtId="0" fontId="35" fillId="0" borderId="0" xfId="0" applyNumberFormat="1" applyFont="1" applyFill="1" applyBorder="1"/>
    <xf numFmtId="0" fontId="30" fillId="0" borderId="0" xfId="15" applyNumberFormat="1" applyFont="1" applyFill="1" applyBorder="1" applyAlignment="1">
      <alignment horizontal="center"/>
    </xf>
    <xf numFmtId="3" fontId="71" fillId="0" borderId="0" xfId="32" applyNumberFormat="1" applyFont="1" applyFill="1" applyBorder="1"/>
    <xf numFmtId="0" fontId="0" fillId="0" borderId="0" xfId="0"/>
    <xf numFmtId="0" fontId="30" fillId="0" borderId="0" xfId="0" quotePrefix="1" applyNumberFormat="1" applyFont="1" applyFill="1" applyBorder="1" applyAlignment="1">
      <alignment horizontal="center"/>
    </xf>
    <xf numFmtId="0" fontId="63" fillId="0" borderId="0" xfId="15" applyFont="1" applyFill="1" applyBorder="1"/>
    <xf numFmtId="3" fontId="71" fillId="0" borderId="0" xfId="0" applyNumberFormat="1" applyFont="1" applyFill="1" applyBorder="1" applyAlignment="1">
      <alignment horizontal="center"/>
    </xf>
    <xf numFmtId="0" fontId="37" fillId="0" borderId="0" xfId="0" applyNumberFormat="1" applyFont="1" applyFill="1" applyBorder="1"/>
    <xf numFmtId="3" fontId="35" fillId="0" borderId="0" xfId="0" applyNumberFormat="1" applyFont="1" applyFill="1" applyBorder="1"/>
    <xf numFmtId="0" fontId="37" fillId="0" borderId="0" xfId="0" applyFont="1" applyFill="1" applyBorder="1" applyAlignment="1"/>
    <xf numFmtId="0" fontId="69" fillId="0" borderId="0" xfId="0" applyFont="1"/>
    <xf numFmtId="0" fontId="67" fillId="0" borderId="0" xfId="0" applyFont="1" applyFill="1" applyBorder="1"/>
    <xf numFmtId="0" fontId="35" fillId="0" borderId="0" xfId="0" applyNumberFormat="1" applyFont="1" applyFill="1" applyBorder="1" applyAlignment="1">
      <alignment horizontal="center" vertical="center"/>
    </xf>
    <xf numFmtId="0" fontId="69" fillId="0" borderId="0" xfId="0" applyFont="1"/>
    <xf numFmtId="3" fontId="30" fillId="0" borderId="0" xfId="27" applyNumberFormat="1" applyFont="1" applyFill="1" applyBorder="1" applyAlignment="1">
      <alignment horizontal="center"/>
    </xf>
    <xf numFmtId="0" fontId="35" fillId="0" borderId="0" xfId="15" applyNumberFormat="1" applyFont="1" applyFill="1" applyBorder="1" applyAlignment="1">
      <alignment horizontal="center"/>
    </xf>
    <xf numFmtId="3" fontId="38" fillId="0" borderId="0" xfId="15" applyNumberFormat="1" applyFont="1" applyFill="1" applyBorder="1"/>
    <xf numFmtId="0" fontId="30" fillId="0" borderId="0" xfId="32" applyFont="1" applyFill="1" applyBorder="1"/>
    <xf numFmtId="3" fontId="67" fillId="0" borderId="0" xfId="15" applyNumberFormat="1" applyFont="1" applyFill="1" applyBorder="1"/>
    <xf numFmtId="3" fontId="30" fillId="0" borderId="0" xfId="0" applyNumberFormat="1" applyFont="1" applyFill="1" applyBorder="1" applyAlignment="1">
      <alignment horizontal="center"/>
    </xf>
    <xf numFmtId="1" fontId="37" fillId="0" borderId="0" xfId="0" applyNumberFormat="1" applyFont="1" applyFill="1" applyBorder="1" applyAlignment="1">
      <alignment horizontal="left"/>
    </xf>
    <xf numFmtId="3" fontId="35" fillId="0" borderId="0" xfId="0" applyNumberFormat="1" applyFont="1" applyFill="1" applyBorder="1" applyAlignment="1">
      <alignment horizontal="center"/>
    </xf>
    <xf numFmtId="172" fontId="93" fillId="0" borderId="0" xfId="38" applyNumberFormat="1" applyFont="1" applyFill="1" applyProtection="1">
      <protection locked="0"/>
    </xf>
    <xf numFmtId="0" fontId="35" fillId="0" borderId="0" xfId="0" applyFont="1" applyAlignment="1">
      <alignment horizontal="left"/>
    </xf>
    <xf numFmtId="0" fontId="0" fillId="0" borderId="0" xfId="0" applyFont="1"/>
    <xf numFmtId="0" fontId="35" fillId="0" borderId="0" xfId="32" applyNumberFormat="1" applyFont="1" applyFill="1" applyBorder="1"/>
    <xf numFmtId="0" fontId="63" fillId="0" borderId="0" xfId="0" applyFont="1" applyFill="1" applyBorder="1"/>
    <xf numFmtId="173" fontId="71" fillId="0" borderId="0" xfId="1" applyNumberFormat="1" applyFont="1" applyFill="1" applyBorder="1" applyAlignment="1">
      <alignment horizontal="center" vertical="center"/>
    </xf>
    <xf numFmtId="0" fontId="33" fillId="0" borderId="0" xfId="0" applyFont="1"/>
    <xf numFmtId="3" fontId="35" fillId="0" borderId="0" xfId="32" applyNumberFormat="1" applyFont="1" applyFill="1" applyBorder="1" applyAlignment="1">
      <alignment horizontal="center"/>
    </xf>
    <xf numFmtId="3" fontId="91" fillId="0" borderId="0" xfId="0" applyNumberFormat="1" applyFont="1" applyFill="1" applyBorder="1"/>
    <xf numFmtId="0" fontId="35" fillId="0" borderId="0" xfId="32" applyNumberFormat="1" applyFont="1" applyFill="1" applyBorder="1" applyAlignment="1">
      <alignment horizontal="center"/>
    </xf>
    <xf numFmtId="2" fontId="66" fillId="0" borderId="0" xfId="0" applyNumberFormat="1" applyFont="1" applyFill="1" applyBorder="1" applyAlignment="1">
      <alignment horizontal="center"/>
    </xf>
    <xf numFmtId="3" fontId="35" fillId="0" borderId="0" xfId="0" applyNumberFormat="1" applyFont="1" applyFill="1" applyBorder="1" applyAlignment="1">
      <alignment horizontal="right"/>
    </xf>
    <xf numFmtId="3" fontId="91" fillId="0" borderId="0" xfId="15" applyNumberFormat="1" applyFont="1" applyFill="1" applyBorder="1" applyAlignment="1">
      <alignment horizontal="center"/>
    </xf>
    <xf numFmtId="3" fontId="63" fillId="0" borderId="0" xfId="0" applyNumberFormat="1" applyFont="1" applyFill="1" applyBorder="1" applyAlignment="1">
      <alignment horizontal="center"/>
    </xf>
    <xf numFmtId="167" fontId="87" fillId="0" borderId="0" xfId="0" applyNumberFormat="1" applyFont="1" applyBorder="1" applyAlignment="1">
      <alignment horizontal="center" vertical="center"/>
    </xf>
    <xf numFmtId="0" fontId="37" fillId="0" borderId="0" xfId="0" applyFont="1" applyFill="1" applyBorder="1" applyAlignment="1"/>
    <xf numFmtId="1" fontId="37" fillId="0" borderId="0" xfId="0" applyNumberFormat="1" applyFont="1" applyFill="1" applyBorder="1" applyAlignment="1">
      <alignment horizontal="left"/>
    </xf>
    <xf numFmtId="0" fontId="35" fillId="0" borderId="0" xfId="15" applyNumberFormat="1" applyFont="1" applyFill="1" applyBorder="1" applyAlignment="1">
      <alignment horizontal="center" vertical="center"/>
    </xf>
    <xf numFmtId="3" fontId="63" fillId="0" borderId="0" xfId="15" applyNumberFormat="1" applyFont="1" applyFill="1" applyBorder="1" applyAlignment="1">
      <alignment horizontal="center"/>
    </xf>
    <xf numFmtId="0" fontId="30" fillId="0" borderId="0" xfId="0" applyFont="1" applyFill="1" applyBorder="1"/>
    <xf numFmtId="1" fontId="66" fillId="0" borderId="0" xfId="15" applyNumberFormat="1" applyFont="1" applyFill="1" applyBorder="1" applyAlignment="1">
      <alignment horizontal="left"/>
    </xf>
    <xf numFmtId="0" fontId="35" fillId="0" borderId="0" xfId="15" applyFont="1" applyFill="1" applyBorder="1"/>
    <xf numFmtId="3" fontId="37" fillId="0" borderId="0" xfId="0" applyNumberFormat="1" applyFont="1" applyAlignment="1"/>
    <xf numFmtId="3" fontId="64" fillId="0" borderId="0" xfId="32" applyNumberFormat="1" applyFont="1" applyFill="1" applyBorder="1"/>
    <xf numFmtId="0" fontId="37" fillId="0" borderId="0" xfId="0" applyFont="1" applyFill="1" applyBorder="1" applyAlignment="1"/>
    <xf numFmtId="0" fontId="30" fillId="0" borderId="0" xfId="32" applyNumberFormat="1" applyFont="1" applyFill="1" applyBorder="1" applyAlignment="1">
      <alignment horizontal="center"/>
    </xf>
    <xf numFmtId="0" fontId="35" fillId="0" borderId="0" xfId="0" applyFont="1" applyFill="1" applyBorder="1"/>
    <xf numFmtId="0" fontId="37" fillId="0" borderId="0" xfId="0" applyNumberFormat="1" applyFont="1" applyFill="1" applyBorder="1" applyAlignment="1">
      <alignment horizontal="left"/>
    </xf>
    <xf numFmtId="0" fontId="63" fillId="0" borderId="0" xfId="0" applyFont="1" applyFill="1" applyBorder="1" applyAlignment="1">
      <alignment horizontal="center"/>
    </xf>
    <xf numFmtId="3" fontId="63" fillId="0" borderId="0" xfId="0" applyNumberFormat="1" applyFont="1" applyFill="1" applyBorder="1"/>
    <xf numFmtId="173" fontId="91" fillId="0" borderId="0" xfId="1" applyNumberFormat="1" applyFont="1" applyFill="1" applyBorder="1" applyAlignment="1">
      <alignment horizontal="center" vertical="center"/>
    </xf>
    <xf numFmtId="3" fontId="35" fillId="0" borderId="0" xfId="0" applyNumberFormat="1" applyFont="1" applyFill="1" applyBorder="1" applyAlignment="1">
      <alignment horizontal="center"/>
    </xf>
    <xf numFmtId="0" fontId="68" fillId="0" borderId="0" xfId="0" applyFont="1"/>
    <xf numFmtId="0" fontId="67" fillId="0" borderId="0" xfId="0" applyFont="1" applyFill="1" applyBorder="1"/>
    <xf numFmtId="0" fontId="35" fillId="0" borderId="0" xfId="0" applyFont="1" applyFill="1" applyBorder="1" applyAlignment="1">
      <alignment horizontal="center" vertical="center"/>
    </xf>
    <xf numFmtId="0" fontId="30" fillId="0" borderId="0" xfId="0" applyNumberFormat="1" applyFont="1" applyFill="1" applyBorder="1" applyAlignment="1">
      <alignment horizontal="center"/>
    </xf>
    <xf numFmtId="0" fontId="37" fillId="0" borderId="0" xfId="0" applyFont="1" applyFill="1" applyBorder="1" applyAlignment="1"/>
    <xf numFmtId="1" fontId="66" fillId="0" borderId="0" xfId="0" applyNumberFormat="1" applyFont="1" applyFill="1" applyBorder="1" applyAlignment="1">
      <alignment horizontal="left"/>
    </xf>
    <xf numFmtId="3" fontId="37" fillId="0" borderId="0" xfId="32" applyNumberFormat="1" applyFont="1" applyFill="1" applyBorder="1"/>
    <xf numFmtId="0" fontId="67" fillId="0" borderId="0" xfId="0" applyFont="1" applyFill="1" applyBorder="1"/>
    <xf numFmtId="0" fontId="66" fillId="0" borderId="0" xfId="32" applyNumberFormat="1" applyFont="1" applyFill="1" applyBorder="1"/>
    <xf numFmtId="3" fontId="64" fillId="0" borderId="0" xfId="0" applyNumberFormat="1" applyFont="1" applyFill="1" applyBorder="1" applyAlignment="1">
      <alignment horizontal="center"/>
    </xf>
    <xf numFmtId="167" fontId="88" fillId="0" borderId="0" xfId="0" applyNumberFormat="1" applyFont="1" applyBorder="1" applyAlignment="1">
      <alignment horizontal="center" vertical="center"/>
    </xf>
    <xf numFmtId="0" fontId="38" fillId="0" borderId="0" xfId="15" applyFont="1" applyFill="1" applyBorder="1"/>
    <xf numFmtId="0" fontId="66" fillId="0" borderId="0" xfId="0" applyNumberFormat="1" applyFont="1" applyFill="1" applyBorder="1" applyAlignment="1">
      <alignment horizontal="left"/>
    </xf>
    <xf numFmtId="0" fontId="37" fillId="0" borderId="0" xfId="0" applyNumberFormat="1" applyFont="1" applyFill="1" applyBorder="1"/>
    <xf numFmtId="0" fontId="30" fillId="0" borderId="0" xfId="15"/>
    <xf numFmtId="0" fontId="35" fillId="0" borderId="0" xfId="32" applyNumberFormat="1" applyFont="1" applyFill="1" applyBorder="1"/>
    <xf numFmtId="0" fontId="64" fillId="0" borderId="0" xfId="33" applyFont="1" applyFill="1" applyBorder="1"/>
    <xf numFmtId="0" fontId="35" fillId="0" borderId="0" xfId="34" applyNumberFormat="1" applyFont="1" applyFill="1" applyBorder="1" applyAlignment="1">
      <alignment horizontal="left"/>
    </xf>
    <xf numFmtId="3" fontId="35" fillId="0" borderId="0" xfId="0" applyNumberFormat="1" applyFont="1" applyFill="1" applyBorder="1"/>
    <xf numFmtId="16" fontId="30" fillId="0" borderId="0" xfId="32" quotePrefix="1" applyNumberFormat="1" applyFont="1" applyFill="1" applyBorder="1" applyAlignment="1">
      <alignment horizontal="center"/>
    </xf>
    <xf numFmtId="0" fontId="35" fillId="0" borderId="0" xfId="15" applyNumberFormat="1" applyFont="1" applyFill="1" applyBorder="1"/>
    <xf numFmtId="3" fontId="66" fillId="0" borderId="0" xfId="32" applyNumberFormat="1" applyFont="1" applyFill="1" applyBorder="1"/>
    <xf numFmtId="3" fontId="30" fillId="0" borderId="0" xfId="0" applyNumberFormat="1" applyFont="1" applyFill="1" applyBorder="1" applyAlignment="1">
      <alignment horizontal="center"/>
    </xf>
    <xf numFmtId="3" fontId="30" fillId="0" borderId="0" xfId="0" applyNumberFormat="1" applyFont="1" applyBorder="1" applyAlignment="1">
      <alignment horizontal="center" vertical="center"/>
    </xf>
    <xf numFmtId="173" fontId="37" fillId="0" borderId="0" xfId="1" applyNumberFormat="1" applyFont="1" applyFill="1" applyBorder="1" applyAlignment="1">
      <alignment horizontal="center" vertical="center"/>
    </xf>
    <xf numFmtId="0" fontId="37" fillId="0" borderId="0" xfId="0" applyNumberFormat="1" applyFont="1" applyFill="1" applyBorder="1"/>
    <xf numFmtId="0" fontId="66" fillId="0" borderId="0" xfId="0" applyFont="1" applyFill="1" applyBorder="1" applyAlignment="1"/>
    <xf numFmtId="3" fontId="71" fillId="0" borderId="0" xfId="0" applyNumberFormat="1" applyFont="1" applyFill="1" applyBorder="1" applyAlignment="1">
      <alignment horizontal="center"/>
    </xf>
    <xf numFmtId="2" fontId="30" fillId="0" borderId="0" xfId="15" applyNumberFormat="1" applyFont="1" applyFill="1" applyBorder="1" applyAlignment="1">
      <alignment horizontal="center"/>
    </xf>
    <xf numFmtId="0" fontId="35" fillId="0" borderId="0" xfId="0" applyFont="1" applyFill="1" applyBorder="1"/>
    <xf numFmtId="0" fontId="35" fillId="0" borderId="0" xfId="33" applyNumberFormat="1" applyFont="1" applyFill="1" applyBorder="1" applyAlignment="1">
      <alignment horizontal="left"/>
    </xf>
    <xf numFmtId="165" fontId="30" fillId="0" borderId="0" xfId="33" applyNumberFormat="1" applyFont="1" applyFill="1" applyBorder="1" applyAlignment="1">
      <alignment horizontal="center"/>
    </xf>
    <xf numFmtId="1" fontId="40" fillId="0" borderId="0" xfId="33" applyNumberFormat="1" applyFont="1" applyFill="1" applyBorder="1" applyAlignment="1" applyProtection="1">
      <alignment horizontal="center"/>
      <protection locked="0"/>
    </xf>
    <xf numFmtId="173" fontId="35" fillId="0" borderId="0" xfId="1" applyNumberFormat="1" applyFont="1" applyFill="1" applyBorder="1" applyAlignment="1">
      <alignment horizontal="center"/>
    </xf>
    <xf numFmtId="0" fontId="35" fillId="0" borderId="0" xfId="32" applyFont="1" applyFill="1" applyBorder="1" applyAlignment="1">
      <alignment horizontal="left"/>
    </xf>
    <xf numFmtId="165" fontId="35" fillId="0" borderId="0" xfId="33" applyNumberFormat="1" applyFont="1" applyFill="1" applyBorder="1" applyAlignment="1">
      <alignment horizontal="center"/>
    </xf>
    <xf numFmtId="0" fontId="37" fillId="0" borderId="0" xfId="33" applyNumberFormat="1" applyFont="1" applyFill="1" applyBorder="1"/>
    <xf numFmtId="0" fontId="30" fillId="0" borderId="0" xfId="32" applyFont="1" applyFill="1" applyBorder="1"/>
    <xf numFmtId="0" fontId="35" fillId="0" borderId="0" xfId="34" applyNumberFormat="1" applyFont="1" applyFill="1" applyBorder="1" applyAlignment="1">
      <alignment horizontal="left"/>
    </xf>
    <xf numFmtId="0" fontId="30" fillId="0" borderId="0" xfId="32" applyFont="1" applyFill="1" applyBorder="1" applyAlignment="1">
      <alignment horizontal="left"/>
    </xf>
    <xf numFmtId="0" fontId="30" fillId="0" borderId="0" xfId="33" applyFont="1" applyFill="1" applyBorder="1" applyAlignment="1">
      <alignment horizontal="center"/>
    </xf>
    <xf numFmtId="0" fontId="68" fillId="0" borderId="0" xfId="0" applyFont="1" applyFill="1"/>
    <xf numFmtId="0" fontId="66" fillId="0" borderId="0" xfId="33" applyFont="1" applyFill="1" applyBorder="1"/>
    <xf numFmtId="0" fontId="66" fillId="0" borderId="0" xfId="32" applyNumberFormat="1" applyFont="1" applyFill="1" applyBorder="1"/>
    <xf numFmtId="0" fontId="37" fillId="0" borderId="0" xfId="32" applyNumberFormat="1" applyFont="1" applyFill="1" applyBorder="1"/>
    <xf numFmtId="0" fontId="68" fillId="0" borderId="0" xfId="0" applyFont="1"/>
    <xf numFmtId="0" fontId="33" fillId="0" borderId="0" xfId="0" applyFont="1"/>
    <xf numFmtId="0" fontId="53" fillId="0" borderId="0" xfId="0" applyFont="1"/>
    <xf numFmtId="173" fontId="30" fillId="0" borderId="0" xfId="1"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1" fontId="37" fillId="0" borderId="0" xfId="0" applyNumberFormat="1" applyFont="1" applyFill="1" applyBorder="1" applyAlignment="1">
      <alignment horizontal="left"/>
    </xf>
    <xf numFmtId="0" fontId="37" fillId="0" borderId="0" xfId="0" applyFont="1" applyAlignment="1">
      <alignment horizontal="left" wrapText="1"/>
    </xf>
    <xf numFmtId="0" fontId="53" fillId="0" borderId="0" xfId="0" applyFont="1" applyAlignment="1">
      <alignment wrapText="1"/>
    </xf>
    <xf numFmtId="38" fontId="85" fillId="0" borderId="0" xfId="1" applyNumberFormat="1" applyFont="1" applyFill="1" applyBorder="1" applyAlignment="1">
      <alignment horizontal="center"/>
    </xf>
    <xf numFmtId="165" fontId="85" fillId="0" borderId="0" xfId="0" applyNumberFormat="1" applyFont="1" applyFill="1" applyBorder="1" applyAlignment="1" applyProtection="1">
      <alignment horizontal="center"/>
    </xf>
    <xf numFmtId="173" fontId="86" fillId="0" borderId="0" xfId="1" applyNumberFormat="1" applyFont="1" applyFill="1" applyBorder="1" applyAlignment="1">
      <alignment horizontal="center"/>
    </xf>
    <xf numFmtId="165" fontId="86" fillId="0" borderId="0" xfId="33" applyNumberFormat="1" applyFont="1" applyFill="1" applyBorder="1" applyAlignment="1">
      <alignment horizontal="center"/>
    </xf>
    <xf numFmtId="3" fontId="30" fillId="0" borderId="0" xfId="33" applyNumberFormat="1" applyFont="1" applyFill="1" applyBorder="1" applyAlignment="1">
      <alignment horizontal="center" vertical="center"/>
    </xf>
    <xf numFmtId="0" fontId="35" fillId="0" borderId="0" xfId="33" applyNumberFormat="1" applyFont="1" applyFill="1" applyBorder="1" applyAlignment="1">
      <alignment horizontal="left"/>
    </xf>
    <xf numFmtId="165" fontId="30" fillId="0" borderId="0" xfId="33" applyNumberFormat="1" applyFont="1" applyFill="1" applyBorder="1" applyAlignment="1">
      <alignment horizontal="center"/>
    </xf>
    <xf numFmtId="1" fontId="40" fillId="0" borderId="0" xfId="33" applyNumberFormat="1" applyFont="1" applyFill="1" applyBorder="1" applyAlignment="1" applyProtection="1">
      <alignment horizontal="center"/>
      <protection locked="0"/>
    </xf>
    <xf numFmtId="173" fontId="35" fillId="0" borderId="0" xfId="1" applyNumberFormat="1" applyFont="1" applyFill="1" applyBorder="1" applyAlignment="1">
      <alignment horizontal="center"/>
    </xf>
    <xf numFmtId="0" fontId="35" fillId="0" borderId="0" xfId="32" applyFont="1" applyFill="1" applyBorder="1" applyAlignment="1">
      <alignment horizontal="left"/>
    </xf>
    <xf numFmtId="165" fontId="35" fillId="0" borderId="0" xfId="33" applyNumberFormat="1" applyFont="1" applyFill="1" applyBorder="1" applyAlignment="1">
      <alignment horizontal="center"/>
    </xf>
    <xf numFmtId="0" fontId="37" fillId="0" borderId="0" xfId="33" applyNumberFormat="1" applyFont="1" applyFill="1" applyBorder="1"/>
    <xf numFmtId="3" fontId="30" fillId="0" borderId="0" xfId="0" applyNumberFormat="1" applyFont="1" applyAlignment="1"/>
    <xf numFmtId="3" fontId="30" fillId="0" borderId="0" xfId="1" applyNumberFormat="1" applyFont="1" applyFill="1" applyBorder="1" applyAlignment="1">
      <alignment horizontal="center"/>
    </xf>
    <xf numFmtId="3" fontId="35" fillId="0" borderId="0" xfId="1" applyNumberFormat="1" applyFont="1" applyFill="1" applyBorder="1" applyAlignment="1">
      <alignment horizontal="center"/>
    </xf>
    <xf numFmtId="0" fontId="35" fillId="0" borderId="0" xfId="34" applyNumberFormat="1" applyFont="1" applyFill="1" applyBorder="1" applyAlignment="1">
      <alignment horizontal="left"/>
    </xf>
    <xf numFmtId="0" fontId="30" fillId="0" borderId="0" xfId="33" applyFont="1" applyFill="1" applyBorder="1" applyAlignment="1">
      <alignment horizontal="center"/>
    </xf>
    <xf numFmtId="0" fontId="68" fillId="0" borderId="0" xfId="0" applyFont="1" applyFill="1"/>
    <xf numFmtId="0" fontId="66" fillId="0" borderId="0" xfId="33" applyFont="1" applyFill="1" applyBorder="1"/>
    <xf numFmtId="0" fontId="66" fillId="0" borderId="0" xfId="32" applyNumberFormat="1" applyFont="1" applyFill="1" applyBorder="1"/>
    <xf numFmtId="0" fontId="37" fillId="0" borderId="0" xfId="32" applyNumberFormat="1" applyFont="1" applyFill="1" applyBorder="1"/>
    <xf numFmtId="0" fontId="68" fillId="0" borderId="0" xfId="0" applyFont="1"/>
    <xf numFmtId="0" fontId="33" fillId="0" borderId="0" xfId="0" applyFont="1"/>
    <xf numFmtId="0" fontId="53" fillId="0" borderId="0" xfId="0" applyFont="1"/>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1" fontId="37" fillId="0" borderId="0" xfId="0" applyNumberFormat="1" applyFont="1" applyFill="1" applyBorder="1" applyAlignment="1">
      <alignment horizontal="left"/>
    </xf>
    <xf numFmtId="0" fontId="37" fillId="0" borderId="0" xfId="0" applyFont="1" applyAlignment="1">
      <alignment horizontal="left" wrapText="1"/>
    </xf>
    <xf numFmtId="0" fontId="53" fillId="0" borderId="0" xfId="0" applyFont="1" applyAlignment="1">
      <alignment wrapText="1"/>
    </xf>
    <xf numFmtId="3" fontId="85" fillId="0" borderId="0" xfId="33" applyNumberFormat="1" applyFont="1" applyFill="1" applyBorder="1" applyAlignment="1" applyProtection="1">
      <alignment horizontal="center" vertical="center"/>
    </xf>
    <xf numFmtId="3" fontId="86" fillId="0" borderId="0" xfId="1" applyNumberFormat="1" applyFont="1" applyFill="1" applyBorder="1" applyAlignment="1">
      <alignment horizontal="center"/>
    </xf>
    <xf numFmtId="0" fontId="0" fillId="0" borderId="0" xfId="0"/>
    <xf numFmtId="3" fontId="63" fillId="0" borderId="0" xfId="0" applyNumberFormat="1" applyFont="1" applyFill="1" applyBorder="1"/>
    <xf numFmtId="0" fontId="30" fillId="0" borderId="0" xfId="32" applyFont="1" applyFill="1" applyBorder="1"/>
    <xf numFmtId="0" fontId="35" fillId="0" borderId="0" xfId="34" applyNumberFormat="1" applyFont="1" applyFill="1" applyBorder="1" applyAlignment="1">
      <alignment horizontal="left"/>
    </xf>
    <xf numFmtId="0" fontId="30" fillId="0" borderId="0" xfId="32" applyFont="1" applyFill="1" applyBorder="1" applyAlignment="1">
      <alignment horizontal="left"/>
    </xf>
    <xf numFmtId="0" fontId="35" fillId="0" borderId="0" xfId="34" applyNumberFormat="1" applyFont="1" applyFill="1" applyBorder="1"/>
    <xf numFmtId="3" fontId="30" fillId="0" borderId="0" xfId="34" applyNumberFormat="1" applyFont="1" applyFill="1" applyBorder="1" applyAlignment="1">
      <alignment horizontal="center"/>
    </xf>
    <xf numFmtId="0" fontId="45" fillId="0" borderId="0" xfId="34" applyNumberFormat="1" applyFont="1" applyFill="1" applyBorder="1" applyAlignment="1">
      <alignment horizontal="right"/>
    </xf>
    <xf numFmtId="0" fontId="35" fillId="0" borderId="0" xfId="34" applyFont="1" applyFill="1" applyBorder="1" applyAlignment="1">
      <alignment horizontal="center" vertical="center"/>
    </xf>
    <xf numFmtId="3" fontId="35" fillId="0" borderId="0" xfId="34" applyNumberFormat="1" applyFont="1" applyFill="1" applyBorder="1" applyAlignment="1">
      <alignment horizontal="center"/>
    </xf>
    <xf numFmtId="3" fontId="30" fillId="0" borderId="0" xfId="33" applyNumberFormat="1" applyFont="1" applyFill="1" applyBorder="1"/>
    <xf numFmtId="0" fontId="30" fillId="0" borderId="0" xfId="33" applyFont="1" applyFill="1" applyBorder="1" applyAlignment="1">
      <alignment horizontal="center"/>
    </xf>
    <xf numFmtId="0" fontId="30" fillId="0" borderId="0" xfId="33" applyNumberFormat="1" applyFont="1" applyFill="1" applyBorder="1"/>
    <xf numFmtId="0" fontId="30" fillId="0" borderId="0" xfId="34" applyFont="1" applyFill="1" applyBorder="1"/>
    <xf numFmtId="0" fontId="38" fillId="0" borderId="0" xfId="32" applyFont="1" applyFill="1" applyBorder="1" applyAlignment="1">
      <alignment horizontal="left" vertical="center" wrapText="1"/>
    </xf>
    <xf numFmtId="0" fontId="64" fillId="0" borderId="0" xfId="33" applyFont="1" applyFill="1" applyBorder="1"/>
    <xf numFmtId="0" fontId="68" fillId="0" borderId="0" xfId="0" applyFont="1" applyFill="1"/>
    <xf numFmtId="0" fontId="66" fillId="0" borderId="0" xfId="32" applyNumberFormat="1" applyFont="1" applyFill="1" applyBorder="1"/>
    <xf numFmtId="0" fontId="37" fillId="0" borderId="0" xfId="32" applyNumberFormat="1" applyFont="1" applyFill="1" applyBorder="1"/>
    <xf numFmtId="0" fontId="33" fillId="0" borderId="0" xfId="0" applyFont="1"/>
    <xf numFmtId="0" fontId="30" fillId="0" borderId="0" xfId="0" applyFont="1" applyFill="1" applyBorder="1" applyAlignment="1">
      <alignment horizontal="center"/>
    </xf>
    <xf numFmtId="0" fontId="30" fillId="0" borderId="0" xfId="33" applyFont="1" applyFill="1" applyBorder="1"/>
    <xf numFmtId="0" fontId="69" fillId="0" borderId="0" xfId="0" applyFont="1"/>
    <xf numFmtId="0" fontId="69" fillId="0" borderId="0" xfId="0" applyFont="1" applyFill="1"/>
    <xf numFmtId="0" fontId="35" fillId="0" borderId="0" xfId="0" applyFont="1" applyAlignment="1">
      <alignment horizontal="left"/>
    </xf>
    <xf numFmtId="0" fontId="37" fillId="0" borderId="0" xfId="33" applyFont="1" applyFill="1" applyBorder="1"/>
    <xf numFmtId="1" fontId="37" fillId="0" borderId="0" xfId="0" applyNumberFormat="1" applyFont="1" applyFill="1" applyBorder="1" applyAlignment="1">
      <alignment horizontal="left"/>
    </xf>
    <xf numFmtId="0" fontId="64" fillId="0" borderId="0" xfId="33" applyFont="1" applyFill="1" applyBorder="1" applyAlignment="1">
      <alignment horizontal="center"/>
    </xf>
    <xf numFmtId="38" fontId="30" fillId="0" borderId="0" xfId="34" applyNumberFormat="1" applyFont="1" applyFill="1" applyBorder="1" applyAlignment="1">
      <alignment horizontal="center"/>
    </xf>
    <xf numFmtId="3" fontId="35" fillId="0" borderId="0" xfId="0" applyNumberFormat="1" applyFont="1" applyFill="1" applyBorder="1" applyAlignment="1">
      <alignment horizontal="center"/>
    </xf>
    <xf numFmtId="0" fontId="35" fillId="0" borderId="0" xfId="34" applyNumberFormat="1" applyFont="1" applyFill="1" applyBorder="1"/>
    <xf numFmtId="3" fontId="30" fillId="0" borderId="0" xfId="0" applyNumberFormat="1" applyFont="1" applyFill="1" applyBorder="1" applyAlignment="1">
      <alignment horizontal="center"/>
    </xf>
    <xf numFmtId="3" fontId="30" fillId="0" borderId="0" xfId="33" applyNumberFormat="1" applyFont="1" applyFill="1" applyBorder="1"/>
    <xf numFmtId="3" fontId="37" fillId="0" borderId="0" xfId="34" applyNumberFormat="1" applyFont="1" applyFill="1" applyBorder="1" applyAlignment="1">
      <alignment horizontal="center"/>
    </xf>
    <xf numFmtId="0" fontId="38" fillId="0" borderId="0" xfId="34" applyFont="1" applyFill="1" applyBorder="1" applyAlignment="1">
      <alignment horizontal="center" vertical="center"/>
    </xf>
    <xf numFmtId="3" fontId="38" fillId="0" borderId="0" xfId="34" applyNumberFormat="1" applyFont="1" applyFill="1" applyBorder="1" applyAlignment="1">
      <alignment horizontal="center"/>
    </xf>
    <xf numFmtId="3" fontId="35" fillId="0" borderId="0" xfId="0" applyNumberFormat="1" applyFont="1" applyFill="1" applyBorder="1" applyAlignment="1">
      <alignment horizontal="center" vertical="center"/>
    </xf>
    <xf numFmtId="0" fontId="30" fillId="0" borderId="0" xfId="33" applyFont="1" applyFill="1" applyBorder="1" applyAlignment="1">
      <alignment horizontal="center"/>
    </xf>
    <xf numFmtId="0" fontId="30" fillId="0" borderId="0" xfId="33" applyNumberFormat="1" applyFont="1" applyFill="1" applyBorder="1"/>
    <xf numFmtId="0" fontId="30" fillId="0" borderId="0" xfId="34" applyFont="1" applyFill="1" applyBorder="1"/>
    <xf numFmtId="0" fontId="38" fillId="0" borderId="0" xfId="32" applyFont="1" applyFill="1" applyBorder="1" applyAlignment="1">
      <alignment horizontal="left" vertical="center" wrapText="1"/>
    </xf>
    <xf numFmtId="0" fontId="38" fillId="0" borderId="0" xfId="34" applyNumberFormat="1" applyFont="1" applyFill="1" applyBorder="1" applyAlignment="1">
      <alignment horizontal="left"/>
    </xf>
    <xf numFmtId="0" fontId="54" fillId="0" borderId="0" xfId="34" applyNumberFormat="1" applyFont="1" applyFill="1" applyBorder="1" applyAlignment="1">
      <alignment horizontal="right"/>
    </xf>
    <xf numFmtId="0" fontId="35" fillId="0" borderId="0" xfId="34" applyNumberFormat="1" applyFont="1" applyFill="1" applyBorder="1" applyAlignment="1">
      <alignment horizontal="left" vertical="center"/>
    </xf>
    <xf numFmtId="3" fontId="30" fillId="0" borderId="0" xfId="0" applyNumberFormat="1" applyFont="1" applyAlignment="1">
      <alignment horizontal="left" vertical="center"/>
    </xf>
    <xf numFmtId="3" fontId="38" fillId="0" borderId="0" xfId="0" applyNumberFormat="1" applyFont="1" applyFill="1" applyBorder="1" applyAlignment="1">
      <alignment horizontal="center"/>
    </xf>
    <xf numFmtId="0" fontId="64" fillId="0" borderId="0" xfId="33" applyFont="1" applyFill="1" applyBorder="1"/>
    <xf numFmtId="0" fontId="68" fillId="0" borderId="0" xfId="0" applyFont="1" applyFill="1"/>
    <xf numFmtId="0" fontId="37" fillId="0" borderId="0" xfId="32" applyNumberFormat="1" applyFont="1" applyFill="1" applyBorder="1"/>
    <xf numFmtId="0" fontId="33" fillId="0" borderId="0" xfId="0" applyFont="1"/>
    <xf numFmtId="0" fontId="30" fillId="0" borderId="0" xfId="0" applyFont="1" applyFill="1" applyBorder="1" applyAlignment="1">
      <alignment horizontal="center"/>
    </xf>
    <xf numFmtId="0" fontId="30" fillId="0" borderId="0" xfId="33" applyFont="1" applyFill="1" applyBorder="1"/>
    <xf numFmtId="0" fontId="69" fillId="0" borderId="0" xfId="0" applyFont="1"/>
    <xf numFmtId="0" fontId="69" fillId="0" borderId="0" xfId="0" applyFont="1" applyFill="1"/>
    <xf numFmtId="0" fontId="35" fillId="0" borderId="0" xfId="0" applyFont="1" applyAlignment="1">
      <alignment horizontal="left"/>
    </xf>
    <xf numFmtId="0" fontId="30" fillId="0" borderId="0" xfId="0" applyFont="1" applyFill="1" applyBorder="1"/>
    <xf numFmtId="0" fontId="63"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xf numFmtId="0" fontId="64" fillId="0" borderId="0" xfId="33" applyFont="1" applyFill="1" applyBorder="1" applyAlignment="1">
      <alignment horizontal="center"/>
    </xf>
    <xf numFmtId="0" fontId="0" fillId="0" borderId="0" xfId="0"/>
    <xf numFmtId="0" fontId="0" fillId="0" borderId="0" xfId="0" applyFont="1" applyFill="1"/>
    <xf numFmtId="2" fontId="30" fillId="0" borderId="0" xfId="0" applyNumberFormat="1" applyFont="1" applyFill="1" applyBorder="1" applyAlignment="1">
      <alignment horizontal="center"/>
    </xf>
    <xf numFmtId="0" fontId="64" fillId="0" borderId="0" xfId="33" applyFont="1" applyFill="1" applyBorder="1"/>
    <xf numFmtId="0" fontId="68" fillId="0" borderId="0" xfId="0" applyFont="1" applyFill="1"/>
    <xf numFmtId="0" fontId="67" fillId="0" borderId="0" xfId="0" applyFont="1" applyFill="1" applyBorder="1"/>
    <xf numFmtId="0" fontId="68" fillId="0" borderId="0" xfId="0" applyFont="1"/>
    <xf numFmtId="0" fontId="53" fillId="0" borderId="0" xfId="0" applyFont="1"/>
    <xf numFmtId="0" fontId="30" fillId="0" borderId="0" xfId="0" applyFont="1" applyFill="1" applyBorder="1" applyAlignment="1">
      <alignment horizontal="center"/>
    </xf>
    <xf numFmtId="0" fontId="0" fillId="0" borderId="0" xfId="0" applyFont="1"/>
    <xf numFmtId="0" fontId="66" fillId="0" borderId="0" xfId="0" applyFont="1" applyFill="1" applyBorder="1"/>
    <xf numFmtId="0" fontId="69" fillId="0" borderId="0" xfId="0" applyFont="1"/>
    <xf numFmtId="165" fontId="30"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0" fontId="37"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xf numFmtId="2" fontId="0" fillId="0" borderId="0" xfId="0" applyNumberFormat="1" applyFont="1"/>
    <xf numFmtId="174" fontId="0" fillId="0" borderId="0" xfId="0" applyNumberFormat="1" applyFont="1"/>
    <xf numFmtId="0" fontId="30" fillId="0" borderId="0" xfId="35" applyFont="1" applyFill="1" applyBorder="1"/>
    <xf numFmtId="2" fontId="30" fillId="0" borderId="0" xfId="35" applyNumberFormat="1" applyFont="1" applyFill="1" applyBorder="1" applyAlignment="1">
      <alignment horizontal="center"/>
    </xf>
    <xf numFmtId="0" fontId="0" fillId="0" borderId="0" xfId="0" applyFont="1" applyAlignment="1">
      <alignment horizontal="center"/>
    </xf>
    <xf numFmtId="0" fontId="30" fillId="0" borderId="0" xfId="35" applyNumberFormat="1" applyFont="1" applyFill="1" applyBorder="1" applyAlignment="1">
      <alignment horizontal="left"/>
    </xf>
    <xf numFmtId="2" fontId="30" fillId="0" borderId="0" xfId="0" applyNumberFormat="1" applyFont="1" applyFill="1" applyBorder="1" applyAlignment="1">
      <alignment horizontal="center"/>
    </xf>
    <xf numFmtId="2" fontId="35" fillId="0" borderId="0" xfId="0" applyNumberFormat="1" applyFont="1" applyFill="1" applyBorder="1" applyAlignment="1">
      <alignment horizontal="center"/>
    </xf>
    <xf numFmtId="168" fontId="30" fillId="0" borderId="0" xfId="1" applyNumberFormat="1" applyFont="1" applyFill="1" applyBorder="1" applyAlignment="1">
      <alignment horizontal="center"/>
    </xf>
    <xf numFmtId="165" fontId="30" fillId="0" borderId="0" xfId="35" applyNumberFormat="1" applyFont="1" applyFill="1" applyBorder="1" applyAlignment="1">
      <alignment horizontal="center"/>
    </xf>
    <xf numFmtId="0" fontId="30" fillId="0" borderId="0" xfId="35" applyFont="1" applyFill="1" applyBorder="1" applyAlignment="1">
      <alignment horizontal="center"/>
    </xf>
    <xf numFmtId="0" fontId="38" fillId="0" borderId="0" xfId="35" applyNumberFormat="1" applyFont="1" applyFill="1" applyBorder="1" applyAlignment="1">
      <alignment horizontal="center"/>
    </xf>
    <xf numFmtId="0" fontId="30" fillId="0" borderId="0" xfId="35" applyNumberFormat="1" applyFont="1" applyFill="1" applyBorder="1" applyAlignment="1">
      <alignment horizontal="center"/>
    </xf>
    <xf numFmtId="0" fontId="53" fillId="0" borderId="0" xfId="0" applyFont="1"/>
    <xf numFmtId="0" fontId="0" fillId="0" borderId="0" xfId="0" applyFont="1"/>
    <xf numFmtId="0" fontId="38" fillId="0" borderId="0" xfId="0" applyFont="1" applyFill="1" applyBorder="1"/>
    <xf numFmtId="0" fontId="66" fillId="0" borderId="0" xfId="0" applyFont="1" applyFill="1" applyBorder="1"/>
    <xf numFmtId="165" fontId="30"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0" applyFont="1" applyFill="1" applyBorder="1"/>
    <xf numFmtId="0" fontId="35" fillId="0" borderId="0" xfId="0" applyFont="1" applyFill="1" applyBorder="1" applyAlignment="1">
      <alignment horizontal="center"/>
    </xf>
    <xf numFmtId="0" fontId="37" fillId="0" borderId="0" xfId="0" applyFont="1" applyFill="1" applyBorder="1" applyAlignment="1">
      <alignment horizontal="left" wrapText="1"/>
    </xf>
    <xf numFmtId="0" fontId="35" fillId="0" borderId="0" xfId="0" applyFont="1" applyFill="1" applyBorder="1"/>
    <xf numFmtId="0" fontId="66" fillId="0" borderId="0" xfId="0" applyFont="1" applyFill="1" applyBorder="1" applyAlignment="1">
      <alignment horizontal="left" wrapText="1"/>
    </xf>
    <xf numFmtId="170" fontId="35" fillId="0" borderId="0" xfId="0" applyNumberFormat="1" applyFont="1" applyFill="1" applyBorder="1" applyAlignment="1">
      <alignment horizontal="center"/>
    </xf>
    <xf numFmtId="0" fontId="0" fillId="0" borderId="0" xfId="0"/>
    <xf numFmtId="0" fontId="63" fillId="0" borderId="0" xfId="0" applyFont="1" applyFill="1" applyBorder="1" applyAlignment="1">
      <alignment horizontal="center"/>
    </xf>
    <xf numFmtId="0" fontId="64" fillId="0" borderId="0" xfId="33" applyFont="1" applyFill="1" applyBorder="1"/>
    <xf numFmtId="0" fontId="68" fillId="0" borderId="0" xfId="0" applyFont="1" applyFill="1"/>
    <xf numFmtId="0" fontId="67" fillId="0" borderId="0" xfId="0" applyFont="1" applyFill="1" applyBorder="1"/>
    <xf numFmtId="0" fontId="68" fillId="0" borderId="0" xfId="0" applyFont="1"/>
    <xf numFmtId="0" fontId="30" fillId="0" borderId="0" xfId="0" applyFont="1" applyFill="1" applyBorder="1" applyAlignment="1">
      <alignment horizontal="center"/>
    </xf>
    <xf numFmtId="0" fontId="0" fillId="0" borderId="0" xfId="0" applyFont="1"/>
    <xf numFmtId="0" fontId="66" fillId="0" borderId="0" xfId="0" applyFont="1" applyFill="1" applyBorder="1"/>
    <xf numFmtId="165" fontId="30"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0" fontId="37"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xf numFmtId="0" fontId="37" fillId="0" borderId="0" xfId="36" applyFont="1" applyFill="1" applyBorder="1"/>
    <xf numFmtId="0" fontId="30" fillId="0" borderId="0" xfId="0" applyFont="1" applyFill="1" applyBorder="1" applyAlignment="1">
      <alignment horizontal="center"/>
    </xf>
    <xf numFmtId="0" fontId="38" fillId="0" borderId="0" xfId="0" applyFont="1" applyFill="1" applyBorder="1"/>
    <xf numFmtId="165" fontId="30"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0" applyFont="1" applyFill="1" applyBorder="1"/>
    <xf numFmtId="0" fontId="35" fillId="0" borderId="0" xfId="0" applyFont="1" applyFill="1" applyBorder="1" applyAlignment="1">
      <alignment horizontal="center"/>
    </xf>
    <xf numFmtId="0" fontId="35" fillId="0" borderId="0" xfId="0" applyFont="1" applyFill="1" applyBorder="1"/>
    <xf numFmtId="0" fontId="0" fillId="0" borderId="0" xfId="0"/>
    <xf numFmtId="0" fontId="64" fillId="0" borderId="0" xfId="33" applyFont="1" applyFill="1" applyBorder="1"/>
    <xf numFmtId="0" fontId="68" fillId="0" borderId="0" xfId="0" applyFont="1" applyFill="1"/>
    <xf numFmtId="0" fontId="35" fillId="0" borderId="0" xfId="0" applyFont="1"/>
    <xf numFmtId="0" fontId="37" fillId="0" borderId="0" xfId="0" applyFont="1"/>
    <xf numFmtId="0" fontId="30" fillId="0" borderId="0" xfId="24" applyFont="1" applyAlignment="1">
      <alignment horizontal="center"/>
    </xf>
    <xf numFmtId="165" fontId="30" fillId="0" borderId="0" xfId="24" applyNumberFormat="1" applyFont="1" applyAlignment="1">
      <alignment horizontal="center"/>
    </xf>
    <xf numFmtId="1" fontId="30" fillId="0" borderId="0" xfId="24" applyNumberFormat="1" applyFont="1" applyAlignment="1">
      <alignment horizontal="center"/>
    </xf>
    <xf numFmtId="0" fontId="67" fillId="0" borderId="0" xfId="0" applyFont="1" applyFill="1" applyBorder="1"/>
    <xf numFmtId="0" fontId="66" fillId="0" borderId="0" xfId="0" applyFont="1" applyFill="1" applyBorder="1"/>
    <xf numFmtId="0" fontId="69" fillId="0" borderId="0" xfId="0" applyFont="1"/>
    <xf numFmtId="0" fontId="35" fillId="0" borderId="0" xfId="0" applyFont="1" applyAlignment="1">
      <alignment horizontal="left"/>
    </xf>
    <xf numFmtId="0" fontId="37" fillId="0" borderId="0" xfId="33" applyFont="1" applyFill="1" applyBorder="1"/>
    <xf numFmtId="0" fontId="37" fillId="0" borderId="0" xfId="0" applyFont="1" applyFill="1" applyBorder="1"/>
    <xf numFmtId="0" fontId="30"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xf numFmtId="0" fontId="63" fillId="0" borderId="0" xfId="0" applyFont="1"/>
    <xf numFmtId="0" fontId="64" fillId="0" borderId="0" xfId="24" applyFont="1" applyBorder="1"/>
    <xf numFmtId="0" fontId="66" fillId="0" borderId="0" xfId="0" applyFont="1"/>
    <xf numFmtId="0" fontId="63" fillId="0" borderId="0" xfId="24" applyFont="1"/>
    <xf numFmtId="0" fontId="63" fillId="0" borderId="0" xfId="24" applyFont="1" applyBorder="1"/>
    <xf numFmtId="0" fontId="64" fillId="0" borderId="0" xfId="24" applyFont="1" applyFill="1"/>
    <xf numFmtId="0" fontId="66" fillId="0" borderId="0" xfId="0" applyFont="1" applyFill="1"/>
    <xf numFmtId="0" fontId="0" fillId="0" borderId="0" xfId="0"/>
    <xf numFmtId="0" fontId="0" fillId="0" borderId="0" xfId="0" applyFont="1" applyAlignment="1">
      <alignment horizontal="center"/>
    </xf>
    <xf numFmtId="0" fontId="64" fillId="0" borderId="0" xfId="33" applyFont="1" applyFill="1" applyBorder="1"/>
    <xf numFmtId="0" fontId="68" fillId="0" borderId="0" xfId="0" applyFont="1" applyFill="1"/>
    <xf numFmtId="173" fontId="37" fillId="0" borderId="0" xfId="29" applyNumberFormat="1" applyFont="1" applyFill="1" applyBorder="1" applyAlignment="1">
      <alignment horizontal="center" vertical="center"/>
    </xf>
    <xf numFmtId="0" fontId="38" fillId="0" borderId="0" xfId="37" applyFont="1" applyFill="1" applyBorder="1" applyAlignment="1">
      <alignment horizontal="center"/>
    </xf>
    <xf numFmtId="0" fontId="46" fillId="0" borderId="0" xfId="0" applyFont="1" applyFill="1" applyBorder="1" applyAlignment="1"/>
    <xf numFmtId="0" fontId="35" fillId="0" borderId="0" xfId="37" applyFont="1" applyFill="1" applyBorder="1"/>
    <xf numFmtId="166" fontId="30" fillId="0" borderId="0" xfId="28" applyFont="1" applyFill="1" applyBorder="1"/>
    <xf numFmtId="0" fontId="53" fillId="0" borderId="0" xfId="0" applyFont="1" applyFill="1"/>
    <xf numFmtId="0" fontId="37" fillId="0" borderId="0" xfId="37" applyFont="1" applyFill="1" applyBorder="1"/>
    <xf numFmtId="0" fontId="30" fillId="0" borderId="0" xfId="0" applyFont="1" applyFill="1" applyBorder="1" applyAlignment="1">
      <alignment horizontal="center"/>
    </xf>
    <xf numFmtId="0" fontId="0" fillId="0" borderId="0" xfId="0" applyFont="1"/>
    <xf numFmtId="0" fontId="38" fillId="0" borderId="0" xfId="0" applyFont="1" applyFill="1" applyBorder="1"/>
    <xf numFmtId="0" fontId="30" fillId="0" borderId="0" xfId="33" applyFont="1" applyFill="1" applyBorder="1"/>
    <xf numFmtId="0" fontId="35" fillId="0" borderId="0" xfId="37" applyFont="1" applyFill="1" applyBorder="1" applyAlignment="1">
      <alignment horizontal="center"/>
    </xf>
    <xf numFmtId="0" fontId="35" fillId="0" borderId="0" xfId="37" applyFont="1" applyFill="1" applyBorder="1" applyAlignment="1">
      <alignment horizontal="center" vertical="center"/>
    </xf>
    <xf numFmtId="165" fontId="30" fillId="0" borderId="0" xfId="0" applyNumberFormat="1" applyFont="1" applyFill="1" applyBorder="1" applyAlignment="1">
      <alignment horizontal="center" vertical="center"/>
    </xf>
    <xf numFmtId="165" fontId="30" fillId="0" borderId="0" xfId="37" applyNumberFormat="1" applyFont="1" applyFill="1" applyBorder="1" applyAlignment="1">
      <alignment horizontal="center" vertical="center"/>
    </xf>
    <xf numFmtId="0" fontId="30" fillId="0" borderId="0" xfId="0" applyFont="1" applyFill="1" applyBorder="1" applyAlignment="1">
      <alignment horizontal="center" vertical="center"/>
    </xf>
    <xf numFmtId="165" fontId="30" fillId="0" borderId="0" xfId="37" applyNumberFormat="1" applyFont="1" applyFill="1" applyBorder="1" applyAlignment="1">
      <alignment horizontal="center"/>
    </xf>
    <xf numFmtId="0" fontId="66" fillId="0" borderId="0" xfId="0" applyFont="1" applyFill="1" applyBorder="1"/>
    <xf numFmtId="0" fontId="69" fillId="0" borderId="0" xfId="0" applyFont="1"/>
    <xf numFmtId="165" fontId="30"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0" fontId="37" fillId="0" borderId="0" xfId="0" applyFont="1" applyFill="1" applyBorder="1"/>
    <xf numFmtId="0" fontId="30" fillId="0" borderId="0" xfId="0" applyFont="1" applyFill="1" applyBorder="1"/>
    <xf numFmtId="0" fontId="63"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vertical="center"/>
    </xf>
    <xf numFmtId="0" fontId="35" fillId="0" borderId="0" xfId="0" applyFont="1" applyFill="1" applyBorder="1"/>
    <xf numFmtId="166" fontId="64" fillId="0" borderId="0" xfId="28" applyFont="1" applyFill="1" applyBorder="1"/>
    <xf numFmtId="0" fontId="66" fillId="0" borderId="0" xfId="33" applyFont="1" applyFill="1" applyBorder="1" applyAlignment="1">
      <alignment horizontal="left" wrapText="1"/>
    </xf>
    <xf numFmtId="0" fontId="66" fillId="0" borderId="0" xfId="33" applyFont="1" applyFill="1" applyBorder="1" applyAlignment="1">
      <alignment wrapText="1"/>
    </xf>
    <xf numFmtId="0" fontId="37" fillId="0" borderId="0" xfId="33" applyFont="1" applyFill="1" applyBorder="1" applyAlignment="1"/>
    <xf numFmtId="0" fontId="35" fillId="0" borderId="0" xfId="0" applyFont="1" applyAlignment="1">
      <alignment horizontal="left"/>
    </xf>
    <xf numFmtId="0" fontId="63" fillId="0" borderId="0" xfId="0" applyFont="1" applyFill="1" applyBorder="1"/>
    <xf numFmtId="1" fontId="30" fillId="0" borderId="0" xfId="15" applyNumberFormat="1" applyFont="1" applyFill="1" applyBorder="1" applyAlignment="1">
      <alignment horizontal="center"/>
    </xf>
    <xf numFmtId="17" fontId="30" fillId="0" borderId="0" xfId="32" quotePrefix="1" applyNumberFormat="1" applyFont="1" applyFill="1" applyBorder="1" applyAlignment="1">
      <alignment horizontal="center"/>
    </xf>
    <xf numFmtId="0" fontId="0" fillId="0" borderId="0" xfId="0"/>
    <xf numFmtId="0" fontId="64" fillId="0" borderId="0" xfId="33" applyFont="1" applyFill="1" applyBorder="1"/>
    <xf numFmtId="0" fontId="68" fillId="0" borderId="0" xfId="0" applyFont="1" applyFill="1"/>
    <xf numFmtId="0" fontId="46" fillId="0" borderId="0" xfId="0" applyFont="1" applyFill="1" applyBorder="1" applyAlignment="1"/>
    <xf numFmtId="0" fontId="38" fillId="0" borderId="0" xfId="37" applyFont="1" applyFill="1" applyBorder="1"/>
    <xf numFmtId="165" fontId="30" fillId="0" borderId="0" xfId="27287" applyNumberFormat="1" applyFont="1" applyAlignment="1">
      <alignment horizontal="center"/>
    </xf>
    <xf numFmtId="165" fontId="30" fillId="0" borderId="0" xfId="27287" applyNumberFormat="1" applyFont="1" applyAlignment="1">
      <alignment horizontal="center" vertical="center"/>
    </xf>
    <xf numFmtId="0" fontId="35" fillId="0" borderId="0" xfId="37" applyFont="1" applyFill="1" applyBorder="1"/>
    <xf numFmtId="0" fontId="53" fillId="0" borderId="0" xfId="0" applyFont="1" applyFill="1"/>
    <xf numFmtId="0" fontId="67" fillId="0" borderId="0" xfId="0" applyFont="1" applyFill="1" applyBorder="1"/>
    <xf numFmtId="173" fontId="37" fillId="0" borderId="0" xfId="29" applyNumberFormat="1" applyFont="1" applyFill="1" applyBorder="1" applyAlignment="1">
      <alignment horizontal="center"/>
    </xf>
    <xf numFmtId="0" fontId="30" fillId="0" borderId="0" xfId="0" applyFont="1" applyFill="1" applyBorder="1" applyAlignment="1">
      <alignment horizontal="center"/>
    </xf>
    <xf numFmtId="0" fontId="0" fillId="0" borderId="0" xfId="0" applyFont="1"/>
    <xf numFmtId="0" fontId="38" fillId="0" borderId="0" xfId="0" applyFont="1" applyFill="1" applyBorder="1"/>
    <xf numFmtId="0" fontId="30" fillId="0" borderId="0" xfId="33" applyFont="1" applyFill="1" applyBorder="1"/>
    <xf numFmtId="0" fontId="35" fillId="0" borderId="0" xfId="37" applyFont="1" applyFill="1" applyBorder="1" applyAlignment="1">
      <alignment horizontal="center" vertical="center"/>
    </xf>
    <xf numFmtId="165" fontId="30" fillId="0" borderId="0" xfId="37" applyNumberFormat="1" applyFont="1" applyFill="1" applyBorder="1" applyAlignment="1">
      <alignment horizontal="center"/>
    </xf>
    <xf numFmtId="0" fontId="66" fillId="0" borderId="0" xfId="0" applyFont="1" applyFill="1" applyBorder="1"/>
    <xf numFmtId="0" fontId="69" fillId="0" borderId="0" xfId="0" applyFont="1"/>
    <xf numFmtId="165" fontId="30" fillId="0" borderId="0" xfId="0"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applyAlignment="1"/>
    <xf numFmtId="0" fontId="37" fillId="0" borderId="0" xfId="33" applyFont="1" applyFill="1" applyBorder="1"/>
    <xf numFmtId="0" fontId="37" fillId="0" borderId="0" xfId="0" applyFont="1" applyFill="1" applyBorder="1"/>
    <xf numFmtId="0" fontId="30"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applyAlignment="1">
      <alignment horizontal="center" vertical="center"/>
    </xf>
    <xf numFmtId="0" fontId="35" fillId="0" borderId="0" xfId="0" applyFont="1" applyFill="1" applyBorder="1"/>
    <xf numFmtId="0" fontId="67" fillId="0" borderId="0" xfId="37" applyFont="1" applyFill="1" applyBorder="1"/>
    <xf numFmtId="0" fontId="67" fillId="0" borderId="0" xfId="37" applyFont="1" applyFill="1" applyBorder="1" applyAlignment="1">
      <alignment horizontal="center"/>
    </xf>
    <xf numFmtId="0" fontId="82" fillId="0" borderId="0" xfId="3" applyFont="1" applyFill="1" applyBorder="1" applyAlignment="1" applyProtection="1"/>
    <xf numFmtId="0" fontId="37" fillId="0" borderId="0" xfId="33" applyFont="1" applyFill="1" applyBorder="1" applyAlignment="1"/>
    <xf numFmtId="0" fontId="75" fillId="0" borderId="0" xfId="3" applyFont="1" applyFill="1" applyBorder="1" applyAlignment="1" applyProtection="1"/>
    <xf numFmtId="0" fontId="0" fillId="0" borderId="0" xfId="0"/>
    <xf numFmtId="0" fontId="66" fillId="0" borderId="0" xfId="29" applyFont="1" applyFill="1" applyBorder="1"/>
    <xf numFmtId="0" fontId="68" fillId="0" borderId="0" xfId="0" applyFont="1" applyFill="1"/>
    <xf numFmtId="0" fontId="35" fillId="0" borderId="0" xfId="37" applyFont="1" applyFill="1" applyBorder="1"/>
    <xf numFmtId="166" fontId="30" fillId="0" borderId="0" xfId="28" applyFont="1" applyFill="1" applyBorder="1"/>
    <xf numFmtId="166" fontId="30" fillId="0" borderId="0" xfId="28" applyFont="1" applyFill="1" applyBorder="1" applyAlignment="1">
      <alignment horizontal="center"/>
    </xf>
    <xf numFmtId="0" fontId="53" fillId="0" borderId="0" xfId="0" applyFont="1" applyFill="1"/>
    <xf numFmtId="0" fontId="37" fillId="0" borderId="0" xfId="37" applyFont="1" applyFill="1" applyBorder="1"/>
    <xf numFmtId="0" fontId="38" fillId="0" borderId="0" xfId="0" applyFont="1" applyFill="1" applyBorder="1" applyAlignment="1">
      <alignment vertical="center"/>
    </xf>
    <xf numFmtId="0" fontId="38" fillId="0" borderId="0" xfId="37" applyFont="1" applyFill="1" applyBorder="1" applyAlignment="1">
      <alignment horizontal="center" vertical="center"/>
    </xf>
    <xf numFmtId="0" fontId="46" fillId="0" borderId="0" xfId="0" applyFont="1" applyFill="1" applyBorder="1"/>
    <xf numFmtId="165" fontId="30" fillId="0" borderId="0" xfId="28" applyNumberFormat="1" applyFont="1" applyFill="1" applyBorder="1" applyAlignment="1">
      <alignment horizontal="center"/>
    </xf>
    <xf numFmtId="170" fontId="30" fillId="0" borderId="0" xfId="37" applyNumberFormat="1" applyFont="1" applyFill="1" applyBorder="1" applyAlignment="1">
      <alignment horizontal="center"/>
    </xf>
    <xf numFmtId="165" fontId="30" fillId="0" borderId="0" xfId="28" applyNumberFormat="1" applyFont="1" applyFill="1" applyBorder="1" applyAlignment="1">
      <alignment horizontal="center" vertical="center"/>
    </xf>
    <xf numFmtId="0" fontId="37" fillId="0" borderId="0" xfId="0" applyFont="1" applyFill="1" applyBorder="1" applyAlignment="1">
      <alignment vertical="center"/>
    </xf>
    <xf numFmtId="0" fontId="53" fillId="0" borderId="0" xfId="0" applyFont="1" applyFill="1" applyAlignment="1">
      <alignment horizontal="center" vertical="center"/>
    </xf>
    <xf numFmtId="0" fontId="0" fillId="0" borderId="0" xfId="0" applyFont="1" applyAlignment="1">
      <alignment horizontal="center" vertical="center"/>
    </xf>
    <xf numFmtId="173" fontId="37" fillId="0" borderId="0" xfId="29" applyNumberFormat="1" applyFont="1" applyFill="1" applyBorder="1" applyAlignment="1">
      <alignment horizontal="center"/>
    </xf>
    <xf numFmtId="0" fontId="30" fillId="0" borderId="0" xfId="0" applyFont="1" applyFill="1" applyBorder="1" applyAlignment="1">
      <alignment horizontal="center"/>
    </xf>
    <xf numFmtId="0" fontId="0" fillId="0" borderId="0" xfId="0" applyFont="1"/>
    <xf numFmtId="0" fontId="35" fillId="0" borderId="0" xfId="37" applyFont="1" applyFill="1" applyBorder="1" applyAlignment="1">
      <alignment horizontal="center"/>
    </xf>
    <xf numFmtId="0" fontId="35" fillId="0" borderId="0" xfId="37" applyFont="1" applyFill="1" applyBorder="1" applyAlignment="1">
      <alignment horizontal="center" vertical="center"/>
    </xf>
    <xf numFmtId="165" fontId="30" fillId="0" borderId="0" xfId="0" applyNumberFormat="1" applyFont="1" applyFill="1" applyBorder="1" applyAlignment="1">
      <alignment horizontal="center" vertical="center"/>
    </xf>
    <xf numFmtId="165" fontId="30" fillId="0" borderId="0" xfId="37" applyNumberFormat="1" applyFont="1" applyFill="1" applyBorder="1" applyAlignment="1">
      <alignment horizontal="center" vertical="center"/>
    </xf>
    <xf numFmtId="165" fontId="30" fillId="0" borderId="0" xfId="37" applyNumberFormat="1" applyFont="1" applyFill="1" applyBorder="1" applyAlignment="1">
      <alignment horizontal="center"/>
    </xf>
    <xf numFmtId="0" fontId="69" fillId="0" borderId="0" xfId="0" applyFont="1"/>
    <xf numFmtId="0" fontId="35" fillId="0" borderId="0" xfId="0" applyFont="1" applyAlignment="1">
      <alignment horizontal="left"/>
    </xf>
    <xf numFmtId="0" fontId="37" fillId="0" borderId="0" xfId="0" applyFont="1" applyFill="1" applyBorder="1"/>
    <xf numFmtId="0" fontId="30" fillId="0" borderId="0" xfId="0" applyFont="1" applyFill="1" applyBorder="1"/>
    <xf numFmtId="0" fontId="35" fillId="0" borderId="0" xfId="0" applyFont="1" applyFill="1" applyBorder="1" applyAlignment="1">
      <alignment horizontal="center"/>
    </xf>
    <xf numFmtId="0" fontId="35" fillId="0" borderId="0" xfId="0" applyFont="1" applyFill="1" applyBorder="1" applyAlignment="1">
      <alignment horizontal="center" vertical="center"/>
    </xf>
    <xf numFmtId="0" fontId="35" fillId="0" borderId="0" xfId="0" applyFont="1" applyFill="1" applyBorder="1"/>
    <xf numFmtId="0" fontId="63" fillId="0" borderId="0" xfId="37" applyFont="1" applyFill="1" applyBorder="1" applyAlignment="1">
      <alignment horizontal="center"/>
    </xf>
    <xf numFmtId="0" fontId="63" fillId="0" borderId="0" xfId="37" applyFont="1" applyFill="1" applyBorder="1" applyAlignment="1">
      <alignment horizontal="center" vertical="center"/>
    </xf>
    <xf numFmtId="0" fontId="67" fillId="0" borderId="0" xfId="37" applyFont="1" applyFill="1" applyBorder="1" applyAlignment="1">
      <alignment horizontal="center" vertical="center"/>
    </xf>
    <xf numFmtId="0" fontId="0" fillId="0" borderId="0" xfId="0"/>
    <xf numFmtId="3" fontId="66" fillId="0" borderId="0" xfId="29" applyNumberFormat="1" applyFont="1" applyFill="1" applyBorder="1"/>
    <xf numFmtId="0" fontId="35" fillId="0" borderId="0" xfId="29" applyNumberFormat="1" applyFont="1" applyFill="1" applyBorder="1"/>
    <xf numFmtId="0" fontId="38" fillId="0" borderId="0" xfId="29" applyFont="1" applyFill="1" applyBorder="1" applyAlignment="1">
      <alignment horizontal="left"/>
    </xf>
    <xf numFmtId="0" fontId="37" fillId="0" borderId="0" xfId="29" applyFont="1" applyFill="1" applyBorder="1" applyAlignment="1">
      <alignment horizontal="right"/>
    </xf>
    <xf numFmtId="0" fontId="68" fillId="0" borderId="0" xfId="0" applyFont="1" applyFill="1"/>
    <xf numFmtId="0" fontId="35" fillId="0" borderId="0" xfId="37" applyFont="1" applyFill="1" applyBorder="1"/>
    <xf numFmtId="3" fontId="37" fillId="0" borderId="0" xfId="29" applyNumberFormat="1" applyFont="1" applyFill="1" applyBorder="1"/>
    <xf numFmtId="0" fontId="66" fillId="0" borderId="0" xfId="33" applyFont="1" applyFill="1" applyBorder="1"/>
    <xf numFmtId="0" fontId="66" fillId="0" borderId="0" xfId="32" applyNumberFormat="1" applyFont="1" applyFill="1" applyBorder="1"/>
    <xf numFmtId="0" fontId="37" fillId="0" borderId="0" xfId="32" applyNumberFormat="1" applyFont="1" applyFill="1" applyBorder="1"/>
    <xf numFmtId="0" fontId="67" fillId="0" borderId="0" xfId="0" applyFont="1" applyFill="1" applyBorder="1"/>
    <xf numFmtId="0" fontId="68" fillId="0" borderId="0" xfId="0" applyFont="1"/>
    <xf numFmtId="173" fontId="37" fillId="0" borderId="0" xfId="29" applyNumberFormat="1" applyFont="1" applyFill="1" applyBorder="1" applyAlignment="1">
      <alignment horizontal="center"/>
    </xf>
    <xf numFmtId="0" fontId="67" fillId="0" borderId="0" xfId="0" applyFont="1"/>
    <xf numFmtId="0" fontId="33" fillId="0" borderId="0" xfId="0" applyFont="1"/>
    <xf numFmtId="0" fontId="38" fillId="0" borderId="0" xfId="29" applyNumberFormat="1" applyFont="1" applyFill="1" applyBorder="1"/>
    <xf numFmtId="3" fontId="58" fillId="0" borderId="0" xfId="15" applyNumberFormat="1" applyFont="1" applyFill="1" applyBorder="1" applyAlignment="1">
      <alignment horizontal="center"/>
    </xf>
    <xf numFmtId="0" fontId="37" fillId="0" borderId="0" xfId="25" applyNumberFormat="1" applyFont="1" applyFill="1" applyBorder="1" applyAlignment="1"/>
    <xf numFmtId="1" fontId="37" fillId="0" borderId="0" xfId="0" applyNumberFormat="1" applyFont="1" applyFill="1" applyBorder="1" applyAlignment="1">
      <alignment horizontal="left" wrapText="1"/>
    </xf>
    <xf numFmtId="0" fontId="37" fillId="0" borderId="0" xfId="29" applyNumberFormat="1" applyFont="1" applyFill="1" applyBorder="1" applyAlignment="1">
      <alignment horizontal="center"/>
    </xf>
    <xf numFmtId="0" fontId="67" fillId="0" borderId="0" xfId="0" applyFont="1" applyFill="1"/>
    <xf numFmtId="173" fontId="38" fillId="0" borderId="0" xfId="1" applyNumberFormat="1" applyFont="1" applyFill="1" applyBorder="1" applyAlignment="1">
      <alignment horizontal="center"/>
    </xf>
    <xf numFmtId="0" fontId="38" fillId="0" borderId="0" xfId="29" applyFont="1" applyFill="1" applyBorder="1" applyAlignment="1">
      <alignment horizontal="center"/>
    </xf>
    <xf numFmtId="0" fontId="37" fillId="0" borderId="0" xfId="29" applyNumberFormat="1" applyFont="1" applyFill="1" applyBorder="1"/>
    <xf numFmtId="173" fontId="37" fillId="0" borderId="0" xfId="1" applyNumberFormat="1" applyFont="1" applyFill="1" applyBorder="1" applyAlignment="1">
      <alignment horizontal="center"/>
    </xf>
    <xf numFmtId="173" fontId="76" fillId="0" borderId="0" xfId="29" applyNumberFormat="1" applyFont="1" applyFill="1" applyBorder="1" applyAlignment="1">
      <alignment horizontal="center"/>
    </xf>
    <xf numFmtId="0" fontId="76" fillId="0" borderId="0" xfId="29" applyFont="1" applyFill="1" applyBorder="1" applyAlignment="1">
      <alignment horizontal="center"/>
    </xf>
    <xf numFmtId="0" fontId="66" fillId="0" borderId="0" xfId="0" applyFont="1" applyFill="1" applyBorder="1"/>
    <xf numFmtId="0" fontId="69" fillId="0" borderId="0" xfId="0" applyFont="1"/>
    <xf numFmtId="0" fontId="35" fillId="0" borderId="0" xfId="0" applyFont="1" applyAlignment="1">
      <alignment horizontal="left"/>
    </xf>
    <xf numFmtId="0" fontId="37" fillId="0" borderId="0" xfId="33" applyFont="1" applyFill="1" applyBorder="1"/>
    <xf numFmtId="0" fontId="37" fillId="0" borderId="0" xfId="0" applyFont="1" applyFill="1" applyBorder="1"/>
    <xf numFmtId="1" fontId="37" fillId="0" borderId="0" xfId="0" applyNumberFormat="1" applyFont="1" applyFill="1" applyBorder="1" applyAlignment="1">
      <alignment horizontal="left"/>
    </xf>
    <xf numFmtId="3" fontId="37" fillId="0" borderId="0" xfId="29" applyNumberFormat="1" applyFont="1" applyFill="1" applyBorder="1" applyAlignment="1">
      <alignment horizontal="center"/>
    </xf>
    <xf numFmtId="0" fontId="38" fillId="0" borderId="0" xfId="29" applyNumberFormat="1" applyFont="1" applyFill="1" applyBorder="1" applyAlignment="1">
      <alignment horizontal="center"/>
    </xf>
    <xf numFmtId="173" fontId="66" fillId="0" borderId="0" xfId="1" applyNumberFormat="1" applyFont="1" applyFill="1" applyBorder="1" applyAlignment="1">
      <alignment horizontal="center"/>
    </xf>
    <xf numFmtId="1" fontId="66" fillId="0" borderId="0" xfId="0" applyNumberFormat="1" applyFont="1" applyFill="1" applyBorder="1" applyAlignment="1">
      <alignment horizontal="left" wrapText="1"/>
    </xf>
    <xf numFmtId="0" fontId="38" fillId="0" borderId="0" xfId="0" applyFont="1"/>
    <xf numFmtId="0" fontId="37" fillId="0" borderId="0" xfId="33" applyFont="1" applyFill="1" applyBorder="1" applyAlignment="1"/>
    <xf numFmtId="3" fontId="38" fillId="0" borderId="0" xfId="29" applyNumberFormat="1" applyFont="1" applyFill="1" applyBorder="1" applyAlignment="1">
      <alignment horizontal="center"/>
    </xf>
    <xf numFmtId="0" fontId="37" fillId="0" borderId="0" xfId="29" applyFont="1" applyFill="1" applyBorder="1" applyAlignment="1">
      <alignment horizontal="center"/>
    </xf>
    <xf numFmtId="1" fontId="66" fillId="0" borderId="0" xfId="0" applyNumberFormat="1" applyFont="1" applyFill="1" applyBorder="1" applyAlignment="1">
      <alignment horizontal="left"/>
    </xf>
    <xf numFmtId="0" fontId="35" fillId="0" borderId="0" xfId="37" applyFont="1" applyFill="1" applyBorder="1"/>
    <xf numFmtId="173" fontId="38" fillId="0" borderId="0" xfId="1" applyNumberFormat="1" applyFont="1" applyFill="1" applyBorder="1" applyAlignment="1">
      <alignment horizontal="center" vertical="center"/>
    </xf>
    <xf numFmtId="0" fontId="37" fillId="0" borderId="0" xfId="29" applyNumberFormat="1" applyFont="1" applyFill="1" applyBorder="1"/>
    <xf numFmtId="173" fontId="76" fillId="0" borderId="0" xfId="29" applyNumberFormat="1" applyFont="1" applyFill="1" applyBorder="1" applyAlignment="1">
      <alignment horizontal="center"/>
    </xf>
    <xf numFmtId="173" fontId="37" fillId="0" borderId="0" xfId="1" applyNumberFormat="1" applyFont="1" applyFill="1" applyBorder="1" applyAlignment="1">
      <alignment horizontal="center" vertical="center"/>
    </xf>
    <xf numFmtId="3" fontId="38" fillId="0" borderId="0" xfId="0" applyNumberFormat="1" applyFont="1" applyFill="1" applyBorder="1" applyAlignment="1">
      <alignment horizontal="center" vertical="center"/>
    </xf>
    <xf numFmtId="0" fontId="0" fillId="0" borderId="0" xfId="0" applyFont="1"/>
    <xf numFmtId="0" fontId="70" fillId="0" borderId="0" xfId="0" applyFont="1"/>
    <xf numFmtId="0" fontId="76" fillId="0" borderId="0" xfId="0" applyFont="1" applyFill="1" applyBorder="1" applyAlignment="1">
      <alignment horizontal="center"/>
    </xf>
    <xf numFmtId="3" fontId="37" fillId="0" borderId="0" xfId="0" applyNumberFormat="1" applyFont="1" applyFill="1" applyBorder="1" applyAlignment="1">
      <alignment horizontal="center" vertical="center"/>
    </xf>
    <xf numFmtId="0" fontId="69" fillId="0" borderId="0" xfId="0" applyFont="1"/>
    <xf numFmtId="0" fontId="35" fillId="0" borderId="0" xfId="0" applyFont="1" applyAlignment="1">
      <alignment horizontal="left"/>
    </xf>
    <xf numFmtId="0" fontId="37" fillId="0" borderId="0" xfId="0" applyFont="1" applyFill="1" applyBorder="1"/>
    <xf numFmtId="0" fontId="63" fillId="0" borderId="0" xfId="0" applyFont="1" applyFill="1" applyBorder="1"/>
    <xf numFmtId="1" fontId="37" fillId="0" borderId="0" xfId="0" applyNumberFormat="1" applyFont="1" applyFill="1" applyBorder="1" applyAlignment="1">
      <alignment horizontal="left"/>
    </xf>
    <xf numFmtId="0" fontId="38" fillId="0" borderId="0" xfId="0" applyFont="1" applyFill="1" applyBorder="1" applyAlignment="1">
      <alignment horizontal="center"/>
    </xf>
    <xf numFmtId="0" fontId="35" fillId="0" borderId="0" xfId="0" applyFont="1" applyFill="1" applyBorder="1"/>
    <xf numFmtId="173" fontId="66" fillId="0" borderId="0" xfId="1" applyNumberFormat="1" applyFont="1" applyFill="1" applyBorder="1" applyAlignment="1">
      <alignment horizontal="center" vertical="center"/>
    </xf>
    <xf numFmtId="173" fontId="67" fillId="0" borderId="0" xfId="1" applyNumberFormat="1" applyFont="1" applyFill="1" applyBorder="1" applyAlignment="1">
      <alignment horizontal="center" vertical="center"/>
    </xf>
    <xf numFmtId="0" fontId="66" fillId="0" borderId="0" xfId="0" applyFont="1" applyFill="1" applyBorder="1" applyAlignment="1">
      <alignment horizontal="center"/>
    </xf>
    <xf numFmtId="173" fontId="66" fillId="0" borderId="0" xfId="1" applyNumberFormat="1" applyFont="1" applyFill="1" applyBorder="1" applyAlignment="1">
      <alignment horizontal="center"/>
    </xf>
    <xf numFmtId="0" fontId="0" fillId="0" borderId="0" xfId="0"/>
    <xf numFmtId="0" fontId="63" fillId="0" borderId="0" xfId="30" applyNumberFormat="1" applyFont="1" applyFill="1" applyBorder="1"/>
    <xf numFmtId="0" fontId="64" fillId="0" borderId="0" xfId="30" applyNumberFormat="1" applyFont="1" applyFill="1" applyBorder="1" applyAlignment="1">
      <alignment horizontal="center"/>
    </xf>
    <xf numFmtId="3" fontId="64" fillId="0" borderId="0" xfId="30" applyNumberFormat="1" applyFont="1" applyFill="1" applyBorder="1"/>
    <xf numFmtId="0" fontId="63" fillId="0" borderId="0" xfId="0" applyFont="1" applyFill="1" applyBorder="1" applyAlignment="1">
      <alignment wrapText="1"/>
    </xf>
    <xf numFmtId="0" fontId="35" fillId="0" borderId="0" xfId="0" applyFont="1" applyFill="1" applyBorder="1" applyAlignment="1">
      <alignment wrapText="1"/>
    </xf>
    <xf numFmtId="0" fontId="63" fillId="0" borderId="0" xfId="37" applyFont="1" applyFill="1" applyBorder="1"/>
    <xf numFmtId="173" fontId="35" fillId="0" borderId="0" xfId="1" applyNumberFormat="1" applyFont="1" applyFill="1" applyBorder="1" applyAlignment="1">
      <alignment horizontal="center"/>
    </xf>
    <xf numFmtId="0" fontId="64" fillId="0" borderId="0" xfId="33" applyFont="1" applyFill="1" applyBorder="1"/>
    <xf numFmtId="0" fontId="67" fillId="0" borderId="0" xfId="0" applyFont="1" applyFill="1" applyBorder="1"/>
    <xf numFmtId="0" fontId="68" fillId="0" borderId="0" xfId="0" applyFont="1"/>
    <xf numFmtId="0" fontId="30" fillId="0" borderId="0" xfId="30" applyFont="1" applyFill="1" applyBorder="1"/>
    <xf numFmtId="0" fontId="53" fillId="0" borderId="0" xfId="0" applyFont="1"/>
    <xf numFmtId="173" fontId="30" fillId="0" borderId="0" xfId="1" applyNumberFormat="1" applyFont="1" applyFill="1" applyBorder="1" applyAlignment="1">
      <alignment horizontal="center"/>
    </xf>
    <xf numFmtId="0" fontId="30" fillId="0" borderId="0" xfId="0" applyFont="1" applyFill="1" applyBorder="1" applyAlignment="1">
      <alignment horizontal="center"/>
    </xf>
    <xf numFmtId="0" fontId="0" fillId="0" borderId="0" xfId="0" applyFont="1"/>
    <xf numFmtId="0" fontId="35" fillId="0" borderId="0" xfId="0" applyFont="1" applyFill="1" applyBorder="1" applyAlignment="1">
      <alignment horizontal="left"/>
    </xf>
    <xf numFmtId="0" fontId="30" fillId="0" borderId="0" xfId="29" applyFont="1" applyBorder="1" applyAlignment="1">
      <alignment horizontal="center"/>
    </xf>
    <xf numFmtId="0" fontId="30" fillId="0" borderId="0" xfId="30" applyFont="1" applyFill="1" applyBorder="1" applyAlignment="1">
      <alignment horizontal="center"/>
    </xf>
    <xf numFmtId="0" fontId="69" fillId="0" borderId="0" xfId="0" applyFont="1"/>
    <xf numFmtId="0" fontId="35" fillId="0" borderId="0" xfId="0" applyFont="1" applyAlignment="1">
      <alignment horizontal="left"/>
    </xf>
    <xf numFmtId="0" fontId="37" fillId="0" borderId="0" xfId="0" applyFont="1" applyFill="1" applyBorder="1"/>
    <xf numFmtId="0" fontId="30" fillId="0" borderId="0" xfId="0" applyFont="1" applyFill="1" applyBorder="1"/>
    <xf numFmtId="0" fontId="63"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xf numFmtId="173" fontId="64" fillId="0" borderId="0" xfId="1" applyNumberFormat="1" applyFont="1" applyFill="1" applyBorder="1" applyAlignment="1">
      <alignment horizontal="center"/>
    </xf>
    <xf numFmtId="0" fontId="63" fillId="0" borderId="0" xfId="29" applyFont="1" applyBorder="1" applyAlignment="1">
      <alignment horizontal="center"/>
    </xf>
    <xf numFmtId="0" fontId="37" fillId="0" borderId="0" xfId="33" applyFont="1" applyFill="1" applyBorder="1" applyAlignment="1"/>
    <xf numFmtId="0" fontId="0" fillId="0" borderId="0" xfId="0"/>
    <xf numFmtId="0" fontId="35" fillId="0" borderId="0" xfId="37" applyFont="1" applyFill="1" applyBorder="1"/>
    <xf numFmtId="0" fontId="53" fillId="0" borderId="0" xfId="0" applyFont="1"/>
    <xf numFmtId="0" fontId="0" fillId="0" borderId="0" xfId="0" applyFont="1"/>
    <xf numFmtId="0" fontId="35" fillId="0" borderId="0" xfId="29" applyFont="1" applyFill="1" applyBorder="1" applyAlignment="1">
      <alignment horizontal="center"/>
    </xf>
    <xf numFmtId="0" fontId="37" fillId="0" borderId="0" xfId="0" applyFont="1" applyFill="1" applyAlignment="1"/>
    <xf numFmtId="0" fontId="76" fillId="0" borderId="0" xfId="29" applyFont="1" applyFill="1" applyBorder="1" applyAlignment="1">
      <alignment horizontal="center"/>
    </xf>
    <xf numFmtId="0" fontId="70" fillId="0" borderId="0" xfId="0" applyFont="1"/>
    <xf numFmtId="0" fontId="76" fillId="0" borderId="0" xfId="0" applyFont="1" applyFill="1" applyBorder="1" applyAlignment="1">
      <alignment horizontal="center"/>
    </xf>
    <xf numFmtId="173" fontId="48" fillId="0" borderId="0" xfId="1" applyNumberFormat="1" applyFont="1" applyFill="1" applyBorder="1" applyAlignment="1">
      <alignment horizontal="center"/>
    </xf>
    <xf numFmtId="173" fontId="48" fillId="0" borderId="0" xfId="2" applyNumberFormat="1" applyFont="1" applyFill="1" applyBorder="1" applyAlignment="1">
      <alignment horizontal="center"/>
    </xf>
    <xf numFmtId="0" fontId="39" fillId="0" borderId="0" xfId="0" applyFont="1" applyAlignment="1">
      <alignment horizontal="center"/>
    </xf>
    <xf numFmtId="0" fontId="76" fillId="0" borderId="0" xfId="30" applyFont="1" applyFill="1" applyBorder="1" applyAlignment="1">
      <alignment horizontal="center"/>
    </xf>
    <xf numFmtId="173" fontId="47" fillId="0" borderId="0" xfId="2" applyNumberFormat="1" applyFont="1" applyFill="1" applyBorder="1" applyAlignment="1">
      <alignment horizontal="center"/>
    </xf>
    <xf numFmtId="173" fontId="47" fillId="0" borderId="0" xfId="1" applyNumberFormat="1" applyFont="1" applyFill="1" applyBorder="1" applyAlignment="1">
      <alignment horizontal="center"/>
    </xf>
    <xf numFmtId="0" fontId="35" fillId="0" borderId="0" xfId="0" applyFont="1" applyAlignment="1">
      <alignment horizontal="left"/>
    </xf>
    <xf numFmtId="0" fontId="37" fillId="0" borderId="0" xfId="0" applyFont="1" applyFill="1" applyBorder="1"/>
    <xf numFmtId="0" fontId="30" fillId="0" borderId="0" xfId="0" applyFont="1" applyFill="1" applyBorder="1"/>
    <xf numFmtId="0" fontId="63" fillId="0" borderId="0" xfId="0" applyFont="1" applyFill="1" applyBorder="1"/>
    <xf numFmtId="1" fontId="37" fillId="0" borderId="0" xfId="0" applyNumberFormat="1" applyFont="1" applyFill="1" applyBorder="1" applyAlignment="1">
      <alignment horizontal="left"/>
    </xf>
    <xf numFmtId="0" fontId="47" fillId="0" borderId="0" xfId="0" applyFont="1" applyFill="1" applyBorder="1" applyAlignment="1">
      <alignment horizontal="center"/>
    </xf>
    <xf numFmtId="0" fontId="35" fillId="0" borderId="0" xfId="0" applyFont="1" applyFill="1" applyBorder="1"/>
    <xf numFmtId="0" fontId="0" fillId="0" borderId="0" xfId="0"/>
    <xf numFmtId="0" fontId="64" fillId="0" borderId="0" xfId="0" applyFont="1" applyFill="1" applyBorder="1"/>
    <xf numFmtId="0" fontId="64" fillId="0" borderId="0" xfId="33" applyFont="1" applyFill="1" applyBorder="1"/>
    <xf numFmtId="0" fontId="67" fillId="0" borderId="0" xfId="0" applyFont="1" applyFill="1" applyBorder="1"/>
    <xf numFmtId="0" fontId="66" fillId="0" borderId="0" xfId="0" applyFont="1" applyFill="1" applyBorder="1"/>
    <xf numFmtId="165" fontId="30" fillId="0" borderId="0" xfId="0" applyNumberFormat="1" applyFont="1" applyFill="1" applyBorder="1" applyAlignment="1">
      <alignment horizontal="center"/>
    </xf>
    <xf numFmtId="165" fontId="64" fillId="0" borderId="0" xfId="0" applyNumberFormat="1" applyFont="1" applyFill="1" applyBorder="1" applyAlignment="1">
      <alignment horizontal="center"/>
    </xf>
    <xf numFmtId="0" fontId="35" fillId="0" borderId="0" xfId="0" applyFont="1" applyAlignment="1">
      <alignment horizontal="left"/>
    </xf>
    <xf numFmtId="0" fontId="37" fillId="0" borderId="0" xfId="33" applyFont="1" applyFill="1" applyBorder="1"/>
    <xf numFmtId="0" fontId="37" fillId="0" borderId="0" xfId="0" applyFont="1" applyFill="1" applyBorder="1"/>
    <xf numFmtId="1" fontId="37" fillId="0" borderId="0" xfId="0" applyNumberFormat="1" applyFont="1" applyFill="1" applyBorder="1" applyAlignment="1">
      <alignment horizontal="left"/>
    </xf>
    <xf numFmtId="0" fontId="35" fillId="0" borderId="0" xfId="0" applyFont="1" applyFill="1" applyBorder="1" applyAlignment="1">
      <alignment horizontal="center"/>
    </xf>
    <xf numFmtId="0" fontId="35" fillId="0" borderId="0" xfId="0" applyFont="1" applyFill="1" applyBorder="1"/>
    <xf numFmtId="0" fontId="66" fillId="0" borderId="0" xfId="0" applyFont="1" applyFill="1" applyBorder="1" applyAlignment="1">
      <alignment wrapText="1"/>
    </xf>
    <xf numFmtId="0" fontId="37" fillId="0" borderId="0" xfId="33" applyFont="1" applyFill="1" applyBorder="1" applyAlignment="1"/>
    <xf numFmtId="0" fontId="0" fillId="0" borderId="0" xfId="0"/>
    <xf numFmtId="2" fontId="53" fillId="0" borderId="0" xfId="0" applyNumberFormat="1" applyFont="1"/>
    <xf numFmtId="165" fontId="37" fillId="0" borderId="0" xfId="0" applyNumberFormat="1" applyFont="1" applyFill="1" applyBorder="1" applyAlignment="1">
      <alignment horizontal="center"/>
    </xf>
    <xf numFmtId="2" fontId="53" fillId="0" borderId="0" xfId="0" applyNumberFormat="1" applyFont="1" applyAlignment="1">
      <alignment vertical="center"/>
    </xf>
    <xf numFmtId="0" fontId="64" fillId="0" borderId="0" xfId="0" applyFont="1" applyFill="1" applyBorder="1"/>
    <xf numFmtId="0" fontId="0" fillId="0" borderId="0" xfId="0" applyFont="1" applyFill="1"/>
    <xf numFmtId="2" fontId="30" fillId="0" borderId="0" xfId="0" applyNumberFormat="1" applyFont="1" applyFill="1" applyBorder="1" applyAlignment="1">
      <alignment horizontal="center"/>
    </xf>
    <xf numFmtId="0" fontId="35" fillId="0" borderId="0" xfId="0" applyFont="1"/>
    <xf numFmtId="0" fontId="53" fillId="0" borderId="0" xfId="0" applyFont="1"/>
    <xf numFmtId="0" fontId="0" fillId="0" borderId="0" xfId="0" applyFont="1"/>
    <xf numFmtId="0" fontId="35" fillId="0" borderId="0" xfId="0" applyFont="1" applyFill="1" applyBorder="1" applyAlignment="1">
      <alignment vertical="center"/>
    </xf>
    <xf numFmtId="165"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65" fontId="30" fillId="0" borderId="0" xfId="0" applyNumberFormat="1" applyFont="1" applyAlignment="1">
      <alignment horizontal="center" vertical="center"/>
    </xf>
    <xf numFmtId="0" fontId="30" fillId="0" borderId="0" xfId="0" applyFont="1" applyFill="1" applyBorder="1" applyAlignment="1">
      <alignment vertical="center"/>
    </xf>
    <xf numFmtId="165" fontId="30" fillId="0" borderId="0" xfId="0" applyNumberFormat="1" applyFont="1" applyBorder="1" applyAlignment="1">
      <alignment horizontal="center" vertical="center"/>
    </xf>
    <xf numFmtId="0" fontId="30" fillId="0" borderId="0" xfId="0" applyFont="1" applyAlignment="1">
      <alignment horizontal="center" vertical="center"/>
    </xf>
    <xf numFmtId="0" fontId="69" fillId="0" borderId="0" xfId="0" applyFont="1"/>
    <xf numFmtId="0" fontId="69" fillId="0" borderId="0" xfId="0" applyFont="1" applyFill="1"/>
    <xf numFmtId="0" fontId="35" fillId="0" borderId="0" xfId="0" applyFont="1" applyAlignment="1">
      <alignment horizontal="left"/>
    </xf>
    <xf numFmtId="0" fontId="37" fillId="0" borderId="0" xfId="0" applyFont="1" applyFill="1" applyBorder="1"/>
    <xf numFmtId="0" fontId="30" fillId="0" borderId="0" xfId="0" applyFont="1" applyFill="1" applyBorder="1"/>
    <xf numFmtId="0" fontId="63" fillId="0" borderId="0" xfId="0" applyFont="1" applyFill="1" applyBorder="1"/>
    <xf numFmtId="0" fontId="35" fillId="0" borderId="0" xfId="0" applyFont="1" applyFill="1" applyBorder="1" applyAlignment="1">
      <alignment horizontal="center" vertical="center"/>
    </xf>
    <xf numFmtId="0" fontId="35" fillId="0" borderId="0" xfId="0" applyFont="1" applyFill="1" applyBorder="1"/>
    <xf numFmtId="0" fontId="95" fillId="0" borderId="0" xfId="0" applyFont="1" applyAlignment="1">
      <alignment vertical="center"/>
    </xf>
    <xf numFmtId="3" fontId="37" fillId="0" borderId="0" xfId="29" applyNumberFormat="1" applyFont="1" applyFill="1" applyBorder="1" applyAlignment="1">
      <alignment horizontal="center"/>
    </xf>
    <xf numFmtId="3" fontId="38" fillId="0" borderId="0" xfId="29" applyNumberFormat="1" applyFont="1" applyFill="1" applyBorder="1" applyAlignment="1">
      <alignment horizontal="center"/>
    </xf>
    <xf numFmtId="0" fontId="37" fillId="0" borderId="0" xfId="29" applyFont="1" applyFill="1" applyBorder="1" applyAlignment="1">
      <alignment horizontal="center"/>
    </xf>
    <xf numFmtId="173" fontId="37" fillId="0" borderId="0" xfId="27802" applyNumberFormat="1" applyFont="1" applyFill="1" applyBorder="1" applyAlignment="1">
      <alignment horizontal="center"/>
    </xf>
    <xf numFmtId="0" fontId="35" fillId="0" borderId="0" xfId="0" applyNumberFormat="1" applyFont="1" applyFill="1" applyBorder="1" applyAlignment="1">
      <alignment horizontal="center" vertical="center" wrapText="1"/>
    </xf>
    <xf numFmtId="0" fontId="35" fillId="0" borderId="0" xfId="0" applyNumberFormat="1" applyFont="1" applyFill="1" applyBorder="1" applyAlignment="1">
      <alignment horizontal="center" vertical="center"/>
    </xf>
    <xf numFmtId="0" fontId="35" fillId="0" borderId="0" xfId="15" applyFont="1" applyFill="1" applyBorder="1" applyAlignment="1">
      <alignment horizontal="center"/>
    </xf>
    <xf numFmtId="0" fontId="35" fillId="0" borderId="0" xfId="15" applyNumberFormat="1" applyFont="1" applyFill="1" applyBorder="1" applyAlignment="1">
      <alignment horizontal="center" vertical="center"/>
    </xf>
    <xf numFmtId="0" fontId="35" fillId="0" borderId="0" xfId="32" applyNumberFormat="1" applyFont="1" applyFill="1" applyBorder="1" applyAlignment="1">
      <alignment horizontal="center" vertical="center"/>
    </xf>
    <xf numFmtId="0" fontId="35" fillId="0" borderId="0" xfId="32" applyFont="1" applyFill="1" applyBorder="1" applyAlignment="1">
      <alignment horizontal="left" vertical="center" wrapText="1"/>
    </xf>
    <xf numFmtId="0" fontId="35" fillId="0" borderId="0" xfId="0" applyFont="1" applyFill="1" applyBorder="1" applyAlignment="1">
      <alignment horizontal="center"/>
    </xf>
    <xf numFmtId="0" fontId="35"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37" fillId="0" borderId="0" xfId="0" applyFont="1" applyAlignment="1">
      <alignment horizontal="left" wrapText="1"/>
    </xf>
    <xf numFmtId="0" fontId="35" fillId="0" borderId="0" xfId="33" applyNumberFormat="1" applyFont="1" applyFill="1" applyBorder="1" applyAlignment="1">
      <alignment horizontal="center" vertical="center"/>
    </xf>
    <xf numFmtId="0" fontId="35" fillId="0" borderId="0" xfId="33" applyNumberFormat="1" applyFont="1" applyFill="1" applyBorder="1" applyAlignment="1">
      <alignment horizontal="center" vertical="center" wrapText="1"/>
    </xf>
    <xf numFmtId="0" fontId="64" fillId="0" borderId="0" xfId="32" applyFont="1" applyFill="1" applyBorder="1" applyAlignment="1">
      <alignment horizontal="left" vertical="center" wrapText="1"/>
    </xf>
    <xf numFmtId="0" fontId="64" fillId="0" borderId="0" xfId="33" applyFont="1" applyFill="1" applyBorder="1" applyAlignment="1">
      <alignment horizontal="center" vertical="center"/>
    </xf>
    <xf numFmtId="0" fontId="37" fillId="0" borderId="0" xfId="0" applyFont="1" applyFill="1" applyBorder="1" applyAlignment="1">
      <alignment horizontal="left" wrapText="1"/>
    </xf>
    <xf numFmtId="0" fontId="37" fillId="0" borderId="0" xfId="0" applyFont="1" applyFill="1" applyBorder="1" applyAlignment="1">
      <alignment horizontal="left" vertical="top" wrapText="1"/>
    </xf>
    <xf numFmtId="0" fontId="37" fillId="0" borderId="0" xfId="0" applyFont="1" applyFill="1" applyBorder="1" applyAlignment="1">
      <alignment wrapText="1"/>
    </xf>
    <xf numFmtId="0" fontId="53" fillId="0" borderId="0" xfId="0" applyFont="1" applyAlignment="1">
      <alignment wrapText="1"/>
    </xf>
    <xf numFmtId="0" fontId="38" fillId="0" borderId="0" xfId="0" applyFont="1" applyAlignment="1">
      <alignment wrapText="1"/>
    </xf>
    <xf numFmtId="0" fontId="35" fillId="0" borderId="0" xfId="0" applyFont="1" applyFill="1" applyBorder="1" applyAlignment="1">
      <alignment vertical="center" wrapText="1"/>
    </xf>
    <xf numFmtId="0" fontId="38" fillId="0" borderId="0" xfId="29" applyNumberFormat="1" applyFont="1" applyFill="1" applyBorder="1" applyAlignment="1">
      <alignment horizontal="left" vertical="center"/>
    </xf>
    <xf numFmtId="0" fontId="38" fillId="0" borderId="0" xfId="29" applyNumberFormat="1" applyFont="1" applyFill="1" applyBorder="1" applyAlignment="1">
      <alignment horizontal="center" vertical="center"/>
    </xf>
    <xf numFmtId="3" fontId="37" fillId="0" borderId="0" xfId="29" applyNumberFormat="1" applyFont="1" applyFill="1" applyBorder="1" applyAlignment="1">
      <alignment horizontal="center"/>
    </xf>
    <xf numFmtId="0" fontId="38" fillId="0" borderId="0" xfId="29" applyNumberFormat="1" applyFont="1" applyFill="1" applyBorder="1" applyAlignment="1">
      <alignment horizontal="center"/>
    </xf>
    <xf numFmtId="0" fontId="38" fillId="0" borderId="0" xfId="0" applyFont="1" applyFill="1" applyBorder="1" applyAlignment="1">
      <alignment horizontal="left" vertical="center"/>
    </xf>
    <xf numFmtId="0" fontId="38" fillId="0" borderId="0" xfId="0" applyFont="1" applyFill="1" applyBorder="1" applyAlignment="1">
      <alignment horizontal="center"/>
    </xf>
    <xf numFmtId="0" fontId="37" fillId="0" borderId="0" xfId="33" applyFont="1" applyFill="1" applyBorder="1" applyAlignment="1">
      <alignment horizontal="left" wrapText="1"/>
    </xf>
    <xf numFmtId="0" fontId="37" fillId="0" borderId="0" xfId="0" applyFont="1" applyFill="1" applyAlignment="1">
      <alignment horizontal="left" wrapText="1"/>
    </xf>
    <xf numFmtId="0" fontId="47" fillId="0" borderId="0" xfId="0" applyFont="1" applyFill="1" applyBorder="1" applyAlignment="1">
      <alignment horizontal="center"/>
    </xf>
    <xf numFmtId="0" fontId="35" fillId="0" borderId="0" xfId="0" applyFont="1" applyFill="1" applyBorder="1" applyAlignment="1">
      <alignment horizontal="left" vertical="center"/>
    </xf>
    <xf numFmtId="0" fontId="35" fillId="0" borderId="0" xfId="0" applyFont="1" applyFill="1" applyBorder="1"/>
    <xf numFmtId="0" fontId="77" fillId="0" borderId="5" xfId="0" applyFont="1" applyFill="1" applyBorder="1" applyAlignment="1">
      <alignment horizontal="left" vertical="center" wrapText="1"/>
    </xf>
    <xf numFmtId="0" fontId="75" fillId="0" borderId="2" xfId="0" applyFont="1" applyFill="1" applyBorder="1" applyAlignment="1">
      <alignment horizontal="left" vertical="center" wrapText="1"/>
    </xf>
    <xf numFmtId="0" fontId="75" fillId="0" borderId="3" xfId="0" applyFont="1" applyFill="1" applyBorder="1" applyAlignment="1">
      <alignment horizontal="left" vertical="center" wrapText="1"/>
    </xf>
    <xf numFmtId="0" fontId="37" fillId="0" borderId="5" xfId="0" applyFont="1" applyFill="1" applyBorder="1" applyAlignment="1">
      <alignment horizontal="center" vertical="center" wrapText="1"/>
    </xf>
    <xf numFmtId="0" fontId="37" fillId="0" borderId="6" xfId="0" applyFont="1" applyFill="1" applyBorder="1" applyAlignment="1">
      <alignment horizontal="center" vertical="center" wrapText="1"/>
    </xf>
    <xf numFmtId="167" fontId="37" fillId="0" borderId="5" xfId="0" applyNumberFormat="1" applyFont="1" applyFill="1" applyBorder="1" applyAlignment="1">
      <alignment horizontal="center" vertical="center" wrapText="1"/>
    </xf>
    <xf numFmtId="167" fontId="37" fillId="0" borderId="6" xfId="0" applyNumberFormat="1" applyFont="1" applyFill="1" applyBorder="1" applyAlignment="1">
      <alignment horizontal="center" vertical="center" wrapText="1"/>
    </xf>
    <xf numFmtId="0" fontId="37" fillId="0" borderId="6" xfId="0" applyFont="1" applyFill="1" applyBorder="1" applyAlignment="1">
      <alignment horizontal="left" vertical="center" wrapText="1"/>
    </xf>
    <xf numFmtId="0" fontId="37" fillId="0" borderId="0" xfId="0" applyFont="1" applyAlignment="1">
      <alignment wrapText="1"/>
    </xf>
  </cellXfs>
  <cellStyles count="27803">
    <cellStyle name="Comma" xfId="1" builtinId="3"/>
    <cellStyle name="Comma 2" xfId="2"/>
    <cellStyle name="Comma 2 10" xfId="2036"/>
    <cellStyle name="Comma 2 10 2" xfId="4379"/>
    <cellStyle name="Comma 2 10 2 2" xfId="15724"/>
    <cellStyle name="Comma 2 10 2 3" xfId="18430"/>
    <cellStyle name="Comma 2 10 3" xfId="4741"/>
    <cellStyle name="Comma 2 10 3 2" xfId="20773"/>
    <cellStyle name="Comma 2 10 4" xfId="7082"/>
    <cellStyle name="Comma 2 10 4 2" xfId="23116"/>
    <cellStyle name="Comma 2 10 5" xfId="13381"/>
    <cellStyle name="Comma 2 10 6" xfId="16087"/>
    <cellStyle name="Comma 2 10 7" xfId="27437"/>
    <cellStyle name="Comma 2 11" xfId="2217"/>
    <cellStyle name="Comma 2 11 2" xfId="4560"/>
    <cellStyle name="Comma 2 11 2 2" xfId="15905"/>
    <cellStyle name="Comma 2 11 2 3" xfId="18431"/>
    <cellStyle name="Comma 2 11 3" xfId="4742"/>
    <cellStyle name="Comma 2 11 3 2" xfId="20774"/>
    <cellStyle name="Comma 2 11 4" xfId="7083"/>
    <cellStyle name="Comma 2 11 4 2" xfId="23117"/>
    <cellStyle name="Comma 2 11 5" xfId="13562"/>
    <cellStyle name="Comma 2 11 6" xfId="16088"/>
    <cellStyle name="Comma 2 11 7" xfId="27618"/>
    <cellStyle name="Comma 2 12" xfId="2398"/>
    <cellStyle name="Comma 2 12 2" xfId="13743"/>
    <cellStyle name="Comma 2 12 3" xfId="18429"/>
    <cellStyle name="Comma 2 13" xfId="20772"/>
    <cellStyle name="Comma 2 14" xfId="23115"/>
    <cellStyle name="Comma 2 15" xfId="16086"/>
    <cellStyle name="Comma 2 2" xfId="51"/>
    <cellStyle name="Comma 2 3" xfId="50"/>
    <cellStyle name="Comma 2 3 10" xfId="418"/>
    <cellStyle name="Comma 2 3 10 2" xfId="2761"/>
    <cellStyle name="Comma 2 3 10 2 2" xfId="14106"/>
    <cellStyle name="Comma 2 3 10 2 3" xfId="18433"/>
    <cellStyle name="Comma 2 3 10 3" xfId="4744"/>
    <cellStyle name="Comma 2 3 10 3 2" xfId="11763"/>
    <cellStyle name="Comma 2 3 10 3 3" xfId="20776"/>
    <cellStyle name="Comma 2 3 10 4" xfId="7085"/>
    <cellStyle name="Comma 2 3 10 4 2" xfId="23119"/>
    <cellStyle name="Comma 2 3 10 5" xfId="9424"/>
    <cellStyle name="Comma 2 3 10 6" xfId="16090"/>
    <cellStyle name="Comma 2 3 10 7" xfId="25819"/>
    <cellStyle name="Comma 2 3 11" xfId="779"/>
    <cellStyle name="Comma 2 3 11 2" xfId="3122"/>
    <cellStyle name="Comma 2 3 11 2 2" xfId="14467"/>
    <cellStyle name="Comma 2 3 11 2 3" xfId="18434"/>
    <cellStyle name="Comma 2 3 11 3" xfId="4745"/>
    <cellStyle name="Comma 2 3 11 3 2" xfId="12124"/>
    <cellStyle name="Comma 2 3 11 3 3" xfId="20777"/>
    <cellStyle name="Comma 2 3 11 4" xfId="7086"/>
    <cellStyle name="Comma 2 3 11 4 2" xfId="23120"/>
    <cellStyle name="Comma 2 3 11 5" xfId="9425"/>
    <cellStyle name="Comma 2 3 11 6" xfId="16091"/>
    <cellStyle name="Comma 2 3 11 7" xfId="26180"/>
    <cellStyle name="Comma 2 3 12" xfId="964"/>
    <cellStyle name="Comma 2 3 12 2" xfId="3307"/>
    <cellStyle name="Comma 2 3 12 2 2" xfId="14652"/>
    <cellStyle name="Comma 2 3 12 2 3" xfId="18435"/>
    <cellStyle name="Comma 2 3 12 3" xfId="4746"/>
    <cellStyle name="Comma 2 3 12 3 2" xfId="12309"/>
    <cellStyle name="Comma 2 3 12 3 3" xfId="20778"/>
    <cellStyle name="Comma 2 3 12 4" xfId="7087"/>
    <cellStyle name="Comma 2 3 12 4 2" xfId="23121"/>
    <cellStyle name="Comma 2 3 12 5" xfId="9426"/>
    <cellStyle name="Comma 2 3 12 6" xfId="16092"/>
    <cellStyle name="Comma 2 3 12 7" xfId="26365"/>
    <cellStyle name="Comma 2 3 13" xfId="1137"/>
    <cellStyle name="Comma 2 3 13 2" xfId="3480"/>
    <cellStyle name="Comma 2 3 13 2 2" xfId="14825"/>
    <cellStyle name="Comma 2 3 13 2 3" xfId="18436"/>
    <cellStyle name="Comma 2 3 13 3" xfId="4747"/>
    <cellStyle name="Comma 2 3 13 3 2" xfId="12482"/>
    <cellStyle name="Comma 2 3 13 3 3" xfId="20779"/>
    <cellStyle name="Comma 2 3 13 4" xfId="7088"/>
    <cellStyle name="Comma 2 3 13 4 2" xfId="23122"/>
    <cellStyle name="Comma 2 3 13 5" xfId="9427"/>
    <cellStyle name="Comma 2 3 13 6" xfId="16093"/>
    <cellStyle name="Comma 2 3 13 7" xfId="26538"/>
    <cellStyle name="Comma 2 3 14" xfId="1316"/>
    <cellStyle name="Comma 2 3 14 2" xfId="3659"/>
    <cellStyle name="Comma 2 3 14 2 2" xfId="15004"/>
    <cellStyle name="Comma 2 3 14 2 3" xfId="18437"/>
    <cellStyle name="Comma 2 3 14 3" xfId="4748"/>
    <cellStyle name="Comma 2 3 14 3 2" xfId="12661"/>
    <cellStyle name="Comma 2 3 14 3 3" xfId="20780"/>
    <cellStyle name="Comma 2 3 14 4" xfId="7089"/>
    <cellStyle name="Comma 2 3 14 4 2" xfId="23123"/>
    <cellStyle name="Comma 2 3 14 5" xfId="9428"/>
    <cellStyle name="Comma 2 3 14 6" xfId="16094"/>
    <cellStyle name="Comma 2 3 14 7" xfId="26717"/>
    <cellStyle name="Comma 2 3 15" xfId="1496"/>
    <cellStyle name="Comma 2 3 15 2" xfId="3839"/>
    <cellStyle name="Comma 2 3 15 2 2" xfId="15184"/>
    <cellStyle name="Comma 2 3 15 2 3" xfId="18438"/>
    <cellStyle name="Comma 2 3 15 3" xfId="4749"/>
    <cellStyle name="Comma 2 3 15 3 2" xfId="12841"/>
    <cellStyle name="Comma 2 3 15 3 3" xfId="20781"/>
    <cellStyle name="Comma 2 3 15 4" xfId="7090"/>
    <cellStyle name="Comma 2 3 15 4 2" xfId="23124"/>
    <cellStyle name="Comma 2 3 15 5" xfId="9429"/>
    <cellStyle name="Comma 2 3 15 6" xfId="16095"/>
    <cellStyle name="Comma 2 3 15 7" xfId="26897"/>
    <cellStyle name="Comma 2 3 16" xfId="1863"/>
    <cellStyle name="Comma 2 3 16 2" xfId="4206"/>
    <cellStyle name="Comma 2 3 16 2 2" xfId="15551"/>
    <cellStyle name="Comma 2 3 16 2 3" xfId="18439"/>
    <cellStyle name="Comma 2 3 16 3" xfId="4750"/>
    <cellStyle name="Comma 2 3 16 3 2" xfId="13208"/>
    <cellStyle name="Comma 2 3 16 3 3" xfId="20782"/>
    <cellStyle name="Comma 2 3 16 4" xfId="7091"/>
    <cellStyle name="Comma 2 3 16 4 2" xfId="23125"/>
    <cellStyle name="Comma 2 3 16 5" xfId="9430"/>
    <cellStyle name="Comma 2 3 16 6" xfId="16096"/>
    <cellStyle name="Comma 2 3 16 7" xfId="27264"/>
    <cellStyle name="Comma 2 3 17" xfId="2037"/>
    <cellStyle name="Comma 2 3 17 2" xfId="4380"/>
    <cellStyle name="Comma 2 3 17 2 2" xfId="15725"/>
    <cellStyle name="Comma 2 3 17 2 3" xfId="18440"/>
    <cellStyle name="Comma 2 3 17 3" xfId="4751"/>
    <cellStyle name="Comma 2 3 17 3 2" xfId="20783"/>
    <cellStyle name="Comma 2 3 17 4" xfId="7092"/>
    <cellStyle name="Comma 2 3 17 4 2" xfId="23126"/>
    <cellStyle name="Comma 2 3 17 5" xfId="13382"/>
    <cellStyle name="Comma 2 3 17 6" xfId="16097"/>
    <cellStyle name="Comma 2 3 17 7" xfId="27438"/>
    <cellStyle name="Comma 2 3 18" xfId="2218"/>
    <cellStyle name="Comma 2 3 18 2" xfId="4561"/>
    <cellStyle name="Comma 2 3 18 2 2" xfId="15906"/>
    <cellStyle name="Comma 2 3 18 2 3" xfId="18441"/>
    <cellStyle name="Comma 2 3 18 3" xfId="4752"/>
    <cellStyle name="Comma 2 3 18 3 2" xfId="20784"/>
    <cellStyle name="Comma 2 3 18 4" xfId="7093"/>
    <cellStyle name="Comma 2 3 18 4 2" xfId="23127"/>
    <cellStyle name="Comma 2 3 18 5" xfId="13563"/>
    <cellStyle name="Comma 2 3 18 6" xfId="16098"/>
    <cellStyle name="Comma 2 3 18 7" xfId="27619"/>
    <cellStyle name="Comma 2 3 19" xfId="2399"/>
    <cellStyle name="Comma 2 3 19 2" xfId="13744"/>
    <cellStyle name="Comma 2 3 19 3" xfId="18432"/>
    <cellStyle name="Comma 2 3 2" xfId="64"/>
    <cellStyle name="Comma 2 3 2 10" xfId="969"/>
    <cellStyle name="Comma 2 3 2 10 2" xfId="3312"/>
    <cellStyle name="Comma 2 3 2 10 2 2" xfId="14657"/>
    <cellStyle name="Comma 2 3 2 10 2 3" xfId="18443"/>
    <cellStyle name="Comma 2 3 2 10 3" xfId="4754"/>
    <cellStyle name="Comma 2 3 2 10 3 2" xfId="12314"/>
    <cellStyle name="Comma 2 3 2 10 3 3" xfId="20786"/>
    <cellStyle name="Comma 2 3 2 10 4" xfId="7095"/>
    <cellStyle name="Comma 2 3 2 10 4 2" xfId="23129"/>
    <cellStyle name="Comma 2 3 2 10 5" xfId="9432"/>
    <cellStyle name="Comma 2 3 2 10 6" xfId="16100"/>
    <cellStyle name="Comma 2 3 2 10 7" xfId="26370"/>
    <cellStyle name="Comma 2 3 2 11" xfId="1138"/>
    <cellStyle name="Comma 2 3 2 11 2" xfId="3481"/>
    <cellStyle name="Comma 2 3 2 11 2 2" xfId="14826"/>
    <cellStyle name="Comma 2 3 2 11 2 3" xfId="18444"/>
    <cellStyle name="Comma 2 3 2 11 3" xfId="4755"/>
    <cellStyle name="Comma 2 3 2 11 3 2" xfId="12483"/>
    <cellStyle name="Comma 2 3 2 11 3 3" xfId="20787"/>
    <cellStyle name="Comma 2 3 2 11 4" xfId="7096"/>
    <cellStyle name="Comma 2 3 2 11 4 2" xfId="23130"/>
    <cellStyle name="Comma 2 3 2 11 5" xfId="9433"/>
    <cellStyle name="Comma 2 3 2 11 6" xfId="16101"/>
    <cellStyle name="Comma 2 3 2 11 7" xfId="26539"/>
    <cellStyle name="Comma 2 3 2 12" xfId="1317"/>
    <cellStyle name="Comma 2 3 2 12 2" xfId="3660"/>
    <cellStyle name="Comma 2 3 2 12 2 2" xfId="15005"/>
    <cellStyle name="Comma 2 3 2 12 2 3" xfId="18445"/>
    <cellStyle name="Comma 2 3 2 12 3" xfId="4756"/>
    <cellStyle name="Comma 2 3 2 12 3 2" xfId="12662"/>
    <cellStyle name="Comma 2 3 2 12 3 3" xfId="20788"/>
    <cellStyle name="Comma 2 3 2 12 4" xfId="7097"/>
    <cellStyle name="Comma 2 3 2 12 4 2" xfId="23131"/>
    <cellStyle name="Comma 2 3 2 12 5" xfId="9434"/>
    <cellStyle name="Comma 2 3 2 12 6" xfId="16102"/>
    <cellStyle name="Comma 2 3 2 12 7" xfId="26718"/>
    <cellStyle name="Comma 2 3 2 13" xfId="1497"/>
    <cellStyle name="Comma 2 3 2 13 2" xfId="3840"/>
    <cellStyle name="Comma 2 3 2 13 2 2" xfId="15185"/>
    <cellStyle name="Comma 2 3 2 13 2 3" xfId="18446"/>
    <cellStyle name="Comma 2 3 2 13 3" xfId="4757"/>
    <cellStyle name="Comma 2 3 2 13 3 2" xfId="12842"/>
    <cellStyle name="Comma 2 3 2 13 3 3" xfId="20789"/>
    <cellStyle name="Comma 2 3 2 13 4" xfId="7098"/>
    <cellStyle name="Comma 2 3 2 13 4 2" xfId="23132"/>
    <cellStyle name="Comma 2 3 2 13 5" xfId="9435"/>
    <cellStyle name="Comma 2 3 2 13 6" xfId="16103"/>
    <cellStyle name="Comma 2 3 2 13 7" xfId="26898"/>
    <cellStyle name="Comma 2 3 2 14" xfId="1868"/>
    <cellStyle name="Comma 2 3 2 14 2" xfId="4211"/>
    <cellStyle name="Comma 2 3 2 14 2 2" xfId="15556"/>
    <cellStyle name="Comma 2 3 2 14 2 3" xfId="18447"/>
    <cellStyle name="Comma 2 3 2 14 3" xfId="4758"/>
    <cellStyle name="Comma 2 3 2 14 3 2" xfId="13213"/>
    <cellStyle name="Comma 2 3 2 14 3 3" xfId="20790"/>
    <cellStyle name="Comma 2 3 2 14 4" xfId="7099"/>
    <cellStyle name="Comma 2 3 2 14 4 2" xfId="23133"/>
    <cellStyle name="Comma 2 3 2 14 5" xfId="9436"/>
    <cellStyle name="Comma 2 3 2 14 6" xfId="16104"/>
    <cellStyle name="Comma 2 3 2 14 7" xfId="27269"/>
    <cellStyle name="Comma 2 3 2 15" xfId="2038"/>
    <cellStyle name="Comma 2 3 2 15 2" xfId="4381"/>
    <cellStyle name="Comma 2 3 2 15 2 2" xfId="15726"/>
    <cellStyle name="Comma 2 3 2 15 2 3" xfId="18448"/>
    <cellStyle name="Comma 2 3 2 15 3" xfId="4759"/>
    <cellStyle name="Comma 2 3 2 15 3 2" xfId="20791"/>
    <cellStyle name="Comma 2 3 2 15 4" xfId="7100"/>
    <cellStyle name="Comma 2 3 2 15 4 2" xfId="23134"/>
    <cellStyle name="Comma 2 3 2 15 5" xfId="13383"/>
    <cellStyle name="Comma 2 3 2 15 6" xfId="16105"/>
    <cellStyle name="Comma 2 3 2 15 7" xfId="27439"/>
    <cellStyle name="Comma 2 3 2 16" xfId="2219"/>
    <cellStyle name="Comma 2 3 2 16 2" xfId="4562"/>
    <cellStyle name="Comma 2 3 2 16 2 2" xfId="15907"/>
    <cellStyle name="Comma 2 3 2 16 2 3" xfId="18449"/>
    <cellStyle name="Comma 2 3 2 16 3" xfId="4760"/>
    <cellStyle name="Comma 2 3 2 16 3 2" xfId="20792"/>
    <cellStyle name="Comma 2 3 2 16 4" xfId="7101"/>
    <cellStyle name="Comma 2 3 2 16 4 2" xfId="23135"/>
    <cellStyle name="Comma 2 3 2 16 5" xfId="13564"/>
    <cellStyle name="Comma 2 3 2 16 6" xfId="16106"/>
    <cellStyle name="Comma 2 3 2 16 7" xfId="27620"/>
    <cellStyle name="Comma 2 3 2 17" xfId="2400"/>
    <cellStyle name="Comma 2 3 2 17 2" xfId="13745"/>
    <cellStyle name="Comma 2 3 2 17 3" xfId="18442"/>
    <cellStyle name="Comma 2 3 2 18" xfId="4753"/>
    <cellStyle name="Comma 2 3 2 18 2" xfId="11413"/>
    <cellStyle name="Comma 2 3 2 18 3" xfId="20785"/>
    <cellStyle name="Comma 2 3 2 19" xfId="7094"/>
    <cellStyle name="Comma 2 3 2 19 2" xfId="23128"/>
    <cellStyle name="Comma 2 3 2 2" xfId="87"/>
    <cellStyle name="Comma 2 3 2 2 10" xfId="1498"/>
    <cellStyle name="Comma 2 3 2 2 10 2" xfId="3841"/>
    <cellStyle name="Comma 2 3 2 2 10 2 2" xfId="15186"/>
    <cellStyle name="Comma 2 3 2 2 10 2 3" xfId="18451"/>
    <cellStyle name="Comma 2 3 2 2 10 3" xfId="4762"/>
    <cellStyle name="Comma 2 3 2 2 10 3 2" xfId="12843"/>
    <cellStyle name="Comma 2 3 2 2 10 3 3" xfId="20794"/>
    <cellStyle name="Comma 2 3 2 2 10 4" xfId="7103"/>
    <cellStyle name="Comma 2 3 2 2 10 4 2" xfId="23137"/>
    <cellStyle name="Comma 2 3 2 2 10 5" xfId="9438"/>
    <cellStyle name="Comma 2 3 2 2 10 6" xfId="16108"/>
    <cellStyle name="Comma 2 3 2 2 10 7" xfId="26899"/>
    <cellStyle name="Comma 2 3 2 2 11" xfId="1890"/>
    <cellStyle name="Comma 2 3 2 2 11 2" xfId="4233"/>
    <cellStyle name="Comma 2 3 2 2 11 2 2" xfId="15578"/>
    <cellStyle name="Comma 2 3 2 2 11 2 3" xfId="18452"/>
    <cellStyle name="Comma 2 3 2 2 11 3" xfId="4763"/>
    <cellStyle name="Comma 2 3 2 2 11 3 2" xfId="13235"/>
    <cellStyle name="Comma 2 3 2 2 11 3 3" xfId="20795"/>
    <cellStyle name="Comma 2 3 2 2 11 4" xfId="7104"/>
    <cellStyle name="Comma 2 3 2 2 11 4 2" xfId="23138"/>
    <cellStyle name="Comma 2 3 2 2 11 5" xfId="9439"/>
    <cellStyle name="Comma 2 3 2 2 11 6" xfId="16109"/>
    <cellStyle name="Comma 2 3 2 2 11 7" xfId="27291"/>
    <cellStyle name="Comma 2 3 2 2 12" xfId="2039"/>
    <cellStyle name="Comma 2 3 2 2 12 2" xfId="4382"/>
    <cellStyle name="Comma 2 3 2 2 12 2 2" xfId="15727"/>
    <cellStyle name="Comma 2 3 2 2 12 2 3" xfId="18453"/>
    <cellStyle name="Comma 2 3 2 2 12 3" xfId="4764"/>
    <cellStyle name="Comma 2 3 2 2 12 3 2" xfId="20796"/>
    <cellStyle name="Comma 2 3 2 2 12 4" xfId="7105"/>
    <cellStyle name="Comma 2 3 2 2 12 4 2" xfId="23139"/>
    <cellStyle name="Comma 2 3 2 2 12 5" xfId="13384"/>
    <cellStyle name="Comma 2 3 2 2 12 6" xfId="16110"/>
    <cellStyle name="Comma 2 3 2 2 12 7" xfId="27440"/>
    <cellStyle name="Comma 2 3 2 2 13" xfId="2220"/>
    <cellStyle name="Comma 2 3 2 2 13 2" xfId="4563"/>
    <cellStyle name="Comma 2 3 2 2 13 2 2" xfId="15908"/>
    <cellStyle name="Comma 2 3 2 2 13 2 3" xfId="18454"/>
    <cellStyle name="Comma 2 3 2 2 13 3" xfId="4765"/>
    <cellStyle name="Comma 2 3 2 2 13 3 2" xfId="20797"/>
    <cellStyle name="Comma 2 3 2 2 13 4" xfId="7106"/>
    <cellStyle name="Comma 2 3 2 2 13 4 2" xfId="23140"/>
    <cellStyle name="Comma 2 3 2 2 13 5" xfId="13565"/>
    <cellStyle name="Comma 2 3 2 2 13 6" xfId="16111"/>
    <cellStyle name="Comma 2 3 2 2 13 7" xfId="27621"/>
    <cellStyle name="Comma 2 3 2 2 14" xfId="2401"/>
    <cellStyle name="Comma 2 3 2 2 14 2" xfId="13746"/>
    <cellStyle name="Comma 2 3 2 2 14 3" xfId="18450"/>
    <cellStyle name="Comma 2 3 2 2 15" xfId="4761"/>
    <cellStyle name="Comma 2 3 2 2 15 2" xfId="11435"/>
    <cellStyle name="Comma 2 3 2 2 15 3" xfId="20793"/>
    <cellStyle name="Comma 2 3 2 2 16" xfId="7102"/>
    <cellStyle name="Comma 2 3 2 2 16 2" xfId="23136"/>
    <cellStyle name="Comma 2 3 2 2 17" xfId="9437"/>
    <cellStyle name="Comma 2 3 2 2 18" xfId="16107"/>
    <cellStyle name="Comma 2 3 2 2 19" xfId="25491"/>
    <cellStyle name="Comma 2 3 2 2 2" xfId="100"/>
    <cellStyle name="Comma 2 3 2 2 2 10" xfId="2040"/>
    <cellStyle name="Comma 2 3 2 2 2 10 2" xfId="4383"/>
    <cellStyle name="Comma 2 3 2 2 2 10 2 2" xfId="15728"/>
    <cellStyle name="Comma 2 3 2 2 2 10 2 3" xfId="18456"/>
    <cellStyle name="Comma 2 3 2 2 2 10 3" xfId="4767"/>
    <cellStyle name="Comma 2 3 2 2 2 10 3 2" xfId="20799"/>
    <cellStyle name="Comma 2 3 2 2 2 10 4" xfId="7108"/>
    <cellStyle name="Comma 2 3 2 2 2 10 4 2" xfId="23142"/>
    <cellStyle name="Comma 2 3 2 2 2 10 5" xfId="13385"/>
    <cellStyle name="Comma 2 3 2 2 2 10 6" xfId="16113"/>
    <cellStyle name="Comma 2 3 2 2 2 10 7" xfId="27441"/>
    <cellStyle name="Comma 2 3 2 2 2 11" xfId="2221"/>
    <cellStyle name="Comma 2 3 2 2 2 11 2" xfId="4564"/>
    <cellStyle name="Comma 2 3 2 2 2 11 2 2" xfId="15909"/>
    <cellStyle name="Comma 2 3 2 2 2 11 2 3" xfId="18457"/>
    <cellStyle name="Comma 2 3 2 2 2 11 3" xfId="4768"/>
    <cellStyle name="Comma 2 3 2 2 2 11 3 2" xfId="20800"/>
    <cellStyle name="Comma 2 3 2 2 2 11 4" xfId="7109"/>
    <cellStyle name="Comma 2 3 2 2 2 11 4 2" xfId="23143"/>
    <cellStyle name="Comma 2 3 2 2 2 11 5" xfId="13566"/>
    <cellStyle name="Comma 2 3 2 2 2 11 6" xfId="16114"/>
    <cellStyle name="Comma 2 3 2 2 2 11 7" xfId="27622"/>
    <cellStyle name="Comma 2 3 2 2 2 12" xfId="2402"/>
    <cellStyle name="Comma 2 3 2 2 2 12 2" xfId="13747"/>
    <cellStyle name="Comma 2 3 2 2 2 12 3" xfId="18455"/>
    <cellStyle name="Comma 2 3 2 2 2 13" xfId="4766"/>
    <cellStyle name="Comma 2 3 2 2 2 13 2" xfId="11448"/>
    <cellStyle name="Comma 2 3 2 2 2 13 3" xfId="20798"/>
    <cellStyle name="Comma 2 3 2 2 2 14" xfId="7107"/>
    <cellStyle name="Comma 2 3 2 2 2 14 2" xfId="23141"/>
    <cellStyle name="Comma 2 3 2 2 2 15" xfId="9440"/>
    <cellStyle name="Comma 2 3 2 2 2 16" xfId="16112"/>
    <cellStyle name="Comma 2 3 2 2 2 17" xfId="25504"/>
    <cellStyle name="Comma 2 3 2 2 2 2" xfId="240"/>
    <cellStyle name="Comma 2 3 2 2 2 2 2" xfId="602"/>
    <cellStyle name="Comma 2 3 2 2 2 2 2 2" xfId="2945"/>
    <cellStyle name="Comma 2 3 2 2 2 2 2 2 2" xfId="14290"/>
    <cellStyle name="Comma 2 3 2 2 2 2 2 2 3" xfId="18459"/>
    <cellStyle name="Comma 2 3 2 2 2 2 2 3" xfId="4770"/>
    <cellStyle name="Comma 2 3 2 2 2 2 2 3 2" xfId="11947"/>
    <cellStyle name="Comma 2 3 2 2 2 2 2 3 3" xfId="20802"/>
    <cellStyle name="Comma 2 3 2 2 2 2 2 4" xfId="7111"/>
    <cellStyle name="Comma 2 3 2 2 2 2 2 4 2" xfId="23145"/>
    <cellStyle name="Comma 2 3 2 2 2 2 2 5" xfId="9442"/>
    <cellStyle name="Comma 2 3 2 2 2 2 2 6" xfId="16116"/>
    <cellStyle name="Comma 2 3 2 2 2 2 2 7" xfId="26003"/>
    <cellStyle name="Comma 2 3 2 2 2 2 3" xfId="1500"/>
    <cellStyle name="Comma 2 3 2 2 2 2 3 2" xfId="3843"/>
    <cellStyle name="Comma 2 3 2 2 2 2 3 2 2" xfId="15188"/>
    <cellStyle name="Comma 2 3 2 2 2 2 3 2 3" xfId="18460"/>
    <cellStyle name="Comma 2 3 2 2 2 2 3 3" xfId="4771"/>
    <cellStyle name="Comma 2 3 2 2 2 2 3 3 2" xfId="12845"/>
    <cellStyle name="Comma 2 3 2 2 2 2 3 3 3" xfId="20803"/>
    <cellStyle name="Comma 2 3 2 2 2 2 3 4" xfId="7112"/>
    <cellStyle name="Comma 2 3 2 2 2 2 3 4 2" xfId="23146"/>
    <cellStyle name="Comma 2 3 2 2 2 2 3 5" xfId="9443"/>
    <cellStyle name="Comma 2 3 2 2 2 2 3 6" xfId="16117"/>
    <cellStyle name="Comma 2 3 2 2 2 2 3 7" xfId="26901"/>
    <cellStyle name="Comma 2 3 2 2 2 2 4" xfId="2403"/>
    <cellStyle name="Comma 2 3 2 2 2 2 4 2" xfId="13748"/>
    <cellStyle name="Comma 2 3 2 2 2 2 4 3" xfId="18458"/>
    <cellStyle name="Comma 2 3 2 2 2 2 5" xfId="4769"/>
    <cellStyle name="Comma 2 3 2 2 2 2 5 2" xfId="11585"/>
    <cellStyle name="Comma 2 3 2 2 2 2 5 3" xfId="20801"/>
    <cellStyle name="Comma 2 3 2 2 2 2 6" xfId="7110"/>
    <cellStyle name="Comma 2 3 2 2 2 2 6 2" xfId="23144"/>
    <cellStyle name="Comma 2 3 2 2 2 2 7" xfId="9441"/>
    <cellStyle name="Comma 2 3 2 2 2 2 8" xfId="16115"/>
    <cellStyle name="Comma 2 3 2 2 2 2 9" xfId="25641"/>
    <cellStyle name="Comma 2 3 2 2 2 3" xfId="465"/>
    <cellStyle name="Comma 2 3 2 2 2 3 2" xfId="2808"/>
    <cellStyle name="Comma 2 3 2 2 2 3 2 2" xfId="14153"/>
    <cellStyle name="Comma 2 3 2 2 2 3 2 3" xfId="18461"/>
    <cellStyle name="Comma 2 3 2 2 2 3 3" xfId="4772"/>
    <cellStyle name="Comma 2 3 2 2 2 3 3 2" xfId="11810"/>
    <cellStyle name="Comma 2 3 2 2 2 3 3 3" xfId="20804"/>
    <cellStyle name="Comma 2 3 2 2 2 3 4" xfId="7113"/>
    <cellStyle name="Comma 2 3 2 2 2 3 4 2" xfId="23147"/>
    <cellStyle name="Comma 2 3 2 2 2 3 5" xfId="9444"/>
    <cellStyle name="Comma 2 3 2 2 2 3 6" xfId="16118"/>
    <cellStyle name="Comma 2 3 2 2 2 3 7" xfId="25866"/>
    <cellStyle name="Comma 2 3 2 2 2 4" xfId="782"/>
    <cellStyle name="Comma 2 3 2 2 2 4 2" xfId="3125"/>
    <cellStyle name="Comma 2 3 2 2 2 4 2 2" xfId="14470"/>
    <cellStyle name="Comma 2 3 2 2 2 4 2 3" xfId="18462"/>
    <cellStyle name="Comma 2 3 2 2 2 4 3" xfId="4773"/>
    <cellStyle name="Comma 2 3 2 2 2 4 3 2" xfId="12127"/>
    <cellStyle name="Comma 2 3 2 2 2 4 3 3" xfId="20805"/>
    <cellStyle name="Comma 2 3 2 2 2 4 4" xfId="7114"/>
    <cellStyle name="Comma 2 3 2 2 2 4 4 2" xfId="23148"/>
    <cellStyle name="Comma 2 3 2 2 2 4 5" xfId="9445"/>
    <cellStyle name="Comma 2 3 2 2 2 4 6" xfId="16119"/>
    <cellStyle name="Comma 2 3 2 2 2 4 7" xfId="26183"/>
    <cellStyle name="Comma 2 3 2 2 2 5" xfId="1004"/>
    <cellStyle name="Comma 2 3 2 2 2 5 2" xfId="3347"/>
    <cellStyle name="Comma 2 3 2 2 2 5 2 2" xfId="14692"/>
    <cellStyle name="Comma 2 3 2 2 2 5 2 3" xfId="18463"/>
    <cellStyle name="Comma 2 3 2 2 2 5 3" xfId="4774"/>
    <cellStyle name="Comma 2 3 2 2 2 5 3 2" xfId="12349"/>
    <cellStyle name="Comma 2 3 2 2 2 5 3 3" xfId="20806"/>
    <cellStyle name="Comma 2 3 2 2 2 5 4" xfId="7115"/>
    <cellStyle name="Comma 2 3 2 2 2 5 4 2" xfId="23149"/>
    <cellStyle name="Comma 2 3 2 2 2 5 5" xfId="9446"/>
    <cellStyle name="Comma 2 3 2 2 2 5 6" xfId="16120"/>
    <cellStyle name="Comma 2 3 2 2 2 5 7" xfId="26405"/>
    <cellStyle name="Comma 2 3 2 2 2 6" xfId="1140"/>
    <cellStyle name="Comma 2 3 2 2 2 6 2" xfId="3483"/>
    <cellStyle name="Comma 2 3 2 2 2 6 2 2" xfId="14828"/>
    <cellStyle name="Comma 2 3 2 2 2 6 2 3" xfId="18464"/>
    <cellStyle name="Comma 2 3 2 2 2 6 3" xfId="4775"/>
    <cellStyle name="Comma 2 3 2 2 2 6 3 2" xfId="12485"/>
    <cellStyle name="Comma 2 3 2 2 2 6 3 3" xfId="20807"/>
    <cellStyle name="Comma 2 3 2 2 2 6 4" xfId="7116"/>
    <cellStyle name="Comma 2 3 2 2 2 6 4 2" xfId="23150"/>
    <cellStyle name="Comma 2 3 2 2 2 6 5" xfId="9447"/>
    <cellStyle name="Comma 2 3 2 2 2 6 6" xfId="16121"/>
    <cellStyle name="Comma 2 3 2 2 2 6 7" xfId="26541"/>
    <cellStyle name="Comma 2 3 2 2 2 7" xfId="1319"/>
    <cellStyle name="Comma 2 3 2 2 2 7 2" xfId="3662"/>
    <cellStyle name="Comma 2 3 2 2 2 7 2 2" xfId="15007"/>
    <cellStyle name="Comma 2 3 2 2 2 7 2 3" xfId="18465"/>
    <cellStyle name="Comma 2 3 2 2 2 7 3" xfId="4776"/>
    <cellStyle name="Comma 2 3 2 2 2 7 3 2" xfId="12664"/>
    <cellStyle name="Comma 2 3 2 2 2 7 3 3" xfId="20808"/>
    <cellStyle name="Comma 2 3 2 2 2 7 4" xfId="7117"/>
    <cellStyle name="Comma 2 3 2 2 2 7 4 2" xfId="23151"/>
    <cellStyle name="Comma 2 3 2 2 2 7 5" xfId="9448"/>
    <cellStyle name="Comma 2 3 2 2 2 7 6" xfId="16122"/>
    <cellStyle name="Comma 2 3 2 2 2 7 7" xfId="26720"/>
    <cellStyle name="Comma 2 3 2 2 2 8" xfId="1499"/>
    <cellStyle name="Comma 2 3 2 2 2 8 2" xfId="3842"/>
    <cellStyle name="Comma 2 3 2 2 2 8 2 2" xfId="15187"/>
    <cellStyle name="Comma 2 3 2 2 2 8 2 3" xfId="18466"/>
    <cellStyle name="Comma 2 3 2 2 2 8 3" xfId="4777"/>
    <cellStyle name="Comma 2 3 2 2 2 8 3 2" xfId="12844"/>
    <cellStyle name="Comma 2 3 2 2 2 8 3 3" xfId="20809"/>
    <cellStyle name="Comma 2 3 2 2 2 8 4" xfId="7118"/>
    <cellStyle name="Comma 2 3 2 2 2 8 4 2" xfId="23152"/>
    <cellStyle name="Comma 2 3 2 2 2 8 5" xfId="9449"/>
    <cellStyle name="Comma 2 3 2 2 2 8 6" xfId="16123"/>
    <cellStyle name="Comma 2 3 2 2 2 8 7" xfId="26900"/>
    <cellStyle name="Comma 2 3 2 2 2 9" xfId="1903"/>
    <cellStyle name="Comma 2 3 2 2 2 9 2" xfId="4246"/>
    <cellStyle name="Comma 2 3 2 2 2 9 2 2" xfId="15591"/>
    <cellStyle name="Comma 2 3 2 2 2 9 2 3" xfId="18467"/>
    <cellStyle name="Comma 2 3 2 2 2 9 3" xfId="4778"/>
    <cellStyle name="Comma 2 3 2 2 2 9 3 2" xfId="13248"/>
    <cellStyle name="Comma 2 3 2 2 2 9 3 3" xfId="20810"/>
    <cellStyle name="Comma 2 3 2 2 2 9 4" xfId="7119"/>
    <cellStyle name="Comma 2 3 2 2 2 9 4 2" xfId="23153"/>
    <cellStyle name="Comma 2 3 2 2 2 9 5" xfId="9450"/>
    <cellStyle name="Comma 2 3 2 2 2 9 6" xfId="16124"/>
    <cellStyle name="Comma 2 3 2 2 2 9 7" xfId="27304"/>
    <cellStyle name="Comma 2 3 2 2 3" xfId="168"/>
    <cellStyle name="Comma 2 3 2 2 3 10" xfId="2041"/>
    <cellStyle name="Comma 2 3 2 2 3 10 2" xfId="4384"/>
    <cellStyle name="Comma 2 3 2 2 3 10 2 2" xfId="15729"/>
    <cellStyle name="Comma 2 3 2 2 3 10 2 3" xfId="18469"/>
    <cellStyle name="Comma 2 3 2 2 3 10 3" xfId="4780"/>
    <cellStyle name="Comma 2 3 2 2 3 10 3 2" xfId="20812"/>
    <cellStyle name="Comma 2 3 2 2 3 10 4" xfId="7121"/>
    <cellStyle name="Comma 2 3 2 2 3 10 4 2" xfId="23155"/>
    <cellStyle name="Comma 2 3 2 2 3 10 5" xfId="13386"/>
    <cellStyle name="Comma 2 3 2 2 3 10 6" xfId="16126"/>
    <cellStyle name="Comma 2 3 2 2 3 10 7" xfId="27442"/>
    <cellStyle name="Comma 2 3 2 2 3 11" xfId="2222"/>
    <cellStyle name="Comma 2 3 2 2 3 11 2" xfId="4565"/>
    <cellStyle name="Comma 2 3 2 2 3 11 2 2" xfId="15910"/>
    <cellStyle name="Comma 2 3 2 2 3 11 2 3" xfId="18470"/>
    <cellStyle name="Comma 2 3 2 2 3 11 3" xfId="4781"/>
    <cellStyle name="Comma 2 3 2 2 3 11 3 2" xfId="20813"/>
    <cellStyle name="Comma 2 3 2 2 3 11 4" xfId="7122"/>
    <cellStyle name="Comma 2 3 2 2 3 11 4 2" xfId="23156"/>
    <cellStyle name="Comma 2 3 2 2 3 11 5" xfId="13567"/>
    <cellStyle name="Comma 2 3 2 2 3 11 6" xfId="16127"/>
    <cellStyle name="Comma 2 3 2 2 3 11 7" xfId="27623"/>
    <cellStyle name="Comma 2 3 2 2 3 12" xfId="2404"/>
    <cellStyle name="Comma 2 3 2 2 3 12 2" xfId="13749"/>
    <cellStyle name="Comma 2 3 2 2 3 12 3" xfId="18468"/>
    <cellStyle name="Comma 2 3 2 2 3 13" xfId="4779"/>
    <cellStyle name="Comma 2 3 2 2 3 13 2" xfId="11516"/>
    <cellStyle name="Comma 2 3 2 2 3 13 3" xfId="20811"/>
    <cellStyle name="Comma 2 3 2 2 3 14" xfId="7120"/>
    <cellStyle name="Comma 2 3 2 2 3 14 2" xfId="23154"/>
    <cellStyle name="Comma 2 3 2 2 3 15" xfId="9451"/>
    <cellStyle name="Comma 2 3 2 2 3 16" xfId="16125"/>
    <cellStyle name="Comma 2 3 2 2 3 17" xfId="25572"/>
    <cellStyle name="Comma 2 3 2 2 3 2" xfId="241"/>
    <cellStyle name="Comma 2 3 2 2 3 2 2" xfId="603"/>
    <cellStyle name="Comma 2 3 2 2 3 2 2 2" xfId="2946"/>
    <cellStyle name="Comma 2 3 2 2 3 2 2 2 2" xfId="14291"/>
    <cellStyle name="Comma 2 3 2 2 3 2 2 2 3" xfId="18472"/>
    <cellStyle name="Comma 2 3 2 2 3 2 2 3" xfId="4783"/>
    <cellStyle name="Comma 2 3 2 2 3 2 2 3 2" xfId="11948"/>
    <cellStyle name="Comma 2 3 2 2 3 2 2 3 3" xfId="20815"/>
    <cellStyle name="Comma 2 3 2 2 3 2 2 4" xfId="7124"/>
    <cellStyle name="Comma 2 3 2 2 3 2 2 4 2" xfId="23158"/>
    <cellStyle name="Comma 2 3 2 2 3 2 2 5" xfId="9453"/>
    <cellStyle name="Comma 2 3 2 2 3 2 2 6" xfId="16129"/>
    <cellStyle name="Comma 2 3 2 2 3 2 2 7" xfId="26004"/>
    <cellStyle name="Comma 2 3 2 2 3 2 3" xfId="1502"/>
    <cellStyle name="Comma 2 3 2 2 3 2 3 2" xfId="3845"/>
    <cellStyle name="Comma 2 3 2 2 3 2 3 2 2" xfId="15190"/>
    <cellStyle name="Comma 2 3 2 2 3 2 3 2 3" xfId="18473"/>
    <cellStyle name="Comma 2 3 2 2 3 2 3 3" xfId="4784"/>
    <cellStyle name="Comma 2 3 2 2 3 2 3 3 2" xfId="12847"/>
    <cellStyle name="Comma 2 3 2 2 3 2 3 3 3" xfId="20816"/>
    <cellStyle name="Comma 2 3 2 2 3 2 3 4" xfId="7125"/>
    <cellStyle name="Comma 2 3 2 2 3 2 3 4 2" xfId="23159"/>
    <cellStyle name="Comma 2 3 2 2 3 2 3 5" xfId="9454"/>
    <cellStyle name="Comma 2 3 2 2 3 2 3 6" xfId="16130"/>
    <cellStyle name="Comma 2 3 2 2 3 2 3 7" xfId="26903"/>
    <cellStyle name="Comma 2 3 2 2 3 2 4" xfId="2405"/>
    <cellStyle name="Comma 2 3 2 2 3 2 4 2" xfId="13750"/>
    <cellStyle name="Comma 2 3 2 2 3 2 4 3" xfId="18471"/>
    <cellStyle name="Comma 2 3 2 2 3 2 5" xfId="4782"/>
    <cellStyle name="Comma 2 3 2 2 3 2 5 2" xfId="11586"/>
    <cellStyle name="Comma 2 3 2 2 3 2 5 3" xfId="20814"/>
    <cellStyle name="Comma 2 3 2 2 3 2 6" xfId="7123"/>
    <cellStyle name="Comma 2 3 2 2 3 2 6 2" xfId="23157"/>
    <cellStyle name="Comma 2 3 2 2 3 2 7" xfId="9452"/>
    <cellStyle name="Comma 2 3 2 2 3 2 8" xfId="16128"/>
    <cellStyle name="Comma 2 3 2 2 3 2 9" xfId="25642"/>
    <cellStyle name="Comma 2 3 2 2 3 3" xfId="533"/>
    <cellStyle name="Comma 2 3 2 2 3 3 2" xfId="2876"/>
    <cellStyle name="Comma 2 3 2 2 3 3 2 2" xfId="14221"/>
    <cellStyle name="Comma 2 3 2 2 3 3 2 3" xfId="18474"/>
    <cellStyle name="Comma 2 3 2 2 3 3 3" xfId="4785"/>
    <cellStyle name="Comma 2 3 2 2 3 3 3 2" xfId="11878"/>
    <cellStyle name="Comma 2 3 2 2 3 3 3 3" xfId="20817"/>
    <cellStyle name="Comma 2 3 2 2 3 3 4" xfId="7126"/>
    <cellStyle name="Comma 2 3 2 2 3 3 4 2" xfId="23160"/>
    <cellStyle name="Comma 2 3 2 2 3 3 5" xfId="9455"/>
    <cellStyle name="Comma 2 3 2 2 3 3 6" xfId="16131"/>
    <cellStyle name="Comma 2 3 2 2 3 3 7" xfId="25934"/>
    <cellStyle name="Comma 2 3 2 2 3 4" xfId="783"/>
    <cellStyle name="Comma 2 3 2 2 3 4 2" xfId="3126"/>
    <cellStyle name="Comma 2 3 2 2 3 4 2 2" xfId="14471"/>
    <cellStyle name="Comma 2 3 2 2 3 4 2 3" xfId="18475"/>
    <cellStyle name="Comma 2 3 2 2 3 4 3" xfId="4786"/>
    <cellStyle name="Comma 2 3 2 2 3 4 3 2" xfId="12128"/>
    <cellStyle name="Comma 2 3 2 2 3 4 3 3" xfId="20818"/>
    <cellStyle name="Comma 2 3 2 2 3 4 4" xfId="7127"/>
    <cellStyle name="Comma 2 3 2 2 3 4 4 2" xfId="23161"/>
    <cellStyle name="Comma 2 3 2 2 3 4 5" xfId="9456"/>
    <cellStyle name="Comma 2 3 2 2 3 4 6" xfId="16132"/>
    <cellStyle name="Comma 2 3 2 2 3 4 7" xfId="26184"/>
    <cellStyle name="Comma 2 3 2 2 3 5" xfId="1072"/>
    <cellStyle name="Comma 2 3 2 2 3 5 2" xfId="3415"/>
    <cellStyle name="Comma 2 3 2 2 3 5 2 2" xfId="14760"/>
    <cellStyle name="Comma 2 3 2 2 3 5 2 3" xfId="18476"/>
    <cellStyle name="Comma 2 3 2 2 3 5 3" xfId="4787"/>
    <cellStyle name="Comma 2 3 2 2 3 5 3 2" xfId="12417"/>
    <cellStyle name="Comma 2 3 2 2 3 5 3 3" xfId="20819"/>
    <cellStyle name="Comma 2 3 2 2 3 5 4" xfId="7128"/>
    <cellStyle name="Comma 2 3 2 2 3 5 4 2" xfId="23162"/>
    <cellStyle name="Comma 2 3 2 2 3 5 5" xfId="9457"/>
    <cellStyle name="Comma 2 3 2 2 3 5 6" xfId="16133"/>
    <cellStyle name="Comma 2 3 2 2 3 5 7" xfId="26473"/>
    <cellStyle name="Comma 2 3 2 2 3 6" xfId="1141"/>
    <cellStyle name="Comma 2 3 2 2 3 6 2" xfId="3484"/>
    <cellStyle name="Comma 2 3 2 2 3 6 2 2" xfId="14829"/>
    <cellStyle name="Comma 2 3 2 2 3 6 2 3" xfId="18477"/>
    <cellStyle name="Comma 2 3 2 2 3 6 3" xfId="4788"/>
    <cellStyle name="Comma 2 3 2 2 3 6 3 2" xfId="12486"/>
    <cellStyle name="Comma 2 3 2 2 3 6 3 3" xfId="20820"/>
    <cellStyle name="Comma 2 3 2 2 3 6 4" xfId="7129"/>
    <cellStyle name="Comma 2 3 2 2 3 6 4 2" xfId="23163"/>
    <cellStyle name="Comma 2 3 2 2 3 6 5" xfId="9458"/>
    <cellStyle name="Comma 2 3 2 2 3 6 6" xfId="16134"/>
    <cellStyle name="Comma 2 3 2 2 3 6 7" xfId="26542"/>
    <cellStyle name="Comma 2 3 2 2 3 7" xfId="1320"/>
    <cellStyle name="Comma 2 3 2 2 3 7 2" xfId="3663"/>
    <cellStyle name="Comma 2 3 2 2 3 7 2 2" xfId="15008"/>
    <cellStyle name="Comma 2 3 2 2 3 7 2 3" xfId="18478"/>
    <cellStyle name="Comma 2 3 2 2 3 7 3" xfId="4789"/>
    <cellStyle name="Comma 2 3 2 2 3 7 3 2" xfId="12665"/>
    <cellStyle name="Comma 2 3 2 2 3 7 3 3" xfId="20821"/>
    <cellStyle name="Comma 2 3 2 2 3 7 4" xfId="7130"/>
    <cellStyle name="Comma 2 3 2 2 3 7 4 2" xfId="23164"/>
    <cellStyle name="Comma 2 3 2 2 3 7 5" xfId="9459"/>
    <cellStyle name="Comma 2 3 2 2 3 7 6" xfId="16135"/>
    <cellStyle name="Comma 2 3 2 2 3 7 7" xfId="26721"/>
    <cellStyle name="Comma 2 3 2 2 3 8" xfId="1501"/>
    <cellStyle name="Comma 2 3 2 2 3 8 2" xfId="3844"/>
    <cellStyle name="Comma 2 3 2 2 3 8 2 2" xfId="15189"/>
    <cellStyle name="Comma 2 3 2 2 3 8 2 3" xfId="18479"/>
    <cellStyle name="Comma 2 3 2 2 3 8 3" xfId="4790"/>
    <cellStyle name="Comma 2 3 2 2 3 8 3 2" xfId="12846"/>
    <cellStyle name="Comma 2 3 2 2 3 8 3 3" xfId="20822"/>
    <cellStyle name="Comma 2 3 2 2 3 8 4" xfId="7131"/>
    <cellStyle name="Comma 2 3 2 2 3 8 4 2" xfId="23165"/>
    <cellStyle name="Comma 2 3 2 2 3 8 5" xfId="9460"/>
    <cellStyle name="Comma 2 3 2 2 3 8 6" xfId="16136"/>
    <cellStyle name="Comma 2 3 2 2 3 8 7" xfId="26902"/>
    <cellStyle name="Comma 2 3 2 2 3 9" xfId="1971"/>
    <cellStyle name="Comma 2 3 2 2 3 9 2" xfId="4314"/>
    <cellStyle name="Comma 2 3 2 2 3 9 2 2" xfId="15659"/>
    <cellStyle name="Comma 2 3 2 2 3 9 2 3" xfId="18480"/>
    <cellStyle name="Comma 2 3 2 2 3 9 3" xfId="4791"/>
    <cellStyle name="Comma 2 3 2 2 3 9 3 2" xfId="13316"/>
    <cellStyle name="Comma 2 3 2 2 3 9 3 3" xfId="20823"/>
    <cellStyle name="Comma 2 3 2 2 3 9 4" xfId="7132"/>
    <cellStyle name="Comma 2 3 2 2 3 9 4 2" xfId="23166"/>
    <cellStyle name="Comma 2 3 2 2 3 9 5" xfId="9461"/>
    <cellStyle name="Comma 2 3 2 2 3 9 6" xfId="16137"/>
    <cellStyle name="Comma 2 3 2 2 3 9 7" xfId="27372"/>
    <cellStyle name="Comma 2 3 2 2 4" xfId="239"/>
    <cellStyle name="Comma 2 3 2 2 4 2" xfId="601"/>
    <cellStyle name="Comma 2 3 2 2 4 2 2" xfId="2944"/>
    <cellStyle name="Comma 2 3 2 2 4 2 2 2" xfId="14289"/>
    <cellStyle name="Comma 2 3 2 2 4 2 2 3" xfId="18482"/>
    <cellStyle name="Comma 2 3 2 2 4 2 3" xfId="4793"/>
    <cellStyle name="Comma 2 3 2 2 4 2 3 2" xfId="11946"/>
    <cellStyle name="Comma 2 3 2 2 4 2 3 3" xfId="20825"/>
    <cellStyle name="Comma 2 3 2 2 4 2 4" xfId="7134"/>
    <cellStyle name="Comma 2 3 2 2 4 2 4 2" xfId="23168"/>
    <cellStyle name="Comma 2 3 2 2 4 2 5" xfId="9463"/>
    <cellStyle name="Comma 2 3 2 2 4 2 6" xfId="16139"/>
    <cellStyle name="Comma 2 3 2 2 4 2 7" xfId="26002"/>
    <cellStyle name="Comma 2 3 2 2 4 3" xfId="1503"/>
    <cellStyle name="Comma 2 3 2 2 4 3 2" xfId="3846"/>
    <cellStyle name="Comma 2 3 2 2 4 3 2 2" xfId="15191"/>
    <cellStyle name="Comma 2 3 2 2 4 3 2 3" xfId="18483"/>
    <cellStyle name="Comma 2 3 2 2 4 3 3" xfId="4794"/>
    <cellStyle name="Comma 2 3 2 2 4 3 3 2" xfId="12848"/>
    <cellStyle name="Comma 2 3 2 2 4 3 3 3" xfId="20826"/>
    <cellStyle name="Comma 2 3 2 2 4 3 4" xfId="7135"/>
    <cellStyle name="Comma 2 3 2 2 4 3 4 2" xfId="23169"/>
    <cellStyle name="Comma 2 3 2 2 4 3 5" xfId="9464"/>
    <cellStyle name="Comma 2 3 2 2 4 3 6" xfId="16140"/>
    <cellStyle name="Comma 2 3 2 2 4 3 7" xfId="26904"/>
    <cellStyle name="Comma 2 3 2 2 4 4" xfId="2406"/>
    <cellStyle name="Comma 2 3 2 2 4 4 2" xfId="13751"/>
    <cellStyle name="Comma 2 3 2 2 4 4 3" xfId="18481"/>
    <cellStyle name="Comma 2 3 2 2 4 5" xfId="4792"/>
    <cellStyle name="Comma 2 3 2 2 4 5 2" xfId="11584"/>
    <cellStyle name="Comma 2 3 2 2 4 5 3" xfId="20824"/>
    <cellStyle name="Comma 2 3 2 2 4 6" xfId="7133"/>
    <cellStyle name="Comma 2 3 2 2 4 6 2" xfId="23167"/>
    <cellStyle name="Comma 2 3 2 2 4 7" xfId="9462"/>
    <cellStyle name="Comma 2 3 2 2 4 8" xfId="16138"/>
    <cellStyle name="Comma 2 3 2 2 4 9" xfId="25640"/>
    <cellStyle name="Comma 2 3 2 2 5" xfId="452"/>
    <cellStyle name="Comma 2 3 2 2 5 2" xfId="2795"/>
    <cellStyle name="Comma 2 3 2 2 5 2 2" xfId="14140"/>
    <cellStyle name="Comma 2 3 2 2 5 2 3" xfId="18484"/>
    <cellStyle name="Comma 2 3 2 2 5 3" xfId="4795"/>
    <cellStyle name="Comma 2 3 2 2 5 3 2" xfId="11797"/>
    <cellStyle name="Comma 2 3 2 2 5 3 3" xfId="20827"/>
    <cellStyle name="Comma 2 3 2 2 5 4" xfId="7136"/>
    <cellStyle name="Comma 2 3 2 2 5 4 2" xfId="23170"/>
    <cellStyle name="Comma 2 3 2 2 5 5" xfId="9465"/>
    <cellStyle name="Comma 2 3 2 2 5 6" xfId="16141"/>
    <cellStyle name="Comma 2 3 2 2 5 7" xfId="25853"/>
    <cellStyle name="Comma 2 3 2 2 6" xfId="781"/>
    <cellStyle name="Comma 2 3 2 2 6 2" xfId="3124"/>
    <cellStyle name="Comma 2 3 2 2 6 2 2" xfId="14469"/>
    <cellStyle name="Comma 2 3 2 2 6 2 3" xfId="18485"/>
    <cellStyle name="Comma 2 3 2 2 6 3" xfId="4796"/>
    <cellStyle name="Comma 2 3 2 2 6 3 2" xfId="12126"/>
    <cellStyle name="Comma 2 3 2 2 6 3 3" xfId="20828"/>
    <cellStyle name="Comma 2 3 2 2 6 4" xfId="7137"/>
    <cellStyle name="Comma 2 3 2 2 6 4 2" xfId="23171"/>
    <cellStyle name="Comma 2 3 2 2 6 5" xfId="9466"/>
    <cellStyle name="Comma 2 3 2 2 6 6" xfId="16142"/>
    <cellStyle name="Comma 2 3 2 2 6 7" xfId="26182"/>
    <cellStyle name="Comma 2 3 2 2 7" xfId="991"/>
    <cellStyle name="Comma 2 3 2 2 7 2" xfId="3334"/>
    <cellStyle name="Comma 2 3 2 2 7 2 2" xfId="14679"/>
    <cellStyle name="Comma 2 3 2 2 7 2 3" xfId="18486"/>
    <cellStyle name="Comma 2 3 2 2 7 3" xfId="4797"/>
    <cellStyle name="Comma 2 3 2 2 7 3 2" xfId="12336"/>
    <cellStyle name="Comma 2 3 2 2 7 3 3" xfId="20829"/>
    <cellStyle name="Comma 2 3 2 2 7 4" xfId="7138"/>
    <cellStyle name="Comma 2 3 2 2 7 4 2" xfId="23172"/>
    <cellStyle name="Comma 2 3 2 2 7 5" xfId="9467"/>
    <cellStyle name="Comma 2 3 2 2 7 6" xfId="16143"/>
    <cellStyle name="Comma 2 3 2 2 7 7" xfId="26392"/>
    <cellStyle name="Comma 2 3 2 2 8" xfId="1139"/>
    <cellStyle name="Comma 2 3 2 2 8 2" xfId="3482"/>
    <cellStyle name="Comma 2 3 2 2 8 2 2" xfId="14827"/>
    <cellStyle name="Comma 2 3 2 2 8 2 3" xfId="18487"/>
    <cellStyle name="Comma 2 3 2 2 8 3" xfId="4798"/>
    <cellStyle name="Comma 2 3 2 2 8 3 2" xfId="12484"/>
    <cellStyle name="Comma 2 3 2 2 8 3 3" xfId="20830"/>
    <cellStyle name="Comma 2 3 2 2 8 4" xfId="7139"/>
    <cellStyle name="Comma 2 3 2 2 8 4 2" xfId="23173"/>
    <cellStyle name="Comma 2 3 2 2 8 5" xfId="9468"/>
    <cellStyle name="Comma 2 3 2 2 8 6" xfId="16144"/>
    <cellStyle name="Comma 2 3 2 2 8 7" xfId="26540"/>
    <cellStyle name="Comma 2 3 2 2 9" xfId="1318"/>
    <cellStyle name="Comma 2 3 2 2 9 2" xfId="3661"/>
    <cellStyle name="Comma 2 3 2 2 9 2 2" xfId="15006"/>
    <cellStyle name="Comma 2 3 2 2 9 2 3" xfId="18488"/>
    <cellStyle name="Comma 2 3 2 2 9 3" xfId="4799"/>
    <cellStyle name="Comma 2 3 2 2 9 3 2" xfId="12663"/>
    <cellStyle name="Comma 2 3 2 2 9 3 3" xfId="20831"/>
    <cellStyle name="Comma 2 3 2 2 9 4" xfId="7140"/>
    <cellStyle name="Comma 2 3 2 2 9 4 2" xfId="23174"/>
    <cellStyle name="Comma 2 3 2 2 9 5" xfId="9469"/>
    <cellStyle name="Comma 2 3 2 2 9 6" xfId="16145"/>
    <cellStyle name="Comma 2 3 2 2 9 7" xfId="26719"/>
    <cellStyle name="Comma 2 3 2 20" xfId="9431"/>
    <cellStyle name="Comma 2 3 2 21" xfId="16099"/>
    <cellStyle name="Comma 2 3 2 22" xfId="25469"/>
    <cellStyle name="Comma 2 3 2 3" xfId="99"/>
    <cellStyle name="Comma 2 3 2 3 10" xfId="2042"/>
    <cellStyle name="Comma 2 3 2 3 10 2" xfId="4385"/>
    <cellStyle name="Comma 2 3 2 3 10 2 2" xfId="15730"/>
    <cellStyle name="Comma 2 3 2 3 10 2 3" xfId="18490"/>
    <cellStyle name="Comma 2 3 2 3 10 3" xfId="4801"/>
    <cellStyle name="Comma 2 3 2 3 10 3 2" xfId="20833"/>
    <cellStyle name="Comma 2 3 2 3 10 4" xfId="7142"/>
    <cellStyle name="Comma 2 3 2 3 10 4 2" xfId="23176"/>
    <cellStyle name="Comma 2 3 2 3 10 5" xfId="13387"/>
    <cellStyle name="Comma 2 3 2 3 10 6" xfId="16147"/>
    <cellStyle name="Comma 2 3 2 3 10 7" xfId="27443"/>
    <cellStyle name="Comma 2 3 2 3 11" xfId="2223"/>
    <cellStyle name="Comma 2 3 2 3 11 2" xfId="4566"/>
    <cellStyle name="Comma 2 3 2 3 11 2 2" xfId="15911"/>
    <cellStyle name="Comma 2 3 2 3 11 2 3" xfId="18491"/>
    <cellStyle name="Comma 2 3 2 3 11 3" xfId="4802"/>
    <cellStyle name="Comma 2 3 2 3 11 3 2" xfId="20834"/>
    <cellStyle name="Comma 2 3 2 3 11 4" xfId="7143"/>
    <cellStyle name="Comma 2 3 2 3 11 4 2" xfId="23177"/>
    <cellStyle name="Comma 2 3 2 3 11 5" xfId="13568"/>
    <cellStyle name="Comma 2 3 2 3 11 6" xfId="16148"/>
    <cellStyle name="Comma 2 3 2 3 11 7" xfId="27624"/>
    <cellStyle name="Comma 2 3 2 3 12" xfId="2407"/>
    <cellStyle name="Comma 2 3 2 3 12 2" xfId="13752"/>
    <cellStyle name="Comma 2 3 2 3 12 3" xfId="18489"/>
    <cellStyle name="Comma 2 3 2 3 13" xfId="4800"/>
    <cellStyle name="Comma 2 3 2 3 13 2" xfId="11447"/>
    <cellStyle name="Comma 2 3 2 3 13 3" xfId="20832"/>
    <cellStyle name="Comma 2 3 2 3 14" xfId="7141"/>
    <cellStyle name="Comma 2 3 2 3 14 2" xfId="23175"/>
    <cellStyle name="Comma 2 3 2 3 15" xfId="9470"/>
    <cellStyle name="Comma 2 3 2 3 16" xfId="16146"/>
    <cellStyle name="Comma 2 3 2 3 17" xfId="25503"/>
    <cellStyle name="Comma 2 3 2 3 2" xfId="242"/>
    <cellStyle name="Comma 2 3 2 3 2 2" xfId="604"/>
    <cellStyle name="Comma 2 3 2 3 2 2 2" xfId="2947"/>
    <cellStyle name="Comma 2 3 2 3 2 2 2 2" xfId="14292"/>
    <cellStyle name="Comma 2 3 2 3 2 2 2 3" xfId="18493"/>
    <cellStyle name="Comma 2 3 2 3 2 2 3" xfId="4804"/>
    <cellStyle name="Comma 2 3 2 3 2 2 3 2" xfId="11949"/>
    <cellStyle name="Comma 2 3 2 3 2 2 3 3" xfId="20836"/>
    <cellStyle name="Comma 2 3 2 3 2 2 4" xfId="7145"/>
    <cellStyle name="Comma 2 3 2 3 2 2 4 2" xfId="23179"/>
    <cellStyle name="Comma 2 3 2 3 2 2 5" xfId="9472"/>
    <cellStyle name="Comma 2 3 2 3 2 2 6" xfId="16150"/>
    <cellStyle name="Comma 2 3 2 3 2 2 7" xfId="26005"/>
    <cellStyle name="Comma 2 3 2 3 2 3" xfId="1505"/>
    <cellStyle name="Comma 2 3 2 3 2 3 2" xfId="3848"/>
    <cellStyle name="Comma 2 3 2 3 2 3 2 2" xfId="15193"/>
    <cellStyle name="Comma 2 3 2 3 2 3 2 3" xfId="18494"/>
    <cellStyle name="Comma 2 3 2 3 2 3 3" xfId="4805"/>
    <cellStyle name="Comma 2 3 2 3 2 3 3 2" xfId="12850"/>
    <cellStyle name="Comma 2 3 2 3 2 3 3 3" xfId="20837"/>
    <cellStyle name="Comma 2 3 2 3 2 3 4" xfId="7146"/>
    <cellStyle name="Comma 2 3 2 3 2 3 4 2" xfId="23180"/>
    <cellStyle name="Comma 2 3 2 3 2 3 5" xfId="9473"/>
    <cellStyle name="Comma 2 3 2 3 2 3 6" xfId="16151"/>
    <cellStyle name="Comma 2 3 2 3 2 3 7" xfId="26906"/>
    <cellStyle name="Comma 2 3 2 3 2 4" xfId="2408"/>
    <cellStyle name="Comma 2 3 2 3 2 4 2" xfId="13753"/>
    <cellStyle name="Comma 2 3 2 3 2 4 3" xfId="18492"/>
    <cellStyle name="Comma 2 3 2 3 2 5" xfId="4803"/>
    <cellStyle name="Comma 2 3 2 3 2 5 2" xfId="11587"/>
    <cellStyle name="Comma 2 3 2 3 2 5 3" xfId="20835"/>
    <cellStyle name="Comma 2 3 2 3 2 6" xfId="7144"/>
    <cellStyle name="Comma 2 3 2 3 2 6 2" xfId="23178"/>
    <cellStyle name="Comma 2 3 2 3 2 7" xfId="9471"/>
    <cellStyle name="Comma 2 3 2 3 2 8" xfId="16149"/>
    <cellStyle name="Comma 2 3 2 3 2 9" xfId="25643"/>
    <cellStyle name="Comma 2 3 2 3 3" xfId="464"/>
    <cellStyle name="Comma 2 3 2 3 3 2" xfId="2807"/>
    <cellStyle name="Comma 2 3 2 3 3 2 2" xfId="14152"/>
    <cellStyle name="Comma 2 3 2 3 3 2 3" xfId="18495"/>
    <cellStyle name="Comma 2 3 2 3 3 3" xfId="4806"/>
    <cellStyle name="Comma 2 3 2 3 3 3 2" xfId="11809"/>
    <cellStyle name="Comma 2 3 2 3 3 3 3" xfId="20838"/>
    <cellStyle name="Comma 2 3 2 3 3 4" xfId="7147"/>
    <cellStyle name="Comma 2 3 2 3 3 4 2" xfId="23181"/>
    <cellStyle name="Comma 2 3 2 3 3 5" xfId="9474"/>
    <cellStyle name="Comma 2 3 2 3 3 6" xfId="16152"/>
    <cellStyle name="Comma 2 3 2 3 3 7" xfId="25865"/>
    <cellStyle name="Comma 2 3 2 3 4" xfId="784"/>
    <cellStyle name="Comma 2 3 2 3 4 2" xfId="3127"/>
    <cellStyle name="Comma 2 3 2 3 4 2 2" xfId="14472"/>
    <cellStyle name="Comma 2 3 2 3 4 2 3" xfId="18496"/>
    <cellStyle name="Comma 2 3 2 3 4 3" xfId="4807"/>
    <cellStyle name="Comma 2 3 2 3 4 3 2" xfId="12129"/>
    <cellStyle name="Comma 2 3 2 3 4 3 3" xfId="20839"/>
    <cellStyle name="Comma 2 3 2 3 4 4" xfId="7148"/>
    <cellStyle name="Comma 2 3 2 3 4 4 2" xfId="23182"/>
    <cellStyle name="Comma 2 3 2 3 4 5" xfId="9475"/>
    <cellStyle name="Comma 2 3 2 3 4 6" xfId="16153"/>
    <cellStyle name="Comma 2 3 2 3 4 7" xfId="26185"/>
    <cellStyle name="Comma 2 3 2 3 5" xfId="1003"/>
    <cellStyle name="Comma 2 3 2 3 5 2" xfId="3346"/>
    <cellStyle name="Comma 2 3 2 3 5 2 2" xfId="14691"/>
    <cellStyle name="Comma 2 3 2 3 5 2 3" xfId="18497"/>
    <cellStyle name="Comma 2 3 2 3 5 3" xfId="4808"/>
    <cellStyle name="Comma 2 3 2 3 5 3 2" xfId="12348"/>
    <cellStyle name="Comma 2 3 2 3 5 3 3" xfId="20840"/>
    <cellStyle name="Comma 2 3 2 3 5 4" xfId="7149"/>
    <cellStyle name="Comma 2 3 2 3 5 4 2" xfId="23183"/>
    <cellStyle name="Comma 2 3 2 3 5 5" xfId="9476"/>
    <cellStyle name="Comma 2 3 2 3 5 6" xfId="16154"/>
    <cellStyle name="Comma 2 3 2 3 5 7" xfId="26404"/>
    <cellStyle name="Comma 2 3 2 3 6" xfId="1142"/>
    <cellStyle name="Comma 2 3 2 3 6 2" xfId="3485"/>
    <cellStyle name="Comma 2 3 2 3 6 2 2" xfId="14830"/>
    <cellStyle name="Comma 2 3 2 3 6 2 3" xfId="18498"/>
    <cellStyle name="Comma 2 3 2 3 6 3" xfId="4809"/>
    <cellStyle name="Comma 2 3 2 3 6 3 2" xfId="12487"/>
    <cellStyle name="Comma 2 3 2 3 6 3 3" xfId="20841"/>
    <cellStyle name="Comma 2 3 2 3 6 4" xfId="7150"/>
    <cellStyle name="Comma 2 3 2 3 6 4 2" xfId="23184"/>
    <cellStyle name="Comma 2 3 2 3 6 5" xfId="9477"/>
    <cellStyle name="Comma 2 3 2 3 6 6" xfId="16155"/>
    <cellStyle name="Comma 2 3 2 3 6 7" xfId="26543"/>
    <cellStyle name="Comma 2 3 2 3 7" xfId="1321"/>
    <cellStyle name="Comma 2 3 2 3 7 2" xfId="3664"/>
    <cellStyle name="Comma 2 3 2 3 7 2 2" xfId="15009"/>
    <cellStyle name="Comma 2 3 2 3 7 2 3" xfId="18499"/>
    <cellStyle name="Comma 2 3 2 3 7 3" xfId="4810"/>
    <cellStyle name="Comma 2 3 2 3 7 3 2" xfId="12666"/>
    <cellStyle name="Comma 2 3 2 3 7 3 3" xfId="20842"/>
    <cellStyle name="Comma 2 3 2 3 7 4" xfId="7151"/>
    <cellStyle name="Comma 2 3 2 3 7 4 2" xfId="23185"/>
    <cellStyle name="Comma 2 3 2 3 7 5" xfId="9478"/>
    <cellStyle name="Comma 2 3 2 3 7 6" xfId="16156"/>
    <cellStyle name="Comma 2 3 2 3 7 7" xfId="26722"/>
    <cellStyle name="Comma 2 3 2 3 8" xfId="1504"/>
    <cellStyle name="Comma 2 3 2 3 8 2" xfId="3847"/>
    <cellStyle name="Comma 2 3 2 3 8 2 2" xfId="15192"/>
    <cellStyle name="Comma 2 3 2 3 8 2 3" xfId="18500"/>
    <cellStyle name="Comma 2 3 2 3 8 3" xfId="4811"/>
    <cellStyle name="Comma 2 3 2 3 8 3 2" xfId="12849"/>
    <cellStyle name="Comma 2 3 2 3 8 3 3" xfId="20843"/>
    <cellStyle name="Comma 2 3 2 3 8 4" xfId="7152"/>
    <cellStyle name="Comma 2 3 2 3 8 4 2" xfId="23186"/>
    <cellStyle name="Comma 2 3 2 3 8 5" xfId="9479"/>
    <cellStyle name="Comma 2 3 2 3 8 6" xfId="16157"/>
    <cellStyle name="Comma 2 3 2 3 8 7" xfId="26905"/>
    <cellStyle name="Comma 2 3 2 3 9" xfId="1902"/>
    <cellStyle name="Comma 2 3 2 3 9 2" xfId="4245"/>
    <cellStyle name="Comma 2 3 2 3 9 2 2" xfId="15590"/>
    <cellStyle name="Comma 2 3 2 3 9 2 3" xfId="18501"/>
    <cellStyle name="Comma 2 3 2 3 9 3" xfId="4812"/>
    <cellStyle name="Comma 2 3 2 3 9 3 2" xfId="13247"/>
    <cellStyle name="Comma 2 3 2 3 9 3 3" xfId="20844"/>
    <cellStyle name="Comma 2 3 2 3 9 4" xfId="7153"/>
    <cellStyle name="Comma 2 3 2 3 9 4 2" xfId="23187"/>
    <cellStyle name="Comma 2 3 2 3 9 5" xfId="9480"/>
    <cellStyle name="Comma 2 3 2 3 9 6" xfId="16158"/>
    <cellStyle name="Comma 2 3 2 3 9 7" xfId="27303"/>
    <cellStyle name="Comma 2 3 2 4" xfId="144"/>
    <cellStyle name="Comma 2 3 2 4 10" xfId="2043"/>
    <cellStyle name="Comma 2 3 2 4 10 2" xfId="4386"/>
    <cellStyle name="Comma 2 3 2 4 10 2 2" xfId="15731"/>
    <cellStyle name="Comma 2 3 2 4 10 2 3" xfId="18503"/>
    <cellStyle name="Comma 2 3 2 4 10 3" xfId="4814"/>
    <cellStyle name="Comma 2 3 2 4 10 3 2" xfId="20846"/>
    <cellStyle name="Comma 2 3 2 4 10 4" xfId="7155"/>
    <cellStyle name="Comma 2 3 2 4 10 4 2" xfId="23189"/>
    <cellStyle name="Comma 2 3 2 4 10 5" xfId="13388"/>
    <cellStyle name="Comma 2 3 2 4 10 6" xfId="16160"/>
    <cellStyle name="Comma 2 3 2 4 10 7" xfId="27444"/>
    <cellStyle name="Comma 2 3 2 4 11" xfId="2224"/>
    <cellStyle name="Comma 2 3 2 4 11 2" xfId="4567"/>
    <cellStyle name="Comma 2 3 2 4 11 2 2" xfId="15912"/>
    <cellStyle name="Comma 2 3 2 4 11 2 3" xfId="18504"/>
    <cellStyle name="Comma 2 3 2 4 11 3" xfId="4815"/>
    <cellStyle name="Comma 2 3 2 4 11 3 2" xfId="20847"/>
    <cellStyle name="Comma 2 3 2 4 11 4" xfId="7156"/>
    <cellStyle name="Comma 2 3 2 4 11 4 2" xfId="23190"/>
    <cellStyle name="Comma 2 3 2 4 11 5" xfId="13569"/>
    <cellStyle name="Comma 2 3 2 4 11 6" xfId="16161"/>
    <cellStyle name="Comma 2 3 2 4 11 7" xfId="27625"/>
    <cellStyle name="Comma 2 3 2 4 12" xfId="2409"/>
    <cellStyle name="Comma 2 3 2 4 12 2" xfId="13754"/>
    <cellStyle name="Comma 2 3 2 4 12 3" xfId="18502"/>
    <cellStyle name="Comma 2 3 2 4 13" xfId="4813"/>
    <cellStyle name="Comma 2 3 2 4 13 2" xfId="11492"/>
    <cellStyle name="Comma 2 3 2 4 13 3" xfId="20845"/>
    <cellStyle name="Comma 2 3 2 4 14" xfId="7154"/>
    <cellStyle name="Comma 2 3 2 4 14 2" xfId="23188"/>
    <cellStyle name="Comma 2 3 2 4 15" xfId="9481"/>
    <cellStyle name="Comma 2 3 2 4 16" xfId="16159"/>
    <cellStyle name="Comma 2 3 2 4 17" xfId="25548"/>
    <cellStyle name="Comma 2 3 2 4 2" xfId="243"/>
    <cellStyle name="Comma 2 3 2 4 2 2" xfId="605"/>
    <cellStyle name="Comma 2 3 2 4 2 2 2" xfId="2948"/>
    <cellStyle name="Comma 2 3 2 4 2 2 2 2" xfId="14293"/>
    <cellStyle name="Comma 2 3 2 4 2 2 2 3" xfId="18506"/>
    <cellStyle name="Comma 2 3 2 4 2 2 3" xfId="4817"/>
    <cellStyle name="Comma 2 3 2 4 2 2 3 2" xfId="11950"/>
    <cellStyle name="Comma 2 3 2 4 2 2 3 3" xfId="20849"/>
    <cellStyle name="Comma 2 3 2 4 2 2 4" xfId="7158"/>
    <cellStyle name="Comma 2 3 2 4 2 2 4 2" xfId="23192"/>
    <cellStyle name="Comma 2 3 2 4 2 2 5" xfId="9483"/>
    <cellStyle name="Comma 2 3 2 4 2 2 6" xfId="16163"/>
    <cellStyle name="Comma 2 3 2 4 2 2 7" xfId="26006"/>
    <cellStyle name="Comma 2 3 2 4 2 3" xfId="1507"/>
    <cellStyle name="Comma 2 3 2 4 2 3 2" xfId="3850"/>
    <cellStyle name="Comma 2 3 2 4 2 3 2 2" xfId="15195"/>
    <cellStyle name="Comma 2 3 2 4 2 3 2 3" xfId="18507"/>
    <cellStyle name="Comma 2 3 2 4 2 3 3" xfId="4818"/>
    <cellStyle name="Comma 2 3 2 4 2 3 3 2" xfId="12852"/>
    <cellStyle name="Comma 2 3 2 4 2 3 3 3" xfId="20850"/>
    <cellStyle name="Comma 2 3 2 4 2 3 4" xfId="7159"/>
    <cellStyle name="Comma 2 3 2 4 2 3 4 2" xfId="23193"/>
    <cellStyle name="Comma 2 3 2 4 2 3 5" xfId="9484"/>
    <cellStyle name="Comma 2 3 2 4 2 3 6" xfId="16164"/>
    <cellStyle name="Comma 2 3 2 4 2 3 7" xfId="26908"/>
    <cellStyle name="Comma 2 3 2 4 2 4" xfId="2410"/>
    <cellStyle name="Comma 2 3 2 4 2 4 2" xfId="13755"/>
    <cellStyle name="Comma 2 3 2 4 2 4 3" xfId="18505"/>
    <cellStyle name="Comma 2 3 2 4 2 5" xfId="4816"/>
    <cellStyle name="Comma 2 3 2 4 2 5 2" xfId="11588"/>
    <cellStyle name="Comma 2 3 2 4 2 5 3" xfId="20848"/>
    <cellStyle name="Comma 2 3 2 4 2 6" xfId="7157"/>
    <cellStyle name="Comma 2 3 2 4 2 6 2" xfId="23191"/>
    <cellStyle name="Comma 2 3 2 4 2 7" xfId="9482"/>
    <cellStyle name="Comma 2 3 2 4 2 8" xfId="16162"/>
    <cellStyle name="Comma 2 3 2 4 2 9" xfId="25644"/>
    <cellStyle name="Comma 2 3 2 4 3" xfId="509"/>
    <cellStyle name="Comma 2 3 2 4 3 2" xfId="2852"/>
    <cellStyle name="Comma 2 3 2 4 3 2 2" xfId="14197"/>
    <cellStyle name="Comma 2 3 2 4 3 2 3" xfId="18508"/>
    <cellStyle name="Comma 2 3 2 4 3 3" xfId="4819"/>
    <cellStyle name="Comma 2 3 2 4 3 3 2" xfId="11854"/>
    <cellStyle name="Comma 2 3 2 4 3 3 3" xfId="20851"/>
    <cellStyle name="Comma 2 3 2 4 3 4" xfId="7160"/>
    <cellStyle name="Comma 2 3 2 4 3 4 2" xfId="23194"/>
    <cellStyle name="Comma 2 3 2 4 3 5" xfId="9485"/>
    <cellStyle name="Comma 2 3 2 4 3 6" xfId="16165"/>
    <cellStyle name="Comma 2 3 2 4 3 7" xfId="25910"/>
    <cellStyle name="Comma 2 3 2 4 4" xfId="785"/>
    <cellStyle name="Comma 2 3 2 4 4 2" xfId="3128"/>
    <cellStyle name="Comma 2 3 2 4 4 2 2" xfId="14473"/>
    <cellStyle name="Comma 2 3 2 4 4 2 3" xfId="18509"/>
    <cellStyle name="Comma 2 3 2 4 4 3" xfId="4820"/>
    <cellStyle name="Comma 2 3 2 4 4 3 2" xfId="12130"/>
    <cellStyle name="Comma 2 3 2 4 4 3 3" xfId="20852"/>
    <cellStyle name="Comma 2 3 2 4 4 4" xfId="7161"/>
    <cellStyle name="Comma 2 3 2 4 4 4 2" xfId="23195"/>
    <cellStyle name="Comma 2 3 2 4 4 5" xfId="9486"/>
    <cellStyle name="Comma 2 3 2 4 4 6" xfId="16166"/>
    <cellStyle name="Comma 2 3 2 4 4 7" xfId="26186"/>
    <cellStyle name="Comma 2 3 2 4 5" xfId="1048"/>
    <cellStyle name="Comma 2 3 2 4 5 2" xfId="3391"/>
    <cellStyle name="Comma 2 3 2 4 5 2 2" xfId="14736"/>
    <cellStyle name="Comma 2 3 2 4 5 2 3" xfId="18510"/>
    <cellStyle name="Comma 2 3 2 4 5 3" xfId="4821"/>
    <cellStyle name="Comma 2 3 2 4 5 3 2" xfId="12393"/>
    <cellStyle name="Comma 2 3 2 4 5 3 3" xfId="20853"/>
    <cellStyle name="Comma 2 3 2 4 5 4" xfId="7162"/>
    <cellStyle name="Comma 2 3 2 4 5 4 2" xfId="23196"/>
    <cellStyle name="Comma 2 3 2 4 5 5" xfId="9487"/>
    <cellStyle name="Comma 2 3 2 4 5 6" xfId="16167"/>
    <cellStyle name="Comma 2 3 2 4 5 7" xfId="26449"/>
    <cellStyle name="Comma 2 3 2 4 6" xfId="1143"/>
    <cellStyle name="Comma 2 3 2 4 6 2" xfId="3486"/>
    <cellStyle name="Comma 2 3 2 4 6 2 2" xfId="14831"/>
    <cellStyle name="Comma 2 3 2 4 6 2 3" xfId="18511"/>
    <cellStyle name="Comma 2 3 2 4 6 3" xfId="4822"/>
    <cellStyle name="Comma 2 3 2 4 6 3 2" xfId="12488"/>
    <cellStyle name="Comma 2 3 2 4 6 3 3" xfId="20854"/>
    <cellStyle name="Comma 2 3 2 4 6 4" xfId="7163"/>
    <cellStyle name="Comma 2 3 2 4 6 4 2" xfId="23197"/>
    <cellStyle name="Comma 2 3 2 4 6 5" xfId="9488"/>
    <cellStyle name="Comma 2 3 2 4 6 6" xfId="16168"/>
    <cellStyle name="Comma 2 3 2 4 6 7" xfId="26544"/>
    <cellStyle name="Comma 2 3 2 4 7" xfId="1322"/>
    <cellStyle name="Comma 2 3 2 4 7 2" xfId="3665"/>
    <cellStyle name="Comma 2 3 2 4 7 2 2" xfId="15010"/>
    <cellStyle name="Comma 2 3 2 4 7 2 3" xfId="18512"/>
    <cellStyle name="Comma 2 3 2 4 7 3" xfId="4823"/>
    <cellStyle name="Comma 2 3 2 4 7 3 2" xfId="12667"/>
    <cellStyle name="Comma 2 3 2 4 7 3 3" xfId="20855"/>
    <cellStyle name="Comma 2 3 2 4 7 4" xfId="7164"/>
    <cellStyle name="Comma 2 3 2 4 7 4 2" xfId="23198"/>
    <cellStyle name="Comma 2 3 2 4 7 5" xfId="9489"/>
    <cellStyle name="Comma 2 3 2 4 7 6" xfId="16169"/>
    <cellStyle name="Comma 2 3 2 4 7 7" xfId="26723"/>
    <cellStyle name="Comma 2 3 2 4 8" xfId="1506"/>
    <cellStyle name="Comma 2 3 2 4 8 2" xfId="3849"/>
    <cellStyle name="Comma 2 3 2 4 8 2 2" xfId="15194"/>
    <cellStyle name="Comma 2 3 2 4 8 2 3" xfId="18513"/>
    <cellStyle name="Comma 2 3 2 4 8 3" xfId="4824"/>
    <cellStyle name="Comma 2 3 2 4 8 3 2" xfId="12851"/>
    <cellStyle name="Comma 2 3 2 4 8 3 3" xfId="20856"/>
    <cellStyle name="Comma 2 3 2 4 8 4" xfId="7165"/>
    <cellStyle name="Comma 2 3 2 4 8 4 2" xfId="23199"/>
    <cellStyle name="Comma 2 3 2 4 8 5" xfId="9490"/>
    <cellStyle name="Comma 2 3 2 4 8 6" xfId="16170"/>
    <cellStyle name="Comma 2 3 2 4 8 7" xfId="26907"/>
    <cellStyle name="Comma 2 3 2 4 9" xfId="1947"/>
    <cellStyle name="Comma 2 3 2 4 9 2" xfId="4290"/>
    <cellStyle name="Comma 2 3 2 4 9 2 2" xfId="15635"/>
    <cellStyle name="Comma 2 3 2 4 9 2 3" xfId="18514"/>
    <cellStyle name="Comma 2 3 2 4 9 3" xfId="4825"/>
    <cellStyle name="Comma 2 3 2 4 9 3 2" xfId="13292"/>
    <cellStyle name="Comma 2 3 2 4 9 3 3" xfId="20857"/>
    <cellStyle name="Comma 2 3 2 4 9 4" xfId="7166"/>
    <cellStyle name="Comma 2 3 2 4 9 4 2" xfId="23200"/>
    <cellStyle name="Comma 2 3 2 4 9 5" xfId="9491"/>
    <cellStyle name="Comma 2 3 2 4 9 6" xfId="16171"/>
    <cellStyle name="Comma 2 3 2 4 9 7" xfId="27348"/>
    <cellStyle name="Comma 2 3 2 5" xfId="167"/>
    <cellStyle name="Comma 2 3 2 5 10" xfId="2044"/>
    <cellStyle name="Comma 2 3 2 5 10 2" xfId="4387"/>
    <cellStyle name="Comma 2 3 2 5 10 2 2" xfId="15732"/>
    <cellStyle name="Comma 2 3 2 5 10 2 3" xfId="18516"/>
    <cellStyle name="Comma 2 3 2 5 10 3" xfId="4827"/>
    <cellStyle name="Comma 2 3 2 5 10 3 2" xfId="20859"/>
    <cellStyle name="Comma 2 3 2 5 10 4" xfId="7168"/>
    <cellStyle name="Comma 2 3 2 5 10 4 2" xfId="23202"/>
    <cellStyle name="Comma 2 3 2 5 10 5" xfId="13389"/>
    <cellStyle name="Comma 2 3 2 5 10 6" xfId="16173"/>
    <cellStyle name="Comma 2 3 2 5 10 7" xfId="27445"/>
    <cellStyle name="Comma 2 3 2 5 11" xfId="2225"/>
    <cellStyle name="Comma 2 3 2 5 11 2" xfId="4568"/>
    <cellStyle name="Comma 2 3 2 5 11 2 2" xfId="15913"/>
    <cellStyle name="Comma 2 3 2 5 11 2 3" xfId="18517"/>
    <cellStyle name="Comma 2 3 2 5 11 3" xfId="4828"/>
    <cellStyle name="Comma 2 3 2 5 11 3 2" xfId="20860"/>
    <cellStyle name="Comma 2 3 2 5 11 4" xfId="7169"/>
    <cellStyle name="Comma 2 3 2 5 11 4 2" xfId="23203"/>
    <cellStyle name="Comma 2 3 2 5 11 5" xfId="13570"/>
    <cellStyle name="Comma 2 3 2 5 11 6" xfId="16174"/>
    <cellStyle name="Comma 2 3 2 5 11 7" xfId="27626"/>
    <cellStyle name="Comma 2 3 2 5 12" xfId="2411"/>
    <cellStyle name="Comma 2 3 2 5 12 2" xfId="13756"/>
    <cellStyle name="Comma 2 3 2 5 12 3" xfId="18515"/>
    <cellStyle name="Comma 2 3 2 5 13" xfId="4826"/>
    <cellStyle name="Comma 2 3 2 5 13 2" xfId="11515"/>
    <cellStyle name="Comma 2 3 2 5 13 3" xfId="20858"/>
    <cellStyle name="Comma 2 3 2 5 14" xfId="7167"/>
    <cellStyle name="Comma 2 3 2 5 14 2" xfId="23201"/>
    <cellStyle name="Comma 2 3 2 5 15" xfId="9492"/>
    <cellStyle name="Comma 2 3 2 5 16" xfId="16172"/>
    <cellStyle name="Comma 2 3 2 5 17" xfId="25571"/>
    <cellStyle name="Comma 2 3 2 5 2" xfId="244"/>
    <cellStyle name="Comma 2 3 2 5 2 2" xfId="606"/>
    <cellStyle name="Comma 2 3 2 5 2 2 2" xfId="2949"/>
    <cellStyle name="Comma 2 3 2 5 2 2 2 2" xfId="14294"/>
    <cellStyle name="Comma 2 3 2 5 2 2 2 3" xfId="18519"/>
    <cellStyle name="Comma 2 3 2 5 2 2 3" xfId="4830"/>
    <cellStyle name="Comma 2 3 2 5 2 2 3 2" xfId="11951"/>
    <cellStyle name="Comma 2 3 2 5 2 2 3 3" xfId="20862"/>
    <cellStyle name="Comma 2 3 2 5 2 2 4" xfId="7171"/>
    <cellStyle name="Comma 2 3 2 5 2 2 4 2" xfId="23205"/>
    <cellStyle name="Comma 2 3 2 5 2 2 5" xfId="9494"/>
    <cellStyle name="Comma 2 3 2 5 2 2 6" xfId="16176"/>
    <cellStyle name="Comma 2 3 2 5 2 2 7" xfId="26007"/>
    <cellStyle name="Comma 2 3 2 5 2 3" xfId="1509"/>
    <cellStyle name="Comma 2 3 2 5 2 3 2" xfId="3852"/>
    <cellStyle name="Comma 2 3 2 5 2 3 2 2" xfId="15197"/>
    <cellStyle name="Comma 2 3 2 5 2 3 2 3" xfId="18520"/>
    <cellStyle name="Comma 2 3 2 5 2 3 3" xfId="4831"/>
    <cellStyle name="Comma 2 3 2 5 2 3 3 2" xfId="12854"/>
    <cellStyle name="Comma 2 3 2 5 2 3 3 3" xfId="20863"/>
    <cellStyle name="Comma 2 3 2 5 2 3 4" xfId="7172"/>
    <cellStyle name="Comma 2 3 2 5 2 3 4 2" xfId="23206"/>
    <cellStyle name="Comma 2 3 2 5 2 3 5" xfId="9495"/>
    <cellStyle name="Comma 2 3 2 5 2 3 6" xfId="16177"/>
    <cellStyle name="Comma 2 3 2 5 2 3 7" xfId="26910"/>
    <cellStyle name="Comma 2 3 2 5 2 4" xfId="2412"/>
    <cellStyle name="Comma 2 3 2 5 2 4 2" xfId="13757"/>
    <cellStyle name="Comma 2 3 2 5 2 4 3" xfId="18518"/>
    <cellStyle name="Comma 2 3 2 5 2 5" xfId="4829"/>
    <cellStyle name="Comma 2 3 2 5 2 5 2" xfId="11589"/>
    <cellStyle name="Comma 2 3 2 5 2 5 3" xfId="20861"/>
    <cellStyle name="Comma 2 3 2 5 2 6" xfId="7170"/>
    <cellStyle name="Comma 2 3 2 5 2 6 2" xfId="23204"/>
    <cellStyle name="Comma 2 3 2 5 2 7" xfId="9493"/>
    <cellStyle name="Comma 2 3 2 5 2 8" xfId="16175"/>
    <cellStyle name="Comma 2 3 2 5 2 9" xfId="25645"/>
    <cellStyle name="Comma 2 3 2 5 3" xfId="532"/>
    <cellStyle name="Comma 2 3 2 5 3 2" xfId="2875"/>
    <cellStyle name="Comma 2 3 2 5 3 2 2" xfId="14220"/>
    <cellStyle name="Comma 2 3 2 5 3 2 3" xfId="18521"/>
    <cellStyle name="Comma 2 3 2 5 3 3" xfId="4832"/>
    <cellStyle name="Comma 2 3 2 5 3 3 2" xfId="11877"/>
    <cellStyle name="Comma 2 3 2 5 3 3 3" xfId="20864"/>
    <cellStyle name="Comma 2 3 2 5 3 4" xfId="7173"/>
    <cellStyle name="Comma 2 3 2 5 3 4 2" xfId="23207"/>
    <cellStyle name="Comma 2 3 2 5 3 5" xfId="9496"/>
    <cellStyle name="Comma 2 3 2 5 3 6" xfId="16178"/>
    <cellStyle name="Comma 2 3 2 5 3 7" xfId="25933"/>
    <cellStyle name="Comma 2 3 2 5 4" xfId="786"/>
    <cellStyle name="Comma 2 3 2 5 4 2" xfId="3129"/>
    <cellStyle name="Comma 2 3 2 5 4 2 2" xfId="14474"/>
    <cellStyle name="Comma 2 3 2 5 4 2 3" xfId="18522"/>
    <cellStyle name="Comma 2 3 2 5 4 3" xfId="4833"/>
    <cellStyle name="Comma 2 3 2 5 4 3 2" xfId="12131"/>
    <cellStyle name="Comma 2 3 2 5 4 3 3" xfId="20865"/>
    <cellStyle name="Comma 2 3 2 5 4 4" xfId="7174"/>
    <cellStyle name="Comma 2 3 2 5 4 4 2" xfId="23208"/>
    <cellStyle name="Comma 2 3 2 5 4 5" xfId="9497"/>
    <cellStyle name="Comma 2 3 2 5 4 6" xfId="16179"/>
    <cellStyle name="Comma 2 3 2 5 4 7" xfId="26187"/>
    <cellStyle name="Comma 2 3 2 5 5" xfId="1071"/>
    <cellStyle name="Comma 2 3 2 5 5 2" xfId="3414"/>
    <cellStyle name="Comma 2 3 2 5 5 2 2" xfId="14759"/>
    <cellStyle name="Comma 2 3 2 5 5 2 3" xfId="18523"/>
    <cellStyle name="Comma 2 3 2 5 5 3" xfId="4834"/>
    <cellStyle name="Comma 2 3 2 5 5 3 2" xfId="12416"/>
    <cellStyle name="Comma 2 3 2 5 5 3 3" xfId="20866"/>
    <cellStyle name="Comma 2 3 2 5 5 4" xfId="7175"/>
    <cellStyle name="Comma 2 3 2 5 5 4 2" xfId="23209"/>
    <cellStyle name="Comma 2 3 2 5 5 5" xfId="9498"/>
    <cellStyle name="Comma 2 3 2 5 5 6" xfId="16180"/>
    <cellStyle name="Comma 2 3 2 5 5 7" xfId="26472"/>
    <cellStyle name="Comma 2 3 2 5 6" xfId="1144"/>
    <cellStyle name="Comma 2 3 2 5 6 2" xfId="3487"/>
    <cellStyle name="Comma 2 3 2 5 6 2 2" xfId="14832"/>
    <cellStyle name="Comma 2 3 2 5 6 2 3" xfId="18524"/>
    <cellStyle name="Comma 2 3 2 5 6 3" xfId="4835"/>
    <cellStyle name="Comma 2 3 2 5 6 3 2" xfId="12489"/>
    <cellStyle name="Comma 2 3 2 5 6 3 3" xfId="20867"/>
    <cellStyle name="Comma 2 3 2 5 6 4" xfId="7176"/>
    <cellStyle name="Comma 2 3 2 5 6 4 2" xfId="23210"/>
    <cellStyle name="Comma 2 3 2 5 6 5" xfId="9499"/>
    <cellStyle name="Comma 2 3 2 5 6 6" xfId="16181"/>
    <cellStyle name="Comma 2 3 2 5 6 7" xfId="26545"/>
    <cellStyle name="Comma 2 3 2 5 7" xfId="1323"/>
    <cellStyle name="Comma 2 3 2 5 7 2" xfId="3666"/>
    <cellStyle name="Comma 2 3 2 5 7 2 2" xfId="15011"/>
    <cellStyle name="Comma 2 3 2 5 7 2 3" xfId="18525"/>
    <cellStyle name="Comma 2 3 2 5 7 3" xfId="4836"/>
    <cellStyle name="Comma 2 3 2 5 7 3 2" xfId="12668"/>
    <cellStyle name="Comma 2 3 2 5 7 3 3" xfId="20868"/>
    <cellStyle name="Comma 2 3 2 5 7 4" xfId="7177"/>
    <cellStyle name="Comma 2 3 2 5 7 4 2" xfId="23211"/>
    <cellStyle name="Comma 2 3 2 5 7 5" xfId="9500"/>
    <cellStyle name="Comma 2 3 2 5 7 6" xfId="16182"/>
    <cellStyle name="Comma 2 3 2 5 7 7" xfId="26724"/>
    <cellStyle name="Comma 2 3 2 5 8" xfId="1508"/>
    <cellStyle name="Comma 2 3 2 5 8 2" xfId="3851"/>
    <cellStyle name="Comma 2 3 2 5 8 2 2" xfId="15196"/>
    <cellStyle name="Comma 2 3 2 5 8 2 3" xfId="18526"/>
    <cellStyle name="Comma 2 3 2 5 8 3" xfId="4837"/>
    <cellStyle name="Comma 2 3 2 5 8 3 2" xfId="12853"/>
    <cellStyle name="Comma 2 3 2 5 8 3 3" xfId="20869"/>
    <cellStyle name="Comma 2 3 2 5 8 4" xfId="7178"/>
    <cellStyle name="Comma 2 3 2 5 8 4 2" xfId="23212"/>
    <cellStyle name="Comma 2 3 2 5 8 5" xfId="9501"/>
    <cellStyle name="Comma 2 3 2 5 8 6" xfId="16183"/>
    <cellStyle name="Comma 2 3 2 5 8 7" xfId="26909"/>
    <cellStyle name="Comma 2 3 2 5 9" xfId="1970"/>
    <cellStyle name="Comma 2 3 2 5 9 2" xfId="4313"/>
    <cellStyle name="Comma 2 3 2 5 9 2 2" xfId="15658"/>
    <cellStyle name="Comma 2 3 2 5 9 2 3" xfId="18527"/>
    <cellStyle name="Comma 2 3 2 5 9 3" xfId="4838"/>
    <cellStyle name="Comma 2 3 2 5 9 3 2" xfId="13315"/>
    <cellStyle name="Comma 2 3 2 5 9 3 3" xfId="20870"/>
    <cellStyle name="Comma 2 3 2 5 9 4" xfId="7179"/>
    <cellStyle name="Comma 2 3 2 5 9 4 2" xfId="23213"/>
    <cellStyle name="Comma 2 3 2 5 9 5" xfId="9502"/>
    <cellStyle name="Comma 2 3 2 5 9 6" xfId="16184"/>
    <cellStyle name="Comma 2 3 2 5 9 7" xfId="27371"/>
    <cellStyle name="Comma 2 3 2 6" xfId="222"/>
    <cellStyle name="Comma 2 3 2 6 10" xfId="2045"/>
    <cellStyle name="Comma 2 3 2 6 10 2" xfId="4388"/>
    <cellStyle name="Comma 2 3 2 6 10 2 2" xfId="15733"/>
    <cellStyle name="Comma 2 3 2 6 10 2 3" xfId="18529"/>
    <cellStyle name="Comma 2 3 2 6 10 3" xfId="4840"/>
    <cellStyle name="Comma 2 3 2 6 10 3 2" xfId="20872"/>
    <cellStyle name="Comma 2 3 2 6 10 4" xfId="7181"/>
    <cellStyle name="Comma 2 3 2 6 10 4 2" xfId="23215"/>
    <cellStyle name="Comma 2 3 2 6 10 5" xfId="13390"/>
    <cellStyle name="Comma 2 3 2 6 10 6" xfId="16186"/>
    <cellStyle name="Comma 2 3 2 6 10 7" xfId="27446"/>
    <cellStyle name="Comma 2 3 2 6 11" xfId="2226"/>
    <cellStyle name="Comma 2 3 2 6 11 2" xfId="4569"/>
    <cellStyle name="Comma 2 3 2 6 11 2 2" xfId="15914"/>
    <cellStyle name="Comma 2 3 2 6 11 2 3" xfId="18530"/>
    <cellStyle name="Comma 2 3 2 6 11 3" xfId="4841"/>
    <cellStyle name="Comma 2 3 2 6 11 3 2" xfId="20873"/>
    <cellStyle name="Comma 2 3 2 6 11 4" xfId="7182"/>
    <cellStyle name="Comma 2 3 2 6 11 4 2" xfId="23216"/>
    <cellStyle name="Comma 2 3 2 6 11 5" xfId="13571"/>
    <cellStyle name="Comma 2 3 2 6 11 6" xfId="16187"/>
    <cellStyle name="Comma 2 3 2 6 11 7" xfId="27627"/>
    <cellStyle name="Comma 2 3 2 6 12" xfId="2413"/>
    <cellStyle name="Comma 2 3 2 6 12 2" xfId="13758"/>
    <cellStyle name="Comma 2 3 2 6 12 3" xfId="18528"/>
    <cellStyle name="Comma 2 3 2 6 13" xfId="4839"/>
    <cellStyle name="Comma 2 3 2 6 13 2" xfId="11569"/>
    <cellStyle name="Comma 2 3 2 6 13 3" xfId="20871"/>
    <cellStyle name="Comma 2 3 2 6 14" xfId="7180"/>
    <cellStyle name="Comma 2 3 2 6 14 2" xfId="23214"/>
    <cellStyle name="Comma 2 3 2 6 15" xfId="9503"/>
    <cellStyle name="Comma 2 3 2 6 16" xfId="16185"/>
    <cellStyle name="Comma 2 3 2 6 17" xfId="25625"/>
    <cellStyle name="Comma 2 3 2 6 2" xfId="245"/>
    <cellStyle name="Comma 2 3 2 6 2 2" xfId="607"/>
    <cellStyle name="Comma 2 3 2 6 2 2 2" xfId="2950"/>
    <cellStyle name="Comma 2 3 2 6 2 2 2 2" xfId="14295"/>
    <cellStyle name="Comma 2 3 2 6 2 2 2 3" xfId="18532"/>
    <cellStyle name="Comma 2 3 2 6 2 2 3" xfId="4843"/>
    <cellStyle name="Comma 2 3 2 6 2 2 3 2" xfId="11952"/>
    <cellStyle name="Comma 2 3 2 6 2 2 3 3" xfId="20875"/>
    <cellStyle name="Comma 2 3 2 6 2 2 4" xfId="7184"/>
    <cellStyle name="Comma 2 3 2 6 2 2 4 2" xfId="23218"/>
    <cellStyle name="Comma 2 3 2 6 2 2 5" xfId="9505"/>
    <cellStyle name="Comma 2 3 2 6 2 2 6" xfId="16189"/>
    <cellStyle name="Comma 2 3 2 6 2 2 7" xfId="26008"/>
    <cellStyle name="Comma 2 3 2 6 2 3" xfId="1511"/>
    <cellStyle name="Comma 2 3 2 6 2 3 2" xfId="3854"/>
    <cellStyle name="Comma 2 3 2 6 2 3 2 2" xfId="15199"/>
    <cellStyle name="Comma 2 3 2 6 2 3 2 3" xfId="18533"/>
    <cellStyle name="Comma 2 3 2 6 2 3 3" xfId="4844"/>
    <cellStyle name="Comma 2 3 2 6 2 3 3 2" xfId="12856"/>
    <cellStyle name="Comma 2 3 2 6 2 3 3 3" xfId="20876"/>
    <cellStyle name="Comma 2 3 2 6 2 3 4" xfId="7185"/>
    <cellStyle name="Comma 2 3 2 6 2 3 4 2" xfId="23219"/>
    <cellStyle name="Comma 2 3 2 6 2 3 5" xfId="9506"/>
    <cellStyle name="Comma 2 3 2 6 2 3 6" xfId="16190"/>
    <cellStyle name="Comma 2 3 2 6 2 3 7" xfId="26912"/>
    <cellStyle name="Comma 2 3 2 6 2 4" xfId="2414"/>
    <cellStyle name="Comma 2 3 2 6 2 4 2" xfId="13759"/>
    <cellStyle name="Comma 2 3 2 6 2 4 3" xfId="18531"/>
    <cellStyle name="Comma 2 3 2 6 2 5" xfId="4842"/>
    <cellStyle name="Comma 2 3 2 6 2 5 2" xfId="11590"/>
    <cellStyle name="Comma 2 3 2 6 2 5 3" xfId="20874"/>
    <cellStyle name="Comma 2 3 2 6 2 6" xfId="7183"/>
    <cellStyle name="Comma 2 3 2 6 2 6 2" xfId="23217"/>
    <cellStyle name="Comma 2 3 2 6 2 7" xfId="9504"/>
    <cellStyle name="Comma 2 3 2 6 2 8" xfId="16188"/>
    <cellStyle name="Comma 2 3 2 6 2 9" xfId="25646"/>
    <cellStyle name="Comma 2 3 2 6 3" xfId="586"/>
    <cellStyle name="Comma 2 3 2 6 3 2" xfId="2929"/>
    <cellStyle name="Comma 2 3 2 6 3 2 2" xfId="14274"/>
    <cellStyle name="Comma 2 3 2 6 3 2 3" xfId="18534"/>
    <cellStyle name="Comma 2 3 2 6 3 3" xfId="4845"/>
    <cellStyle name="Comma 2 3 2 6 3 3 2" xfId="11931"/>
    <cellStyle name="Comma 2 3 2 6 3 3 3" xfId="20877"/>
    <cellStyle name="Comma 2 3 2 6 3 4" xfId="7186"/>
    <cellStyle name="Comma 2 3 2 6 3 4 2" xfId="23220"/>
    <cellStyle name="Comma 2 3 2 6 3 5" xfId="9507"/>
    <cellStyle name="Comma 2 3 2 6 3 6" xfId="16191"/>
    <cellStyle name="Comma 2 3 2 6 3 7" xfId="25987"/>
    <cellStyle name="Comma 2 3 2 6 4" xfId="787"/>
    <cellStyle name="Comma 2 3 2 6 4 2" xfId="3130"/>
    <cellStyle name="Comma 2 3 2 6 4 2 2" xfId="14475"/>
    <cellStyle name="Comma 2 3 2 6 4 2 3" xfId="18535"/>
    <cellStyle name="Comma 2 3 2 6 4 3" xfId="4846"/>
    <cellStyle name="Comma 2 3 2 6 4 3 2" xfId="12132"/>
    <cellStyle name="Comma 2 3 2 6 4 3 3" xfId="20878"/>
    <cellStyle name="Comma 2 3 2 6 4 4" xfId="7187"/>
    <cellStyle name="Comma 2 3 2 6 4 4 2" xfId="23221"/>
    <cellStyle name="Comma 2 3 2 6 4 5" xfId="9508"/>
    <cellStyle name="Comma 2 3 2 6 4 6" xfId="16192"/>
    <cellStyle name="Comma 2 3 2 6 4 7" xfId="26188"/>
    <cellStyle name="Comma 2 3 2 6 5" xfId="1125"/>
    <cellStyle name="Comma 2 3 2 6 5 2" xfId="3468"/>
    <cellStyle name="Comma 2 3 2 6 5 2 2" xfId="14813"/>
    <cellStyle name="Comma 2 3 2 6 5 2 3" xfId="18536"/>
    <cellStyle name="Comma 2 3 2 6 5 3" xfId="4847"/>
    <cellStyle name="Comma 2 3 2 6 5 3 2" xfId="12470"/>
    <cellStyle name="Comma 2 3 2 6 5 3 3" xfId="20879"/>
    <cellStyle name="Comma 2 3 2 6 5 4" xfId="7188"/>
    <cellStyle name="Comma 2 3 2 6 5 4 2" xfId="23222"/>
    <cellStyle name="Comma 2 3 2 6 5 5" xfId="9509"/>
    <cellStyle name="Comma 2 3 2 6 5 6" xfId="16193"/>
    <cellStyle name="Comma 2 3 2 6 5 7" xfId="26526"/>
    <cellStyle name="Comma 2 3 2 6 6" xfId="1145"/>
    <cellStyle name="Comma 2 3 2 6 6 2" xfId="3488"/>
    <cellStyle name="Comma 2 3 2 6 6 2 2" xfId="14833"/>
    <cellStyle name="Comma 2 3 2 6 6 2 3" xfId="18537"/>
    <cellStyle name="Comma 2 3 2 6 6 3" xfId="4848"/>
    <cellStyle name="Comma 2 3 2 6 6 3 2" xfId="12490"/>
    <cellStyle name="Comma 2 3 2 6 6 3 3" xfId="20880"/>
    <cellStyle name="Comma 2 3 2 6 6 4" xfId="7189"/>
    <cellStyle name="Comma 2 3 2 6 6 4 2" xfId="23223"/>
    <cellStyle name="Comma 2 3 2 6 6 5" xfId="9510"/>
    <cellStyle name="Comma 2 3 2 6 6 6" xfId="16194"/>
    <cellStyle name="Comma 2 3 2 6 6 7" xfId="26546"/>
    <cellStyle name="Comma 2 3 2 6 7" xfId="1324"/>
    <cellStyle name="Comma 2 3 2 6 7 2" xfId="3667"/>
    <cellStyle name="Comma 2 3 2 6 7 2 2" xfId="15012"/>
    <cellStyle name="Comma 2 3 2 6 7 2 3" xfId="18538"/>
    <cellStyle name="Comma 2 3 2 6 7 3" xfId="4849"/>
    <cellStyle name="Comma 2 3 2 6 7 3 2" xfId="12669"/>
    <cellStyle name="Comma 2 3 2 6 7 3 3" xfId="20881"/>
    <cellStyle name="Comma 2 3 2 6 7 4" xfId="7190"/>
    <cellStyle name="Comma 2 3 2 6 7 4 2" xfId="23224"/>
    <cellStyle name="Comma 2 3 2 6 7 5" xfId="9511"/>
    <cellStyle name="Comma 2 3 2 6 7 6" xfId="16195"/>
    <cellStyle name="Comma 2 3 2 6 7 7" xfId="26725"/>
    <cellStyle name="Comma 2 3 2 6 8" xfId="1510"/>
    <cellStyle name="Comma 2 3 2 6 8 2" xfId="3853"/>
    <cellStyle name="Comma 2 3 2 6 8 2 2" xfId="15198"/>
    <cellStyle name="Comma 2 3 2 6 8 2 3" xfId="18539"/>
    <cellStyle name="Comma 2 3 2 6 8 3" xfId="4850"/>
    <cellStyle name="Comma 2 3 2 6 8 3 2" xfId="12855"/>
    <cellStyle name="Comma 2 3 2 6 8 3 3" xfId="20882"/>
    <cellStyle name="Comma 2 3 2 6 8 4" xfId="7191"/>
    <cellStyle name="Comma 2 3 2 6 8 4 2" xfId="23225"/>
    <cellStyle name="Comma 2 3 2 6 8 5" xfId="9512"/>
    <cellStyle name="Comma 2 3 2 6 8 6" xfId="16196"/>
    <cellStyle name="Comma 2 3 2 6 8 7" xfId="26911"/>
    <cellStyle name="Comma 2 3 2 6 9" xfId="2024"/>
    <cellStyle name="Comma 2 3 2 6 9 2" xfId="4367"/>
    <cellStyle name="Comma 2 3 2 6 9 2 2" xfId="15712"/>
    <cellStyle name="Comma 2 3 2 6 9 2 3" xfId="18540"/>
    <cellStyle name="Comma 2 3 2 6 9 3" xfId="4851"/>
    <cellStyle name="Comma 2 3 2 6 9 3 2" xfId="13369"/>
    <cellStyle name="Comma 2 3 2 6 9 3 3" xfId="20883"/>
    <cellStyle name="Comma 2 3 2 6 9 4" xfId="7192"/>
    <cellStyle name="Comma 2 3 2 6 9 4 2" xfId="23226"/>
    <cellStyle name="Comma 2 3 2 6 9 5" xfId="9513"/>
    <cellStyle name="Comma 2 3 2 6 9 6" xfId="16197"/>
    <cellStyle name="Comma 2 3 2 6 9 7" xfId="27425"/>
    <cellStyle name="Comma 2 3 2 7" xfId="238"/>
    <cellStyle name="Comma 2 3 2 7 2" xfId="600"/>
    <cellStyle name="Comma 2 3 2 7 2 2" xfId="2943"/>
    <cellStyle name="Comma 2 3 2 7 2 2 2" xfId="14288"/>
    <cellStyle name="Comma 2 3 2 7 2 2 3" xfId="18542"/>
    <cellStyle name="Comma 2 3 2 7 2 3" xfId="4853"/>
    <cellStyle name="Comma 2 3 2 7 2 3 2" xfId="11945"/>
    <cellStyle name="Comma 2 3 2 7 2 3 3" xfId="20885"/>
    <cellStyle name="Comma 2 3 2 7 2 4" xfId="7194"/>
    <cellStyle name="Comma 2 3 2 7 2 4 2" xfId="23228"/>
    <cellStyle name="Comma 2 3 2 7 2 5" xfId="9515"/>
    <cellStyle name="Comma 2 3 2 7 2 6" xfId="16199"/>
    <cellStyle name="Comma 2 3 2 7 2 7" xfId="26001"/>
    <cellStyle name="Comma 2 3 2 7 3" xfId="1512"/>
    <cellStyle name="Comma 2 3 2 7 3 2" xfId="3855"/>
    <cellStyle name="Comma 2 3 2 7 3 2 2" xfId="15200"/>
    <cellStyle name="Comma 2 3 2 7 3 2 3" xfId="18543"/>
    <cellStyle name="Comma 2 3 2 7 3 3" xfId="4854"/>
    <cellStyle name="Comma 2 3 2 7 3 3 2" xfId="12857"/>
    <cellStyle name="Comma 2 3 2 7 3 3 3" xfId="20886"/>
    <cellStyle name="Comma 2 3 2 7 3 4" xfId="7195"/>
    <cellStyle name="Comma 2 3 2 7 3 4 2" xfId="23229"/>
    <cellStyle name="Comma 2 3 2 7 3 5" xfId="9516"/>
    <cellStyle name="Comma 2 3 2 7 3 6" xfId="16200"/>
    <cellStyle name="Comma 2 3 2 7 3 7" xfId="26913"/>
    <cellStyle name="Comma 2 3 2 7 4" xfId="2415"/>
    <cellStyle name="Comma 2 3 2 7 4 2" xfId="13760"/>
    <cellStyle name="Comma 2 3 2 7 4 3" xfId="18541"/>
    <cellStyle name="Comma 2 3 2 7 5" xfId="4852"/>
    <cellStyle name="Comma 2 3 2 7 5 2" xfId="11583"/>
    <cellStyle name="Comma 2 3 2 7 5 3" xfId="20884"/>
    <cellStyle name="Comma 2 3 2 7 6" xfId="7193"/>
    <cellStyle name="Comma 2 3 2 7 6 2" xfId="23227"/>
    <cellStyle name="Comma 2 3 2 7 7" xfId="9514"/>
    <cellStyle name="Comma 2 3 2 7 8" xfId="16198"/>
    <cellStyle name="Comma 2 3 2 7 9" xfId="25639"/>
    <cellStyle name="Comma 2 3 2 8" xfId="419"/>
    <cellStyle name="Comma 2 3 2 8 2" xfId="2762"/>
    <cellStyle name="Comma 2 3 2 8 2 2" xfId="14107"/>
    <cellStyle name="Comma 2 3 2 8 2 3" xfId="18544"/>
    <cellStyle name="Comma 2 3 2 8 3" xfId="4855"/>
    <cellStyle name="Comma 2 3 2 8 3 2" xfId="11764"/>
    <cellStyle name="Comma 2 3 2 8 3 3" xfId="20887"/>
    <cellStyle name="Comma 2 3 2 8 4" xfId="7196"/>
    <cellStyle name="Comma 2 3 2 8 4 2" xfId="23230"/>
    <cellStyle name="Comma 2 3 2 8 5" xfId="9517"/>
    <cellStyle name="Comma 2 3 2 8 6" xfId="16201"/>
    <cellStyle name="Comma 2 3 2 8 7" xfId="25820"/>
    <cellStyle name="Comma 2 3 2 9" xfId="780"/>
    <cellStyle name="Comma 2 3 2 9 2" xfId="3123"/>
    <cellStyle name="Comma 2 3 2 9 2 2" xfId="14468"/>
    <cellStyle name="Comma 2 3 2 9 2 3" xfId="18545"/>
    <cellStyle name="Comma 2 3 2 9 3" xfId="4856"/>
    <cellStyle name="Comma 2 3 2 9 3 2" xfId="12125"/>
    <cellStyle name="Comma 2 3 2 9 3 3" xfId="20888"/>
    <cellStyle name="Comma 2 3 2 9 4" xfId="7197"/>
    <cellStyle name="Comma 2 3 2 9 4 2" xfId="23231"/>
    <cellStyle name="Comma 2 3 2 9 5" xfId="9518"/>
    <cellStyle name="Comma 2 3 2 9 6" xfId="16202"/>
    <cellStyle name="Comma 2 3 2 9 7" xfId="26181"/>
    <cellStyle name="Comma 2 3 20" xfId="4743"/>
    <cellStyle name="Comma 2 3 20 2" xfId="11408"/>
    <cellStyle name="Comma 2 3 20 3" xfId="20775"/>
    <cellStyle name="Comma 2 3 21" xfId="7084"/>
    <cellStyle name="Comma 2 3 21 2" xfId="23118"/>
    <cellStyle name="Comma 2 3 22" xfId="9423"/>
    <cellStyle name="Comma 2 3 23" xfId="16089"/>
    <cellStyle name="Comma 2 3 24" xfId="25464"/>
    <cellStyle name="Comma 2 3 3" xfId="70"/>
    <cellStyle name="Comma 2 3 3 10" xfId="975"/>
    <cellStyle name="Comma 2 3 3 10 2" xfId="3318"/>
    <cellStyle name="Comma 2 3 3 10 2 2" xfId="14663"/>
    <cellStyle name="Comma 2 3 3 10 2 3" xfId="18547"/>
    <cellStyle name="Comma 2 3 3 10 3" xfId="4858"/>
    <cellStyle name="Comma 2 3 3 10 3 2" xfId="12320"/>
    <cellStyle name="Comma 2 3 3 10 3 3" xfId="20890"/>
    <cellStyle name="Comma 2 3 3 10 4" xfId="7199"/>
    <cellStyle name="Comma 2 3 3 10 4 2" xfId="23233"/>
    <cellStyle name="Comma 2 3 3 10 5" xfId="9520"/>
    <cellStyle name="Comma 2 3 3 10 6" xfId="16204"/>
    <cellStyle name="Comma 2 3 3 10 7" xfId="26376"/>
    <cellStyle name="Comma 2 3 3 11" xfId="1146"/>
    <cellStyle name="Comma 2 3 3 11 2" xfId="3489"/>
    <cellStyle name="Comma 2 3 3 11 2 2" xfId="14834"/>
    <cellStyle name="Comma 2 3 3 11 2 3" xfId="18548"/>
    <cellStyle name="Comma 2 3 3 11 3" xfId="4859"/>
    <cellStyle name="Comma 2 3 3 11 3 2" xfId="12491"/>
    <cellStyle name="Comma 2 3 3 11 3 3" xfId="20891"/>
    <cellStyle name="Comma 2 3 3 11 4" xfId="7200"/>
    <cellStyle name="Comma 2 3 3 11 4 2" xfId="23234"/>
    <cellStyle name="Comma 2 3 3 11 5" xfId="9521"/>
    <cellStyle name="Comma 2 3 3 11 6" xfId="16205"/>
    <cellStyle name="Comma 2 3 3 11 7" xfId="26547"/>
    <cellStyle name="Comma 2 3 3 12" xfId="1325"/>
    <cellStyle name="Comma 2 3 3 12 2" xfId="3668"/>
    <cellStyle name="Comma 2 3 3 12 2 2" xfId="15013"/>
    <cellStyle name="Comma 2 3 3 12 2 3" xfId="18549"/>
    <cellStyle name="Comma 2 3 3 12 3" xfId="4860"/>
    <cellStyle name="Comma 2 3 3 12 3 2" xfId="12670"/>
    <cellStyle name="Comma 2 3 3 12 3 3" xfId="20892"/>
    <cellStyle name="Comma 2 3 3 12 4" xfId="7201"/>
    <cellStyle name="Comma 2 3 3 12 4 2" xfId="23235"/>
    <cellStyle name="Comma 2 3 3 12 5" xfId="9522"/>
    <cellStyle name="Comma 2 3 3 12 6" xfId="16206"/>
    <cellStyle name="Comma 2 3 3 12 7" xfId="26726"/>
    <cellStyle name="Comma 2 3 3 13" xfId="1513"/>
    <cellStyle name="Comma 2 3 3 13 2" xfId="3856"/>
    <cellStyle name="Comma 2 3 3 13 2 2" xfId="15201"/>
    <cellStyle name="Comma 2 3 3 13 2 3" xfId="18550"/>
    <cellStyle name="Comma 2 3 3 13 3" xfId="4861"/>
    <cellStyle name="Comma 2 3 3 13 3 2" xfId="12858"/>
    <cellStyle name="Comma 2 3 3 13 3 3" xfId="20893"/>
    <cellStyle name="Comma 2 3 3 13 4" xfId="7202"/>
    <cellStyle name="Comma 2 3 3 13 4 2" xfId="23236"/>
    <cellStyle name="Comma 2 3 3 13 5" xfId="9523"/>
    <cellStyle name="Comma 2 3 3 13 6" xfId="16207"/>
    <cellStyle name="Comma 2 3 3 13 7" xfId="26914"/>
    <cellStyle name="Comma 2 3 3 14" xfId="1874"/>
    <cellStyle name="Comma 2 3 3 14 2" xfId="4217"/>
    <cellStyle name="Comma 2 3 3 14 2 2" xfId="15562"/>
    <cellStyle name="Comma 2 3 3 14 2 3" xfId="18551"/>
    <cellStyle name="Comma 2 3 3 14 3" xfId="4862"/>
    <cellStyle name="Comma 2 3 3 14 3 2" xfId="13219"/>
    <cellStyle name="Comma 2 3 3 14 3 3" xfId="20894"/>
    <cellStyle name="Comma 2 3 3 14 4" xfId="7203"/>
    <cellStyle name="Comma 2 3 3 14 4 2" xfId="23237"/>
    <cellStyle name="Comma 2 3 3 14 5" xfId="9524"/>
    <cellStyle name="Comma 2 3 3 14 6" xfId="16208"/>
    <cellStyle name="Comma 2 3 3 14 7" xfId="27275"/>
    <cellStyle name="Comma 2 3 3 15" xfId="2046"/>
    <cellStyle name="Comma 2 3 3 15 2" xfId="4389"/>
    <cellStyle name="Comma 2 3 3 15 2 2" xfId="15734"/>
    <cellStyle name="Comma 2 3 3 15 2 3" xfId="18552"/>
    <cellStyle name="Comma 2 3 3 15 3" xfId="4863"/>
    <cellStyle name="Comma 2 3 3 15 3 2" xfId="20895"/>
    <cellStyle name="Comma 2 3 3 15 4" xfId="7204"/>
    <cellStyle name="Comma 2 3 3 15 4 2" xfId="23238"/>
    <cellStyle name="Comma 2 3 3 15 5" xfId="13391"/>
    <cellStyle name="Comma 2 3 3 15 6" xfId="16209"/>
    <cellStyle name="Comma 2 3 3 15 7" xfId="27447"/>
    <cellStyle name="Comma 2 3 3 16" xfId="2227"/>
    <cellStyle name="Comma 2 3 3 16 2" xfId="4570"/>
    <cellStyle name="Comma 2 3 3 16 2 2" xfId="15915"/>
    <cellStyle name="Comma 2 3 3 16 2 3" xfId="18553"/>
    <cellStyle name="Comma 2 3 3 16 3" xfId="4864"/>
    <cellStyle name="Comma 2 3 3 16 3 2" xfId="20896"/>
    <cellStyle name="Comma 2 3 3 16 4" xfId="7205"/>
    <cellStyle name="Comma 2 3 3 16 4 2" xfId="23239"/>
    <cellStyle name="Comma 2 3 3 16 5" xfId="13572"/>
    <cellStyle name="Comma 2 3 3 16 6" xfId="16210"/>
    <cellStyle name="Comma 2 3 3 16 7" xfId="27628"/>
    <cellStyle name="Comma 2 3 3 17" xfId="2416"/>
    <cellStyle name="Comma 2 3 3 17 2" xfId="13761"/>
    <cellStyle name="Comma 2 3 3 17 3" xfId="18546"/>
    <cellStyle name="Comma 2 3 3 18" xfId="4857"/>
    <cellStyle name="Comma 2 3 3 18 2" xfId="11419"/>
    <cellStyle name="Comma 2 3 3 18 3" xfId="20889"/>
    <cellStyle name="Comma 2 3 3 19" xfId="7198"/>
    <cellStyle name="Comma 2 3 3 19 2" xfId="23232"/>
    <cellStyle name="Comma 2 3 3 2" xfId="93"/>
    <cellStyle name="Comma 2 3 3 2 10" xfId="1514"/>
    <cellStyle name="Comma 2 3 3 2 10 2" xfId="3857"/>
    <cellStyle name="Comma 2 3 3 2 10 2 2" xfId="15202"/>
    <cellStyle name="Comma 2 3 3 2 10 2 3" xfId="18555"/>
    <cellStyle name="Comma 2 3 3 2 10 3" xfId="4866"/>
    <cellStyle name="Comma 2 3 3 2 10 3 2" xfId="12859"/>
    <cellStyle name="Comma 2 3 3 2 10 3 3" xfId="20898"/>
    <cellStyle name="Comma 2 3 3 2 10 4" xfId="7207"/>
    <cellStyle name="Comma 2 3 3 2 10 4 2" xfId="23241"/>
    <cellStyle name="Comma 2 3 3 2 10 5" xfId="9526"/>
    <cellStyle name="Comma 2 3 3 2 10 6" xfId="16212"/>
    <cellStyle name="Comma 2 3 3 2 10 7" xfId="26915"/>
    <cellStyle name="Comma 2 3 3 2 11" xfId="1896"/>
    <cellStyle name="Comma 2 3 3 2 11 2" xfId="4239"/>
    <cellStyle name="Comma 2 3 3 2 11 2 2" xfId="15584"/>
    <cellStyle name="Comma 2 3 3 2 11 2 3" xfId="18556"/>
    <cellStyle name="Comma 2 3 3 2 11 3" xfId="4867"/>
    <cellStyle name="Comma 2 3 3 2 11 3 2" xfId="13241"/>
    <cellStyle name="Comma 2 3 3 2 11 3 3" xfId="20899"/>
    <cellStyle name="Comma 2 3 3 2 11 4" xfId="7208"/>
    <cellStyle name="Comma 2 3 3 2 11 4 2" xfId="23242"/>
    <cellStyle name="Comma 2 3 3 2 11 5" xfId="9527"/>
    <cellStyle name="Comma 2 3 3 2 11 6" xfId="16213"/>
    <cellStyle name="Comma 2 3 3 2 11 7" xfId="27297"/>
    <cellStyle name="Comma 2 3 3 2 12" xfId="2047"/>
    <cellStyle name="Comma 2 3 3 2 12 2" xfId="4390"/>
    <cellStyle name="Comma 2 3 3 2 12 2 2" xfId="15735"/>
    <cellStyle name="Comma 2 3 3 2 12 2 3" xfId="18557"/>
    <cellStyle name="Comma 2 3 3 2 12 3" xfId="4868"/>
    <cellStyle name="Comma 2 3 3 2 12 3 2" xfId="20900"/>
    <cellStyle name="Comma 2 3 3 2 12 4" xfId="7209"/>
    <cellStyle name="Comma 2 3 3 2 12 4 2" xfId="23243"/>
    <cellStyle name="Comma 2 3 3 2 12 5" xfId="13392"/>
    <cellStyle name="Comma 2 3 3 2 12 6" xfId="16214"/>
    <cellStyle name="Comma 2 3 3 2 12 7" xfId="27448"/>
    <cellStyle name="Comma 2 3 3 2 13" xfId="2228"/>
    <cellStyle name="Comma 2 3 3 2 13 2" xfId="4571"/>
    <cellStyle name="Comma 2 3 3 2 13 2 2" xfId="15916"/>
    <cellStyle name="Comma 2 3 3 2 13 2 3" xfId="18558"/>
    <cellStyle name="Comma 2 3 3 2 13 3" xfId="4869"/>
    <cellStyle name="Comma 2 3 3 2 13 3 2" xfId="20901"/>
    <cellStyle name="Comma 2 3 3 2 13 4" xfId="7210"/>
    <cellStyle name="Comma 2 3 3 2 13 4 2" xfId="23244"/>
    <cellStyle name="Comma 2 3 3 2 13 5" xfId="13573"/>
    <cellStyle name="Comma 2 3 3 2 13 6" xfId="16215"/>
    <cellStyle name="Comma 2 3 3 2 13 7" xfId="27629"/>
    <cellStyle name="Comma 2 3 3 2 14" xfId="2417"/>
    <cellStyle name="Comma 2 3 3 2 14 2" xfId="13762"/>
    <cellStyle name="Comma 2 3 3 2 14 3" xfId="18554"/>
    <cellStyle name="Comma 2 3 3 2 15" xfId="4865"/>
    <cellStyle name="Comma 2 3 3 2 15 2" xfId="11441"/>
    <cellStyle name="Comma 2 3 3 2 15 3" xfId="20897"/>
    <cellStyle name="Comma 2 3 3 2 16" xfId="7206"/>
    <cellStyle name="Comma 2 3 3 2 16 2" xfId="23240"/>
    <cellStyle name="Comma 2 3 3 2 17" xfId="9525"/>
    <cellStyle name="Comma 2 3 3 2 18" xfId="16211"/>
    <cellStyle name="Comma 2 3 3 2 19" xfId="25497"/>
    <cellStyle name="Comma 2 3 3 2 2" xfId="102"/>
    <cellStyle name="Comma 2 3 3 2 2 10" xfId="2048"/>
    <cellStyle name="Comma 2 3 3 2 2 10 2" xfId="4391"/>
    <cellStyle name="Comma 2 3 3 2 2 10 2 2" xfId="15736"/>
    <cellStyle name="Comma 2 3 3 2 2 10 2 3" xfId="18560"/>
    <cellStyle name="Comma 2 3 3 2 2 10 3" xfId="4871"/>
    <cellStyle name="Comma 2 3 3 2 2 10 3 2" xfId="20903"/>
    <cellStyle name="Comma 2 3 3 2 2 10 4" xfId="7212"/>
    <cellStyle name="Comma 2 3 3 2 2 10 4 2" xfId="23246"/>
    <cellStyle name="Comma 2 3 3 2 2 10 5" xfId="13393"/>
    <cellStyle name="Comma 2 3 3 2 2 10 6" xfId="16217"/>
    <cellStyle name="Comma 2 3 3 2 2 10 7" xfId="27449"/>
    <cellStyle name="Comma 2 3 3 2 2 11" xfId="2229"/>
    <cellStyle name="Comma 2 3 3 2 2 11 2" xfId="4572"/>
    <cellStyle name="Comma 2 3 3 2 2 11 2 2" xfId="15917"/>
    <cellStyle name="Comma 2 3 3 2 2 11 2 3" xfId="18561"/>
    <cellStyle name="Comma 2 3 3 2 2 11 3" xfId="4872"/>
    <cellStyle name="Comma 2 3 3 2 2 11 3 2" xfId="20904"/>
    <cellStyle name="Comma 2 3 3 2 2 11 4" xfId="7213"/>
    <cellStyle name="Comma 2 3 3 2 2 11 4 2" xfId="23247"/>
    <cellStyle name="Comma 2 3 3 2 2 11 5" xfId="13574"/>
    <cellStyle name="Comma 2 3 3 2 2 11 6" xfId="16218"/>
    <cellStyle name="Comma 2 3 3 2 2 11 7" xfId="27630"/>
    <cellStyle name="Comma 2 3 3 2 2 12" xfId="2418"/>
    <cellStyle name="Comma 2 3 3 2 2 12 2" xfId="13763"/>
    <cellStyle name="Comma 2 3 3 2 2 12 3" xfId="18559"/>
    <cellStyle name="Comma 2 3 3 2 2 13" xfId="4870"/>
    <cellStyle name="Comma 2 3 3 2 2 13 2" xfId="11450"/>
    <cellStyle name="Comma 2 3 3 2 2 13 3" xfId="20902"/>
    <cellStyle name="Comma 2 3 3 2 2 14" xfId="7211"/>
    <cellStyle name="Comma 2 3 3 2 2 14 2" xfId="23245"/>
    <cellStyle name="Comma 2 3 3 2 2 15" xfId="9528"/>
    <cellStyle name="Comma 2 3 3 2 2 16" xfId="16216"/>
    <cellStyle name="Comma 2 3 3 2 2 17" xfId="25506"/>
    <cellStyle name="Comma 2 3 3 2 2 2" xfId="248"/>
    <cellStyle name="Comma 2 3 3 2 2 2 2" xfId="610"/>
    <cellStyle name="Comma 2 3 3 2 2 2 2 2" xfId="2953"/>
    <cellStyle name="Comma 2 3 3 2 2 2 2 2 2" xfId="14298"/>
    <cellStyle name="Comma 2 3 3 2 2 2 2 2 3" xfId="18563"/>
    <cellStyle name="Comma 2 3 3 2 2 2 2 3" xfId="4874"/>
    <cellStyle name="Comma 2 3 3 2 2 2 2 3 2" xfId="11955"/>
    <cellStyle name="Comma 2 3 3 2 2 2 2 3 3" xfId="20906"/>
    <cellStyle name="Comma 2 3 3 2 2 2 2 4" xfId="7215"/>
    <cellStyle name="Comma 2 3 3 2 2 2 2 4 2" xfId="23249"/>
    <cellStyle name="Comma 2 3 3 2 2 2 2 5" xfId="9530"/>
    <cellStyle name="Comma 2 3 3 2 2 2 2 6" xfId="16220"/>
    <cellStyle name="Comma 2 3 3 2 2 2 2 7" xfId="26011"/>
    <cellStyle name="Comma 2 3 3 2 2 2 3" xfId="1516"/>
    <cellStyle name="Comma 2 3 3 2 2 2 3 2" xfId="3859"/>
    <cellStyle name="Comma 2 3 3 2 2 2 3 2 2" xfId="15204"/>
    <cellStyle name="Comma 2 3 3 2 2 2 3 2 3" xfId="18564"/>
    <cellStyle name="Comma 2 3 3 2 2 2 3 3" xfId="4875"/>
    <cellStyle name="Comma 2 3 3 2 2 2 3 3 2" xfId="12861"/>
    <cellStyle name="Comma 2 3 3 2 2 2 3 3 3" xfId="20907"/>
    <cellStyle name="Comma 2 3 3 2 2 2 3 4" xfId="7216"/>
    <cellStyle name="Comma 2 3 3 2 2 2 3 4 2" xfId="23250"/>
    <cellStyle name="Comma 2 3 3 2 2 2 3 5" xfId="9531"/>
    <cellStyle name="Comma 2 3 3 2 2 2 3 6" xfId="16221"/>
    <cellStyle name="Comma 2 3 3 2 2 2 3 7" xfId="26917"/>
    <cellStyle name="Comma 2 3 3 2 2 2 4" xfId="2419"/>
    <cellStyle name="Comma 2 3 3 2 2 2 4 2" xfId="13764"/>
    <cellStyle name="Comma 2 3 3 2 2 2 4 3" xfId="18562"/>
    <cellStyle name="Comma 2 3 3 2 2 2 5" xfId="4873"/>
    <cellStyle name="Comma 2 3 3 2 2 2 5 2" xfId="11593"/>
    <cellStyle name="Comma 2 3 3 2 2 2 5 3" xfId="20905"/>
    <cellStyle name="Comma 2 3 3 2 2 2 6" xfId="7214"/>
    <cellStyle name="Comma 2 3 3 2 2 2 6 2" xfId="23248"/>
    <cellStyle name="Comma 2 3 3 2 2 2 7" xfId="9529"/>
    <cellStyle name="Comma 2 3 3 2 2 2 8" xfId="16219"/>
    <cellStyle name="Comma 2 3 3 2 2 2 9" xfId="25649"/>
    <cellStyle name="Comma 2 3 3 2 2 3" xfId="467"/>
    <cellStyle name="Comma 2 3 3 2 2 3 2" xfId="2810"/>
    <cellStyle name="Comma 2 3 3 2 2 3 2 2" xfId="14155"/>
    <cellStyle name="Comma 2 3 3 2 2 3 2 3" xfId="18565"/>
    <cellStyle name="Comma 2 3 3 2 2 3 3" xfId="4876"/>
    <cellStyle name="Comma 2 3 3 2 2 3 3 2" xfId="11812"/>
    <cellStyle name="Comma 2 3 3 2 2 3 3 3" xfId="20908"/>
    <cellStyle name="Comma 2 3 3 2 2 3 4" xfId="7217"/>
    <cellStyle name="Comma 2 3 3 2 2 3 4 2" xfId="23251"/>
    <cellStyle name="Comma 2 3 3 2 2 3 5" xfId="9532"/>
    <cellStyle name="Comma 2 3 3 2 2 3 6" xfId="16222"/>
    <cellStyle name="Comma 2 3 3 2 2 3 7" xfId="25868"/>
    <cellStyle name="Comma 2 3 3 2 2 4" xfId="790"/>
    <cellStyle name="Comma 2 3 3 2 2 4 2" xfId="3133"/>
    <cellStyle name="Comma 2 3 3 2 2 4 2 2" xfId="14478"/>
    <cellStyle name="Comma 2 3 3 2 2 4 2 3" xfId="18566"/>
    <cellStyle name="Comma 2 3 3 2 2 4 3" xfId="4877"/>
    <cellStyle name="Comma 2 3 3 2 2 4 3 2" xfId="12135"/>
    <cellStyle name="Comma 2 3 3 2 2 4 3 3" xfId="20909"/>
    <cellStyle name="Comma 2 3 3 2 2 4 4" xfId="7218"/>
    <cellStyle name="Comma 2 3 3 2 2 4 4 2" xfId="23252"/>
    <cellStyle name="Comma 2 3 3 2 2 4 5" xfId="9533"/>
    <cellStyle name="Comma 2 3 3 2 2 4 6" xfId="16223"/>
    <cellStyle name="Comma 2 3 3 2 2 4 7" xfId="26191"/>
    <cellStyle name="Comma 2 3 3 2 2 5" xfId="1006"/>
    <cellStyle name="Comma 2 3 3 2 2 5 2" xfId="3349"/>
    <cellStyle name="Comma 2 3 3 2 2 5 2 2" xfId="14694"/>
    <cellStyle name="Comma 2 3 3 2 2 5 2 3" xfId="18567"/>
    <cellStyle name="Comma 2 3 3 2 2 5 3" xfId="4878"/>
    <cellStyle name="Comma 2 3 3 2 2 5 3 2" xfId="12351"/>
    <cellStyle name="Comma 2 3 3 2 2 5 3 3" xfId="20910"/>
    <cellStyle name="Comma 2 3 3 2 2 5 4" xfId="7219"/>
    <cellStyle name="Comma 2 3 3 2 2 5 4 2" xfId="23253"/>
    <cellStyle name="Comma 2 3 3 2 2 5 5" xfId="9534"/>
    <cellStyle name="Comma 2 3 3 2 2 5 6" xfId="16224"/>
    <cellStyle name="Comma 2 3 3 2 2 5 7" xfId="26407"/>
    <cellStyle name="Comma 2 3 3 2 2 6" xfId="1148"/>
    <cellStyle name="Comma 2 3 3 2 2 6 2" xfId="3491"/>
    <cellStyle name="Comma 2 3 3 2 2 6 2 2" xfId="14836"/>
    <cellStyle name="Comma 2 3 3 2 2 6 2 3" xfId="18568"/>
    <cellStyle name="Comma 2 3 3 2 2 6 3" xfId="4879"/>
    <cellStyle name="Comma 2 3 3 2 2 6 3 2" xfId="12493"/>
    <cellStyle name="Comma 2 3 3 2 2 6 3 3" xfId="20911"/>
    <cellStyle name="Comma 2 3 3 2 2 6 4" xfId="7220"/>
    <cellStyle name="Comma 2 3 3 2 2 6 4 2" xfId="23254"/>
    <cellStyle name="Comma 2 3 3 2 2 6 5" xfId="9535"/>
    <cellStyle name="Comma 2 3 3 2 2 6 6" xfId="16225"/>
    <cellStyle name="Comma 2 3 3 2 2 6 7" xfId="26549"/>
    <cellStyle name="Comma 2 3 3 2 2 7" xfId="1327"/>
    <cellStyle name="Comma 2 3 3 2 2 7 2" xfId="3670"/>
    <cellStyle name="Comma 2 3 3 2 2 7 2 2" xfId="15015"/>
    <cellStyle name="Comma 2 3 3 2 2 7 2 3" xfId="18569"/>
    <cellStyle name="Comma 2 3 3 2 2 7 3" xfId="4880"/>
    <cellStyle name="Comma 2 3 3 2 2 7 3 2" xfId="12672"/>
    <cellStyle name="Comma 2 3 3 2 2 7 3 3" xfId="20912"/>
    <cellStyle name="Comma 2 3 3 2 2 7 4" xfId="7221"/>
    <cellStyle name="Comma 2 3 3 2 2 7 4 2" xfId="23255"/>
    <cellStyle name="Comma 2 3 3 2 2 7 5" xfId="9536"/>
    <cellStyle name="Comma 2 3 3 2 2 7 6" xfId="16226"/>
    <cellStyle name="Comma 2 3 3 2 2 7 7" xfId="26728"/>
    <cellStyle name="Comma 2 3 3 2 2 8" xfId="1515"/>
    <cellStyle name="Comma 2 3 3 2 2 8 2" xfId="3858"/>
    <cellStyle name="Comma 2 3 3 2 2 8 2 2" xfId="15203"/>
    <cellStyle name="Comma 2 3 3 2 2 8 2 3" xfId="18570"/>
    <cellStyle name="Comma 2 3 3 2 2 8 3" xfId="4881"/>
    <cellStyle name="Comma 2 3 3 2 2 8 3 2" xfId="12860"/>
    <cellStyle name="Comma 2 3 3 2 2 8 3 3" xfId="20913"/>
    <cellStyle name="Comma 2 3 3 2 2 8 4" xfId="7222"/>
    <cellStyle name="Comma 2 3 3 2 2 8 4 2" xfId="23256"/>
    <cellStyle name="Comma 2 3 3 2 2 8 5" xfId="9537"/>
    <cellStyle name="Comma 2 3 3 2 2 8 6" xfId="16227"/>
    <cellStyle name="Comma 2 3 3 2 2 8 7" xfId="26916"/>
    <cellStyle name="Comma 2 3 3 2 2 9" xfId="1905"/>
    <cellStyle name="Comma 2 3 3 2 2 9 2" xfId="4248"/>
    <cellStyle name="Comma 2 3 3 2 2 9 2 2" xfId="15593"/>
    <cellStyle name="Comma 2 3 3 2 2 9 2 3" xfId="18571"/>
    <cellStyle name="Comma 2 3 3 2 2 9 3" xfId="4882"/>
    <cellStyle name="Comma 2 3 3 2 2 9 3 2" xfId="13250"/>
    <cellStyle name="Comma 2 3 3 2 2 9 3 3" xfId="20914"/>
    <cellStyle name="Comma 2 3 3 2 2 9 4" xfId="7223"/>
    <cellStyle name="Comma 2 3 3 2 2 9 4 2" xfId="23257"/>
    <cellStyle name="Comma 2 3 3 2 2 9 5" xfId="9538"/>
    <cellStyle name="Comma 2 3 3 2 2 9 6" xfId="16228"/>
    <cellStyle name="Comma 2 3 3 2 2 9 7" xfId="27306"/>
    <cellStyle name="Comma 2 3 3 2 3" xfId="170"/>
    <cellStyle name="Comma 2 3 3 2 3 10" xfId="2049"/>
    <cellStyle name="Comma 2 3 3 2 3 10 2" xfId="4392"/>
    <cellStyle name="Comma 2 3 3 2 3 10 2 2" xfId="15737"/>
    <cellStyle name="Comma 2 3 3 2 3 10 2 3" xfId="18573"/>
    <cellStyle name="Comma 2 3 3 2 3 10 3" xfId="4884"/>
    <cellStyle name="Comma 2 3 3 2 3 10 3 2" xfId="20916"/>
    <cellStyle name="Comma 2 3 3 2 3 10 4" xfId="7225"/>
    <cellStyle name="Comma 2 3 3 2 3 10 4 2" xfId="23259"/>
    <cellStyle name="Comma 2 3 3 2 3 10 5" xfId="13394"/>
    <cellStyle name="Comma 2 3 3 2 3 10 6" xfId="16230"/>
    <cellStyle name="Comma 2 3 3 2 3 10 7" xfId="27450"/>
    <cellStyle name="Comma 2 3 3 2 3 11" xfId="2230"/>
    <cellStyle name="Comma 2 3 3 2 3 11 2" xfId="4573"/>
    <cellStyle name="Comma 2 3 3 2 3 11 2 2" xfId="15918"/>
    <cellStyle name="Comma 2 3 3 2 3 11 2 3" xfId="18574"/>
    <cellStyle name="Comma 2 3 3 2 3 11 3" xfId="4885"/>
    <cellStyle name="Comma 2 3 3 2 3 11 3 2" xfId="20917"/>
    <cellStyle name="Comma 2 3 3 2 3 11 4" xfId="7226"/>
    <cellStyle name="Comma 2 3 3 2 3 11 4 2" xfId="23260"/>
    <cellStyle name="Comma 2 3 3 2 3 11 5" xfId="13575"/>
    <cellStyle name="Comma 2 3 3 2 3 11 6" xfId="16231"/>
    <cellStyle name="Comma 2 3 3 2 3 11 7" xfId="27631"/>
    <cellStyle name="Comma 2 3 3 2 3 12" xfId="2420"/>
    <cellStyle name="Comma 2 3 3 2 3 12 2" xfId="13765"/>
    <cellStyle name="Comma 2 3 3 2 3 12 3" xfId="18572"/>
    <cellStyle name="Comma 2 3 3 2 3 13" xfId="4883"/>
    <cellStyle name="Comma 2 3 3 2 3 13 2" xfId="11518"/>
    <cellStyle name="Comma 2 3 3 2 3 13 3" xfId="20915"/>
    <cellStyle name="Comma 2 3 3 2 3 14" xfId="7224"/>
    <cellStyle name="Comma 2 3 3 2 3 14 2" xfId="23258"/>
    <cellStyle name="Comma 2 3 3 2 3 15" xfId="9539"/>
    <cellStyle name="Comma 2 3 3 2 3 16" xfId="16229"/>
    <cellStyle name="Comma 2 3 3 2 3 17" xfId="25574"/>
    <cellStyle name="Comma 2 3 3 2 3 2" xfId="249"/>
    <cellStyle name="Comma 2 3 3 2 3 2 2" xfId="611"/>
    <cellStyle name="Comma 2 3 3 2 3 2 2 2" xfId="2954"/>
    <cellStyle name="Comma 2 3 3 2 3 2 2 2 2" xfId="14299"/>
    <cellStyle name="Comma 2 3 3 2 3 2 2 2 3" xfId="18576"/>
    <cellStyle name="Comma 2 3 3 2 3 2 2 3" xfId="4887"/>
    <cellStyle name="Comma 2 3 3 2 3 2 2 3 2" xfId="11956"/>
    <cellStyle name="Comma 2 3 3 2 3 2 2 3 3" xfId="20919"/>
    <cellStyle name="Comma 2 3 3 2 3 2 2 4" xfId="7228"/>
    <cellStyle name="Comma 2 3 3 2 3 2 2 4 2" xfId="23262"/>
    <cellStyle name="Comma 2 3 3 2 3 2 2 5" xfId="9541"/>
    <cellStyle name="Comma 2 3 3 2 3 2 2 6" xfId="16233"/>
    <cellStyle name="Comma 2 3 3 2 3 2 2 7" xfId="26012"/>
    <cellStyle name="Comma 2 3 3 2 3 2 3" xfId="1518"/>
    <cellStyle name="Comma 2 3 3 2 3 2 3 2" xfId="3861"/>
    <cellStyle name="Comma 2 3 3 2 3 2 3 2 2" xfId="15206"/>
    <cellStyle name="Comma 2 3 3 2 3 2 3 2 3" xfId="18577"/>
    <cellStyle name="Comma 2 3 3 2 3 2 3 3" xfId="4888"/>
    <cellStyle name="Comma 2 3 3 2 3 2 3 3 2" xfId="12863"/>
    <cellStyle name="Comma 2 3 3 2 3 2 3 3 3" xfId="20920"/>
    <cellStyle name="Comma 2 3 3 2 3 2 3 4" xfId="7229"/>
    <cellStyle name="Comma 2 3 3 2 3 2 3 4 2" xfId="23263"/>
    <cellStyle name="Comma 2 3 3 2 3 2 3 5" xfId="9542"/>
    <cellStyle name="Comma 2 3 3 2 3 2 3 6" xfId="16234"/>
    <cellStyle name="Comma 2 3 3 2 3 2 3 7" xfId="26919"/>
    <cellStyle name="Comma 2 3 3 2 3 2 4" xfId="2421"/>
    <cellStyle name="Comma 2 3 3 2 3 2 4 2" xfId="13766"/>
    <cellStyle name="Comma 2 3 3 2 3 2 4 3" xfId="18575"/>
    <cellStyle name="Comma 2 3 3 2 3 2 5" xfId="4886"/>
    <cellStyle name="Comma 2 3 3 2 3 2 5 2" xfId="11594"/>
    <cellStyle name="Comma 2 3 3 2 3 2 5 3" xfId="20918"/>
    <cellStyle name="Comma 2 3 3 2 3 2 6" xfId="7227"/>
    <cellStyle name="Comma 2 3 3 2 3 2 6 2" xfId="23261"/>
    <cellStyle name="Comma 2 3 3 2 3 2 7" xfId="9540"/>
    <cellStyle name="Comma 2 3 3 2 3 2 8" xfId="16232"/>
    <cellStyle name="Comma 2 3 3 2 3 2 9" xfId="25650"/>
    <cellStyle name="Comma 2 3 3 2 3 3" xfId="535"/>
    <cellStyle name="Comma 2 3 3 2 3 3 2" xfId="2878"/>
    <cellStyle name="Comma 2 3 3 2 3 3 2 2" xfId="14223"/>
    <cellStyle name="Comma 2 3 3 2 3 3 2 3" xfId="18578"/>
    <cellStyle name="Comma 2 3 3 2 3 3 3" xfId="4889"/>
    <cellStyle name="Comma 2 3 3 2 3 3 3 2" xfId="11880"/>
    <cellStyle name="Comma 2 3 3 2 3 3 3 3" xfId="20921"/>
    <cellStyle name="Comma 2 3 3 2 3 3 4" xfId="7230"/>
    <cellStyle name="Comma 2 3 3 2 3 3 4 2" xfId="23264"/>
    <cellStyle name="Comma 2 3 3 2 3 3 5" xfId="9543"/>
    <cellStyle name="Comma 2 3 3 2 3 3 6" xfId="16235"/>
    <cellStyle name="Comma 2 3 3 2 3 3 7" xfId="25936"/>
    <cellStyle name="Comma 2 3 3 2 3 4" xfId="791"/>
    <cellStyle name="Comma 2 3 3 2 3 4 2" xfId="3134"/>
    <cellStyle name="Comma 2 3 3 2 3 4 2 2" xfId="14479"/>
    <cellStyle name="Comma 2 3 3 2 3 4 2 3" xfId="18579"/>
    <cellStyle name="Comma 2 3 3 2 3 4 3" xfId="4890"/>
    <cellStyle name="Comma 2 3 3 2 3 4 3 2" xfId="12136"/>
    <cellStyle name="Comma 2 3 3 2 3 4 3 3" xfId="20922"/>
    <cellStyle name="Comma 2 3 3 2 3 4 4" xfId="7231"/>
    <cellStyle name="Comma 2 3 3 2 3 4 4 2" xfId="23265"/>
    <cellStyle name="Comma 2 3 3 2 3 4 5" xfId="9544"/>
    <cellStyle name="Comma 2 3 3 2 3 4 6" xfId="16236"/>
    <cellStyle name="Comma 2 3 3 2 3 4 7" xfId="26192"/>
    <cellStyle name="Comma 2 3 3 2 3 5" xfId="1074"/>
    <cellStyle name="Comma 2 3 3 2 3 5 2" xfId="3417"/>
    <cellStyle name="Comma 2 3 3 2 3 5 2 2" xfId="14762"/>
    <cellStyle name="Comma 2 3 3 2 3 5 2 3" xfId="18580"/>
    <cellStyle name="Comma 2 3 3 2 3 5 3" xfId="4891"/>
    <cellStyle name="Comma 2 3 3 2 3 5 3 2" xfId="12419"/>
    <cellStyle name="Comma 2 3 3 2 3 5 3 3" xfId="20923"/>
    <cellStyle name="Comma 2 3 3 2 3 5 4" xfId="7232"/>
    <cellStyle name="Comma 2 3 3 2 3 5 4 2" xfId="23266"/>
    <cellStyle name="Comma 2 3 3 2 3 5 5" xfId="9545"/>
    <cellStyle name="Comma 2 3 3 2 3 5 6" xfId="16237"/>
    <cellStyle name="Comma 2 3 3 2 3 5 7" xfId="26475"/>
    <cellStyle name="Comma 2 3 3 2 3 6" xfId="1149"/>
    <cellStyle name="Comma 2 3 3 2 3 6 2" xfId="3492"/>
    <cellStyle name="Comma 2 3 3 2 3 6 2 2" xfId="14837"/>
    <cellStyle name="Comma 2 3 3 2 3 6 2 3" xfId="18581"/>
    <cellStyle name="Comma 2 3 3 2 3 6 3" xfId="4892"/>
    <cellStyle name="Comma 2 3 3 2 3 6 3 2" xfId="12494"/>
    <cellStyle name="Comma 2 3 3 2 3 6 3 3" xfId="20924"/>
    <cellStyle name="Comma 2 3 3 2 3 6 4" xfId="7233"/>
    <cellStyle name="Comma 2 3 3 2 3 6 4 2" xfId="23267"/>
    <cellStyle name="Comma 2 3 3 2 3 6 5" xfId="9546"/>
    <cellStyle name="Comma 2 3 3 2 3 6 6" xfId="16238"/>
    <cellStyle name="Comma 2 3 3 2 3 6 7" xfId="26550"/>
    <cellStyle name="Comma 2 3 3 2 3 7" xfId="1328"/>
    <cellStyle name="Comma 2 3 3 2 3 7 2" xfId="3671"/>
    <cellStyle name="Comma 2 3 3 2 3 7 2 2" xfId="15016"/>
    <cellStyle name="Comma 2 3 3 2 3 7 2 3" xfId="18582"/>
    <cellStyle name="Comma 2 3 3 2 3 7 3" xfId="4893"/>
    <cellStyle name="Comma 2 3 3 2 3 7 3 2" xfId="12673"/>
    <cellStyle name="Comma 2 3 3 2 3 7 3 3" xfId="20925"/>
    <cellStyle name="Comma 2 3 3 2 3 7 4" xfId="7234"/>
    <cellStyle name="Comma 2 3 3 2 3 7 4 2" xfId="23268"/>
    <cellStyle name="Comma 2 3 3 2 3 7 5" xfId="9547"/>
    <cellStyle name="Comma 2 3 3 2 3 7 6" xfId="16239"/>
    <cellStyle name="Comma 2 3 3 2 3 7 7" xfId="26729"/>
    <cellStyle name="Comma 2 3 3 2 3 8" xfId="1517"/>
    <cellStyle name="Comma 2 3 3 2 3 8 2" xfId="3860"/>
    <cellStyle name="Comma 2 3 3 2 3 8 2 2" xfId="15205"/>
    <cellStyle name="Comma 2 3 3 2 3 8 2 3" xfId="18583"/>
    <cellStyle name="Comma 2 3 3 2 3 8 3" xfId="4894"/>
    <cellStyle name="Comma 2 3 3 2 3 8 3 2" xfId="12862"/>
    <cellStyle name="Comma 2 3 3 2 3 8 3 3" xfId="20926"/>
    <cellStyle name="Comma 2 3 3 2 3 8 4" xfId="7235"/>
    <cellStyle name="Comma 2 3 3 2 3 8 4 2" xfId="23269"/>
    <cellStyle name="Comma 2 3 3 2 3 8 5" xfId="9548"/>
    <cellStyle name="Comma 2 3 3 2 3 8 6" xfId="16240"/>
    <cellStyle name="Comma 2 3 3 2 3 8 7" xfId="26918"/>
    <cellStyle name="Comma 2 3 3 2 3 9" xfId="1973"/>
    <cellStyle name="Comma 2 3 3 2 3 9 2" xfId="4316"/>
    <cellStyle name="Comma 2 3 3 2 3 9 2 2" xfId="15661"/>
    <cellStyle name="Comma 2 3 3 2 3 9 2 3" xfId="18584"/>
    <cellStyle name="Comma 2 3 3 2 3 9 3" xfId="4895"/>
    <cellStyle name="Comma 2 3 3 2 3 9 3 2" xfId="13318"/>
    <cellStyle name="Comma 2 3 3 2 3 9 3 3" xfId="20927"/>
    <cellStyle name="Comma 2 3 3 2 3 9 4" xfId="7236"/>
    <cellStyle name="Comma 2 3 3 2 3 9 4 2" xfId="23270"/>
    <cellStyle name="Comma 2 3 3 2 3 9 5" xfId="9549"/>
    <cellStyle name="Comma 2 3 3 2 3 9 6" xfId="16241"/>
    <cellStyle name="Comma 2 3 3 2 3 9 7" xfId="27374"/>
    <cellStyle name="Comma 2 3 3 2 4" xfId="247"/>
    <cellStyle name="Comma 2 3 3 2 4 2" xfId="609"/>
    <cellStyle name="Comma 2 3 3 2 4 2 2" xfId="2952"/>
    <cellStyle name="Comma 2 3 3 2 4 2 2 2" xfId="14297"/>
    <cellStyle name="Comma 2 3 3 2 4 2 2 3" xfId="18586"/>
    <cellStyle name="Comma 2 3 3 2 4 2 3" xfId="4897"/>
    <cellStyle name="Comma 2 3 3 2 4 2 3 2" xfId="11954"/>
    <cellStyle name="Comma 2 3 3 2 4 2 3 3" xfId="20929"/>
    <cellStyle name="Comma 2 3 3 2 4 2 4" xfId="7238"/>
    <cellStyle name="Comma 2 3 3 2 4 2 4 2" xfId="23272"/>
    <cellStyle name="Comma 2 3 3 2 4 2 5" xfId="9551"/>
    <cellStyle name="Comma 2 3 3 2 4 2 6" xfId="16243"/>
    <cellStyle name="Comma 2 3 3 2 4 2 7" xfId="26010"/>
    <cellStyle name="Comma 2 3 3 2 4 3" xfId="1519"/>
    <cellStyle name="Comma 2 3 3 2 4 3 2" xfId="3862"/>
    <cellStyle name="Comma 2 3 3 2 4 3 2 2" xfId="15207"/>
    <cellStyle name="Comma 2 3 3 2 4 3 2 3" xfId="18587"/>
    <cellStyle name="Comma 2 3 3 2 4 3 3" xfId="4898"/>
    <cellStyle name="Comma 2 3 3 2 4 3 3 2" xfId="12864"/>
    <cellStyle name="Comma 2 3 3 2 4 3 3 3" xfId="20930"/>
    <cellStyle name="Comma 2 3 3 2 4 3 4" xfId="7239"/>
    <cellStyle name="Comma 2 3 3 2 4 3 4 2" xfId="23273"/>
    <cellStyle name="Comma 2 3 3 2 4 3 5" xfId="9552"/>
    <cellStyle name="Comma 2 3 3 2 4 3 6" xfId="16244"/>
    <cellStyle name="Comma 2 3 3 2 4 3 7" xfId="26920"/>
    <cellStyle name="Comma 2 3 3 2 4 4" xfId="2422"/>
    <cellStyle name="Comma 2 3 3 2 4 4 2" xfId="13767"/>
    <cellStyle name="Comma 2 3 3 2 4 4 3" xfId="18585"/>
    <cellStyle name="Comma 2 3 3 2 4 5" xfId="4896"/>
    <cellStyle name="Comma 2 3 3 2 4 5 2" xfId="11592"/>
    <cellStyle name="Comma 2 3 3 2 4 5 3" xfId="20928"/>
    <cellStyle name="Comma 2 3 3 2 4 6" xfId="7237"/>
    <cellStyle name="Comma 2 3 3 2 4 6 2" xfId="23271"/>
    <cellStyle name="Comma 2 3 3 2 4 7" xfId="9550"/>
    <cellStyle name="Comma 2 3 3 2 4 8" xfId="16242"/>
    <cellStyle name="Comma 2 3 3 2 4 9" xfId="25648"/>
    <cellStyle name="Comma 2 3 3 2 5" xfId="458"/>
    <cellStyle name="Comma 2 3 3 2 5 2" xfId="2801"/>
    <cellStyle name="Comma 2 3 3 2 5 2 2" xfId="14146"/>
    <cellStyle name="Comma 2 3 3 2 5 2 3" xfId="18588"/>
    <cellStyle name="Comma 2 3 3 2 5 3" xfId="4899"/>
    <cellStyle name="Comma 2 3 3 2 5 3 2" xfId="11803"/>
    <cellStyle name="Comma 2 3 3 2 5 3 3" xfId="20931"/>
    <cellStyle name="Comma 2 3 3 2 5 4" xfId="7240"/>
    <cellStyle name="Comma 2 3 3 2 5 4 2" xfId="23274"/>
    <cellStyle name="Comma 2 3 3 2 5 5" xfId="9553"/>
    <cellStyle name="Comma 2 3 3 2 5 6" xfId="16245"/>
    <cellStyle name="Comma 2 3 3 2 5 7" xfId="25859"/>
    <cellStyle name="Comma 2 3 3 2 6" xfId="789"/>
    <cellStyle name="Comma 2 3 3 2 6 2" xfId="3132"/>
    <cellStyle name="Comma 2 3 3 2 6 2 2" xfId="14477"/>
    <cellStyle name="Comma 2 3 3 2 6 2 3" xfId="18589"/>
    <cellStyle name="Comma 2 3 3 2 6 3" xfId="4900"/>
    <cellStyle name="Comma 2 3 3 2 6 3 2" xfId="12134"/>
    <cellStyle name="Comma 2 3 3 2 6 3 3" xfId="20932"/>
    <cellStyle name="Comma 2 3 3 2 6 4" xfId="7241"/>
    <cellStyle name="Comma 2 3 3 2 6 4 2" xfId="23275"/>
    <cellStyle name="Comma 2 3 3 2 6 5" xfId="9554"/>
    <cellStyle name="Comma 2 3 3 2 6 6" xfId="16246"/>
    <cellStyle name="Comma 2 3 3 2 6 7" xfId="26190"/>
    <cellStyle name="Comma 2 3 3 2 7" xfId="997"/>
    <cellStyle name="Comma 2 3 3 2 7 2" xfId="3340"/>
    <cellStyle name="Comma 2 3 3 2 7 2 2" xfId="14685"/>
    <cellStyle name="Comma 2 3 3 2 7 2 3" xfId="18590"/>
    <cellStyle name="Comma 2 3 3 2 7 3" xfId="4901"/>
    <cellStyle name="Comma 2 3 3 2 7 3 2" xfId="12342"/>
    <cellStyle name="Comma 2 3 3 2 7 3 3" xfId="20933"/>
    <cellStyle name="Comma 2 3 3 2 7 4" xfId="7242"/>
    <cellStyle name="Comma 2 3 3 2 7 4 2" xfId="23276"/>
    <cellStyle name="Comma 2 3 3 2 7 5" xfId="9555"/>
    <cellStyle name="Comma 2 3 3 2 7 6" xfId="16247"/>
    <cellStyle name="Comma 2 3 3 2 7 7" xfId="26398"/>
    <cellStyle name="Comma 2 3 3 2 8" xfId="1147"/>
    <cellStyle name="Comma 2 3 3 2 8 2" xfId="3490"/>
    <cellStyle name="Comma 2 3 3 2 8 2 2" xfId="14835"/>
    <cellStyle name="Comma 2 3 3 2 8 2 3" xfId="18591"/>
    <cellStyle name="Comma 2 3 3 2 8 3" xfId="4902"/>
    <cellStyle name="Comma 2 3 3 2 8 3 2" xfId="12492"/>
    <cellStyle name="Comma 2 3 3 2 8 3 3" xfId="20934"/>
    <cellStyle name="Comma 2 3 3 2 8 4" xfId="7243"/>
    <cellStyle name="Comma 2 3 3 2 8 4 2" xfId="23277"/>
    <cellStyle name="Comma 2 3 3 2 8 5" xfId="9556"/>
    <cellStyle name="Comma 2 3 3 2 8 6" xfId="16248"/>
    <cellStyle name="Comma 2 3 3 2 8 7" xfId="26548"/>
    <cellStyle name="Comma 2 3 3 2 9" xfId="1326"/>
    <cellStyle name="Comma 2 3 3 2 9 2" xfId="3669"/>
    <cellStyle name="Comma 2 3 3 2 9 2 2" xfId="15014"/>
    <cellStyle name="Comma 2 3 3 2 9 2 3" xfId="18592"/>
    <cellStyle name="Comma 2 3 3 2 9 3" xfId="4903"/>
    <cellStyle name="Comma 2 3 3 2 9 3 2" xfId="12671"/>
    <cellStyle name="Comma 2 3 3 2 9 3 3" xfId="20935"/>
    <cellStyle name="Comma 2 3 3 2 9 4" xfId="7244"/>
    <cellStyle name="Comma 2 3 3 2 9 4 2" xfId="23278"/>
    <cellStyle name="Comma 2 3 3 2 9 5" xfId="9557"/>
    <cellStyle name="Comma 2 3 3 2 9 6" xfId="16249"/>
    <cellStyle name="Comma 2 3 3 2 9 7" xfId="26727"/>
    <cellStyle name="Comma 2 3 3 20" xfId="9519"/>
    <cellStyle name="Comma 2 3 3 21" xfId="16203"/>
    <cellStyle name="Comma 2 3 3 22" xfId="25475"/>
    <cellStyle name="Comma 2 3 3 3" xfId="101"/>
    <cellStyle name="Comma 2 3 3 3 10" xfId="2050"/>
    <cellStyle name="Comma 2 3 3 3 10 2" xfId="4393"/>
    <cellStyle name="Comma 2 3 3 3 10 2 2" xfId="15738"/>
    <cellStyle name="Comma 2 3 3 3 10 2 3" xfId="18594"/>
    <cellStyle name="Comma 2 3 3 3 10 3" xfId="4905"/>
    <cellStyle name="Comma 2 3 3 3 10 3 2" xfId="20937"/>
    <cellStyle name="Comma 2 3 3 3 10 4" xfId="7246"/>
    <cellStyle name="Comma 2 3 3 3 10 4 2" xfId="23280"/>
    <cellStyle name="Comma 2 3 3 3 10 5" xfId="13395"/>
    <cellStyle name="Comma 2 3 3 3 10 6" xfId="16251"/>
    <cellStyle name="Comma 2 3 3 3 10 7" xfId="27451"/>
    <cellStyle name="Comma 2 3 3 3 11" xfId="2231"/>
    <cellStyle name="Comma 2 3 3 3 11 2" xfId="4574"/>
    <cellStyle name="Comma 2 3 3 3 11 2 2" xfId="15919"/>
    <cellStyle name="Comma 2 3 3 3 11 2 3" xfId="18595"/>
    <cellStyle name="Comma 2 3 3 3 11 3" xfId="4906"/>
    <cellStyle name="Comma 2 3 3 3 11 3 2" xfId="20938"/>
    <cellStyle name="Comma 2 3 3 3 11 4" xfId="7247"/>
    <cellStyle name="Comma 2 3 3 3 11 4 2" xfId="23281"/>
    <cellStyle name="Comma 2 3 3 3 11 5" xfId="13576"/>
    <cellStyle name="Comma 2 3 3 3 11 6" xfId="16252"/>
    <cellStyle name="Comma 2 3 3 3 11 7" xfId="27632"/>
    <cellStyle name="Comma 2 3 3 3 12" xfId="2423"/>
    <cellStyle name="Comma 2 3 3 3 12 2" xfId="13768"/>
    <cellStyle name="Comma 2 3 3 3 12 3" xfId="18593"/>
    <cellStyle name="Comma 2 3 3 3 13" xfId="4904"/>
    <cellStyle name="Comma 2 3 3 3 13 2" xfId="11449"/>
    <cellStyle name="Comma 2 3 3 3 13 3" xfId="20936"/>
    <cellStyle name="Comma 2 3 3 3 14" xfId="7245"/>
    <cellStyle name="Comma 2 3 3 3 14 2" xfId="23279"/>
    <cellStyle name="Comma 2 3 3 3 15" xfId="9558"/>
    <cellStyle name="Comma 2 3 3 3 16" xfId="16250"/>
    <cellStyle name="Comma 2 3 3 3 17" xfId="25505"/>
    <cellStyle name="Comma 2 3 3 3 2" xfId="250"/>
    <cellStyle name="Comma 2 3 3 3 2 2" xfId="612"/>
    <cellStyle name="Comma 2 3 3 3 2 2 2" xfId="2955"/>
    <cellStyle name="Comma 2 3 3 3 2 2 2 2" xfId="14300"/>
    <cellStyle name="Comma 2 3 3 3 2 2 2 3" xfId="18597"/>
    <cellStyle name="Comma 2 3 3 3 2 2 3" xfId="4908"/>
    <cellStyle name="Comma 2 3 3 3 2 2 3 2" xfId="11957"/>
    <cellStyle name="Comma 2 3 3 3 2 2 3 3" xfId="20940"/>
    <cellStyle name="Comma 2 3 3 3 2 2 4" xfId="7249"/>
    <cellStyle name="Comma 2 3 3 3 2 2 4 2" xfId="23283"/>
    <cellStyle name="Comma 2 3 3 3 2 2 5" xfId="9560"/>
    <cellStyle name="Comma 2 3 3 3 2 2 6" xfId="16254"/>
    <cellStyle name="Comma 2 3 3 3 2 2 7" xfId="26013"/>
    <cellStyle name="Comma 2 3 3 3 2 3" xfId="1521"/>
    <cellStyle name="Comma 2 3 3 3 2 3 2" xfId="3864"/>
    <cellStyle name="Comma 2 3 3 3 2 3 2 2" xfId="15209"/>
    <cellStyle name="Comma 2 3 3 3 2 3 2 3" xfId="18598"/>
    <cellStyle name="Comma 2 3 3 3 2 3 3" xfId="4909"/>
    <cellStyle name="Comma 2 3 3 3 2 3 3 2" xfId="12866"/>
    <cellStyle name="Comma 2 3 3 3 2 3 3 3" xfId="20941"/>
    <cellStyle name="Comma 2 3 3 3 2 3 4" xfId="7250"/>
    <cellStyle name="Comma 2 3 3 3 2 3 4 2" xfId="23284"/>
    <cellStyle name="Comma 2 3 3 3 2 3 5" xfId="9561"/>
    <cellStyle name="Comma 2 3 3 3 2 3 6" xfId="16255"/>
    <cellStyle name="Comma 2 3 3 3 2 3 7" xfId="26922"/>
    <cellStyle name="Comma 2 3 3 3 2 4" xfId="2424"/>
    <cellStyle name="Comma 2 3 3 3 2 4 2" xfId="13769"/>
    <cellStyle name="Comma 2 3 3 3 2 4 3" xfId="18596"/>
    <cellStyle name="Comma 2 3 3 3 2 5" xfId="4907"/>
    <cellStyle name="Comma 2 3 3 3 2 5 2" xfId="11595"/>
    <cellStyle name="Comma 2 3 3 3 2 5 3" xfId="20939"/>
    <cellStyle name="Comma 2 3 3 3 2 6" xfId="7248"/>
    <cellStyle name="Comma 2 3 3 3 2 6 2" xfId="23282"/>
    <cellStyle name="Comma 2 3 3 3 2 7" xfId="9559"/>
    <cellStyle name="Comma 2 3 3 3 2 8" xfId="16253"/>
    <cellStyle name="Comma 2 3 3 3 2 9" xfId="25651"/>
    <cellStyle name="Comma 2 3 3 3 3" xfId="466"/>
    <cellStyle name="Comma 2 3 3 3 3 2" xfId="2809"/>
    <cellStyle name="Comma 2 3 3 3 3 2 2" xfId="14154"/>
    <cellStyle name="Comma 2 3 3 3 3 2 3" xfId="18599"/>
    <cellStyle name="Comma 2 3 3 3 3 3" xfId="4910"/>
    <cellStyle name="Comma 2 3 3 3 3 3 2" xfId="11811"/>
    <cellStyle name="Comma 2 3 3 3 3 3 3" xfId="20942"/>
    <cellStyle name="Comma 2 3 3 3 3 4" xfId="7251"/>
    <cellStyle name="Comma 2 3 3 3 3 4 2" xfId="23285"/>
    <cellStyle name="Comma 2 3 3 3 3 5" xfId="9562"/>
    <cellStyle name="Comma 2 3 3 3 3 6" xfId="16256"/>
    <cellStyle name="Comma 2 3 3 3 3 7" xfId="25867"/>
    <cellStyle name="Comma 2 3 3 3 4" xfId="792"/>
    <cellStyle name="Comma 2 3 3 3 4 2" xfId="3135"/>
    <cellStyle name="Comma 2 3 3 3 4 2 2" xfId="14480"/>
    <cellStyle name="Comma 2 3 3 3 4 2 3" xfId="18600"/>
    <cellStyle name="Comma 2 3 3 3 4 3" xfId="4911"/>
    <cellStyle name="Comma 2 3 3 3 4 3 2" xfId="12137"/>
    <cellStyle name="Comma 2 3 3 3 4 3 3" xfId="20943"/>
    <cellStyle name="Comma 2 3 3 3 4 4" xfId="7252"/>
    <cellStyle name="Comma 2 3 3 3 4 4 2" xfId="23286"/>
    <cellStyle name="Comma 2 3 3 3 4 5" xfId="9563"/>
    <cellStyle name="Comma 2 3 3 3 4 6" xfId="16257"/>
    <cellStyle name="Comma 2 3 3 3 4 7" xfId="26193"/>
    <cellStyle name="Comma 2 3 3 3 5" xfId="1005"/>
    <cellStyle name="Comma 2 3 3 3 5 2" xfId="3348"/>
    <cellStyle name="Comma 2 3 3 3 5 2 2" xfId="14693"/>
    <cellStyle name="Comma 2 3 3 3 5 2 3" xfId="18601"/>
    <cellStyle name="Comma 2 3 3 3 5 3" xfId="4912"/>
    <cellStyle name="Comma 2 3 3 3 5 3 2" xfId="12350"/>
    <cellStyle name="Comma 2 3 3 3 5 3 3" xfId="20944"/>
    <cellStyle name="Comma 2 3 3 3 5 4" xfId="7253"/>
    <cellStyle name="Comma 2 3 3 3 5 4 2" xfId="23287"/>
    <cellStyle name="Comma 2 3 3 3 5 5" xfId="9564"/>
    <cellStyle name="Comma 2 3 3 3 5 6" xfId="16258"/>
    <cellStyle name="Comma 2 3 3 3 5 7" xfId="26406"/>
    <cellStyle name="Comma 2 3 3 3 6" xfId="1150"/>
    <cellStyle name="Comma 2 3 3 3 6 2" xfId="3493"/>
    <cellStyle name="Comma 2 3 3 3 6 2 2" xfId="14838"/>
    <cellStyle name="Comma 2 3 3 3 6 2 3" xfId="18602"/>
    <cellStyle name="Comma 2 3 3 3 6 3" xfId="4913"/>
    <cellStyle name="Comma 2 3 3 3 6 3 2" xfId="12495"/>
    <cellStyle name="Comma 2 3 3 3 6 3 3" xfId="20945"/>
    <cellStyle name="Comma 2 3 3 3 6 4" xfId="7254"/>
    <cellStyle name="Comma 2 3 3 3 6 4 2" xfId="23288"/>
    <cellStyle name="Comma 2 3 3 3 6 5" xfId="9565"/>
    <cellStyle name="Comma 2 3 3 3 6 6" xfId="16259"/>
    <cellStyle name="Comma 2 3 3 3 6 7" xfId="26551"/>
    <cellStyle name="Comma 2 3 3 3 7" xfId="1329"/>
    <cellStyle name="Comma 2 3 3 3 7 2" xfId="3672"/>
    <cellStyle name="Comma 2 3 3 3 7 2 2" xfId="15017"/>
    <cellStyle name="Comma 2 3 3 3 7 2 3" xfId="18603"/>
    <cellStyle name="Comma 2 3 3 3 7 3" xfId="4914"/>
    <cellStyle name="Comma 2 3 3 3 7 3 2" xfId="12674"/>
    <cellStyle name="Comma 2 3 3 3 7 3 3" xfId="20946"/>
    <cellStyle name="Comma 2 3 3 3 7 4" xfId="7255"/>
    <cellStyle name="Comma 2 3 3 3 7 4 2" xfId="23289"/>
    <cellStyle name="Comma 2 3 3 3 7 5" xfId="9566"/>
    <cellStyle name="Comma 2 3 3 3 7 6" xfId="16260"/>
    <cellStyle name="Comma 2 3 3 3 7 7" xfId="26730"/>
    <cellStyle name="Comma 2 3 3 3 8" xfId="1520"/>
    <cellStyle name="Comma 2 3 3 3 8 2" xfId="3863"/>
    <cellStyle name="Comma 2 3 3 3 8 2 2" xfId="15208"/>
    <cellStyle name="Comma 2 3 3 3 8 2 3" xfId="18604"/>
    <cellStyle name="Comma 2 3 3 3 8 3" xfId="4915"/>
    <cellStyle name="Comma 2 3 3 3 8 3 2" xfId="12865"/>
    <cellStyle name="Comma 2 3 3 3 8 3 3" xfId="20947"/>
    <cellStyle name="Comma 2 3 3 3 8 4" xfId="7256"/>
    <cellStyle name="Comma 2 3 3 3 8 4 2" xfId="23290"/>
    <cellStyle name="Comma 2 3 3 3 8 5" xfId="9567"/>
    <cellStyle name="Comma 2 3 3 3 8 6" xfId="16261"/>
    <cellStyle name="Comma 2 3 3 3 8 7" xfId="26921"/>
    <cellStyle name="Comma 2 3 3 3 9" xfId="1904"/>
    <cellStyle name="Comma 2 3 3 3 9 2" xfId="4247"/>
    <cellStyle name="Comma 2 3 3 3 9 2 2" xfId="15592"/>
    <cellStyle name="Comma 2 3 3 3 9 2 3" xfId="18605"/>
    <cellStyle name="Comma 2 3 3 3 9 3" xfId="4916"/>
    <cellStyle name="Comma 2 3 3 3 9 3 2" xfId="13249"/>
    <cellStyle name="Comma 2 3 3 3 9 3 3" xfId="20948"/>
    <cellStyle name="Comma 2 3 3 3 9 4" xfId="7257"/>
    <cellStyle name="Comma 2 3 3 3 9 4 2" xfId="23291"/>
    <cellStyle name="Comma 2 3 3 3 9 5" xfId="9568"/>
    <cellStyle name="Comma 2 3 3 3 9 6" xfId="16262"/>
    <cellStyle name="Comma 2 3 3 3 9 7" xfId="27305"/>
    <cellStyle name="Comma 2 3 3 4" xfId="145"/>
    <cellStyle name="Comma 2 3 3 4 10" xfId="2051"/>
    <cellStyle name="Comma 2 3 3 4 10 2" xfId="4394"/>
    <cellStyle name="Comma 2 3 3 4 10 2 2" xfId="15739"/>
    <cellStyle name="Comma 2 3 3 4 10 2 3" xfId="18607"/>
    <cellStyle name="Comma 2 3 3 4 10 3" xfId="4918"/>
    <cellStyle name="Comma 2 3 3 4 10 3 2" xfId="20950"/>
    <cellStyle name="Comma 2 3 3 4 10 4" xfId="7259"/>
    <cellStyle name="Comma 2 3 3 4 10 4 2" xfId="23293"/>
    <cellStyle name="Comma 2 3 3 4 10 5" xfId="13396"/>
    <cellStyle name="Comma 2 3 3 4 10 6" xfId="16264"/>
    <cellStyle name="Comma 2 3 3 4 10 7" xfId="27452"/>
    <cellStyle name="Comma 2 3 3 4 11" xfId="2232"/>
    <cellStyle name="Comma 2 3 3 4 11 2" xfId="4575"/>
    <cellStyle name="Comma 2 3 3 4 11 2 2" xfId="15920"/>
    <cellStyle name="Comma 2 3 3 4 11 2 3" xfId="18608"/>
    <cellStyle name="Comma 2 3 3 4 11 3" xfId="4919"/>
    <cellStyle name="Comma 2 3 3 4 11 3 2" xfId="20951"/>
    <cellStyle name="Comma 2 3 3 4 11 4" xfId="7260"/>
    <cellStyle name="Comma 2 3 3 4 11 4 2" xfId="23294"/>
    <cellStyle name="Comma 2 3 3 4 11 5" xfId="13577"/>
    <cellStyle name="Comma 2 3 3 4 11 6" xfId="16265"/>
    <cellStyle name="Comma 2 3 3 4 11 7" xfId="27633"/>
    <cellStyle name="Comma 2 3 3 4 12" xfId="2425"/>
    <cellStyle name="Comma 2 3 3 4 12 2" xfId="13770"/>
    <cellStyle name="Comma 2 3 3 4 12 3" xfId="18606"/>
    <cellStyle name="Comma 2 3 3 4 13" xfId="4917"/>
    <cellStyle name="Comma 2 3 3 4 13 2" xfId="11493"/>
    <cellStyle name="Comma 2 3 3 4 13 3" xfId="20949"/>
    <cellStyle name="Comma 2 3 3 4 14" xfId="7258"/>
    <cellStyle name="Comma 2 3 3 4 14 2" xfId="23292"/>
    <cellStyle name="Comma 2 3 3 4 15" xfId="9569"/>
    <cellStyle name="Comma 2 3 3 4 16" xfId="16263"/>
    <cellStyle name="Comma 2 3 3 4 17" xfId="25549"/>
    <cellStyle name="Comma 2 3 3 4 2" xfId="251"/>
    <cellStyle name="Comma 2 3 3 4 2 2" xfId="613"/>
    <cellStyle name="Comma 2 3 3 4 2 2 2" xfId="2956"/>
    <cellStyle name="Comma 2 3 3 4 2 2 2 2" xfId="14301"/>
    <cellStyle name="Comma 2 3 3 4 2 2 2 3" xfId="18610"/>
    <cellStyle name="Comma 2 3 3 4 2 2 3" xfId="4921"/>
    <cellStyle name="Comma 2 3 3 4 2 2 3 2" xfId="11958"/>
    <cellStyle name="Comma 2 3 3 4 2 2 3 3" xfId="20953"/>
    <cellStyle name="Comma 2 3 3 4 2 2 4" xfId="7262"/>
    <cellStyle name="Comma 2 3 3 4 2 2 4 2" xfId="23296"/>
    <cellStyle name="Comma 2 3 3 4 2 2 5" xfId="9571"/>
    <cellStyle name="Comma 2 3 3 4 2 2 6" xfId="16267"/>
    <cellStyle name="Comma 2 3 3 4 2 2 7" xfId="26014"/>
    <cellStyle name="Comma 2 3 3 4 2 3" xfId="1523"/>
    <cellStyle name="Comma 2 3 3 4 2 3 2" xfId="3866"/>
    <cellStyle name="Comma 2 3 3 4 2 3 2 2" xfId="15211"/>
    <cellStyle name="Comma 2 3 3 4 2 3 2 3" xfId="18611"/>
    <cellStyle name="Comma 2 3 3 4 2 3 3" xfId="4922"/>
    <cellStyle name="Comma 2 3 3 4 2 3 3 2" xfId="12868"/>
    <cellStyle name="Comma 2 3 3 4 2 3 3 3" xfId="20954"/>
    <cellStyle name="Comma 2 3 3 4 2 3 4" xfId="7263"/>
    <cellStyle name="Comma 2 3 3 4 2 3 4 2" xfId="23297"/>
    <cellStyle name="Comma 2 3 3 4 2 3 5" xfId="9572"/>
    <cellStyle name="Comma 2 3 3 4 2 3 6" xfId="16268"/>
    <cellStyle name="Comma 2 3 3 4 2 3 7" xfId="26924"/>
    <cellStyle name="Comma 2 3 3 4 2 4" xfId="2426"/>
    <cellStyle name="Comma 2 3 3 4 2 4 2" xfId="13771"/>
    <cellStyle name="Comma 2 3 3 4 2 4 3" xfId="18609"/>
    <cellStyle name="Comma 2 3 3 4 2 5" xfId="4920"/>
    <cellStyle name="Comma 2 3 3 4 2 5 2" xfId="11596"/>
    <cellStyle name="Comma 2 3 3 4 2 5 3" xfId="20952"/>
    <cellStyle name="Comma 2 3 3 4 2 6" xfId="7261"/>
    <cellStyle name="Comma 2 3 3 4 2 6 2" xfId="23295"/>
    <cellStyle name="Comma 2 3 3 4 2 7" xfId="9570"/>
    <cellStyle name="Comma 2 3 3 4 2 8" xfId="16266"/>
    <cellStyle name="Comma 2 3 3 4 2 9" xfId="25652"/>
    <cellStyle name="Comma 2 3 3 4 3" xfId="510"/>
    <cellStyle name="Comma 2 3 3 4 3 2" xfId="2853"/>
    <cellStyle name="Comma 2 3 3 4 3 2 2" xfId="14198"/>
    <cellStyle name="Comma 2 3 3 4 3 2 3" xfId="18612"/>
    <cellStyle name="Comma 2 3 3 4 3 3" xfId="4923"/>
    <cellStyle name="Comma 2 3 3 4 3 3 2" xfId="11855"/>
    <cellStyle name="Comma 2 3 3 4 3 3 3" xfId="20955"/>
    <cellStyle name="Comma 2 3 3 4 3 4" xfId="7264"/>
    <cellStyle name="Comma 2 3 3 4 3 4 2" xfId="23298"/>
    <cellStyle name="Comma 2 3 3 4 3 5" xfId="9573"/>
    <cellStyle name="Comma 2 3 3 4 3 6" xfId="16269"/>
    <cellStyle name="Comma 2 3 3 4 3 7" xfId="25911"/>
    <cellStyle name="Comma 2 3 3 4 4" xfId="793"/>
    <cellStyle name="Comma 2 3 3 4 4 2" xfId="3136"/>
    <cellStyle name="Comma 2 3 3 4 4 2 2" xfId="14481"/>
    <cellStyle name="Comma 2 3 3 4 4 2 3" xfId="18613"/>
    <cellStyle name="Comma 2 3 3 4 4 3" xfId="4924"/>
    <cellStyle name="Comma 2 3 3 4 4 3 2" xfId="12138"/>
    <cellStyle name="Comma 2 3 3 4 4 3 3" xfId="20956"/>
    <cellStyle name="Comma 2 3 3 4 4 4" xfId="7265"/>
    <cellStyle name="Comma 2 3 3 4 4 4 2" xfId="23299"/>
    <cellStyle name="Comma 2 3 3 4 4 5" xfId="9574"/>
    <cellStyle name="Comma 2 3 3 4 4 6" xfId="16270"/>
    <cellStyle name="Comma 2 3 3 4 4 7" xfId="26194"/>
    <cellStyle name="Comma 2 3 3 4 5" xfId="1049"/>
    <cellStyle name="Comma 2 3 3 4 5 2" xfId="3392"/>
    <cellStyle name="Comma 2 3 3 4 5 2 2" xfId="14737"/>
    <cellStyle name="Comma 2 3 3 4 5 2 3" xfId="18614"/>
    <cellStyle name="Comma 2 3 3 4 5 3" xfId="4925"/>
    <cellStyle name="Comma 2 3 3 4 5 3 2" xfId="12394"/>
    <cellStyle name="Comma 2 3 3 4 5 3 3" xfId="20957"/>
    <cellStyle name="Comma 2 3 3 4 5 4" xfId="7266"/>
    <cellStyle name="Comma 2 3 3 4 5 4 2" xfId="23300"/>
    <cellStyle name="Comma 2 3 3 4 5 5" xfId="9575"/>
    <cellStyle name="Comma 2 3 3 4 5 6" xfId="16271"/>
    <cellStyle name="Comma 2 3 3 4 5 7" xfId="26450"/>
    <cellStyle name="Comma 2 3 3 4 6" xfId="1151"/>
    <cellStyle name="Comma 2 3 3 4 6 2" xfId="3494"/>
    <cellStyle name="Comma 2 3 3 4 6 2 2" xfId="14839"/>
    <cellStyle name="Comma 2 3 3 4 6 2 3" xfId="18615"/>
    <cellStyle name="Comma 2 3 3 4 6 3" xfId="4926"/>
    <cellStyle name="Comma 2 3 3 4 6 3 2" xfId="12496"/>
    <cellStyle name="Comma 2 3 3 4 6 3 3" xfId="20958"/>
    <cellStyle name="Comma 2 3 3 4 6 4" xfId="7267"/>
    <cellStyle name="Comma 2 3 3 4 6 4 2" xfId="23301"/>
    <cellStyle name="Comma 2 3 3 4 6 5" xfId="9576"/>
    <cellStyle name="Comma 2 3 3 4 6 6" xfId="16272"/>
    <cellStyle name="Comma 2 3 3 4 6 7" xfId="26552"/>
    <cellStyle name="Comma 2 3 3 4 7" xfId="1330"/>
    <cellStyle name="Comma 2 3 3 4 7 2" xfId="3673"/>
    <cellStyle name="Comma 2 3 3 4 7 2 2" xfId="15018"/>
    <cellStyle name="Comma 2 3 3 4 7 2 3" xfId="18616"/>
    <cellStyle name="Comma 2 3 3 4 7 3" xfId="4927"/>
    <cellStyle name="Comma 2 3 3 4 7 3 2" xfId="12675"/>
    <cellStyle name="Comma 2 3 3 4 7 3 3" xfId="20959"/>
    <cellStyle name="Comma 2 3 3 4 7 4" xfId="7268"/>
    <cellStyle name="Comma 2 3 3 4 7 4 2" xfId="23302"/>
    <cellStyle name="Comma 2 3 3 4 7 5" xfId="9577"/>
    <cellStyle name="Comma 2 3 3 4 7 6" xfId="16273"/>
    <cellStyle name="Comma 2 3 3 4 7 7" xfId="26731"/>
    <cellStyle name="Comma 2 3 3 4 8" xfId="1522"/>
    <cellStyle name="Comma 2 3 3 4 8 2" xfId="3865"/>
    <cellStyle name="Comma 2 3 3 4 8 2 2" xfId="15210"/>
    <cellStyle name="Comma 2 3 3 4 8 2 3" xfId="18617"/>
    <cellStyle name="Comma 2 3 3 4 8 3" xfId="4928"/>
    <cellStyle name="Comma 2 3 3 4 8 3 2" xfId="12867"/>
    <cellStyle name="Comma 2 3 3 4 8 3 3" xfId="20960"/>
    <cellStyle name="Comma 2 3 3 4 8 4" xfId="7269"/>
    <cellStyle name="Comma 2 3 3 4 8 4 2" xfId="23303"/>
    <cellStyle name="Comma 2 3 3 4 8 5" xfId="9578"/>
    <cellStyle name="Comma 2 3 3 4 8 6" xfId="16274"/>
    <cellStyle name="Comma 2 3 3 4 8 7" xfId="26923"/>
    <cellStyle name="Comma 2 3 3 4 9" xfId="1948"/>
    <cellStyle name="Comma 2 3 3 4 9 2" xfId="4291"/>
    <cellStyle name="Comma 2 3 3 4 9 2 2" xfId="15636"/>
    <cellStyle name="Comma 2 3 3 4 9 2 3" xfId="18618"/>
    <cellStyle name="Comma 2 3 3 4 9 3" xfId="4929"/>
    <cellStyle name="Comma 2 3 3 4 9 3 2" xfId="13293"/>
    <cellStyle name="Comma 2 3 3 4 9 3 3" xfId="20961"/>
    <cellStyle name="Comma 2 3 3 4 9 4" xfId="7270"/>
    <cellStyle name="Comma 2 3 3 4 9 4 2" xfId="23304"/>
    <cellStyle name="Comma 2 3 3 4 9 5" xfId="9579"/>
    <cellStyle name="Comma 2 3 3 4 9 6" xfId="16275"/>
    <cellStyle name="Comma 2 3 3 4 9 7" xfId="27349"/>
    <cellStyle name="Comma 2 3 3 5" xfId="169"/>
    <cellStyle name="Comma 2 3 3 5 10" xfId="2052"/>
    <cellStyle name="Comma 2 3 3 5 10 2" xfId="4395"/>
    <cellStyle name="Comma 2 3 3 5 10 2 2" xfId="15740"/>
    <cellStyle name="Comma 2 3 3 5 10 2 3" xfId="18620"/>
    <cellStyle name="Comma 2 3 3 5 10 3" xfId="4931"/>
    <cellStyle name="Comma 2 3 3 5 10 3 2" xfId="20963"/>
    <cellStyle name="Comma 2 3 3 5 10 4" xfId="7272"/>
    <cellStyle name="Comma 2 3 3 5 10 4 2" xfId="23306"/>
    <cellStyle name="Comma 2 3 3 5 10 5" xfId="13397"/>
    <cellStyle name="Comma 2 3 3 5 10 6" xfId="16277"/>
    <cellStyle name="Comma 2 3 3 5 10 7" xfId="27453"/>
    <cellStyle name="Comma 2 3 3 5 11" xfId="2233"/>
    <cellStyle name="Comma 2 3 3 5 11 2" xfId="4576"/>
    <cellStyle name="Comma 2 3 3 5 11 2 2" xfId="15921"/>
    <cellStyle name="Comma 2 3 3 5 11 2 3" xfId="18621"/>
    <cellStyle name="Comma 2 3 3 5 11 3" xfId="4932"/>
    <cellStyle name="Comma 2 3 3 5 11 3 2" xfId="20964"/>
    <cellStyle name="Comma 2 3 3 5 11 4" xfId="7273"/>
    <cellStyle name="Comma 2 3 3 5 11 4 2" xfId="23307"/>
    <cellStyle name="Comma 2 3 3 5 11 5" xfId="13578"/>
    <cellStyle name="Comma 2 3 3 5 11 6" xfId="16278"/>
    <cellStyle name="Comma 2 3 3 5 11 7" xfId="27634"/>
    <cellStyle name="Comma 2 3 3 5 12" xfId="2427"/>
    <cellStyle name="Comma 2 3 3 5 12 2" xfId="13772"/>
    <cellStyle name="Comma 2 3 3 5 12 3" xfId="18619"/>
    <cellStyle name="Comma 2 3 3 5 13" xfId="4930"/>
    <cellStyle name="Comma 2 3 3 5 13 2" xfId="11517"/>
    <cellStyle name="Comma 2 3 3 5 13 3" xfId="20962"/>
    <cellStyle name="Comma 2 3 3 5 14" xfId="7271"/>
    <cellStyle name="Comma 2 3 3 5 14 2" xfId="23305"/>
    <cellStyle name="Comma 2 3 3 5 15" xfId="9580"/>
    <cellStyle name="Comma 2 3 3 5 16" xfId="16276"/>
    <cellStyle name="Comma 2 3 3 5 17" xfId="25573"/>
    <cellStyle name="Comma 2 3 3 5 2" xfId="252"/>
    <cellStyle name="Comma 2 3 3 5 2 2" xfId="614"/>
    <cellStyle name="Comma 2 3 3 5 2 2 2" xfId="2957"/>
    <cellStyle name="Comma 2 3 3 5 2 2 2 2" xfId="14302"/>
    <cellStyle name="Comma 2 3 3 5 2 2 2 3" xfId="18623"/>
    <cellStyle name="Comma 2 3 3 5 2 2 3" xfId="4934"/>
    <cellStyle name="Comma 2 3 3 5 2 2 3 2" xfId="11959"/>
    <cellStyle name="Comma 2 3 3 5 2 2 3 3" xfId="20966"/>
    <cellStyle name="Comma 2 3 3 5 2 2 4" xfId="7275"/>
    <cellStyle name="Comma 2 3 3 5 2 2 4 2" xfId="23309"/>
    <cellStyle name="Comma 2 3 3 5 2 2 5" xfId="9582"/>
    <cellStyle name="Comma 2 3 3 5 2 2 6" xfId="16280"/>
    <cellStyle name="Comma 2 3 3 5 2 2 7" xfId="26015"/>
    <cellStyle name="Comma 2 3 3 5 2 3" xfId="1525"/>
    <cellStyle name="Comma 2 3 3 5 2 3 2" xfId="3868"/>
    <cellStyle name="Comma 2 3 3 5 2 3 2 2" xfId="15213"/>
    <cellStyle name="Comma 2 3 3 5 2 3 2 3" xfId="18624"/>
    <cellStyle name="Comma 2 3 3 5 2 3 3" xfId="4935"/>
    <cellStyle name="Comma 2 3 3 5 2 3 3 2" xfId="12870"/>
    <cellStyle name="Comma 2 3 3 5 2 3 3 3" xfId="20967"/>
    <cellStyle name="Comma 2 3 3 5 2 3 4" xfId="7276"/>
    <cellStyle name="Comma 2 3 3 5 2 3 4 2" xfId="23310"/>
    <cellStyle name="Comma 2 3 3 5 2 3 5" xfId="9583"/>
    <cellStyle name="Comma 2 3 3 5 2 3 6" xfId="16281"/>
    <cellStyle name="Comma 2 3 3 5 2 3 7" xfId="26926"/>
    <cellStyle name="Comma 2 3 3 5 2 4" xfId="2428"/>
    <cellStyle name="Comma 2 3 3 5 2 4 2" xfId="13773"/>
    <cellStyle name="Comma 2 3 3 5 2 4 3" xfId="18622"/>
    <cellStyle name="Comma 2 3 3 5 2 5" xfId="4933"/>
    <cellStyle name="Comma 2 3 3 5 2 5 2" xfId="11597"/>
    <cellStyle name="Comma 2 3 3 5 2 5 3" xfId="20965"/>
    <cellStyle name="Comma 2 3 3 5 2 6" xfId="7274"/>
    <cellStyle name="Comma 2 3 3 5 2 6 2" xfId="23308"/>
    <cellStyle name="Comma 2 3 3 5 2 7" xfId="9581"/>
    <cellStyle name="Comma 2 3 3 5 2 8" xfId="16279"/>
    <cellStyle name="Comma 2 3 3 5 2 9" xfId="25653"/>
    <cellStyle name="Comma 2 3 3 5 3" xfId="534"/>
    <cellStyle name="Comma 2 3 3 5 3 2" xfId="2877"/>
    <cellStyle name="Comma 2 3 3 5 3 2 2" xfId="14222"/>
    <cellStyle name="Comma 2 3 3 5 3 2 3" xfId="18625"/>
    <cellStyle name="Comma 2 3 3 5 3 3" xfId="4936"/>
    <cellStyle name="Comma 2 3 3 5 3 3 2" xfId="11879"/>
    <cellStyle name="Comma 2 3 3 5 3 3 3" xfId="20968"/>
    <cellStyle name="Comma 2 3 3 5 3 4" xfId="7277"/>
    <cellStyle name="Comma 2 3 3 5 3 4 2" xfId="23311"/>
    <cellStyle name="Comma 2 3 3 5 3 5" xfId="9584"/>
    <cellStyle name="Comma 2 3 3 5 3 6" xfId="16282"/>
    <cellStyle name="Comma 2 3 3 5 3 7" xfId="25935"/>
    <cellStyle name="Comma 2 3 3 5 4" xfId="794"/>
    <cellStyle name="Comma 2 3 3 5 4 2" xfId="3137"/>
    <cellStyle name="Comma 2 3 3 5 4 2 2" xfId="14482"/>
    <cellStyle name="Comma 2 3 3 5 4 2 3" xfId="18626"/>
    <cellStyle name="Comma 2 3 3 5 4 3" xfId="4937"/>
    <cellStyle name="Comma 2 3 3 5 4 3 2" xfId="12139"/>
    <cellStyle name="Comma 2 3 3 5 4 3 3" xfId="20969"/>
    <cellStyle name="Comma 2 3 3 5 4 4" xfId="7278"/>
    <cellStyle name="Comma 2 3 3 5 4 4 2" xfId="23312"/>
    <cellStyle name="Comma 2 3 3 5 4 5" xfId="9585"/>
    <cellStyle name="Comma 2 3 3 5 4 6" xfId="16283"/>
    <cellStyle name="Comma 2 3 3 5 4 7" xfId="26195"/>
    <cellStyle name="Comma 2 3 3 5 5" xfId="1073"/>
    <cellStyle name="Comma 2 3 3 5 5 2" xfId="3416"/>
    <cellStyle name="Comma 2 3 3 5 5 2 2" xfId="14761"/>
    <cellStyle name="Comma 2 3 3 5 5 2 3" xfId="18627"/>
    <cellStyle name="Comma 2 3 3 5 5 3" xfId="4938"/>
    <cellStyle name="Comma 2 3 3 5 5 3 2" xfId="12418"/>
    <cellStyle name="Comma 2 3 3 5 5 3 3" xfId="20970"/>
    <cellStyle name="Comma 2 3 3 5 5 4" xfId="7279"/>
    <cellStyle name="Comma 2 3 3 5 5 4 2" xfId="23313"/>
    <cellStyle name="Comma 2 3 3 5 5 5" xfId="9586"/>
    <cellStyle name="Comma 2 3 3 5 5 6" xfId="16284"/>
    <cellStyle name="Comma 2 3 3 5 5 7" xfId="26474"/>
    <cellStyle name="Comma 2 3 3 5 6" xfId="1152"/>
    <cellStyle name="Comma 2 3 3 5 6 2" xfId="3495"/>
    <cellStyle name="Comma 2 3 3 5 6 2 2" xfId="14840"/>
    <cellStyle name="Comma 2 3 3 5 6 2 3" xfId="18628"/>
    <cellStyle name="Comma 2 3 3 5 6 3" xfId="4939"/>
    <cellStyle name="Comma 2 3 3 5 6 3 2" xfId="12497"/>
    <cellStyle name="Comma 2 3 3 5 6 3 3" xfId="20971"/>
    <cellStyle name="Comma 2 3 3 5 6 4" xfId="7280"/>
    <cellStyle name="Comma 2 3 3 5 6 4 2" xfId="23314"/>
    <cellStyle name="Comma 2 3 3 5 6 5" xfId="9587"/>
    <cellStyle name="Comma 2 3 3 5 6 6" xfId="16285"/>
    <cellStyle name="Comma 2 3 3 5 6 7" xfId="26553"/>
    <cellStyle name="Comma 2 3 3 5 7" xfId="1331"/>
    <cellStyle name="Comma 2 3 3 5 7 2" xfId="3674"/>
    <cellStyle name="Comma 2 3 3 5 7 2 2" xfId="15019"/>
    <cellStyle name="Comma 2 3 3 5 7 2 3" xfId="18629"/>
    <cellStyle name="Comma 2 3 3 5 7 3" xfId="4940"/>
    <cellStyle name="Comma 2 3 3 5 7 3 2" xfId="12676"/>
    <cellStyle name="Comma 2 3 3 5 7 3 3" xfId="20972"/>
    <cellStyle name="Comma 2 3 3 5 7 4" xfId="7281"/>
    <cellStyle name="Comma 2 3 3 5 7 4 2" xfId="23315"/>
    <cellStyle name="Comma 2 3 3 5 7 5" xfId="9588"/>
    <cellStyle name="Comma 2 3 3 5 7 6" xfId="16286"/>
    <cellStyle name="Comma 2 3 3 5 7 7" xfId="26732"/>
    <cellStyle name="Comma 2 3 3 5 8" xfId="1524"/>
    <cellStyle name="Comma 2 3 3 5 8 2" xfId="3867"/>
    <cellStyle name="Comma 2 3 3 5 8 2 2" xfId="15212"/>
    <cellStyle name="Comma 2 3 3 5 8 2 3" xfId="18630"/>
    <cellStyle name="Comma 2 3 3 5 8 3" xfId="4941"/>
    <cellStyle name="Comma 2 3 3 5 8 3 2" xfId="12869"/>
    <cellStyle name="Comma 2 3 3 5 8 3 3" xfId="20973"/>
    <cellStyle name="Comma 2 3 3 5 8 4" xfId="7282"/>
    <cellStyle name="Comma 2 3 3 5 8 4 2" xfId="23316"/>
    <cellStyle name="Comma 2 3 3 5 8 5" xfId="9589"/>
    <cellStyle name="Comma 2 3 3 5 8 6" xfId="16287"/>
    <cellStyle name="Comma 2 3 3 5 8 7" xfId="26925"/>
    <cellStyle name="Comma 2 3 3 5 9" xfId="1972"/>
    <cellStyle name="Comma 2 3 3 5 9 2" xfId="4315"/>
    <cellStyle name="Comma 2 3 3 5 9 2 2" xfId="15660"/>
    <cellStyle name="Comma 2 3 3 5 9 2 3" xfId="18631"/>
    <cellStyle name="Comma 2 3 3 5 9 3" xfId="4942"/>
    <cellStyle name="Comma 2 3 3 5 9 3 2" xfId="13317"/>
    <cellStyle name="Comma 2 3 3 5 9 3 3" xfId="20974"/>
    <cellStyle name="Comma 2 3 3 5 9 4" xfId="7283"/>
    <cellStyle name="Comma 2 3 3 5 9 4 2" xfId="23317"/>
    <cellStyle name="Comma 2 3 3 5 9 5" xfId="9590"/>
    <cellStyle name="Comma 2 3 3 5 9 6" xfId="16288"/>
    <cellStyle name="Comma 2 3 3 5 9 7" xfId="27373"/>
    <cellStyle name="Comma 2 3 3 6" xfId="228"/>
    <cellStyle name="Comma 2 3 3 6 10" xfId="2053"/>
    <cellStyle name="Comma 2 3 3 6 10 2" xfId="4396"/>
    <cellStyle name="Comma 2 3 3 6 10 2 2" xfId="15741"/>
    <cellStyle name="Comma 2 3 3 6 10 2 3" xfId="18633"/>
    <cellStyle name="Comma 2 3 3 6 10 3" xfId="4944"/>
    <cellStyle name="Comma 2 3 3 6 10 3 2" xfId="20976"/>
    <cellStyle name="Comma 2 3 3 6 10 4" xfId="7285"/>
    <cellStyle name="Comma 2 3 3 6 10 4 2" xfId="23319"/>
    <cellStyle name="Comma 2 3 3 6 10 5" xfId="13398"/>
    <cellStyle name="Comma 2 3 3 6 10 6" xfId="16290"/>
    <cellStyle name="Comma 2 3 3 6 10 7" xfId="27454"/>
    <cellStyle name="Comma 2 3 3 6 11" xfId="2234"/>
    <cellStyle name="Comma 2 3 3 6 11 2" xfId="4577"/>
    <cellStyle name="Comma 2 3 3 6 11 2 2" xfId="15922"/>
    <cellStyle name="Comma 2 3 3 6 11 2 3" xfId="18634"/>
    <cellStyle name="Comma 2 3 3 6 11 3" xfId="4945"/>
    <cellStyle name="Comma 2 3 3 6 11 3 2" xfId="20977"/>
    <cellStyle name="Comma 2 3 3 6 11 4" xfId="7286"/>
    <cellStyle name="Comma 2 3 3 6 11 4 2" xfId="23320"/>
    <cellStyle name="Comma 2 3 3 6 11 5" xfId="13579"/>
    <cellStyle name="Comma 2 3 3 6 11 6" xfId="16291"/>
    <cellStyle name="Comma 2 3 3 6 11 7" xfId="27635"/>
    <cellStyle name="Comma 2 3 3 6 12" xfId="2429"/>
    <cellStyle name="Comma 2 3 3 6 12 2" xfId="13774"/>
    <cellStyle name="Comma 2 3 3 6 12 3" xfId="18632"/>
    <cellStyle name="Comma 2 3 3 6 13" xfId="4943"/>
    <cellStyle name="Comma 2 3 3 6 13 2" xfId="11575"/>
    <cellStyle name="Comma 2 3 3 6 13 3" xfId="20975"/>
    <cellStyle name="Comma 2 3 3 6 14" xfId="7284"/>
    <cellStyle name="Comma 2 3 3 6 14 2" xfId="23318"/>
    <cellStyle name="Comma 2 3 3 6 15" xfId="9591"/>
    <cellStyle name="Comma 2 3 3 6 16" xfId="16289"/>
    <cellStyle name="Comma 2 3 3 6 17" xfId="25631"/>
    <cellStyle name="Comma 2 3 3 6 2" xfId="253"/>
    <cellStyle name="Comma 2 3 3 6 2 2" xfId="615"/>
    <cellStyle name="Comma 2 3 3 6 2 2 2" xfId="2958"/>
    <cellStyle name="Comma 2 3 3 6 2 2 2 2" xfId="14303"/>
    <cellStyle name="Comma 2 3 3 6 2 2 2 3" xfId="18636"/>
    <cellStyle name="Comma 2 3 3 6 2 2 3" xfId="4947"/>
    <cellStyle name="Comma 2 3 3 6 2 2 3 2" xfId="11960"/>
    <cellStyle name="Comma 2 3 3 6 2 2 3 3" xfId="20979"/>
    <cellStyle name="Comma 2 3 3 6 2 2 4" xfId="7288"/>
    <cellStyle name="Comma 2 3 3 6 2 2 4 2" xfId="23322"/>
    <cellStyle name="Comma 2 3 3 6 2 2 5" xfId="9593"/>
    <cellStyle name="Comma 2 3 3 6 2 2 6" xfId="16293"/>
    <cellStyle name="Comma 2 3 3 6 2 2 7" xfId="26016"/>
    <cellStyle name="Comma 2 3 3 6 2 3" xfId="1527"/>
    <cellStyle name="Comma 2 3 3 6 2 3 2" xfId="3870"/>
    <cellStyle name="Comma 2 3 3 6 2 3 2 2" xfId="15215"/>
    <cellStyle name="Comma 2 3 3 6 2 3 2 3" xfId="18637"/>
    <cellStyle name="Comma 2 3 3 6 2 3 3" xfId="4948"/>
    <cellStyle name="Comma 2 3 3 6 2 3 3 2" xfId="12872"/>
    <cellStyle name="Comma 2 3 3 6 2 3 3 3" xfId="20980"/>
    <cellStyle name="Comma 2 3 3 6 2 3 4" xfId="7289"/>
    <cellStyle name="Comma 2 3 3 6 2 3 4 2" xfId="23323"/>
    <cellStyle name="Comma 2 3 3 6 2 3 5" xfId="9594"/>
    <cellStyle name="Comma 2 3 3 6 2 3 6" xfId="16294"/>
    <cellStyle name="Comma 2 3 3 6 2 3 7" xfId="26928"/>
    <cellStyle name="Comma 2 3 3 6 2 4" xfId="2430"/>
    <cellStyle name="Comma 2 3 3 6 2 4 2" xfId="13775"/>
    <cellStyle name="Comma 2 3 3 6 2 4 3" xfId="18635"/>
    <cellStyle name="Comma 2 3 3 6 2 5" xfId="4946"/>
    <cellStyle name="Comma 2 3 3 6 2 5 2" xfId="11598"/>
    <cellStyle name="Comma 2 3 3 6 2 5 3" xfId="20978"/>
    <cellStyle name="Comma 2 3 3 6 2 6" xfId="7287"/>
    <cellStyle name="Comma 2 3 3 6 2 6 2" xfId="23321"/>
    <cellStyle name="Comma 2 3 3 6 2 7" xfId="9592"/>
    <cellStyle name="Comma 2 3 3 6 2 8" xfId="16292"/>
    <cellStyle name="Comma 2 3 3 6 2 9" xfId="25654"/>
    <cellStyle name="Comma 2 3 3 6 3" xfId="592"/>
    <cellStyle name="Comma 2 3 3 6 3 2" xfId="2935"/>
    <cellStyle name="Comma 2 3 3 6 3 2 2" xfId="14280"/>
    <cellStyle name="Comma 2 3 3 6 3 2 3" xfId="18638"/>
    <cellStyle name="Comma 2 3 3 6 3 3" xfId="4949"/>
    <cellStyle name="Comma 2 3 3 6 3 3 2" xfId="11937"/>
    <cellStyle name="Comma 2 3 3 6 3 3 3" xfId="20981"/>
    <cellStyle name="Comma 2 3 3 6 3 4" xfId="7290"/>
    <cellStyle name="Comma 2 3 3 6 3 4 2" xfId="23324"/>
    <cellStyle name="Comma 2 3 3 6 3 5" xfId="9595"/>
    <cellStyle name="Comma 2 3 3 6 3 6" xfId="16295"/>
    <cellStyle name="Comma 2 3 3 6 3 7" xfId="25993"/>
    <cellStyle name="Comma 2 3 3 6 4" xfId="795"/>
    <cellStyle name="Comma 2 3 3 6 4 2" xfId="3138"/>
    <cellStyle name="Comma 2 3 3 6 4 2 2" xfId="14483"/>
    <cellStyle name="Comma 2 3 3 6 4 2 3" xfId="18639"/>
    <cellStyle name="Comma 2 3 3 6 4 3" xfId="4950"/>
    <cellStyle name="Comma 2 3 3 6 4 3 2" xfId="12140"/>
    <cellStyle name="Comma 2 3 3 6 4 3 3" xfId="20982"/>
    <cellStyle name="Comma 2 3 3 6 4 4" xfId="7291"/>
    <cellStyle name="Comma 2 3 3 6 4 4 2" xfId="23325"/>
    <cellStyle name="Comma 2 3 3 6 4 5" xfId="9596"/>
    <cellStyle name="Comma 2 3 3 6 4 6" xfId="16296"/>
    <cellStyle name="Comma 2 3 3 6 4 7" xfId="26196"/>
    <cellStyle name="Comma 2 3 3 6 5" xfId="1131"/>
    <cellStyle name="Comma 2 3 3 6 5 2" xfId="3474"/>
    <cellStyle name="Comma 2 3 3 6 5 2 2" xfId="14819"/>
    <cellStyle name="Comma 2 3 3 6 5 2 3" xfId="18640"/>
    <cellStyle name="Comma 2 3 3 6 5 3" xfId="4951"/>
    <cellStyle name="Comma 2 3 3 6 5 3 2" xfId="12476"/>
    <cellStyle name="Comma 2 3 3 6 5 3 3" xfId="20983"/>
    <cellStyle name="Comma 2 3 3 6 5 4" xfId="7292"/>
    <cellStyle name="Comma 2 3 3 6 5 4 2" xfId="23326"/>
    <cellStyle name="Comma 2 3 3 6 5 5" xfId="9597"/>
    <cellStyle name="Comma 2 3 3 6 5 6" xfId="16297"/>
    <cellStyle name="Comma 2 3 3 6 5 7" xfId="26532"/>
    <cellStyle name="Comma 2 3 3 6 6" xfId="1153"/>
    <cellStyle name="Comma 2 3 3 6 6 2" xfId="3496"/>
    <cellStyle name="Comma 2 3 3 6 6 2 2" xfId="14841"/>
    <cellStyle name="Comma 2 3 3 6 6 2 3" xfId="18641"/>
    <cellStyle name="Comma 2 3 3 6 6 3" xfId="4952"/>
    <cellStyle name="Comma 2 3 3 6 6 3 2" xfId="12498"/>
    <cellStyle name="Comma 2 3 3 6 6 3 3" xfId="20984"/>
    <cellStyle name="Comma 2 3 3 6 6 4" xfId="7293"/>
    <cellStyle name="Comma 2 3 3 6 6 4 2" xfId="23327"/>
    <cellStyle name="Comma 2 3 3 6 6 5" xfId="9598"/>
    <cellStyle name="Comma 2 3 3 6 6 6" xfId="16298"/>
    <cellStyle name="Comma 2 3 3 6 6 7" xfId="26554"/>
    <cellStyle name="Comma 2 3 3 6 7" xfId="1332"/>
    <cellStyle name="Comma 2 3 3 6 7 2" xfId="3675"/>
    <cellStyle name="Comma 2 3 3 6 7 2 2" xfId="15020"/>
    <cellStyle name="Comma 2 3 3 6 7 2 3" xfId="18642"/>
    <cellStyle name="Comma 2 3 3 6 7 3" xfId="4953"/>
    <cellStyle name="Comma 2 3 3 6 7 3 2" xfId="12677"/>
    <cellStyle name="Comma 2 3 3 6 7 3 3" xfId="20985"/>
    <cellStyle name="Comma 2 3 3 6 7 4" xfId="7294"/>
    <cellStyle name="Comma 2 3 3 6 7 4 2" xfId="23328"/>
    <cellStyle name="Comma 2 3 3 6 7 5" xfId="9599"/>
    <cellStyle name="Comma 2 3 3 6 7 6" xfId="16299"/>
    <cellStyle name="Comma 2 3 3 6 7 7" xfId="26733"/>
    <cellStyle name="Comma 2 3 3 6 8" xfId="1526"/>
    <cellStyle name="Comma 2 3 3 6 8 2" xfId="3869"/>
    <cellStyle name="Comma 2 3 3 6 8 2 2" xfId="15214"/>
    <cellStyle name="Comma 2 3 3 6 8 2 3" xfId="18643"/>
    <cellStyle name="Comma 2 3 3 6 8 3" xfId="4954"/>
    <cellStyle name="Comma 2 3 3 6 8 3 2" xfId="12871"/>
    <cellStyle name="Comma 2 3 3 6 8 3 3" xfId="20986"/>
    <cellStyle name="Comma 2 3 3 6 8 4" xfId="7295"/>
    <cellStyle name="Comma 2 3 3 6 8 4 2" xfId="23329"/>
    <cellStyle name="Comma 2 3 3 6 8 5" xfId="9600"/>
    <cellStyle name="Comma 2 3 3 6 8 6" xfId="16300"/>
    <cellStyle name="Comma 2 3 3 6 8 7" xfId="26927"/>
    <cellStyle name="Comma 2 3 3 6 9" xfId="2030"/>
    <cellStyle name="Comma 2 3 3 6 9 2" xfId="4373"/>
    <cellStyle name="Comma 2 3 3 6 9 2 2" xfId="15718"/>
    <cellStyle name="Comma 2 3 3 6 9 2 3" xfId="18644"/>
    <cellStyle name="Comma 2 3 3 6 9 3" xfId="4955"/>
    <cellStyle name="Comma 2 3 3 6 9 3 2" xfId="13375"/>
    <cellStyle name="Comma 2 3 3 6 9 3 3" xfId="20987"/>
    <cellStyle name="Comma 2 3 3 6 9 4" xfId="7296"/>
    <cellStyle name="Comma 2 3 3 6 9 4 2" xfId="23330"/>
    <cellStyle name="Comma 2 3 3 6 9 5" xfId="9601"/>
    <cellStyle name="Comma 2 3 3 6 9 6" xfId="16301"/>
    <cellStyle name="Comma 2 3 3 6 9 7" xfId="27431"/>
    <cellStyle name="Comma 2 3 3 7" xfId="246"/>
    <cellStyle name="Comma 2 3 3 7 2" xfId="608"/>
    <cellStyle name="Comma 2 3 3 7 2 2" xfId="2951"/>
    <cellStyle name="Comma 2 3 3 7 2 2 2" xfId="14296"/>
    <cellStyle name="Comma 2 3 3 7 2 2 3" xfId="18646"/>
    <cellStyle name="Comma 2 3 3 7 2 3" xfId="4957"/>
    <cellStyle name="Comma 2 3 3 7 2 3 2" xfId="11953"/>
    <cellStyle name="Comma 2 3 3 7 2 3 3" xfId="20989"/>
    <cellStyle name="Comma 2 3 3 7 2 4" xfId="7298"/>
    <cellStyle name="Comma 2 3 3 7 2 4 2" xfId="23332"/>
    <cellStyle name="Comma 2 3 3 7 2 5" xfId="9603"/>
    <cellStyle name="Comma 2 3 3 7 2 6" xfId="16303"/>
    <cellStyle name="Comma 2 3 3 7 2 7" xfId="26009"/>
    <cellStyle name="Comma 2 3 3 7 3" xfId="1528"/>
    <cellStyle name="Comma 2 3 3 7 3 2" xfId="3871"/>
    <cellStyle name="Comma 2 3 3 7 3 2 2" xfId="15216"/>
    <cellStyle name="Comma 2 3 3 7 3 2 3" xfId="18647"/>
    <cellStyle name="Comma 2 3 3 7 3 3" xfId="4958"/>
    <cellStyle name="Comma 2 3 3 7 3 3 2" xfId="12873"/>
    <cellStyle name="Comma 2 3 3 7 3 3 3" xfId="20990"/>
    <cellStyle name="Comma 2 3 3 7 3 4" xfId="7299"/>
    <cellStyle name="Comma 2 3 3 7 3 4 2" xfId="23333"/>
    <cellStyle name="Comma 2 3 3 7 3 5" xfId="9604"/>
    <cellStyle name="Comma 2 3 3 7 3 6" xfId="16304"/>
    <cellStyle name="Comma 2 3 3 7 3 7" xfId="26929"/>
    <cellStyle name="Comma 2 3 3 7 4" xfId="2431"/>
    <cellStyle name="Comma 2 3 3 7 4 2" xfId="13776"/>
    <cellStyle name="Comma 2 3 3 7 4 3" xfId="18645"/>
    <cellStyle name="Comma 2 3 3 7 5" xfId="4956"/>
    <cellStyle name="Comma 2 3 3 7 5 2" xfId="11591"/>
    <cellStyle name="Comma 2 3 3 7 5 3" xfId="20988"/>
    <cellStyle name="Comma 2 3 3 7 6" xfId="7297"/>
    <cellStyle name="Comma 2 3 3 7 6 2" xfId="23331"/>
    <cellStyle name="Comma 2 3 3 7 7" xfId="9602"/>
    <cellStyle name="Comma 2 3 3 7 8" xfId="16302"/>
    <cellStyle name="Comma 2 3 3 7 9" xfId="25647"/>
    <cellStyle name="Comma 2 3 3 8" xfId="420"/>
    <cellStyle name="Comma 2 3 3 8 2" xfId="2763"/>
    <cellStyle name="Comma 2 3 3 8 2 2" xfId="14108"/>
    <cellStyle name="Comma 2 3 3 8 2 3" xfId="18648"/>
    <cellStyle name="Comma 2 3 3 8 3" xfId="4959"/>
    <cellStyle name="Comma 2 3 3 8 3 2" xfId="11765"/>
    <cellStyle name="Comma 2 3 3 8 3 3" xfId="20991"/>
    <cellStyle name="Comma 2 3 3 8 4" xfId="7300"/>
    <cellStyle name="Comma 2 3 3 8 4 2" xfId="23334"/>
    <cellStyle name="Comma 2 3 3 8 5" xfId="9605"/>
    <cellStyle name="Comma 2 3 3 8 6" xfId="16305"/>
    <cellStyle name="Comma 2 3 3 8 7" xfId="25821"/>
    <cellStyle name="Comma 2 3 3 9" xfId="788"/>
    <cellStyle name="Comma 2 3 3 9 2" xfId="3131"/>
    <cellStyle name="Comma 2 3 3 9 2 2" xfId="14476"/>
    <cellStyle name="Comma 2 3 3 9 2 3" xfId="18649"/>
    <cellStyle name="Comma 2 3 3 9 3" xfId="4960"/>
    <cellStyle name="Comma 2 3 3 9 3 2" xfId="12133"/>
    <cellStyle name="Comma 2 3 3 9 3 3" xfId="20992"/>
    <cellStyle name="Comma 2 3 3 9 4" xfId="7301"/>
    <cellStyle name="Comma 2 3 3 9 4 2" xfId="23335"/>
    <cellStyle name="Comma 2 3 3 9 5" xfId="9606"/>
    <cellStyle name="Comma 2 3 3 9 6" xfId="16306"/>
    <cellStyle name="Comma 2 3 3 9 7" xfId="26189"/>
    <cellStyle name="Comma 2 3 4" xfId="82"/>
    <cellStyle name="Comma 2 3 4 10" xfId="1529"/>
    <cellStyle name="Comma 2 3 4 10 2" xfId="3872"/>
    <cellStyle name="Comma 2 3 4 10 2 2" xfId="15217"/>
    <cellStyle name="Comma 2 3 4 10 2 3" xfId="18651"/>
    <cellStyle name="Comma 2 3 4 10 3" xfId="4962"/>
    <cellStyle name="Comma 2 3 4 10 3 2" xfId="12874"/>
    <cellStyle name="Comma 2 3 4 10 3 3" xfId="20994"/>
    <cellStyle name="Comma 2 3 4 10 4" xfId="7303"/>
    <cellStyle name="Comma 2 3 4 10 4 2" xfId="23337"/>
    <cellStyle name="Comma 2 3 4 10 5" xfId="9608"/>
    <cellStyle name="Comma 2 3 4 10 6" xfId="16308"/>
    <cellStyle name="Comma 2 3 4 10 7" xfId="26930"/>
    <cellStyle name="Comma 2 3 4 11" xfId="1885"/>
    <cellStyle name="Comma 2 3 4 11 2" xfId="4228"/>
    <cellStyle name="Comma 2 3 4 11 2 2" xfId="15573"/>
    <cellStyle name="Comma 2 3 4 11 2 3" xfId="18652"/>
    <cellStyle name="Comma 2 3 4 11 3" xfId="4963"/>
    <cellStyle name="Comma 2 3 4 11 3 2" xfId="13230"/>
    <cellStyle name="Comma 2 3 4 11 3 3" xfId="20995"/>
    <cellStyle name="Comma 2 3 4 11 4" xfId="7304"/>
    <cellStyle name="Comma 2 3 4 11 4 2" xfId="23338"/>
    <cellStyle name="Comma 2 3 4 11 5" xfId="9609"/>
    <cellStyle name="Comma 2 3 4 11 6" xfId="16309"/>
    <cellStyle name="Comma 2 3 4 11 7" xfId="27286"/>
    <cellStyle name="Comma 2 3 4 12" xfId="2054"/>
    <cellStyle name="Comma 2 3 4 12 2" xfId="4397"/>
    <cellStyle name="Comma 2 3 4 12 2 2" xfId="15742"/>
    <cellStyle name="Comma 2 3 4 12 2 3" xfId="18653"/>
    <cellStyle name="Comma 2 3 4 12 3" xfId="4964"/>
    <cellStyle name="Comma 2 3 4 12 3 2" xfId="20996"/>
    <cellStyle name="Comma 2 3 4 12 4" xfId="7305"/>
    <cellStyle name="Comma 2 3 4 12 4 2" xfId="23339"/>
    <cellStyle name="Comma 2 3 4 12 5" xfId="13399"/>
    <cellStyle name="Comma 2 3 4 12 6" xfId="16310"/>
    <cellStyle name="Comma 2 3 4 12 7" xfId="27455"/>
    <cellStyle name="Comma 2 3 4 13" xfId="2235"/>
    <cellStyle name="Comma 2 3 4 13 2" xfId="4578"/>
    <cellStyle name="Comma 2 3 4 13 2 2" xfId="15923"/>
    <cellStyle name="Comma 2 3 4 13 2 3" xfId="18654"/>
    <cellStyle name="Comma 2 3 4 13 3" xfId="4965"/>
    <cellStyle name="Comma 2 3 4 13 3 2" xfId="20997"/>
    <cellStyle name="Comma 2 3 4 13 4" xfId="7306"/>
    <cellStyle name="Comma 2 3 4 13 4 2" xfId="23340"/>
    <cellStyle name="Comma 2 3 4 13 5" xfId="13580"/>
    <cellStyle name="Comma 2 3 4 13 6" xfId="16311"/>
    <cellStyle name="Comma 2 3 4 13 7" xfId="27636"/>
    <cellStyle name="Comma 2 3 4 14" xfId="2432"/>
    <cellStyle name="Comma 2 3 4 14 2" xfId="13777"/>
    <cellStyle name="Comma 2 3 4 14 3" xfId="18650"/>
    <cellStyle name="Comma 2 3 4 15" xfId="4961"/>
    <cellStyle name="Comma 2 3 4 15 2" xfId="11430"/>
    <cellStyle name="Comma 2 3 4 15 3" xfId="20993"/>
    <cellStyle name="Comma 2 3 4 16" xfId="7302"/>
    <cellStyle name="Comma 2 3 4 16 2" xfId="23336"/>
    <cellStyle name="Comma 2 3 4 17" xfId="9607"/>
    <cellStyle name="Comma 2 3 4 18" xfId="16307"/>
    <cellStyle name="Comma 2 3 4 19" xfId="25486"/>
    <cellStyle name="Comma 2 3 4 2" xfId="103"/>
    <cellStyle name="Comma 2 3 4 2 10" xfId="2055"/>
    <cellStyle name="Comma 2 3 4 2 10 2" xfId="4398"/>
    <cellStyle name="Comma 2 3 4 2 10 2 2" xfId="15743"/>
    <cellStyle name="Comma 2 3 4 2 10 2 3" xfId="18656"/>
    <cellStyle name="Comma 2 3 4 2 10 3" xfId="4967"/>
    <cellStyle name="Comma 2 3 4 2 10 3 2" xfId="20999"/>
    <cellStyle name="Comma 2 3 4 2 10 4" xfId="7308"/>
    <cellStyle name="Comma 2 3 4 2 10 4 2" xfId="23342"/>
    <cellStyle name="Comma 2 3 4 2 10 5" xfId="13400"/>
    <cellStyle name="Comma 2 3 4 2 10 6" xfId="16313"/>
    <cellStyle name="Comma 2 3 4 2 10 7" xfId="27456"/>
    <cellStyle name="Comma 2 3 4 2 11" xfId="2236"/>
    <cellStyle name="Comma 2 3 4 2 11 2" xfId="4579"/>
    <cellStyle name="Comma 2 3 4 2 11 2 2" xfId="15924"/>
    <cellStyle name="Comma 2 3 4 2 11 2 3" xfId="18657"/>
    <cellStyle name="Comma 2 3 4 2 11 3" xfId="4968"/>
    <cellStyle name="Comma 2 3 4 2 11 3 2" xfId="21000"/>
    <cellStyle name="Comma 2 3 4 2 11 4" xfId="7309"/>
    <cellStyle name="Comma 2 3 4 2 11 4 2" xfId="23343"/>
    <cellStyle name="Comma 2 3 4 2 11 5" xfId="13581"/>
    <cellStyle name="Comma 2 3 4 2 11 6" xfId="16314"/>
    <cellStyle name="Comma 2 3 4 2 11 7" xfId="27637"/>
    <cellStyle name="Comma 2 3 4 2 12" xfId="2433"/>
    <cellStyle name="Comma 2 3 4 2 12 2" xfId="13778"/>
    <cellStyle name="Comma 2 3 4 2 12 3" xfId="18655"/>
    <cellStyle name="Comma 2 3 4 2 13" xfId="4966"/>
    <cellStyle name="Comma 2 3 4 2 13 2" xfId="11451"/>
    <cellStyle name="Comma 2 3 4 2 13 3" xfId="20998"/>
    <cellStyle name="Comma 2 3 4 2 14" xfId="7307"/>
    <cellStyle name="Comma 2 3 4 2 14 2" xfId="23341"/>
    <cellStyle name="Comma 2 3 4 2 15" xfId="9610"/>
    <cellStyle name="Comma 2 3 4 2 16" xfId="16312"/>
    <cellStyle name="Comma 2 3 4 2 17" xfId="25507"/>
    <cellStyle name="Comma 2 3 4 2 2" xfId="255"/>
    <cellStyle name="Comma 2 3 4 2 2 2" xfId="617"/>
    <cellStyle name="Comma 2 3 4 2 2 2 2" xfId="2960"/>
    <cellStyle name="Comma 2 3 4 2 2 2 2 2" xfId="14305"/>
    <cellStyle name="Comma 2 3 4 2 2 2 2 3" xfId="18659"/>
    <cellStyle name="Comma 2 3 4 2 2 2 3" xfId="4970"/>
    <cellStyle name="Comma 2 3 4 2 2 2 3 2" xfId="11962"/>
    <cellStyle name="Comma 2 3 4 2 2 2 3 3" xfId="21002"/>
    <cellStyle name="Comma 2 3 4 2 2 2 4" xfId="7311"/>
    <cellStyle name="Comma 2 3 4 2 2 2 4 2" xfId="23345"/>
    <cellStyle name="Comma 2 3 4 2 2 2 5" xfId="9612"/>
    <cellStyle name="Comma 2 3 4 2 2 2 6" xfId="16316"/>
    <cellStyle name="Comma 2 3 4 2 2 2 7" xfId="26018"/>
    <cellStyle name="Comma 2 3 4 2 2 3" xfId="1531"/>
    <cellStyle name="Comma 2 3 4 2 2 3 2" xfId="3874"/>
    <cellStyle name="Comma 2 3 4 2 2 3 2 2" xfId="15219"/>
    <cellStyle name="Comma 2 3 4 2 2 3 2 3" xfId="18660"/>
    <cellStyle name="Comma 2 3 4 2 2 3 3" xfId="4971"/>
    <cellStyle name="Comma 2 3 4 2 2 3 3 2" xfId="12876"/>
    <cellStyle name="Comma 2 3 4 2 2 3 3 3" xfId="21003"/>
    <cellStyle name="Comma 2 3 4 2 2 3 4" xfId="7312"/>
    <cellStyle name="Comma 2 3 4 2 2 3 4 2" xfId="23346"/>
    <cellStyle name="Comma 2 3 4 2 2 3 5" xfId="9613"/>
    <cellStyle name="Comma 2 3 4 2 2 3 6" xfId="16317"/>
    <cellStyle name="Comma 2 3 4 2 2 3 7" xfId="26932"/>
    <cellStyle name="Comma 2 3 4 2 2 4" xfId="2434"/>
    <cellStyle name="Comma 2 3 4 2 2 4 2" xfId="13779"/>
    <cellStyle name="Comma 2 3 4 2 2 4 3" xfId="18658"/>
    <cellStyle name="Comma 2 3 4 2 2 5" xfId="4969"/>
    <cellStyle name="Comma 2 3 4 2 2 5 2" xfId="11600"/>
    <cellStyle name="Comma 2 3 4 2 2 5 3" xfId="21001"/>
    <cellStyle name="Comma 2 3 4 2 2 6" xfId="7310"/>
    <cellStyle name="Comma 2 3 4 2 2 6 2" xfId="23344"/>
    <cellStyle name="Comma 2 3 4 2 2 7" xfId="9611"/>
    <cellStyle name="Comma 2 3 4 2 2 8" xfId="16315"/>
    <cellStyle name="Comma 2 3 4 2 2 9" xfId="25656"/>
    <cellStyle name="Comma 2 3 4 2 3" xfId="468"/>
    <cellStyle name="Comma 2 3 4 2 3 2" xfId="2811"/>
    <cellStyle name="Comma 2 3 4 2 3 2 2" xfId="14156"/>
    <cellStyle name="Comma 2 3 4 2 3 2 3" xfId="18661"/>
    <cellStyle name="Comma 2 3 4 2 3 3" xfId="4972"/>
    <cellStyle name="Comma 2 3 4 2 3 3 2" xfId="11813"/>
    <cellStyle name="Comma 2 3 4 2 3 3 3" xfId="21004"/>
    <cellStyle name="Comma 2 3 4 2 3 4" xfId="7313"/>
    <cellStyle name="Comma 2 3 4 2 3 4 2" xfId="23347"/>
    <cellStyle name="Comma 2 3 4 2 3 5" xfId="9614"/>
    <cellStyle name="Comma 2 3 4 2 3 6" xfId="16318"/>
    <cellStyle name="Comma 2 3 4 2 3 7" xfId="25869"/>
    <cellStyle name="Comma 2 3 4 2 4" xfId="797"/>
    <cellStyle name="Comma 2 3 4 2 4 2" xfId="3140"/>
    <cellStyle name="Comma 2 3 4 2 4 2 2" xfId="14485"/>
    <cellStyle name="Comma 2 3 4 2 4 2 3" xfId="18662"/>
    <cellStyle name="Comma 2 3 4 2 4 3" xfId="4973"/>
    <cellStyle name="Comma 2 3 4 2 4 3 2" xfId="12142"/>
    <cellStyle name="Comma 2 3 4 2 4 3 3" xfId="21005"/>
    <cellStyle name="Comma 2 3 4 2 4 4" xfId="7314"/>
    <cellStyle name="Comma 2 3 4 2 4 4 2" xfId="23348"/>
    <cellStyle name="Comma 2 3 4 2 4 5" xfId="9615"/>
    <cellStyle name="Comma 2 3 4 2 4 6" xfId="16319"/>
    <cellStyle name="Comma 2 3 4 2 4 7" xfId="26198"/>
    <cellStyle name="Comma 2 3 4 2 5" xfId="1007"/>
    <cellStyle name="Comma 2 3 4 2 5 2" xfId="3350"/>
    <cellStyle name="Comma 2 3 4 2 5 2 2" xfId="14695"/>
    <cellStyle name="Comma 2 3 4 2 5 2 3" xfId="18663"/>
    <cellStyle name="Comma 2 3 4 2 5 3" xfId="4974"/>
    <cellStyle name="Comma 2 3 4 2 5 3 2" xfId="12352"/>
    <cellStyle name="Comma 2 3 4 2 5 3 3" xfId="21006"/>
    <cellStyle name="Comma 2 3 4 2 5 4" xfId="7315"/>
    <cellStyle name="Comma 2 3 4 2 5 4 2" xfId="23349"/>
    <cellStyle name="Comma 2 3 4 2 5 5" xfId="9616"/>
    <cellStyle name="Comma 2 3 4 2 5 6" xfId="16320"/>
    <cellStyle name="Comma 2 3 4 2 5 7" xfId="26408"/>
    <cellStyle name="Comma 2 3 4 2 6" xfId="1155"/>
    <cellStyle name="Comma 2 3 4 2 6 2" xfId="3498"/>
    <cellStyle name="Comma 2 3 4 2 6 2 2" xfId="14843"/>
    <cellStyle name="Comma 2 3 4 2 6 2 3" xfId="18664"/>
    <cellStyle name="Comma 2 3 4 2 6 3" xfId="4975"/>
    <cellStyle name="Comma 2 3 4 2 6 3 2" xfId="12500"/>
    <cellStyle name="Comma 2 3 4 2 6 3 3" xfId="21007"/>
    <cellStyle name="Comma 2 3 4 2 6 4" xfId="7316"/>
    <cellStyle name="Comma 2 3 4 2 6 4 2" xfId="23350"/>
    <cellStyle name="Comma 2 3 4 2 6 5" xfId="9617"/>
    <cellStyle name="Comma 2 3 4 2 6 6" xfId="16321"/>
    <cellStyle name="Comma 2 3 4 2 6 7" xfId="26556"/>
    <cellStyle name="Comma 2 3 4 2 7" xfId="1334"/>
    <cellStyle name="Comma 2 3 4 2 7 2" xfId="3677"/>
    <cellStyle name="Comma 2 3 4 2 7 2 2" xfId="15022"/>
    <cellStyle name="Comma 2 3 4 2 7 2 3" xfId="18665"/>
    <cellStyle name="Comma 2 3 4 2 7 3" xfId="4976"/>
    <cellStyle name="Comma 2 3 4 2 7 3 2" xfId="12679"/>
    <cellStyle name="Comma 2 3 4 2 7 3 3" xfId="21008"/>
    <cellStyle name="Comma 2 3 4 2 7 4" xfId="7317"/>
    <cellStyle name="Comma 2 3 4 2 7 4 2" xfId="23351"/>
    <cellStyle name="Comma 2 3 4 2 7 5" xfId="9618"/>
    <cellStyle name="Comma 2 3 4 2 7 6" xfId="16322"/>
    <cellStyle name="Comma 2 3 4 2 7 7" xfId="26735"/>
    <cellStyle name="Comma 2 3 4 2 8" xfId="1530"/>
    <cellStyle name="Comma 2 3 4 2 8 2" xfId="3873"/>
    <cellStyle name="Comma 2 3 4 2 8 2 2" xfId="15218"/>
    <cellStyle name="Comma 2 3 4 2 8 2 3" xfId="18666"/>
    <cellStyle name="Comma 2 3 4 2 8 3" xfId="4977"/>
    <cellStyle name="Comma 2 3 4 2 8 3 2" xfId="12875"/>
    <cellStyle name="Comma 2 3 4 2 8 3 3" xfId="21009"/>
    <cellStyle name="Comma 2 3 4 2 8 4" xfId="7318"/>
    <cellStyle name="Comma 2 3 4 2 8 4 2" xfId="23352"/>
    <cellStyle name="Comma 2 3 4 2 8 5" xfId="9619"/>
    <cellStyle name="Comma 2 3 4 2 8 6" xfId="16323"/>
    <cellStyle name="Comma 2 3 4 2 8 7" xfId="26931"/>
    <cellStyle name="Comma 2 3 4 2 9" xfId="1906"/>
    <cellStyle name="Comma 2 3 4 2 9 2" xfId="4249"/>
    <cellStyle name="Comma 2 3 4 2 9 2 2" xfId="15594"/>
    <cellStyle name="Comma 2 3 4 2 9 2 3" xfId="18667"/>
    <cellStyle name="Comma 2 3 4 2 9 3" xfId="4978"/>
    <cellStyle name="Comma 2 3 4 2 9 3 2" xfId="13251"/>
    <cellStyle name="Comma 2 3 4 2 9 3 3" xfId="21010"/>
    <cellStyle name="Comma 2 3 4 2 9 4" xfId="7319"/>
    <cellStyle name="Comma 2 3 4 2 9 4 2" xfId="23353"/>
    <cellStyle name="Comma 2 3 4 2 9 5" xfId="9620"/>
    <cellStyle name="Comma 2 3 4 2 9 6" xfId="16324"/>
    <cellStyle name="Comma 2 3 4 2 9 7" xfId="27307"/>
    <cellStyle name="Comma 2 3 4 3" xfId="171"/>
    <cellStyle name="Comma 2 3 4 3 10" xfId="2056"/>
    <cellStyle name="Comma 2 3 4 3 10 2" xfId="4399"/>
    <cellStyle name="Comma 2 3 4 3 10 2 2" xfId="15744"/>
    <cellStyle name="Comma 2 3 4 3 10 2 3" xfId="18669"/>
    <cellStyle name="Comma 2 3 4 3 10 3" xfId="4980"/>
    <cellStyle name="Comma 2 3 4 3 10 3 2" xfId="21012"/>
    <cellStyle name="Comma 2 3 4 3 10 4" xfId="7321"/>
    <cellStyle name="Comma 2 3 4 3 10 4 2" xfId="23355"/>
    <cellStyle name="Comma 2 3 4 3 10 5" xfId="13401"/>
    <cellStyle name="Comma 2 3 4 3 10 6" xfId="16326"/>
    <cellStyle name="Comma 2 3 4 3 10 7" xfId="27457"/>
    <cellStyle name="Comma 2 3 4 3 11" xfId="2237"/>
    <cellStyle name="Comma 2 3 4 3 11 2" xfId="4580"/>
    <cellStyle name="Comma 2 3 4 3 11 2 2" xfId="15925"/>
    <cellStyle name="Comma 2 3 4 3 11 2 3" xfId="18670"/>
    <cellStyle name="Comma 2 3 4 3 11 3" xfId="4981"/>
    <cellStyle name="Comma 2 3 4 3 11 3 2" xfId="21013"/>
    <cellStyle name="Comma 2 3 4 3 11 4" xfId="7322"/>
    <cellStyle name="Comma 2 3 4 3 11 4 2" xfId="23356"/>
    <cellStyle name="Comma 2 3 4 3 11 5" xfId="13582"/>
    <cellStyle name="Comma 2 3 4 3 11 6" xfId="16327"/>
    <cellStyle name="Comma 2 3 4 3 11 7" xfId="27638"/>
    <cellStyle name="Comma 2 3 4 3 12" xfId="2435"/>
    <cellStyle name="Comma 2 3 4 3 12 2" xfId="13780"/>
    <cellStyle name="Comma 2 3 4 3 12 3" xfId="18668"/>
    <cellStyle name="Comma 2 3 4 3 13" xfId="4979"/>
    <cellStyle name="Comma 2 3 4 3 13 2" xfId="11519"/>
    <cellStyle name="Comma 2 3 4 3 13 3" xfId="21011"/>
    <cellStyle name="Comma 2 3 4 3 14" xfId="7320"/>
    <cellStyle name="Comma 2 3 4 3 14 2" xfId="23354"/>
    <cellStyle name="Comma 2 3 4 3 15" xfId="9621"/>
    <cellStyle name="Comma 2 3 4 3 16" xfId="16325"/>
    <cellStyle name="Comma 2 3 4 3 17" xfId="25575"/>
    <cellStyle name="Comma 2 3 4 3 2" xfId="256"/>
    <cellStyle name="Comma 2 3 4 3 2 2" xfId="618"/>
    <cellStyle name="Comma 2 3 4 3 2 2 2" xfId="2961"/>
    <cellStyle name="Comma 2 3 4 3 2 2 2 2" xfId="14306"/>
    <cellStyle name="Comma 2 3 4 3 2 2 2 3" xfId="18672"/>
    <cellStyle name="Comma 2 3 4 3 2 2 3" xfId="4983"/>
    <cellStyle name="Comma 2 3 4 3 2 2 3 2" xfId="11963"/>
    <cellStyle name="Comma 2 3 4 3 2 2 3 3" xfId="21015"/>
    <cellStyle name="Comma 2 3 4 3 2 2 4" xfId="7324"/>
    <cellStyle name="Comma 2 3 4 3 2 2 4 2" xfId="23358"/>
    <cellStyle name="Comma 2 3 4 3 2 2 5" xfId="9623"/>
    <cellStyle name="Comma 2 3 4 3 2 2 6" xfId="16329"/>
    <cellStyle name="Comma 2 3 4 3 2 2 7" xfId="26019"/>
    <cellStyle name="Comma 2 3 4 3 2 3" xfId="1533"/>
    <cellStyle name="Comma 2 3 4 3 2 3 2" xfId="3876"/>
    <cellStyle name="Comma 2 3 4 3 2 3 2 2" xfId="15221"/>
    <cellStyle name="Comma 2 3 4 3 2 3 2 3" xfId="18673"/>
    <cellStyle name="Comma 2 3 4 3 2 3 3" xfId="4984"/>
    <cellStyle name="Comma 2 3 4 3 2 3 3 2" xfId="12878"/>
    <cellStyle name="Comma 2 3 4 3 2 3 3 3" xfId="21016"/>
    <cellStyle name="Comma 2 3 4 3 2 3 4" xfId="7325"/>
    <cellStyle name="Comma 2 3 4 3 2 3 4 2" xfId="23359"/>
    <cellStyle name="Comma 2 3 4 3 2 3 5" xfId="9624"/>
    <cellStyle name="Comma 2 3 4 3 2 3 6" xfId="16330"/>
    <cellStyle name="Comma 2 3 4 3 2 3 7" xfId="26934"/>
    <cellStyle name="Comma 2 3 4 3 2 4" xfId="2436"/>
    <cellStyle name="Comma 2 3 4 3 2 4 2" xfId="13781"/>
    <cellStyle name="Comma 2 3 4 3 2 4 3" xfId="18671"/>
    <cellStyle name="Comma 2 3 4 3 2 5" xfId="4982"/>
    <cellStyle name="Comma 2 3 4 3 2 5 2" xfId="11601"/>
    <cellStyle name="Comma 2 3 4 3 2 5 3" xfId="21014"/>
    <cellStyle name="Comma 2 3 4 3 2 6" xfId="7323"/>
    <cellStyle name="Comma 2 3 4 3 2 6 2" xfId="23357"/>
    <cellStyle name="Comma 2 3 4 3 2 7" xfId="9622"/>
    <cellStyle name="Comma 2 3 4 3 2 8" xfId="16328"/>
    <cellStyle name="Comma 2 3 4 3 2 9" xfId="25657"/>
    <cellStyle name="Comma 2 3 4 3 3" xfId="536"/>
    <cellStyle name="Comma 2 3 4 3 3 2" xfId="2879"/>
    <cellStyle name="Comma 2 3 4 3 3 2 2" xfId="14224"/>
    <cellStyle name="Comma 2 3 4 3 3 2 3" xfId="18674"/>
    <cellStyle name="Comma 2 3 4 3 3 3" xfId="4985"/>
    <cellStyle name="Comma 2 3 4 3 3 3 2" xfId="11881"/>
    <cellStyle name="Comma 2 3 4 3 3 3 3" xfId="21017"/>
    <cellStyle name="Comma 2 3 4 3 3 4" xfId="7326"/>
    <cellStyle name="Comma 2 3 4 3 3 4 2" xfId="23360"/>
    <cellStyle name="Comma 2 3 4 3 3 5" xfId="9625"/>
    <cellStyle name="Comma 2 3 4 3 3 6" xfId="16331"/>
    <cellStyle name="Comma 2 3 4 3 3 7" xfId="25937"/>
    <cellStyle name="Comma 2 3 4 3 4" xfId="798"/>
    <cellStyle name="Comma 2 3 4 3 4 2" xfId="3141"/>
    <cellStyle name="Comma 2 3 4 3 4 2 2" xfId="14486"/>
    <cellStyle name="Comma 2 3 4 3 4 2 3" xfId="18675"/>
    <cellStyle name="Comma 2 3 4 3 4 3" xfId="4986"/>
    <cellStyle name="Comma 2 3 4 3 4 3 2" xfId="12143"/>
    <cellStyle name="Comma 2 3 4 3 4 3 3" xfId="21018"/>
    <cellStyle name="Comma 2 3 4 3 4 4" xfId="7327"/>
    <cellStyle name="Comma 2 3 4 3 4 4 2" xfId="23361"/>
    <cellStyle name="Comma 2 3 4 3 4 5" xfId="9626"/>
    <cellStyle name="Comma 2 3 4 3 4 6" xfId="16332"/>
    <cellStyle name="Comma 2 3 4 3 4 7" xfId="26199"/>
    <cellStyle name="Comma 2 3 4 3 5" xfId="1075"/>
    <cellStyle name="Comma 2 3 4 3 5 2" xfId="3418"/>
    <cellStyle name="Comma 2 3 4 3 5 2 2" xfId="14763"/>
    <cellStyle name="Comma 2 3 4 3 5 2 3" xfId="18676"/>
    <cellStyle name="Comma 2 3 4 3 5 3" xfId="4987"/>
    <cellStyle name="Comma 2 3 4 3 5 3 2" xfId="12420"/>
    <cellStyle name="Comma 2 3 4 3 5 3 3" xfId="21019"/>
    <cellStyle name="Comma 2 3 4 3 5 4" xfId="7328"/>
    <cellStyle name="Comma 2 3 4 3 5 4 2" xfId="23362"/>
    <cellStyle name="Comma 2 3 4 3 5 5" xfId="9627"/>
    <cellStyle name="Comma 2 3 4 3 5 6" xfId="16333"/>
    <cellStyle name="Comma 2 3 4 3 5 7" xfId="26476"/>
    <cellStyle name="Comma 2 3 4 3 6" xfId="1156"/>
    <cellStyle name="Comma 2 3 4 3 6 2" xfId="3499"/>
    <cellStyle name="Comma 2 3 4 3 6 2 2" xfId="14844"/>
    <cellStyle name="Comma 2 3 4 3 6 2 3" xfId="18677"/>
    <cellStyle name="Comma 2 3 4 3 6 3" xfId="4988"/>
    <cellStyle name="Comma 2 3 4 3 6 3 2" xfId="12501"/>
    <cellStyle name="Comma 2 3 4 3 6 3 3" xfId="21020"/>
    <cellStyle name="Comma 2 3 4 3 6 4" xfId="7329"/>
    <cellStyle name="Comma 2 3 4 3 6 4 2" xfId="23363"/>
    <cellStyle name="Comma 2 3 4 3 6 5" xfId="9628"/>
    <cellStyle name="Comma 2 3 4 3 6 6" xfId="16334"/>
    <cellStyle name="Comma 2 3 4 3 6 7" xfId="26557"/>
    <cellStyle name="Comma 2 3 4 3 7" xfId="1335"/>
    <cellStyle name="Comma 2 3 4 3 7 2" xfId="3678"/>
    <cellStyle name="Comma 2 3 4 3 7 2 2" xfId="15023"/>
    <cellStyle name="Comma 2 3 4 3 7 2 3" xfId="18678"/>
    <cellStyle name="Comma 2 3 4 3 7 3" xfId="4989"/>
    <cellStyle name="Comma 2 3 4 3 7 3 2" xfId="12680"/>
    <cellStyle name="Comma 2 3 4 3 7 3 3" xfId="21021"/>
    <cellStyle name="Comma 2 3 4 3 7 4" xfId="7330"/>
    <cellStyle name="Comma 2 3 4 3 7 4 2" xfId="23364"/>
    <cellStyle name="Comma 2 3 4 3 7 5" xfId="9629"/>
    <cellStyle name="Comma 2 3 4 3 7 6" xfId="16335"/>
    <cellStyle name="Comma 2 3 4 3 7 7" xfId="26736"/>
    <cellStyle name="Comma 2 3 4 3 8" xfId="1532"/>
    <cellStyle name="Comma 2 3 4 3 8 2" xfId="3875"/>
    <cellStyle name="Comma 2 3 4 3 8 2 2" xfId="15220"/>
    <cellStyle name="Comma 2 3 4 3 8 2 3" xfId="18679"/>
    <cellStyle name="Comma 2 3 4 3 8 3" xfId="4990"/>
    <cellStyle name="Comma 2 3 4 3 8 3 2" xfId="12877"/>
    <cellStyle name="Comma 2 3 4 3 8 3 3" xfId="21022"/>
    <cellStyle name="Comma 2 3 4 3 8 4" xfId="7331"/>
    <cellStyle name="Comma 2 3 4 3 8 4 2" xfId="23365"/>
    <cellStyle name="Comma 2 3 4 3 8 5" xfId="9630"/>
    <cellStyle name="Comma 2 3 4 3 8 6" xfId="16336"/>
    <cellStyle name="Comma 2 3 4 3 8 7" xfId="26933"/>
    <cellStyle name="Comma 2 3 4 3 9" xfId="1974"/>
    <cellStyle name="Comma 2 3 4 3 9 2" xfId="4317"/>
    <cellStyle name="Comma 2 3 4 3 9 2 2" xfId="15662"/>
    <cellStyle name="Comma 2 3 4 3 9 2 3" xfId="18680"/>
    <cellStyle name="Comma 2 3 4 3 9 3" xfId="4991"/>
    <cellStyle name="Comma 2 3 4 3 9 3 2" xfId="13319"/>
    <cellStyle name="Comma 2 3 4 3 9 3 3" xfId="21023"/>
    <cellStyle name="Comma 2 3 4 3 9 4" xfId="7332"/>
    <cellStyle name="Comma 2 3 4 3 9 4 2" xfId="23366"/>
    <cellStyle name="Comma 2 3 4 3 9 5" xfId="9631"/>
    <cellStyle name="Comma 2 3 4 3 9 6" xfId="16337"/>
    <cellStyle name="Comma 2 3 4 3 9 7" xfId="27375"/>
    <cellStyle name="Comma 2 3 4 4" xfId="254"/>
    <cellStyle name="Comma 2 3 4 4 2" xfId="616"/>
    <cellStyle name="Comma 2 3 4 4 2 2" xfId="2959"/>
    <cellStyle name="Comma 2 3 4 4 2 2 2" xfId="14304"/>
    <cellStyle name="Comma 2 3 4 4 2 2 3" xfId="18682"/>
    <cellStyle name="Comma 2 3 4 4 2 3" xfId="4993"/>
    <cellStyle name="Comma 2 3 4 4 2 3 2" xfId="11961"/>
    <cellStyle name="Comma 2 3 4 4 2 3 3" xfId="21025"/>
    <cellStyle name="Comma 2 3 4 4 2 4" xfId="7334"/>
    <cellStyle name="Comma 2 3 4 4 2 4 2" xfId="23368"/>
    <cellStyle name="Comma 2 3 4 4 2 5" xfId="9633"/>
    <cellStyle name="Comma 2 3 4 4 2 6" xfId="16339"/>
    <cellStyle name="Comma 2 3 4 4 2 7" xfId="26017"/>
    <cellStyle name="Comma 2 3 4 4 3" xfId="1534"/>
    <cellStyle name="Comma 2 3 4 4 3 2" xfId="3877"/>
    <cellStyle name="Comma 2 3 4 4 3 2 2" xfId="15222"/>
    <cellStyle name="Comma 2 3 4 4 3 2 3" xfId="18683"/>
    <cellStyle name="Comma 2 3 4 4 3 3" xfId="4994"/>
    <cellStyle name="Comma 2 3 4 4 3 3 2" xfId="12879"/>
    <cellStyle name="Comma 2 3 4 4 3 3 3" xfId="21026"/>
    <cellStyle name="Comma 2 3 4 4 3 4" xfId="7335"/>
    <cellStyle name="Comma 2 3 4 4 3 4 2" xfId="23369"/>
    <cellStyle name="Comma 2 3 4 4 3 5" xfId="9634"/>
    <cellStyle name="Comma 2 3 4 4 3 6" xfId="16340"/>
    <cellStyle name="Comma 2 3 4 4 3 7" xfId="26935"/>
    <cellStyle name="Comma 2 3 4 4 4" xfId="2437"/>
    <cellStyle name="Comma 2 3 4 4 4 2" xfId="13782"/>
    <cellStyle name="Comma 2 3 4 4 4 3" xfId="18681"/>
    <cellStyle name="Comma 2 3 4 4 5" xfId="4992"/>
    <cellStyle name="Comma 2 3 4 4 5 2" xfId="11599"/>
    <cellStyle name="Comma 2 3 4 4 5 3" xfId="21024"/>
    <cellStyle name="Comma 2 3 4 4 6" xfId="7333"/>
    <cellStyle name="Comma 2 3 4 4 6 2" xfId="23367"/>
    <cellStyle name="Comma 2 3 4 4 7" xfId="9632"/>
    <cellStyle name="Comma 2 3 4 4 8" xfId="16338"/>
    <cellStyle name="Comma 2 3 4 4 9" xfId="25655"/>
    <cellStyle name="Comma 2 3 4 5" xfId="447"/>
    <cellStyle name="Comma 2 3 4 5 2" xfId="2790"/>
    <cellStyle name="Comma 2 3 4 5 2 2" xfId="14135"/>
    <cellStyle name="Comma 2 3 4 5 2 3" xfId="18684"/>
    <cellStyle name="Comma 2 3 4 5 3" xfId="4995"/>
    <cellStyle name="Comma 2 3 4 5 3 2" xfId="11792"/>
    <cellStyle name="Comma 2 3 4 5 3 3" xfId="21027"/>
    <cellStyle name="Comma 2 3 4 5 4" xfId="7336"/>
    <cellStyle name="Comma 2 3 4 5 4 2" xfId="23370"/>
    <cellStyle name="Comma 2 3 4 5 5" xfId="9635"/>
    <cellStyle name="Comma 2 3 4 5 6" xfId="16341"/>
    <cellStyle name="Comma 2 3 4 5 7" xfId="25848"/>
    <cellStyle name="Comma 2 3 4 6" xfId="796"/>
    <cellStyle name="Comma 2 3 4 6 2" xfId="3139"/>
    <cellStyle name="Comma 2 3 4 6 2 2" xfId="14484"/>
    <cellStyle name="Comma 2 3 4 6 2 3" xfId="18685"/>
    <cellStyle name="Comma 2 3 4 6 3" xfId="4996"/>
    <cellStyle name="Comma 2 3 4 6 3 2" xfId="12141"/>
    <cellStyle name="Comma 2 3 4 6 3 3" xfId="21028"/>
    <cellStyle name="Comma 2 3 4 6 4" xfId="7337"/>
    <cellStyle name="Comma 2 3 4 6 4 2" xfId="23371"/>
    <cellStyle name="Comma 2 3 4 6 5" xfId="9636"/>
    <cellStyle name="Comma 2 3 4 6 6" xfId="16342"/>
    <cellStyle name="Comma 2 3 4 6 7" xfId="26197"/>
    <cellStyle name="Comma 2 3 4 7" xfId="986"/>
    <cellStyle name="Comma 2 3 4 7 2" xfId="3329"/>
    <cellStyle name="Comma 2 3 4 7 2 2" xfId="14674"/>
    <cellStyle name="Comma 2 3 4 7 2 3" xfId="18686"/>
    <cellStyle name="Comma 2 3 4 7 3" xfId="4997"/>
    <cellStyle name="Comma 2 3 4 7 3 2" xfId="12331"/>
    <cellStyle name="Comma 2 3 4 7 3 3" xfId="21029"/>
    <cellStyle name="Comma 2 3 4 7 4" xfId="7338"/>
    <cellStyle name="Comma 2 3 4 7 4 2" xfId="23372"/>
    <cellStyle name="Comma 2 3 4 7 5" xfId="9637"/>
    <cellStyle name="Comma 2 3 4 7 6" xfId="16343"/>
    <cellStyle name="Comma 2 3 4 7 7" xfId="26387"/>
    <cellStyle name="Comma 2 3 4 8" xfId="1154"/>
    <cellStyle name="Comma 2 3 4 8 2" xfId="3497"/>
    <cellStyle name="Comma 2 3 4 8 2 2" xfId="14842"/>
    <cellStyle name="Comma 2 3 4 8 2 3" xfId="18687"/>
    <cellStyle name="Comma 2 3 4 8 3" xfId="4998"/>
    <cellStyle name="Comma 2 3 4 8 3 2" xfId="12499"/>
    <cellStyle name="Comma 2 3 4 8 3 3" xfId="21030"/>
    <cellStyle name="Comma 2 3 4 8 4" xfId="7339"/>
    <cellStyle name="Comma 2 3 4 8 4 2" xfId="23373"/>
    <cellStyle name="Comma 2 3 4 8 5" xfId="9638"/>
    <cellStyle name="Comma 2 3 4 8 6" xfId="16344"/>
    <cellStyle name="Comma 2 3 4 8 7" xfId="26555"/>
    <cellStyle name="Comma 2 3 4 9" xfId="1333"/>
    <cellStyle name="Comma 2 3 4 9 2" xfId="3676"/>
    <cellStyle name="Comma 2 3 4 9 2 2" xfId="15021"/>
    <cellStyle name="Comma 2 3 4 9 2 3" xfId="18688"/>
    <cellStyle name="Comma 2 3 4 9 3" xfId="4999"/>
    <cellStyle name="Comma 2 3 4 9 3 2" xfId="12678"/>
    <cellStyle name="Comma 2 3 4 9 3 3" xfId="21031"/>
    <cellStyle name="Comma 2 3 4 9 4" xfId="7340"/>
    <cellStyle name="Comma 2 3 4 9 4 2" xfId="23374"/>
    <cellStyle name="Comma 2 3 4 9 5" xfId="9639"/>
    <cellStyle name="Comma 2 3 4 9 6" xfId="16345"/>
    <cellStyle name="Comma 2 3 4 9 7" xfId="26734"/>
    <cellStyle name="Comma 2 3 5" xfId="98"/>
    <cellStyle name="Comma 2 3 5 10" xfId="2057"/>
    <cellStyle name="Comma 2 3 5 10 2" xfId="4400"/>
    <cellStyle name="Comma 2 3 5 10 2 2" xfId="15745"/>
    <cellStyle name="Comma 2 3 5 10 2 3" xfId="18690"/>
    <cellStyle name="Comma 2 3 5 10 3" xfId="5001"/>
    <cellStyle name="Comma 2 3 5 10 3 2" xfId="21033"/>
    <cellStyle name="Comma 2 3 5 10 4" xfId="7342"/>
    <cellStyle name="Comma 2 3 5 10 4 2" xfId="23376"/>
    <cellStyle name="Comma 2 3 5 10 5" xfId="13402"/>
    <cellStyle name="Comma 2 3 5 10 6" xfId="16347"/>
    <cellStyle name="Comma 2 3 5 10 7" xfId="27458"/>
    <cellStyle name="Comma 2 3 5 11" xfId="2238"/>
    <cellStyle name="Comma 2 3 5 11 2" xfId="4581"/>
    <cellStyle name="Comma 2 3 5 11 2 2" xfId="15926"/>
    <cellStyle name="Comma 2 3 5 11 2 3" xfId="18691"/>
    <cellStyle name="Comma 2 3 5 11 3" xfId="5002"/>
    <cellStyle name="Comma 2 3 5 11 3 2" xfId="21034"/>
    <cellStyle name="Comma 2 3 5 11 4" xfId="7343"/>
    <cellStyle name="Comma 2 3 5 11 4 2" xfId="23377"/>
    <cellStyle name="Comma 2 3 5 11 5" xfId="13583"/>
    <cellStyle name="Comma 2 3 5 11 6" xfId="16348"/>
    <cellStyle name="Comma 2 3 5 11 7" xfId="27639"/>
    <cellStyle name="Comma 2 3 5 12" xfId="2438"/>
    <cellStyle name="Comma 2 3 5 12 2" xfId="13783"/>
    <cellStyle name="Comma 2 3 5 12 3" xfId="18689"/>
    <cellStyle name="Comma 2 3 5 13" xfId="5000"/>
    <cellStyle name="Comma 2 3 5 13 2" xfId="11446"/>
    <cellStyle name="Comma 2 3 5 13 3" xfId="21032"/>
    <cellStyle name="Comma 2 3 5 14" xfId="7341"/>
    <cellStyle name="Comma 2 3 5 14 2" xfId="23375"/>
    <cellStyle name="Comma 2 3 5 15" xfId="9640"/>
    <cellStyle name="Comma 2 3 5 16" xfId="16346"/>
    <cellStyle name="Comma 2 3 5 17" xfId="25502"/>
    <cellStyle name="Comma 2 3 5 2" xfId="257"/>
    <cellStyle name="Comma 2 3 5 2 2" xfId="619"/>
    <cellStyle name="Comma 2 3 5 2 2 2" xfId="2962"/>
    <cellStyle name="Comma 2 3 5 2 2 2 2" xfId="14307"/>
    <cellStyle name="Comma 2 3 5 2 2 2 3" xfId="18693"/>
    <cellStyle name="Comma 2 3 5 2 2 3" xfId="5004"/>
    <cellStyle name="Comma 2 3 5 2 2 3 2" xfId="11964"/>
    <cellStyle name="Comma 2 3 5 2 2 3 3" xfId="21036"/>
    <cellStyle name="Comma 2 3 5 2 2 4" xfId="7345"/>
    <cellStyle name="Comma 2 3 5 2 2 4 2" xfId="23379"/>
    <cellStyle name="Comma 2 3 5 2 2 5" xfId="9642"/>
    <cellStyle name="Comma 2 3 5 2 2 6" xfId="16350"/>
    <cellStyle name="Comma 2 3 5 2 2 7" xfId="26020"/>
    <cellStyle name="Comma 2 3 5 2 3" xfId="1536"/>
    <cellStyle name="Comma 2 3 5 2 3 2" xfId="3879"/>
    <cellStyle name="Comma 2 3 5 2 3 2 2" xfId="15224"/>
    <cellStyle name="Comma 2 3 5 2 3 2 3" xfId="18694"/>
    <cellStyle name="Comma 2 3 5 2 3 3" xfId="5005"/>
    <cellStyle name="Comma 2 3 5 2 3 3 2" xfId="12881"/>
    <cellStyle name="Comma 2 3 5 2 3 3 3" xfId="21037"/>
    <cellStyle name="Comma 2 3 5 2 3 4" xfId="7346"/>
    <cellStyle name="Comma 2 3 5 2 3 4 2" xfId="23380"/>
    <cellStyle name="Comma 2 3 5 2 3 5" xfId="9643"/>
    <cellStyle name="Comma 2 3 5 2 3 6" xfId="16351"/>
    <cellStyle name="Comma 2 3 5 2 3 7" xfId="26937"/>
    <cellStyle name="Comma 2 3 5 2 4" xfId="2439"/>
    <cellStyle name="Comma 2 3 5 2 4 2" xfId="13784"/>
    <cellStyle name="Comma 2 3 5 2 4 3" xfId="18692"/>
    <cellStyle name="Comma 2 3 5 2 5" xfId="5003"/>
    <cellStyle name="Comma 2 3 5 2 5 2" xfId="11602"/>
    <cellStyle name="Comma 2 3 5 2 5 3" xfId="21035"/>
    <cellStyle name="Comma 2 3 5 2 6" xfId="7344"/>
    <cellStyle name="Comma 2 3 5 2 6 2" xfId="23378"/>
    <cellStyle name="Comma 2 3 5 2 7" xfId="9641"/>
    <cellStyle name="Comma 2 3 5 2 8" xfId="16349"/>
    <cellStyle name="Comma 2 3 5 2 9" xfId="25658"/>
    <cellStyle name="Comma 2 3 5 3" xfId="463"/>
    <cellStyle name="Comma 2 3 5 3 2" xfId="2806"/>
    <cellStyle name="Comma 2 3 5 3 2 2" xfId="14151"/>
    <cellStyle name="Comma 2 3 5 3 2 3" xfId="18695"/>
    <cellStyle name="Comma 2 3 5 3 3" xfId="5006"/>
    <cellStyle name="Comma 2 3 5 3 3 2" xfId="11808"/>
    <cellStyle name="Comma 2 3 5 3 3 3" xfId="21038"/>
    <cellStyle name="Comma 2 3 5 3 4" xfId="7347"/>
    <cellStyle name="Comma 2 3 5 3 4 2" xfId="23381"/>
    <cellStyle name="Comma 2 3 5 3 5" xfId="9644"/>
    <cellStyle name="Comma 2 3 5 3 6" xfId="16352"/>
    <cellStyle name="Comma 2 3 5 3 7" xfId="25864"/>
    <cellStyle name="Comma 2 3 5 4" xfId="799"/>
    <cellStyle name="Comma 2 3 5 4 2" xfId="3142"/>
    <cellStyle name="Comma 2 3 5 4 2 2" xfId="14487"/>
    <cellStyle name="Comma 2 3 5 4 2 3" xfId="18696"/>
    <cellStyle name="Comma 2 3 5 4 3" xfId="5007"/>
    <cellStyle name="Comma 2 3 5 4 3 2" xfId="12144"/>
    <cellStyle name="Comma 2 3 5 4 3 3" xfId="21039"/>
    <cellStyle name="Comma 2 3 5 4 4" xfId="7348"/>
    <cellStyle name="Comma 2 3 5 4 4 2" xfId="23382"/>
    <cellStyle name="Comma 2 3 5 4 5" xfId="9645"/>
    <cellStyle name="Comma 2 3 5 4 6" xfId="16353"/>
    <cellStyle name="Comma 2 3 5 4 7" xfId="26200"/>
    <cellStyle name="Comma 2 3 5 5" xfId="1002"/>
    <cellStyle name="Comma 2 3 5 5 2" xfId="3345"/>
    <cellStyle name="Comma 2 3 5 5 2 2" xfId="14690"/>
    <cellStyle name="Comma 2 3 5 5 2 3" xfId="18697"/>
    <cellStyle name="Comma 2 3 5 5 3" xfId="5008"/>
    <cellStyle name="Comma 2 3 5 5 3 2" xfId="12347"/>
    <cellStyle name="Comma 2 3 5 5 3 3" xfId="21040"/>
    <cellStyle name="Comma 2 3 5 5 4" xfId="7349"/>
    <cellStyle name="Comma 2 3 5 5 4 2" xfId="23383"/>
    <cellStyle name="Comma 2 3 5 5 5" xfId="9646"/>
    <cellStyle name="Comma 2 3 5 5 6" xfId="16354"/>
    <cellStyle name="Comma 2 3 5 5 7" xfId="26403"/>
    <cellStyle name="Comma 2 3 5 6" xfId="1157"/>
    <cellStyle name="Comma 2 3 5 6 2" xfId="3500"/>
    <cellStyle name="Comma 2 3 5 6 2 2" xfId="14845"/>
    <cellStyle name="Comma 2 3 5 6 2 3" xfId="18698"/>
    <cellStyle name="Comma 2 3 5 6 3" xfId="5009"/>
    <cellStyle name="Comma 2 3 5 6 3 2" xfId="12502"/>
    <cellStyle name="Comma 2 3 5 6 3 3" xfId="21041"/>
    <cellStyle name="Comma 2 3 5 6 4" xfId="7350"/>
    <cellStyle name="Comma 2 3 5 6 4 2" xfId="23384"/>
    <cellStyle name="Comma 2 3 5 6 5" xfId="9647"/>
    <cellStyle name="Comma 2 3 5 6 6" xfId="16355"/>
    <cellStyle name="Comma 2 3 5 6 7" xfId="26558"/>
    <cellStyle name="Comma 2 3 5 7" xfId="1336"/>
    <cellStyle name="Comma 2 3 5 7 2" xfId="3679"/>
    <cellStyle name="Comma 2 3 5 7 2 2" xfId="15024"/>
    <cellStyle name="Comma 2 3 5 7 2 3" xfId="18699"/>
    <cellStyle name="Comma 2 3 5 7 3" xfId="5010"/>
    <cellStyle name="Comma 2 3 5 7 3 2" xfId="12681"/>
    <cellStyle name="Comma 2 3 5 7 3 3" xfId="21042"/>
    <cellStyle name="Comma 2 3 5 7 4" xfId="7351"/>
    <cellStyle name="Comma 2 3 5 7 4 2" xfId="23385"/>
    <cellStyle name="Comma 2 3 5 7 5" xfId="9648"/>
    <cellStyle name="Comma 2 3 5 7 6" xfId="16356"/>
    <cellStyle name="Comma 2 3 5 7 7" xfId="26737"/>
    <cellStyle name="Comma 2 3 5 8" xfId="1535"/>
    <cellStyle name="Comma 2 3 5 8 2" xfId="3878"/>
    <cellStyle name="Comma 2 3 5 8 2 2" xfId="15223"/>
    <cellStyle name="Comma 2 3 5 8 2 3" xfId="18700"/>
    <cellStyle name="Comma 2 3 5 8 3" xfId="5011"/>
    <cellStyle name="Comma 2 3 5 8 3 2" xfId="12880"/>
    <cellStyle name="Comma 2 3 5 8 3 3" xfId="21043"/>
    <cellStyle name="Comma 2 3 5 8 4" xfId="7352"/>
    <cellStyle name="Comma 2 3 5 8 4 2" xfId="23386"/>
    <cellStyle name="Comma 2 3 5 8 5" xfId="9649"/>
    <cellStyle name="Comma 2 3 5 8 6" xfId="16357"/>
    <cellStyle name="Comma 2 3 5 8 7" xfId="26936"/>
    <cellStyle name="Comma 2 3 5 9" xfId="1901"/>
    <cellStyle name="Comma 2 3 5 9 2" xfId="4244"/>
    <cellStyle name="Comma 2 3 5 9 2 2" xfId="15589"/>
    <cellStyle name="Comma 2 3 5 9 2 3" xfId="18701"/>
    <cellStyle name="Comma 2 3 5 9 3" xfId="5012"/>
    <cellStyle name="Comma 2 3 5 9 3 2" xfId="13246"/>
    <cellStyle name="Comma 2 3 5 9 3 3" xfId="21044"/>
    <cellStyle name="Comma 2 3 5 9 4" xfId="7353"/>
    <cellStyle name="Comma 2 3 5 9 4 2" xfId="23387"/>
    <cellStyle name="Comma 2 3 5 9 5" xfId="9650"/>
    <cellStyle name="Comma 2 3 5 9 6" xfId="16358"/>
    <cellStyle name="Comma 2 3 5 9 7" xfId="27302"/>
    <cellStyle name="Comma 2 3 6" xfId="143"/>
    <cellStyle name="Comma 2 3 6 10" xfId="2058"/>
    <cellStyle name="Comma 2 3 6 10 2" xfId="4401"/>
    <cellStyle name="Comma 2 3 6 10 2 2" xfId="15746"/>
    <cellStyle name="Comma 2 3 6 10 2 3" xfId="18703"/>
    <cellStyle name="Comma 2 3 6 10 3" xfId="5014"/>
    <cellStyle name="Comma 2 3 6 10 3 2" xfId="21046"/>
    <cellStyle name="Comma 2 3 6 10 4" xfId="7355"/>
    <cellStyle name="Comma 2 3 6 10 4 2" xfId="23389"/>
    <cellStyle name="Comma 2 3 6 10 5" xfId="13403"/>
    <cellStyle name="Comma 2 3 6 10 6" xfId="16360"/>
    <cellStyle name="Comma 2 3 6 10 7" xfId="27459"/>
    <cellStyle name="Comma 2 3 6 11" xfId="2239"/>
    <cellStyle name="Comma 2 3 6 11 2" xfId="4582"/>
    <cellStyle name="Comma 2 3 6 11 2 2" xfId="15927"/>
    <cellStyle name="Comma 2 3 6 11 2 3" xfId="18704"/>
    <cellStyle name="Comma 2 3 6 11 3" xfId="5015"/>
    <cellStyle name="Comma 2 3 6 11 3 2" xfId="21047"/>
    <cellStyle name="Comma 2 3 6 11 4" xfId="7356"/>
    <cellStyle name="Comma 2 3 6 11 4 2" xfId="23390"/>
    <cellStyle name="Comma 2 3 6 11 5" xfId="13584"/>
    <cellStyle name="Comma 2 3 6 11 6" xfId="16361"/>
    <cellStyle name="Comma 2 3 6 11 7" xfId="27640"/>
    <cellStyle name="Comma 2 3 6 12" xfId="2440"/>
    <cellStyle name="Comma 2 3 6 12 2" xfId="13785"/>
    <cellStyle name="Comma 2 3 6 12 3" xfId="18702"/>
    <cellStyle name="Comma 2 3 6 13" xfId="5013"/>
    <cellStyle name="Comma 2 3 6 13 2" xfId="11491"/>
    <cellStyle name="Comma 2 3 6 13 3" xfId="21045"/>
    <cellStyle name="Comma 2 3 6 14" xfId="7354"/>
    <cellStyle name="Comma 2 3 6 14 2" xfId="23388"/>
    <cellStyle name="Comma 2 3 6 15" xfId="9651"/>
    <cellStyle name="Comma 2 3 6 16" xfId="16359"/>
    <cellStyle name="Comma 2 3 6 17" xfId="25547"/>
    <cellStyle name="Comma 2 3 6 2" xfId="258"/>
    <cellStyle name="Comma 2 3 6 2 2" xfId="620"/>
    <cellStyle name="Comma 2 3 6 2 2 2" xfId="2963"/>
    <cellStyle name="Comma 2 3 6 2 2 2 2" xfId="14308"/>
    <cellStyle name="Comma 2 3 6 2 2 2 3" xfId="18706"/>
    <cellStyle name="Comma 2 3 6 2 2 3" xfId="5017"/>
    <cellStyle name="Comma 2 3 6 2 2 3 2" xfId="11965"/>
    <cellStyle name="Comma 2 3 6 2 2 3 3" xfId="21049"/>
    <cellStyle name="Comma 2 3 6 2 2 4" xfId="7358"/>
    <cellStyle name="Comma 2 3 6 2 2 4 2" xfId="23392"/>
    <cellStyle name="Comma 2 3 6 2 2 5" xfId="9653"/>
    <cellStyle name="Comma 2 3 6 2 2 6" xfId="16363"/>
    <cellStyle name="Comma 2 3 6 2 2 7" xfId="26021"/>
    <cellStyle name="Comma 2 3 6 2 3" xfId="1538"/>
    <cellStyle name="Comma 2 3 6 2 3 2" xfId="3881"/>
    <cellStyle name="Comma 2 3 6 2 3 2 2" xfId="15226"/>
    <cellStyle name="Comma 2 3 6 2 3 2 3" xfId="18707"/>
    <cellStyle name="Comma 2 3 6 2 3 3" xfId="5018"/>
    <cellStyle name="Comma 2 3 6 2 3 3 2" xfId="12883"/>
    <cellStyle name="Comma 2 3 6 2 3 3 3" xfId="21050"/>
    <cellStyle name="Comma 2 3 6 2 3 4" xfId="7359"/>
    <cellStyle name="Comma 2 3 6 2 3 4 2" xfId="23393"/>
    <cellStyle name="Comma 2 3 6 2 3 5" xfId="9654"/>
    <cellStyle name="Comma 2 3 6 2 3 6" xfId="16364"/>
    <cellStyle name="Comma 2 3 6 2 3 7" xfId="26939"/>
    <cellStyle name="Comma 2 3 6 2 4" xfId="2441"/>
    <cellStyle name="Comma 2 3 6 2 4 2" xfId="13786"/>
    <cellStyle name="Comma 2 3 6 2 4 3" xfId="18705"/>
    <cellStyle name="Comma 2 3 6 2 5" xfId="5016"/>
    <cellStyle name="Comma 2 3 6 2 5 2" xfId="11603"/>
    <cellStyle name="Comma 2 3 6 2 5 3" xfId="21048"/>
    <cellStyle name="Comma 2 3 6 2 6" xfId="7357"/>
    <cellStyle name="Comma 2 3 6 2 6 2" xfId="23391"/>
    <cellStyle name="Comma 2 3 6 2 7" xfId="9652"/>
    <cellStyle name="Comma 2 3 6 2 8" xfId="16362"/>
    <cellStyle name="Comma 2 3 6 2 9" xfId="25659"/>
    <cellStyle name="Comma 2 3 6 3" xfId="508"/>
    <cellStyle name="Comma 2 3 6 3 2" xfId="2851"/>
    <cellStyle name="Comma 2 3 6 3 2 2" xfId="14196"/>
    <cellStyle name="Comma 2 3 6 3 2 3" xfId="18708"/>
    <cellStyle name="Comma 2 3 6 3 3" xfId="5019"/>
    <cellStyle name="Comma 2 3 6 3 3 2" xfId="11853"/>
    <cellStyle name="Comma 2 3 6 3 3 3" xfId="21051"/>
    <cellStyle name="Comma 2 3 6 3 4" xfId="7360"/>
    <cellStyle name="Comma 2 3 6 3 4 2" xfId="23394"/>
    <cellStyle name="Comma 2 3 6 3 5" xfId="9655"/>
    <cellStyle name="Comma 2 3 6 3 6" xfId="16365"/>
    <cellStyle name="Comma 2 3 6 3 7" xfId="25909"/>
    <cellStyle name="Comma 2 3 6 4" xfId="800"/>
    <cellStyle name="Comma 2 3 6 4 2" xfId="3143"/>
    <cellStyle name="Comma 2 3 6 4 2 2" xfId="14488"/>
    <cellStyle name="Comma 2 3 6 4 2 3" xfId="18709"/>
    <cellStyle name="Comma 2 3 6 4 3" xfId="5020"/>
    <cellStyle name="Comma 2 3 6 4 3 2" xfId="12145"/>
    <cellStyle name="Comma 2 3 6 4 3 3" xfId="21052"/>
    <cellStyle name="Comma 2 3 6 4 4" xfId="7361"/>
    <cellStyle name="Comma 2 3 6 4 4 2" xfId="23395"/>
    <cellStyle name="Comma 2 3 6 4 5" xfId="9656"/>
    <cellStyle name="Comma 2 3 6 4 6" xfId="16366"/>
    <cellStyle name="Comma 2 3 6 4 7" xfId="26201"/>
    <cellStyle name="Comma 2 3 6 5" xfId="1047"/>
    <cellStyle name="Comma 2 3 6 5 2" xfId="3390"/>
    <cellStyle name="Comma 2 3 6 5 2 2" xfId="14735"/>
    <cellStyle name="Comma 2 3 6 5 2 3" xfId="18710"/>
    <cellStyle name="Comma 2 3 6 5 3" xfId="5021"/>
    <cellStyle name="Comma 2 3 6 5 3 2" xfId="12392"/>
    <cellStyle name="Comma 2 3 6 5 3 3" xfId="21053"/>
    <cellStyle name="Comma 2 3 6 5 4" xfId="7362"/>
    <cellStyle name="Comma 2 3 6 5 4 2" xfId="23396"/>
    <cellStyle name="Comma 2 3 6 5 5" xfId="9657"/>
    <cellStyle name="Comma 2 3 6 5 6" xfId="16367"/>
    <cellStyle name="Comma 2 3 6 5 7" xfId="26448"/>
    <cellStyle name="Comma 2 3 6 6" xfId="1158"/>
    <cellStyle name="Comma 2 3 6 6 2" xfId="3501"/>
    <cellStyle name="Comma 2 3 6 6 2 2" xfId="14846"/>
    <cellStyle name="Comma 2 3 6 6 2 3" xfId="18711"/>
    <cellStyle name="Comma 2 3 6 6 3" xfId="5022"/>
    <cellStyle name="Comma 2 3 6 6 3 2" xfId="12503"/>
    <cellStyle name="Comma 2 3 6 6 3 3" xfId="21054"/>
    <cellStyle name="Comma 2 3 6 6 4" xfId="7363"/>
    <cellStyle name="Comma 2 3 6 6 4 2" xfId="23397"/>
    <cellStyle name="Comma 2 3 6 6 5" xfId="9658"/>
    <cellStyle name="Comma 2 3 6 6 6" xfId="16368"/>
    <cellStyle name="Comma 2 3 6 6 7" xfId="26559"/>
    <cellStyle name="Comma 2 3 6 7" xfId="1337"/>
    <cellStyle name="Comma 2 3 6 7 2" xfId="3680"/>
    <cellStyle name="Comma 2 3 6 7 2 2" xfId="15025"/>
    <cellStyle name="Comma 2 3 6 7 2 3" xfId="18712"/>
    <cellStyle name="Comma 2 3 6 7 3" xfId="5023"/>
    <cellStyle name="Comma 2 3 6 7 3 2" xfId="12682"/>
    <cellStyle name="Comma 2 3 6 7 3 3" xfId="21055"/>
    <cellStyle name="Comma 2 3 6 7 4" xfId="7364"/>
    <cellStyle name="Comma 2 3 6 7 4 2" xfId="23398"/>
    <cellStyle name="Comma 2 3 6 7 5" xfId="9659"/>
    <cellStyle name="Comma 2 3 6 7 6" xfId="16369"/>
    <cellStyle name="Comma 2 3 6 7 7" xfId="26738"/>
    <cellStyle name="Comma 2 3 6 8" xfId="1537"/>
    <cellStyle name="Comma 2 3 6 8 2" xfId="3880"/>
    <cellStyle name="Comma 2 3 6 8 2 2" xfId="15225"/>
    <cellStyle name="Comma 2 3 6 8 2 3" xfId="18713"/>
    <cellStyle name="Comma 2 3 6 8 3" xfId="5024"/>
    <cellStyle name="Comma 2 3 6 8 3 2" xfId="12882"/>
    <cellStyle name="Comma 2 3 6 8 3 3" xfId="21056"/>
    <cellStyle name="Comma 2 3 6 8 4" xfId="7365"/>
    <cellStyle name="Comma 2 3 6 8 4 2" xfId="23399"/>
    <cellStyle name="Comma 2 3 6 8 5" xfId="9660"/>
    <cellStyle name="Comma 2 3 6 8 6" xfId="16370"/>
    <cellStyle name="Comma 2 3 6 8 7" xfId="26938"/>
    <cellStyle name="Comma 2 3 6 9" xfId="1946"/>
    <cellStyle name="Comma 2 3 6 9 2" xfId="4289"/>
    <cellStyle name="Comma 2 3 6 9 2 2" xfId="15634"/>
    <cellStyle name="Comma 2 3 6 9 2 3" xfId="18714"/>
    <cellStyle name="Comma 2 3 6 9 3" xfId="5025"/>
    <cellStyle name="Comma 2 3 6 9 3 2" xfId="13291"/>
    <cellStyle name="Comma 2 3 6 9 3 3" xfId="21057"/>
    <cellStyle name="Comma 2 3 6 9 4" xfId="7366"/>
    <cellStyle name="Comma 2 3 6 9 4 2" xfId="23400"/>
    <cellStyle name="Comma 2 3 6 9 5" xfId="9661"/>
    <cellStyle name="Comma 2 3 6 9 6" xfId="16371"/>
    <cellStyle name="Comma 2 3 6 9 7" xfId="27347"/>
    <cellStyle name="Comma 2 3 7" xfId="166"/>
    <cellStyle name="Comma 2 3 7 10" xfId="2059"/>
    <cellStyle name="Comma 2 3 7 10 2" xfId="4402"/>
    <cellStyle name="Comma 2 3 7 10 2 2" xfId="15747"/>
    <cellStyle name="Comma 2 3 7 10 2 3" xfId="18716"/>
    <cellStyle name="Comma 2 3 7 10 3" xfId="5027"/>
    <cellStyle name="Comma 2 3 7 10 3 2" xfId="21059"/>
    <cellStyle name="Comma 2 3 7 10 4" xfId="7368"/>
    <cellStyle name="Comma 2 3 7 10 4 2" xfId="23402"/>
    <cellStyle name="Comma 2 3 7 10 5" xfId="13404"/>
    <cellStyle name="Comma 2 3 7 10 6" xfId="16373"/>
    <cellStyle name="Comma 2 3 7 10 7" xfId="27460"/>
    <cellStyle name="Comma 2 3 7 11" xfId="2240"/>
    <cellStyle name="Comma 2 3 7 11 2" xfId="4583"/>
    <cellStyle name="Comma 2 3 7 11 2 2" xfId="15928"/>
    <cellStyle name="Comma 2 3 7 11 2 3" xfId="18717"/>
    <cellStyle name="Comma 2 3 7 11 3" xfId="5028"/>
    <cellStyle name="Comma 2 3 7 11 3 2" xfId="21060"/>
    <cellStyle name="Comma 2 3 7 11 4" xfId="7369"/>
    <cellStyle name="Comma 2 3 7 11 4 2" xfId="23403"/>
    <cellStyle name="Comma 2 3 7 11 5" xfId="13585"/>
    <cellStyle name="Comma 2 3 7 11 6" xfId="16374"/>
    <cellStyle name="Comma 2 3 7 11 7" xfId="27641"/>
    <cellStyle name="Comma 2 3 7 12" xfId="2442"/>
    <cellStyle name="Comma 2 3 7 12 2" xfId="13787"/>
    <cellStyle name="Comma 2 3 7 12 3" xfId="18715"/>
    <cellStyle name="Comma 2 3 7 13" xfId="5026"/>
    <cellStyle name="Comma 2 3 7 13 2" xfId="11514"/>
    <cellStyle name="Comma 2 3 7 13 3" xfId="21058"/>
    <cellStyle name="Comma 2 3 7 14" xfId="7367"/>
    <cellStyle name="Comma 2 3 7 14 2" xfId="23401"/>
    <cellStyle name="Comma 2 3 7 15" xfId="9662"/>
    <cellStyle name="Comma 2 3 7 16" xfId="16372"/>
    <cellStyle name="Comma 2 3 7 17" xfId="25570"/>
    <cellStyle name="Comma 2 3 7 2" xfId="259"/>
    <cellStyle name="Comma 2 3 7 2 2" xfId="621"/>
    <cellStyle name="Comma 2 3 7 2 2 2" xfId="2964"/>
    <cellStyle name="Comma 2 3 7 2 2 2 2" xfId="14309"/>
    <cellStyle name="Comma 2 3 7 2 2 2 3" xfId="18719"/>
    <cellStyle name="Comma 2 3 7 2 2 3" xfId="5030"/>
    <cellStyle name="Comma 2 3 7 2 2 3 2" xfId="11966"/>
    <cellStyle name="Comma 2 3 7 2 2 3 3" xfId="21062"/>
    <cellStyle name="Comma 2 3 7 2 2 4" xfId="7371"/>
    <cellStyle name="Comma 2 3 7 2 2 4 2" xfId="23405"/>
    <cellStyle name="Comma 2 3 7 2 2 5" xfId="9664"/>
    <cellStyle name="Comma 2 3 7 2 2 6" xfId="16376"/>
    <cellStyle name="Comma 2 3 7 2 2 7" xfId="26022"/>
    <cellStyle name="Comma 2 3 7 2 3" xfId="1540"/>
    <cellStyle name="Comma 2 3 7 2 3 2" xfId="3883"/>
    <cellStyle name="Comma 2 3 7 2 3 2 2" xfId="15228"/>
    <cellStyle name="Comma 2 3 7 2 3 2 3" xfId="18720"/>
    <cellStyle name="Comma 2 3 7 2 3 3" xfId="5031"/>
    <cellStyle name="Comma 2 3 7 2 3 3 2" xfId="12885"/>
    <cellStyle name="Comma 2 3 7 2 3 3 3" xfId="21063"/>
    <cellStyle name="Comma 2 3 7 2 3 4" xfId="7372"/>
    <cellStyle name="Comma 2 3 7 2 3 4 2" xfId="23406"/>
    <cellStyle name="Comma 2 3 7 2 3 5" xfId="9665"/>
    <cellStyle name="Comma 2 3 7 2 3 6" xfId="16377"/>
    <cellStyle name="Comma 2 3 7 2 3 7" xfId="26941"/>
    <cellStyle name="Comma 2 3 7 2 4" xfId="2443"/>
    <cellStyle name="Comma 2 3 7 2 4 2" xfId="13788"/>
    <cellStyle name="Comma 2 3 7 2 4 3" xfId="18718"/>
    <cellStyle name="Comma 2 3 7 2 5" xfId="5029"/>
    <cellStyle name="Comma 2 3 7 2 5 2" xfId="11604"/>
    <cellStyle name="Comma 2 3 7 2 5 3" xfId="21061"/>
    <cellStyle name="Comma 2 3 7 2 6" xfId="7370"/>
    <cellStyle name="Comma 2 3 7 2 6 2" xfId="23404"/>
    <cellStyle name="Comma 2 3 7 2 7" xfId="9663"/>
    <cellStyle name="Comma 2 3 7 2 8" xfId="16375"/>
    <cellStyle name="Comma 2 3 7 2 9" xfId="25660"/>
    <cellStyle name="Comma 2 3 7 3" xfId="531"/>
    <cellStyle name="Comma 2 3 7 3 2" xfId="2874"/>
    <cellStyle name="Comma 2 3 7 3 2 2" xfId="14219"/>
    <cellStyle name="Comma 2 3 7 3 2 3" xfId="18721"/>
    <cellStyle name="Comma 2 3 7 3 3" xfId="5032"/>
    <cellStyle name="Comma 2 3 7 3 3 2" xfId="11876"/>
    <cellStyle name="Comma 2 3 7 3 3 3" xfId="21064"/>
    <cellStyle name="Comma 2 3 7 3 4" xfId="7373"/>
    <cellStyle name="Comma 2 3 7 3 4 2" xfId="23407"/>
    <cellStyle name="Comma 2 3 7 3 5" xfId="9666"/>
    <cellStyle name="Comma 2 3 7 3 6" xfId="16378"/>
    <cellStyle name="Comma 2 3 7 3 7" xfId="25932"/>
    <cellStyle name="Comma 2 3 7 4" xfId="801"/>
    <cellStyle name="Comma 2 3 7 4 2" xfId="3144"/>
    <cellStyle name="Comma 2 3 7 4 2 2" xfId="14489"/>
    <cellStyle name="Comma 2 3 7 4 2 3" xfId="18722"/>
    <cellStyle name="Comma 2 3 7 4 3" xfId="5033"/>
    <cellStyle name="Comma 2 3 7 4 3 2" xfId="12146"/>
    <cellStyle name="Comma 2 3 7 4 3 3" xfId="21065"/>
    <cellStyle name="Comma 2 3 7 4 4" xfId="7374"/>
    <cellStyle name="Comma 2 3 7 4 4 2" xfId="23408"/>
    <cellStyle name="Comma 2 3 7 4 5" xfId="9667"/>
    <cellStyle name="Comma 2 3 7 4 6" xfId="16379"/>
    <cellStyle name="Comma 2 3 7 4 7" xfId="26202"/>
    <cellStyle name="Comma 2 3 7 5" xfId="1070"/>
    <cellStyle name="Comma 2 3 7 5 2" xfId="3413"/>
    <cellStyle name="Comma 2 3 7 5 2 2" xfId="14758"/>
    <cellStyle name="Comma 2 3 7 5 2 3" xfId="18723"/>
    <cellStyle name="Comma 2 3 7 5 3" xfId="5034"/>
    <cellStyle name="Comma 2 3 7 5 3 2" xfId="12415"/>
    <cellStyle name="Comma 2 3 7 5 3 3" xfId="21066"/>
    <cellStyle name="Comma 2 3 7 5 4" xfId="7375"/>
    <cellStyle name="Comma 2 3 7 5 4 2" xfId="23409"/>
    <cellStyle name="Comma 2 3 7 5 5" xfId="9668"/>
    <cellStyle name="Comma 2 3 7 5 6" xfId="16380"/>
    <cellStyle name="Comma 2 3 7 5 7" xfId="26471"/>
    <cellStyle name="Comma 2 3 7 6" xfId="1159"/>
    <cellStyle name="Comma 2 3 7 6 2" xfId="3502"/>
    <cellStyle name="Comma 2 3 7 6 2 2" xfId="14847"/>
    <cellStyle name="Comma 2 3 7 6 2 3" xfId="18724"/>
    <cellStyle name="Comma 2 3 7 6 3" xfId="5035"/>
    <cellStyle name="Comma 2 3 7 6 3 2" xfId="12504"/>
    <cellStyle name="Comma 2 3 7 6 3 3" xfId="21067"/>
    <cellStyle name="Comma 2 3 7 6 4" xfId="7376"/>
    <cellStyle name="Comma 2 3 7 6 4 2" xfId="23410"/>
    <cellStyle name="Comma 2 3 7 6 5" xfId="9669"/>
    <cellStyle name="Comma 2 3 7 6 6" xfId="16381"/>
    <cellStyle name="Comma 2 3 7 6 7" xfId="26560"/>
    <cellStyle name="Comma 2 3 7 7" xfId="1338"/>
    <cellStyle name="Comma 2 3 7 7 2" xfId="3681"/>
    <cellStyle name="Comma 2 3 7 7 2 2" xfId="15026"/>
    <cellStyle name="Comma 2 3 7 7 2 3" xfId="18725"/>
    <cellStyle name="Comma 2 3 7 7 3" xfId="5036"/>
    <cellStyle name="Comma 2 3 7 7 3 2" xfId="12683"/>
    <cellStyle name="Comma 2 3 7 7 3 3" xfId="21068"/>
    <cellStyle name="Comma 2 3 7 7 4" xfId="7377"/>
    <cellStyle name="Comma 2 3 7 7 4 2" xfId="23411"/>
    <cellStyle name="Comma 2 3 7 7 5" xfId="9670"/>
    <cellStyle name="Comma 2 3 7 7 6" xfId="16382"/>
    <cellStyle name="Comma 2 3 7 7 7" xfId="26739"/>
    <cellStyle name="Comma 2 3 7 8" xfId="1539"/>
    <cellStyle name="Comma 2 3 7 8 2" xfId="3882"/>
    <cellStyle name="Comma 2 3 7 8 2 2" xfId="15227"/>
    <cellStyle name="Comma 2 3 7 8 2 3" xfId="18726"/>
    <cellStyle name="Comma 2 3 7 8 3" xfId="5037"/>
    <cellStyle name="Comma 2 3 7 8 3 2" xfId="12884"/>
    <cellStyle name="Comma 2 3 7 8 3 3" xfId="21069"/>
    <cellStyle name="Comma 2 3 7 8 4" xfId="7378"/>
    <cellStyle name="Comma 2 3 7 8 4 2" xfId="23412"/>
    <cellStyle name="Comma 2 3 7 8 5" xfId="9671"/>
    <cellStyle name="Comma 2 3 7 8 6" xfId="16383"/>
    <cellStyle name="Comma 2 3 7 8 7" xfId="26940"/>
    <cellStyle name="Comma 2 3 7 9" xfId="1969"/>
    <cellStyle name="Comma 2 3 7 9 2" xfId="4312"/>
    <cellStyle name="Comma 2 3 7 9 2 2" xfId="15657"/>
    <cellStyle name="Comma 2 3 7 9 2 3" xfId="18727"/>
    <cellStyle name="Comma 2 3 7 9 3" xfId="5038"/>
    <cellStyle name="Comma 2 3 7 9 3 2" xfId="13314"/>
    <cellStyle name="Comma 2 3 7 9 3 3" xfId="21070"/>
    <cellStyle name="Comma 2 3 7 9 4" xfId="7379"/>
    <cellStyle name="Comma 2 3 7 9 4 2" xfId="23413"/>
    <cellStyle name="Comma 2 3 7 9 5" xfId="9672"/>
    <cellStyle name="Comma 2 3 7 9 6" xfId="16384"/>
    <cellStyle name="Comma 2 3 7 9 7" xfId="27370"/>
    <cellStyle name="Comma 2 3 8" xfId="217"/>
    <cellStyle name="Comma 2 3 8 10" xfId="2060"/>
    <cellStyle name="Comma 2 3 8 10 2" xfId="4403"/>
    <cellStyle name="Comma 2 3 8 10 2 2" xfId="15748"/>
    <cellStyle name="Comma 2 3 8 10 2 3" xfId="18729"/>
    <cellStyle name="Comma 2 3 8 10 3" xfId="5040"/>
    <cellStyle name="Comma 2 3 8 10 3 2" xfId="21072"/>
    <cellStyle name="Comma 2 3 8 10 4" xfId="7381"/>
    <cellStyle name="Comma 2 3 8 10 4 2" xfId="23415"/>
    <cellStyle name="Comma 2 3 8 10 5" xfId="13405"/>
    <cellStyle name="Comma 2 3 8 10 6" xfId="16386"/>
    <cellStyle name="Comma 2 3 8 10 7" xfId="27461"/>
    <cellStyle name="Comma 2 3 8 11" xfId="2241"/>
    <cellStyle name="Comma 2 3 8 11 2" xfId="4584"/>
    <cellStyle name="Comma 2 3 8 11 2 2" xfId="15929"/>
    <cellStyle name="Comma 2 3 8 11 2 3" xfId="18730"/>
    <cellStyle name="Comma 2 3 8 11 3" xfId="5041"/>
    <cellStyle name="Comma 2 3 8 11 3 2" xfId="21073"/>
    <cellStyle name="Comma 2 3 8 11 4" xfId="7382"/>
    <cellStyle name="Comma 2 3 8 11 4 2" xfId="23416"/>
    <cellStyle name="Comma 2 3 8 11 5" xfId="13586"/>
    <cellStyle name="Comma 2 3 8 11 6" xfId="16387"/>
    <cellStyle name="Comma 2 3 8 11 7" xfId="27642"/>
    <cellStyle name="Comma 2 3 8 12" xfId="2444"/>
    <cellStyle name="Comma 2 3 8 12 2" xfId="13789"/>
    <cellStyle name="Comma 2 3 8 12 3" xfId="18728"/>
    <cellStyle name="Comma 2 3 8 13" xfId="5039"/>
    <cellStyle name="Comma 2 3 8 13 2" xfId="11564"/>
    <cellStyle name="Comma 2 3 8 13 3" xfId="21071"/>
    <cellStyle name="Comma 2 3 8 14" xfId="7380"/>
    <cellStyle name="Comma 2 3 8 14 2" xfId="23414"/>
    <cellStyle name="Comma 2 3 8 15" xfId="9673"/>
    <cellStyle name="Comma 2 3 8 16" xfId="16385"/>
    <cellStyle name="Comma 2 3 8 17" xfId="25620"/>
    <cellStyle name="Comma 2 3 8 2" xfId="260"/>
    <cellStyle name="Comma 2 3 8 2 2" xfId="622"/>
    <cellStyle name="Comma 2 3 8 2 2 2" xfId="2965"/>
    <cellStyle name="Comma 2 3 8 2 2 2 2" xfId="14310"/>
    <cellStyle name="Comma 2 3 8 2 2 2 3" xfId="18732"/>
    <cellStyle name="Comma 2 3 8 2 2 3" xfId="5043"/>
    <cellStyle name="Comma 2 3 8 2 2 3 2" xfId="11967"/>
    <cellStyle name="Comma 2 3 8 2 2 3 3" xfId="21075"/>
    <cellStyle name="Comma 2 3 8 2 2 4" xfId="7384"/>
    <cellStyle name="Comma 2 3 8 2 2 4 2" xfId="23418"/>
    <cellStyle name="Comma 2 3 8 2 2 5" xfId="9675"/>
    <cellStyle name="Comma 2 3 8 2 2 6" xfId="16389"/>
    <cellStyle name="Comma 2 3 8 2 2 7" xfId="26023"/>
    <cellStyle name="Comma 2 3 8 2 3" xfId="1542"/>
    <cellStyle name="Comma 2 3 8 2 3 2" xfId="3885"/>
    <cellStyle name="Comma 2 3 8 2 3 2 2" xfId="15230"/>
    <cellStyle name="Comma 2 3 8 2 3 2 3" xfId="18733"/>
    <cellStyle name="Comma 2 3 8 2 3 3" xfId="5044"/>
    <cellStyle name="Comma 2 3 8 2 3 3 2" xfId="12887"/>
    <cellStyle name="Comma 2 3 8 2 3 3 3" xfId="21076"/>
    <cellStyle name="Comma 2 3 8 2 3 4" xfId="7385"/>
    <cellStyle name="Comma 2 3 8 2 3 4 2" xfId="23419"/>
    <cellStyle name="Comma 2 3 8 2 3 5" xfId="9676"/>
    <cellStyle name="Comma 2 3 8 2 3 6" xfId="16390"/>
    <cellStyle name="Comma 2 3 8 2 3 7" xfId="26943"/>
    <cellStyle name="Comma 2 3 8 2 4" xfId="2445"/>
    <cellStyle name="Comma 2 3 8 2 4 2" xfId="13790"/>
    <cellStyle name="Comma 2 3 8 2 4 3" xfId="18731"/>
    <cellStyle name="Comma 2 3 8 2 5" xfId="5042"/>
    <cellStyle name="Comma 2 3 8 2 5 2" xfId="11605"/>
    <cellStyle name="Comma 2 3 8 2 5 3" xfId="21074"/>
    <cellStyle name="Comma 2 3 8 2 6" xfId="7383"/>
    <cellStyle name="Comma 2 3 8 2 6 2" xfId="23417"/>
    <cellStyle name="Comma 2 3 8 2 7" xfId="9674"/>
    <cellStyle name="Comma 2 3 8 2 8" xfId="16388"/>
    <cellStyle name="Comma 2 3 8 2 9" xfId="25661"/>
    <cellStyle name="Comma 2 3 8 3" xfId="581"/>
    <cellStyle name="Comma 2 3 8 3 2" xfId="2924"/>
    <cellStyle name="Comma 2 3 8 3 2 2" xfId="14269"/>
    <cellStyle name="Comma 2 3 8 3 2 3" xfId="18734"/>
    <cellStyle name="Comma 2 3 8 3 3" xfId="5045"/>
    <cellStyle name="Comma 2 3 8 3 3 2" xfId="11926"/>
    <cellStyle name="Comma 2 3 8 3 3 3" xfId="21077"/>
    <cellStyle name="Comma 2 3 8 3 4" xfId="7386"/>
    <cellStyle name="Comma 2 3 8 3 4 2" xfId="23420"/>
    <cellStyle name="Comma 2 3 8 3 5" xfId="9677"/>
    <cellStyle name="Comma 2 3 8 3 6" xfId="16391"/>
    <cellStyle name="Comma 2 3 8 3 7" xfId="25982"/>
    <cellStyle name="Comma 2 3 8 4" xfId="802"/>
    <cellStyle name="Comma 2 3 8 4 2" xfId="3145"/>
    <cellStyle name="Comma 2 3 8 4 2 2" xfId="14490"/>
    <cellStyle name="Comma 2 3 8 4 2 3" xfId="18735"/>
    <cellStyle name="Comma 2 3 8 4 3" xfId="5046"/>
    <cellStyle name="Comma 2 3 8 4 3 2" xfId="12147"/>
    <cellStyle name="Comma 2 3 8 4 3 3" xfId="21078"/>
    <cellStyle name="Comma 2 3 8 4 4" xfId="7387"/>
    <cellStyle name="Comma 2 3 8 4 4 2" xfId="23421"/>
    <cellStyle name="Comma 2 3 8 4 5" xfId="9678"/>
    <cellStyle name="Comma 2 3 8 4 6" xfId="16392"/>
    <cellStyle name="Comma 2 3 8 4 7" xfId="26203"/>
    <cellStyle name="Comma 2 3 8 5" xfId="1120"/>
    <cellStyle name="Comma 2 3 8 5 2" xfId="3463"/>
    <cellStyle name="Comma 2 3 8 5 2 2" xfId="14808"/>
    <cellStyle name="Comma 2 3 8 5 2 3" xfId="18736"/>
    <cellStyle name="Comma 2 3 8 5 3" xfId="5047"/>
    <cellStyle name="Comma 2 3 8 5 3 2" xfId="12465"/>
    <cellStyle name="Comma 2 3 8 5 3 3" xfId="21079"/>
    <cellStyle name="Comma 2 3 8 5 4" xfId="7388"/>
    <cellStyle name="Comma 2 3 8 5 4 2" xfId="23422"/>
    <cellStyle name="Comma 2 3 8 5 5" xfId="9679"/>
    <cellStyle name="Comma 2 3 8 5 6" xfId="16393"/>
    <cellStyle name="Comma 2 3 8 5 7" xfId="26521"/>
    <cellStyle name="Comma 2 3 8 6" xfId="1160"/>
    <cellStyle name="Comma 2 3 8 6 2" xfId="3503"/>
    <cellStyle name="Comma 2 3 8 6 2 2" xfId="14848"/>
    <cellStyle name="Comma 2 3 8 6 2 3" xfId="18737"/>
    <cellStyle name="Comma 2 3 8 6 3" xfId="5048"/>
    <cellStyle name="Comma 2 3 8 6 3 2" xfId="12505"/>
    <cellStyle name="Comma 2 3 8 6 3 3" xfId="21080"/>
    <cellStyle name="Comma 2 3 8 6 4" xfId="7389"/>
    <cellStyle name="Comma 2 3 8 6 4 2" xfId="23423"/>
    <cellStyle name="Comma 2 3 8 6 5" xfId="9680"/>
    <cellStyle name="Comma 2 3 8 6 6" xfId="16394"/>
    <cellStyle name="Comma 2 3 8 6 7" xfId="26561"/>
    <cellStyle name="Comma 2 3 8 7" xfId="1339"/>
    <cellStyle name="Comma 2 3 8 7 2" xfId="3682"/>
    <cellStyle name="Comma 2 3 8 7 2 2" xfId="15027"/>
    <cellStyle name="Comma 2 3 8 7 2 3" xfId="18738"/>
    <cellStyle name="Comma 2 3 8 7 3" xfId="5049"/>
    <cellStyle name="Comma 2 3 8 7 3 2" xfId="12684"/>
    <cellStyle name="Comma 2 3 8 7 3 3" xfId="21081"/>
    <cellStyle name="Comma 2 3 8 7 4" xfId="7390"/>
    <cellStyle name="Comma 2 3 8 7 4 2" xfId="23424"/>
    <cellStyle name="Comma 2 3 8 7 5" xfId="9681"/>
    <cellStyle name="Comma 2 3 8 7 6" xfId="16395"/>
    <cellStyle name="Comma 2 3 8 7 7" xfId="26740"/>
    <cellStyle name="Comma 2 3 8 8" xfId="1541"/>
    <cellStyle name="Comma 2 3 8 8 2" xfId="3884"/>
    <cellStyle name="Comma 2 3 8 8 2 2" xfId="15229"/>
    <cellStyle name="Comma 2 3 8 8 2 3" xfId="18739"/>
    <cellStyle name="Comma 2 3 8 8 3" xfId="5050"/>
    <cellStyle name="Comma 2 3 8 8 3 2" xfId="12886"/>
    <cellStyle name="Comma 2 3 8 8 3 3" xfId="21082"/>
    <cellStyle name="Comma 2 3 8 8 4" xfId="7391"/>
    <cellStyle name="Comma 2 3 8 8 4 2" xfId="23425"/>
    <cellStyle name="Comma 2 3 8 8 5" xfId="9682"/>
    <cellStyle name="Comma 2 3 8 8 6" xfId="16396"/>
    <cellStyle name="Comma 2 3 8 8 7" xfId="26942"/>
    <cellStyle name="Comma 2 3 8 9" xfId="2019"/>
    <cellStyle name="Comma 2 3 8 9 2" xfId="4362"/>
    <cellStyle name="Comma 2 3 8 9 2 2" xfId="15707"/>
    <cellStyle name="Comma 2 3 8 9 2 3" xfId="18740"/>
    <cellStyle name="Comma 2 3 8 9 3" xfId="5051"/>
    <cellStyle name="Comma 2 3 8 9 3 2" xfId="13364"/>
    <cellStyle name="Comma 2 3 8 9 3 3" xfId="21083"/>
    <cellStyle name="Comma 2 3 8 9 4" xfId="7392"/>
    <cellStyle name="Comma 2 3 8 9 4 2" xfId="23426"/>
    <cellStyle name="Comma 2 3 8 9 5" xfId="9683"/>
    <cellStyle name="Comma 2 3 8 9 6" xfId="16397"/>
    <cellStyle name="Comma 2 3 8 9 7" xfId="27420"/>
    <cellStyle name="Comma 2 3 9" xfId="237"/>
    <cellStyle name="Comma 2 3 9 2" xfId="599"/>
    <cellStyle name="Comma 2 3 9 2 2" xfId="2942"/>
    <cellStyle name="Comma 2 3 9 2 2 2" xfId="14287"/>
    <cellStyle name="Comma 2 3 9 2 2 3" xfId="18742"/>
    <cellStyle name="Comma 2 3 9 2 3" xfId="5053"/>
    <cellStyle name="Comma 2 3 9 2 3 2" xfId="11944"/>
    <cellStyle name="Comma 2 3 9 2 3 3" xfId="21085"/>
    <cellStyle name="Comma 2 3 9 2 4" xfId="7394"/>
    <cellStyle name="Comma 2 3 9 2 4 2" xfId="23428"/>
    <cellStyle name="Comma 2 3 9 2 5" xfId="9685"/>
    <cellStyle name="Comma 2 3 9 2 6" xfId="16399"/>
    <cellStyle name="Comma 2 3 9 2 7" xfId="26000"/>
    <cellStyle name="Comma 2 3 9 3" xfId="1543"/>
    <cellStyle name="Comma 2 3 9 3 2" xfId="3886"/>
    <cellStyle name="Comma 2 3 9 3 2 2" xfId="15231"/>
    <cellStyle name="Comma 2 3 9 3 2 3" xfId="18743"/>
    <cellStyle name="Comma 2 3 9 3 3" xfId="5054"/>
    <cellStyle name="Comma 2 3 9 3 3 2" xfId="12888"/>
    <cellStyle name="Comma 2 3 9 3 3 3" xfId="21086"/>
    <cellStyle name="Comma 2 3 9 3 4" xfId="7395"/>
    <cellStyle name="Comma 2 3 9 3 4 2" xfId="23429"/>
    <cellStyle name="Comma 2 3 9 3 5" xfId="9686"/>
    <cellStyle name="Comma 2 3 9 3 6" xfId="16400"/>
    <cellStyle name="Comma 2 3 9 3 7" xfId="26944"/>
    <cellStyle name="Comma 2 3 9 4" xfId="2446"/>
    <cellStyle name="Comma 2 3 9 4 2" xfId="13791"/>
    <cellStyle name="Comma 2 3 9 4 3" xfId="18741"/>
    <cellStyle name="Comma 2 3 9 5" xfId="5052"/>
    <cellStyle name="Comma 2 3 9 5 2" xfId="11582"/>
    <cellStyle name="Comma 2 3 9 5 3" xfId="21084"/>
    <cellStyle name="Comma 2 3 9 6" xfId="7393"/>
    <cellStyle name="Comma 2 3 9 6 2" xfId="23427"/>
    <cellStyle name="Comma 2 3 9 7" xfId="9684"/>
    <cellStyle name="Comma 2 3 9 8" xfId="16398"/>
    <cellStyle name="Comma 2 3 9 9" xfId="25638"/>
    <cellStyle name="Comma 2 4" xfId="63"/>
    <cellStyle name="Comma 2 4 10" xfId="968"/>
    <cellStyle name="Comma 2 4 10 2" xfId="3311"/>
    <cellStyle name="Comma 2 4 10 2 2" xfId="14656"/>
    <cellStyle name="Comma 2 4 10 2 3" xfId="18745"/>
    <cellStyle name="Comma 2 4 10 3" xfId="5056"/>
    <cellStyle name="Comma 2 4 10 3 2" xfId="12313"/>
    <cellStyle name="Comma 2 4 10 3 3" xfId="21088"/>
    <cellStyle name="Comma 2 4 10 4" xfId="7397"/>
    <cellStyle name="Comma 2 4 10 4 2" xfId="23431"/>
    <cellStyle name="Comma 2 4 10 5" xfId="9688"/>
    <cellStyle name="Comma 2 4 10 6" xfId="16402"/>
    <cellStyle name="Comma 2 4 10 7" xfId="26369"/>
    <cellStyle name="Comma 2 4 11" xfId="1161"/>
    <cellStyle name="Comma 2 4 11 2" xfId="3504"/>
    <cellStyle name="Comma 2 4 11 2 2" xfId="14849"/>
    <cellStyle name="Comma 2 4 11 2 3" xfId="18746"/>
    <cellStyle name="Comma 2 4 11 3" xfId="5057"/>
    <cellStyle name="Comma 2 4 11 3 2" xfId="12506"/>
    <cellStyle name="Comma 2 4 11 3 3" xfId="21089"/>
    <cellStyle name="Comma 2 4 11 4" xfId="7398"/>
    <cellStyle name="Comma 2 4 11 4 2" xfId="23432"/>
    <cellStyle name="Comma 2 4 11 5" xfId="9689"/>
    <cellStyle name="Comma 2 4 11 6" xfId="16403"/>
    <cellStyle name="Comma 2 4 11 7" xfId="26562"/>
    <cellStyle name="Comma 2 4 12" xfId="1340"/>
    <cellStyle name="Comma 2 4 12 2" xfId="3683"/>
    <cellStyle name="Comma 2 4 12 2 2" xfId="15028"/>
    <cellStyle name="Comma 2 4 12 2 3" xfId="18747"/>
    <cellStyle name="Comma 2 4 12 3" xfId="5058"/>
    <cellStyle name="Comma 2 4 12 3 2" xfId="12685"/>
    <cellStyle name="Comma 2 4 12 3 3" xfId="21090"/>
    <cellStyle name="Comma 2 4 12 4" xfId="7399"/>
    <cellStyle name="Comma 2 4 12 4 2" xfId="23433"/>
    <cellStyle name="Comma 2 4 12 5" xfId="9690"/>
    <cellStyle name="Comma 2 4 12 6" xfId="16404"/>
    <cellStyle name="Comma 2 4 12 7" xfId="26741"/>
    <cellStyle name="Comma 2 4 13" xfId="1544"/>
    <cellStyle name="Comma 2 4 13 2" xfId="3887"/>
    <cellStyle name="Comma 2 4 13 2 2" xfId="15232"/>
    <cellStyle name="Comma 2 4 13 2 3" xfId="18748"/>
    <cellStyle name="Comma 2 4 13 3" xfId="5059"/>
    <cellStyle name="Comma 2 4 13 3 2" xfId="12889"/>
    <cellStyle name="Comma 2 4 13 3 3" xfId="21091"/>
    <cellStyle name="Comma 2 4 13 4" xfId="7400"/>
    <cellStyle name="Comma 2 4 13 4 2" xfId="23434"/>
    <cellStyle name="Comma 2 4 13 5" xfId="9691"/>
    <cellStyle name="Comma 2 4 13 6" xfId="16405"/>
    <cellStyle name="Comma 2 4 13 7" xfId="26945"/>
    <cellStyle name="Comma 2 4 14" xfId="1867"/>
    <cellStyle name="Comma 2 4 14 2" xfId="4210"/>
    <cellStyle name="Comma 2 4 14 2 2" xfId="15555"/>
    <cellStyle name="Comma 2 4 14 2 3" xfId="18749"/>
    <cellStyle name="Comma 2 4 14 3" xfId="5060"/>
    <cellStyle name="Comma 2 4 14 3 2" xfId="13212"/>
    <cellStyle name="Comma 2 4 14 3 3" xfId="21092"/>
    <cellStyle name="Comma 2 4 14 4" xfId="7401"/>
    <cellStyle name="Comma 2 4 14 4 2" xfId="23435"/>
    <cellStyle name="Comma 2 4 14 5" xfId="9692"/>
    <cellStyle name="Comma 2 4 14 6" xfId="16406"/>
    <cellStyle name="Comma 2 4 14 7" xfId="27268"/>
    <cellStyle name="Comma 2 4 15" xfId="2061"/>
    <cellStyle name="Comma 2 4 15 2" xfId="4404"/>
    <cellStyle name="Comma 2 4 15 2 2" xfId="15749"/>
    <cellStyle name="Comma 2 4 15 2 3" xfId="18750"/>
    <cellStyle name="Comma 2 4 15 3" xfId="5061"/>
    <cellStyle name="Comma 2 4 15 3 2" xfId="21093"/>
    <cellStyle name="Comma 2 4 15 4" xfId="7402"/>
    <cellStyle name="Comma 2 4 15 4 2" xfId="23436"/>
    <cellStyle name="Comma 2 4 15 5" xfId="13406"/>
    <cellStyle name="Comma 2 4 15 6" xfId="16407"/>
    <cellStyle name="Comma 2 4 15 7" xfId="27462"/>
    <cellStyle name="Comma 2 4 16" xfId="2242"/>
    <cellStyle name="Comma 2 4 16 2" xfId="4585"/>
    <cellStyle name="Comma 2 4 16 2 2" xfId="15930"/>
    <cellStyle name="Comma 2 4 16 2 3" xfId="18751"/>
    <cellStyle name="Comma 2 4 16 3" xfId="5062"/>
    <cellStyle name="Comma 2 4 16 3 2" xfId="21094"/>
    <cellStyle name="Comma 2 4 16 4" xfId="7403"/>
    <cellStyle name="Comma 2 4 16 4 2" xfId="23437"/>
    <cellStyle name="Comma 2 4 16 5" xfId="13587"/>
    <cellStyle name="Comma 2 4 16 6" xfId="16408"/>
    <cellStyle name="Comma 2 4 16 7" xfId="27643"/>
    <cellStyle name="Comma 2 4 17" xfId="2447"/>
    <cellStyle name="Comma 2 4 17 2" xfId="13792"/>
    <cellStyle name="Comma 2 4 17 3" xfId="18744"/>
    <cellStyle name="Comma 2 4 18" xfId="5055"/>
    <cellStyle name="Comma 2 4 18 2" xfId="11412"/>
    <cellStyle name="Comma 2 4 18 3" xfId="21087"/>
    <cellStyle name="Comma 2 4 19" xfId="7396"/>
    <cellStyle name="Comma 2 4 19 2" xfId="23430"/>
    <cellStyle name="Comma 2 4 2" xfId="86"/>
    <cellStyle name="Comma 2 4 2 10" xfId="1545"/>
    <cellStyle name="Comma 2 4 2 10 2" xfId="3888"/>
    <cellStyle name="Comma 2 4 2 10 2 2" xfId="15233"/>
    <cellStyle name="Comma 2 4 2 10 2 3" xfId="18753"/>
    <cellStyle name="Comma 2 4 2 10 3" xfId="5064"/>
    <cellStyle name="Comma 2 4 2 10 3 2" xfId="12890"/>
    <cellStyle name="Comma 2 4 2 10 3 3" xfId="21096"/>
    <cellStyle name="Comma 2 4 2 10 4" xfId="7405"/>
    <cellStyle name="Comma 2 4 2 10 4 2" xfId="23439"/>
    <cellStyle name="Comma 2 4 2 10 5" xfId="9694"/>
    <cellStyle name="Comma 2 4 2 10 6" xfId="16410"/>
    <cellStyle name="Comma 2 4 2 10 7" xfId="26946"/>
    <cellStyle name="Comma 2 4 2 11" xfId="1889"/>
    <cellStyle name="Comma 2 4 2 11 2" xfId="4232"/>
    <cellStyle name="Comma 2 4 2 11 2 2" xfId="15577"/>
    <cellStyle name="Comma 2 4 2 11 2 3" xfId="18754"/>
    <cellStyle name="Comma 2 4 2 11 3" xfId="5065"/>
    <cellStyle name="Comma 2 4 2 11 3 2" xfId="13234"/>
    <cellStyle name="Comma 2 4 2 11 3 3" xfId="21097"/>
    <cellStyle name="Comma 2 4 2 11 4" xfId="7406"/>
    <cellStyle name="Comma 2 4 2 11 4 2" xfId="23440"/>
    <cellStyle name="Comma 2 4 2 11 5" xfId="9695"/>
    <cellStyle name="Comma 2 4 2 11 6" xfId="16411"/>
    <cellStyle name="Comma 2 4 2 11 7" xfId="27290"/>
    <cellStyle name="Comma 2 4 2 12" xfId="2062"/>
    <cellStyle name="Comma 2 4 2 12 2" xfId="4405"/>
    <cellStyle name="Comma 2 4 2 12 2 2" xfId="15750"/>
    <cellStyle name="Comma 2 4 2 12 2 3" xfId="18755"/>
    <cellStyle name="Comma 2 4 2 12 3" xfId="5066"/>
    <cellStyle name="Comma 2 4 2 12 3 2" xfId="21098"/>
    <cellStyle name="Comma 2 4 2 12 4" xfId="7407"/>
    <cellStyle name="Comma 2 4 2 12 4 2" xfId="23441"/>
    <cellStyle name="Comma 2 4 2 12 5" xfId="13407"/>
    <cellStyle name="Comma 2 4 2 12 6" xfId="16412"/>
    <cellStyle name="Comma 2 4 2 12 7" xfId="27463"/>
    <cellStyle name="Comma 2 4 2 13" xfId="2243"/>
    <cellStyle name="Comma 2 4 2 13 2" xfId="4586"/>
    <cellStyle name="Comma 2 4 2 13 2 2" xfId="15931"/>
    <cellStyle name="Comma 2 4 2 13 2 3" xfId="18756"/>
    <cellStyle name="Comma 2 4 2 13 3" xfId="5067"/>
    <cellStyle name="Comma 2 4 2 13 3 2" xfId="21099"/>
    <cellStyle name="Comma 2 4 2 13 4" xfId="7408"/>
    <cellStyle name="Comma 2 4 2 13 4 2" xfId="23442"/>
    <cellStyle name="Comma 2 4 2 13 5" xfId="13588"/>
    <cellStyle name="Comma 2 4 2 13 6" xfId="16413"/>
    <cellStyle name="Comma 2 4 2 13 7" xfId="27644"/>
    <cellStyle name="Comma 2 4 2 14" xfId="2448"/>
    <cellStyle name="Comma 2 4 2 14 2" xfId="13793"/>
    <cellStyle name="Comma 2 4 2 14 3" xfId="18752"/>
    <cellStyle name="Comma 2 4 2 15" xfId="5063"/>
    <cellStyle name="Comma 2 4 2 15 2" xfId="11434"/>
    <cellStyle name="Comma 2 4 2 15 3" xfId="21095"/>
    <cellStyle name="Comma 2 4 2 16" xfId="7404"/>
    <cellStyle name="Comma 2 4 2 16 2" xfId="23438"/>
    <cellStyle name="Comma 2 4 2 17" xfId="9693"/>
    <cellStyle name="Comma 2 4 2 18" xfId="16409"/>
    <cellStyle name="Comma 2 4 2 19" xfId="25490"/>
    <cellStyle name="Comma 2 4 2 2" xfId="105"/>
    <cellStyle name="Comma 2 4 2 2 10" xfId="2063"/>
    <cellStyle name="Comma 2 4 2 2 10 2" xfId="4406"/>
    <cellStyle name="Comma 2 4 2 2 10 2 2" xfId="15751"/>
    <cellStyle name="Comma 2 4 2 2 10 2 3" xfId="18758"/>
    <cellStyle name="Comma 2 4 2 2 10 3" xfId="5069"/>
    <cellStyle name="Comma 2 4 2 2 10 3 2" xfId="21101"/>
    <cellStyle name="Comma 2 4 2 2 10 4" xfId="7410"/>
    <cellStyle name="Comma 2 4 2 2 10 4 2" xfId="23444"/>
    <cellStyle name="Comma 2 4 2 2 10 5" xfId="13408"/>
    <cellStyle name="Comma 2 4 2 2 10 6" xfId="16415"/>
    <cellStyle name="Comma 2 4 2 2 10 7" xfId="27464"/>
    <cellStyle name="Comma 2 4 2 2 11" xfId="2244"/>
    <cellStyle name="Comma 2 4 2 2 11 2" xfId="4587"/>
    <cellStyle name="Comma 2 4 2 2 11 2 2" xfId="15932"/>
    <cellStyle name="Comma 2 4 2 2 11 2 3" xfId="18759"/>
    <cellStyle name="Comma 2 4 2 2 11 3" xfId="5070"/>
    <cellStyle name="Comma 2 4 2 2 11 3 2" xfId="21102"/>
    <cellStyle name="Comma 2 4 2 2 11 4" xfId="7411"/>
    <cellStyle name="Comma 2 4 2 2 11 4 2" xfId="23445"/>
    <cellStyle name="Comma 2 4 2 2 11 5" xfId="13589"/>
    <cellStyle name="Comma 2 4 2 2 11 6" xfId="16416"/>
    <cellStyle name="Comma 2 4 2 2 11 7" xfId="27645"/>
    <cellStyle name="Comma 2 4 2 2 12" xfId="2449"/>
    <cellStyle name="Comma 2 4 2 2 12 2" xfId="13794"/>
    <cellStyle name="Comma 2 4 2 2 12 3" xfId="18757"/>
    <cellStyle name="Comma 2 4 2 2 13" xfId="5068"/>
    <cellStyle name="Comma 2 4 2 2 13 2" xfId="11453"/>
    <cellStyle name="Comma 2 4 2 2 13 3" xfId="21100"/>
    <cellStyle name="Comma 2 4 2 2 14" xfId="7409"/>
    <cellStyle name="Comma 2 4 2 2 14 2" xfId="23443"/>
    <cellStyle name="Comma 2 4 2 2 15" xfId="9696"/>
    <cellStyle name="Comma 2 4 2 2 16" xfId="16414"/>
    <cellStyle name="Comma 2 4 2 2 17" xfId="25509"/>
    <cellStyle name="Comma 2 4 2 2 2" xfId="263"/>
    <cellStyle name="Comma 2 4 2 2 2 2" xfId="625"/>
    <cellStyle name="Comma 2 4 2 2 2 2 2" xfId="2968"/>
    <cellStyle name="Comma 2 4 2 2 2 2 2 2" xfId="14313"/>
    <cellStyle name="Comma 2 4 2 2 2 2 2 3" xfId="18761"/>
    <cellStyle name="Comma 2 4 2 2 2 2 3" xfId="5072"/>
    <cellStyle name="Comma 2 4 2 2 2 2 3 2" xfId="11970"/>
    <cellStyle name="Comma 2 4 2 2 2 2 3 3" xfId="21104"/>
    <cellStyle name="Comma 2 4 2 2 2 2 4" xfId="7413"/>
    <cellStyle name="Comma 2 4 2 2 2 2 4 2" xfId="23447"/>
    <cellStyle name="Comma 2 4 2 2 2 2 5" xfId="9698"/>
    <cellStyle name="Comma 2 4 2 2 2 2 6" xfId="16418"/>
    <cellStyle name="Comma 2 4 2 2 2 2 7" xfId="26026"/>
    <cellStyle name="Comma 2 4 2 2 2 3" xfId="1547"/>
    <cellStyle name="Comma 2 4 2 2 2 3 2" xfId="3890"/>
    <cellStyle name="Comma 2 4 2 2 2 3 2 2" xfId="15235"/>
    <cellStyle name="Comma 2 4 2 2 2 3 2 3" xfId="18762"/>
    <cellStyle name="Comma 2 4 2 2 2 3 3" xfId="5073"/>
    <cellStyle name="Comma 2 4 2 2 2 3 3 2" xfId="12892"/>
    <cellStyle name="Comma 2 4 2 2 2 3 3 3" xfId="21105"/>
    <cellStyle name="Comma 2 4 2 2 2 3 4" xfId="7414"/>
    <cellStyle name="Comma 2 4 2 2 2 3 4 2" xfId="23448"/>
    <cellStyle name="Comma 2 4 2 2 2 3 5" xfId="9699"/>
    <cellStyle name="Comma 2 4 2 2 2 3 6" xfId="16419"/>
    <cellStyle name="Comma 2 4 2 2 2 3 7" xfId="26948"/>
    <cellStyle name="Comma 2 4 2 2 2 4" xfId="2450"/>
    <cellStyle name="Comma 2 4 2 2 2 4 2" xfId="13795"/>
    <cellStyle name="Comma 2 4 2 2 2 4 3" xfId="18760"/>
    <cellStyle name="Comma 2 4 2 2 2 5" xfId="5071"/>
    <cellStyle name="Comma 2 4 2 2 2 5 2" xfId="11608"/>
    <cellStyle name="Comma 2 4 2 2 2 5 3" xfId="21103"/>
    <cellStyle name="Comma 2 4 2 2 2 6" xfId="7412"/>
    <cellStyle name="Comma 2 4 2 2 2 6 2" xfId="23446"/>
    <cellStyle name="Comma 2 4 2 2 2 7" xfId="9697"/>
    <cellStyle name="Comma 2 4 2 2 2 8" xfId="16417"/>
    <cellStyle name="Comma 2 4 2 2 2 9" xfId="25664"/>
    <cellStyle name="Comma 2 4 2 2 3" xfId="470"/>
    <cellStyle name="Comma 2 4 2 2 3 2" xfId="2813"/>
    <cellStyle name="Comma 2 4 2 2 3 2 2" xfId="14158"/>
    <cellStyle name="Comma 2 4 2 2 3 2 3" xfId="18763"/>
    <cellStyle name="Comma 2 4 2 2 3 3" xfId="5074"/>
    <cellStyle name="Comma 2 4 2 2 3 3 2" xfId="11815"/>
    <cellStyle name="Comma 2 4 2 2 3 3 3" xfId="21106"/>
    <cellStyle name="Comma 2 4 2 2 3 4" xfId="7415"/>
    <cellStyle name="Comma 2 4 2 2 3 4 2" xfId="23449"/>
    <cellStyle name="Comma 2 4 2 2 3 5" xfId="9700"/>
    <cellStyle name="Comma 2 4 2 2 3 6" xfId="16420"/>
    <cellStyle name="Comma 2 4 2 2 3 7" xfId="25871"/>
    <cellStyle name="Comma 2 4 2 2 4" xfId="805"/>
    <cellStyle name="Comma 2 4 2 2 4 2" xfId="3148"/>
    <cellStyle name="Comma 2 4 2 2 4 2 2" xfId="14493"/>
    <cellStyle name="Comma 2 4 2 2 4 2 3" xfId="18764"/>
    <cellStyle name="Comma 2 4 2 2 4 3" xfId="5075"/>
    <cellStyle name="Comma 2 4 2 2 4 3 2" xfId="12150"/>
    <cellStyle name="Comma 2 4 2 2 4 3 3" xfId="21107"/>
    <cellStyle name="Comma 2 4 2 2 4 4" xfId="7416"/>
    <cellStyle name="Comma 2 4 2 2 4 4 2" xfId="23450"/>
    <cellStyle name="Comma 2 4 2 2 4 5" xfId="9701"/>
    <cellStyle name="Comma 2 4 2 2 4 6" xfId="16421"/>
    <cellStyle name="Comma 2 4 2 2 4 7" xfId="26206"/>
    <cellStyle name="Comma 2 4 2 2 5" xfId="1009"/>
    <cellStyle name="Comma 2 4 2 2 5 2" xfId="3352"/>
    <cellStyle name="Comma 2 4 2 2 5 2 2" xfId="14697"/>
    <cellStyle name="Comma 2 4 2 2 5 2 3" xfId="18765"/>
    <cellStyle name="Comma 2 4 2 2 5 3" xfId="5076"/>
    <cellStyle name="Comma 2 4 2 2 5 3 2" xfId="12354"/>
    <cellStyle name="Comma 2 4 2 2 5 3 3" xfId="21108"/>
    <cellStyle name="Comma 2 4 2 2 5 4" xfId="7417"/>
    <cellStyle name="Comma 2 4 2 2 5 4 2" xfId="23451"/>
    <cellStyle name="Comma 2 4 2 2 5 5" xfId="9702"/>
    <cellStyle name="Comma 2 4 2 2 5 6" xfId="16422"/>
    <cellStyle name="Comma 2 4 2 2 5 7" xfId="26410"/>
    <cellStyle name="Comma 2 4 2 2 6" xfId="1163"/>
    <cellStyle name="Comma 2 4 2 2 6 2" xfId="3506"/>
    <cellStyle name="Comma 2 4 2 2 6 2 2" xfId="14851"/>
    <cellStyle name="Comma 2 4 2 2 6 2 3" xfId="18766"/>
    <cellStyle name="Comma 2 4 2 2 6 3" xfId="5077"/>
    <cellStyle name="Comma 2 4 2 2 6 3 2" xfId="12508"/>
    <cellStyle name="Comma 2 4 2 2 6 3 3" xfId="21109"/>
    <cellStyle name="Comma 2 4 2 2 6 4" xfId="7418"/>
    <cellStyle name="Comma 2 4 2 2 6 4 2" xfId="23452"/>
    <cellStyle name="Comma 2 4 2 2 6 5" xfId="9703"/>
    <cellStyle name="Comma 2 4 2 2 6 6" xfId="16423"/>
    <cellStyle name="Comma 2 4 2 2 6 7" xfId="26564"/>
    <cellStyle name="Comma 2 4 2 2 7" xfId="1342"/>
    <cellStyle name="Comma 2 4 2 2 7 2" xfId="3685"/>
    <cellStyle name="Comma 2 4 2 2 7 2 2" xfId="15030"/>
    <cellStyle name="Comma 2 4 2 2 7 2 3" xfId="18767"/>
    <cellStyle name="Comma 2 4 2 2 7 3" xfId="5078"/>
    <cellStyle name="Comma 2 4 2 2 7 3 2" xfId="12687"/>
    <cellStyle name="Comma 2 4 2 2 7 3 3" xfId="21110"/>
    <cellStyle name="Comma 2 4 2 2 7 4" xfId="7419"/>
    <cellStyle name="Comma 2 4 2 2 7 4 2" xfId="23453"/>
    <cellStyle name="Comma 2 4 2 2 7 5" xfId="9704"/>
    <cellStyle name="Comma 2 4 2 2 7 6" xfId="16424"/>
    <cellStyle name="Comma 2 4 2 2 7 7" xfId="26743"/>
    <cellStyle name="Comma 2 4 2 2 8" xfId="1546"/>
    <cellStyle name="Comma 2 4 2 2 8 2" xfId="3889"/>
    <cellStyle name="Comma 2 4 2 2 8 2 2" xfId="15234"/>
    <cellStyle name="Comma 2 4 2 2 8 2 3" xfId="18768"/>
    <cellStyle name="Comma 2 4 2 2 8 3" xfId="5079"/>
    <cellStyle name="Comma 2 4 2 2 8 3 2" xfId="12891"/>
    <cellStyle name="Comma 2 4 2 2 8 3 3" xfId="21111"/>
    <cellStyle name="Comma 2 4 2 2 8 4" xfId="7420"/>
    <cellStyle name="Comma 2 4 2 2 8 4 2" xfId="23454"/>
    <cellStyle name="Comma 2 4 2 2 8 5" xfId="9705"/>
    <cellStyle name="Comma 2 4 2 2 8 6" xfId="16425"/>
    <cellStyle name="Comma 2 4 2 2 8 7" xfId="26947"/>
    <cellStyle name="Comma 2 4 2 2 9" xfId="1908"/>
    <cellStyle name="Comma 2 4 2 2 9 2" xfId="4251"/>
    <cellStyle name="Comma 2 4 2 2 9 2 2" xfId="15596"/>
    <cellStyle name="Comma 2 4 2 2 9 2 3" xfId="18769"/>
    <cellStyle name="Comma 2 4 2 2 9 3" xfId="5080"/>
    <cellStyle name="Comma 2 4 2 2 9 3 2" xfId="13253"/>
    <cellStyle name="Comma 2 4 2 2 9 3 3" xfId="21112"/>
    <cellStyle name="Comma 2 4 2 2 9 4" xfId="7421"/>
    <cellStyle name="Comma 2 4 2 2 9 4 2" xfId="23455"/>
    <cellStyle name="Comma 2 4 2 2 9 5" xfId="9706"/>
    <cellStyle name="Comma 2 4 2 2 9 6" xfId="16426"/>
    <cellStyle name="Comma 2 4 2 2 9 7" xfId="27309"/>
    <cellStyle name="Comma 2 4 2 3" xfId="173"/>
    <cellStyle name="Comma 2 4 2 3 10" xfId="2064"/>
    <cellStyle name="Comma 2 4 2 3 10 2" xfId="4407"/>
    <cellStyle name="Comma 2 4 2 3 10 2 2" xfId="15752"/>
    <cellStyle name="Comma 2 4 2 3 10 2 3" xfId="18771"/>
    <cellStyle name="Comma 2 4 2 3 10 3" xfId="5082"/>
    <cellStyle name="Comma 2 4 2 3 10 3 2" xfId="21114"/>
    <cellStyle name="Comma 2 4 2 3 10 4" xfId="7423"/>
    <cellStyle name="Comma 2 4 2 3 10 4 2" xfId="23457"/>
    <cellStyle name="Comma 2 4 2 3 10 5" xfId="13409"/>
    <cellStyle name="Comma 2 4 2 3 10 6" xfId="16428"/>
    <cellStyle name="Comma 2 4 2 3 10 7" xfId="27465"/>
    <cellStyle name="Comma 2 4 2 3 11" xfId="2245"/>
    <cellStyle name="Comma 2 4 2 3 11 2" xfId="4588"/>
    <cellStyle name="Comma 2 4 2 3 11 2 2" xfId="15933"/>
    <cellStyle name="Comma 2 4 2 3 11 2 3" xfId="18772"/>
    <cellStyle name="Comma 2 4 2 3 11 3" xfId="5083"/>
    <cellStyle name="Comma 2 4 2 3 11 3 2" xfId="21115"/>
    <cellStyle name="Comma 2 4 2 3 11 4" xfId="7424"/>
    <cellStyle name="Comma 2 4 2 3 11 4 2" xfId="23458"/>
    <cellStyle name="Comma 2 4 2 3 11 5" xfId="13590"/>
    <cellStyle name="Comma 2 4 2 3 11 6" xfId="16429"/>
    <cellStyle name="Comma 2 4 2 3 11 7" xfId="27646"/>
    <cellStyle name="Comma 2 4 2 3 12" xfId="2451"/>
    <cellStyle name="Comma 2 4 2 3 12 2" xfId="13796"/>
    <cellStyle name="Comma 2 4 2 3 12 3" xfId="18770"/>
    <cellStyle name="Comma 2 4 2 3 13" xfId="5081"/>
    <cellStyle name="Comma 2 4 2 3 13 2" xfId="11521"/>
    <cellStyle name="Comma 2 4 2 3 13 3" xfId="21113"/>
    <cellStyle name="Comma 2 4 2 3 14" xfId="7422"/>
    <cellStyle name="Comma 2 4 2 3 14 2" xfId="23456"/>
    <cellStyle name="Comma 2 4 2 3 15" xfId="9707"/>
    <cellStyle name="Comma 2 4 2 3 16" xfId="16427"/>
    <cellStyle name="Comma 2 4 2 3 17" xfId="25577"/>
    <cellStyle name="Comma 2 4 2 3 2" xfId="264"/>
    <cellStyle name="Comma 2 4 2 3 2 2" xfId="626"/>
    <cellStyle name="Comma 2 4 2 3 2 2 2" xfId="2969"/>
    <cellStyle name="Comma 2 4 2 3 2 2 2 2" xfId="14314"/>
    <cellStyle name="Comma 2 4 2 3 2 2 2 3" xfId="18774"/>
    <cellStyle name="Comma 2 4 2 3 2 2 3" xfId="5085"/>
    <cellStyle name="Comma 2 4 2 3 2 2 3 2" xfId="11971"/>
    <cellStyle name="Comma 2 4 2 3 2 2 3 3" xfId="21117"/>
    <cellStyle name="Comma 2 4 2 3 2 2 4" xfId="7426"/>
    <cellStyle name="Comma 2 4 2 3 2 2 4 2" xfId="23460"/>
    <cellStyle name="Comma 2 4 2 3 2 2 5" xfId="9709"/>
    <cellStyle name="Comma 2 4 2 3 2 2 6" xfId="16431"/>
    <cellStyle name="Comma 2 4 2 3 2 2 7" xfId="26027"/>
    <cellStyle name="Comma 2 4 2 3 2 3" xfId="1549"/>
    <cellStyle name="Comma 2 4 2 3 2 3 2" xfId="3892"/>
    <cellStyle name="Comma 2 4 2 3 2 3 2 2" xfId="15237"/>
    <cellStyle name="Comma 2 4 2 3 2 3 2 3" xfId="18775"/>
    <cellStyle name="Comma 2 4 2 3 2 3 3" xfId="5086"/>
    <cellStyle name="Comma 2 4 2 3 2 3 3 2" xfId="12894"/>
    <cellStyle name="Comma 2 4 2 3 2 3 3 3" xfId="21118"/>
    <cellStyle name="Comma 2 4 2 3 2 3 4" xfId="7427"/>
    <cellStyle name="Comma 2 4 2 3 2 3 4 2" xfId="23461"/>
    <cellStyle name="Comma 2 4 2 3 2 3 5" xfId="9710"/>
    <cellStyle name="Comma 2 4 2 3 2 3 6" xfId="16432"/>
    <cellStyle name="Comma 2 4 2 3 2 3 7" xfId="26950"/>
    <cellStyle name="Comma 2 4 2 3 2 4" xfId="2452"/>
    <cellStyle name="Comma 2 4 2 3 2 4 2" xfId="13797"/>
    <cellStyle name="Comma 2 4 2 3 2 4 3" xfId="18773"/>
    <cellStyle name="Comma 2 4 2 3 2 5" xfId="5084"/>
    <cellStyle name="Comma 2 4 2 3 2 5 2" xfId="11609"/>
    <cellStyle name="Comma 2 4 2 3 2 5 3" xfId="21116"/>
    <cellStyle name="Comma 2 4 2 3 2 6" xfId="7425"/>
    <cellStyle name="Comma 2 4 2 3 2 6 2" xfId="23459"/>
    <cellStyle name="Comma 2 4 2 3 2 7" xfId="9708"/>
    <cellStyle name="Comma 2 4 2 3 2 8" xfId="16430"/>
    <cellStyle name="Comma 2 4 2 3 2 9" xfId="25665"/>
    <cellStyle name="Comma 2 4 2 3 3" xfId="538"/>
    <cellStyle name="Comma 2 4 2 3 3 2" xfId="2881"/>
    <cellStyle name="Comma 2 4 2 3 3 2 2" xfId="14226"/>
    <cellStyle name="Comma 2 4 2 3 3 2 3" xfId="18776"/>
    <cellStyle name="Comma 2 4 2 3 3 3" xfId="5087"/>
    <cellStyle name="Comma 2 4 2 3 3 3 2" xfId="11883"/>
    <cellStyle name="Comma 2 4 2 3 3 3 3" xfId="21119"/>
    <cellStyle name="Comma 2 4 2 3 3 4" xfId="7428"/>
    <cellStyle name="Comma 2 4 2 3 3 4 2" xfId="23462"/>
    <cellStyle name="Comma 2 4 2 3 3 5" xfId="9711"/>
    <cellStyle name="Comma 2 4 2 3 3 6" xfId="16433"/>
    <cellStyle name="Comma 2 4 2 3 3 7" xfId="25939"/>
    <cellStyle name="Comma 2 4 2 3 4" xfId="806"/>
    <cellStyle name="Comma 2 4 2 3 4 2" xfId="3149"/>
    <cellStyle name="Comma 2 4 2 3 4 2 2" xfId="14494"/>
    <cellStyle name="Comma 2 4 2 3 4 2 3" xfId="18777"/>
    <cellStyle name="Comma 2 4 2 3 4 3" xfId="5088"/>
    <cellStyle name="Comma 2 4 2 3 4 3 2" xfId="12151"/>
    <cellStyle name="Comma 2 4 2 3 4 3 3" xfId="21120"/>
    <cellStyle name="Comma 2 4 2 3 4 4" xfId="7429"/>
    <cellStyle name="Comma 2 4 2 3 4 4 2" xfId="23463"/>
    <cellStyle name="Comma 2 4 2 3 4 5" xfId="9712"/>
    <cellStyle name="Comma 2 4 2 3 4 6" xfId="16434"/>
    <cellStyle name="Comma 2 4 2 3 4 7" xfId="26207"/>
    <cellStyle name="Comma 2 4 2 3 5" xfId="1077"/>
    <cellStyle name="Comma 2 4 2 3 5 2" xfId="3420"/>
    <cellStyle name="Comma 2 4 2 3 5 2 2" xfId="14765"/>
    <cellStyle name="Comma 2 4 2 3 5 2 3" xfId="18778"/>
    <cellStyle name="Comma 2 4 2 3 5 3" xfId="5089"/>
    <cellStyle name="Comma 2 4 2 3 5 3 2" xfId="12422"/>
    <cellStyle name="Comma 2 4 2 3 5 3 3" xfId="21121"/>
    <cellStyle name="Comma 2 4 2 3 5 4" xfId="7430"/>
    <cellStyle name="Comma 2 4 2 3 5 4 2" xfId="23464"/>
    <cellStyle name="Comma 2 4 2 3 5 5" xfId="9713"/>
    <cellStyle name="Comma 2 4 2 3 5 6" xfId="16435"/>
    <cellStyle name="Comma 2 4 2 3 5 7" xfId="26478"/>
    <cellStyle name="Comma 2 4 2 3 6" xfId="1164"/>
    <cellStyle name="Comma 2 4 2 3 6 2" xfId="3507"/>
    <cellStyle name="Comma 2 4 2 3 6 2 2" xfId="14852"/>
    <cellStyle name="Comma 2 4 2 3 6 2 3" xfId="18779"/>
    <cellStyle name="Comma 2 4 2 3 6 3" xfId="5090"/>
    <cellStyle name="Comma 2 4 2 3 6 3 2" xfId="12509"/>
    <cellStyle name="Comma 2 4 2 3 6 3 3" xfId="21122"/>
    <cellStyle name="Comma 2 4 2 3 6 4" xfId="7431"/>
    <cellStyle name="Comma 2 4 2 3 6 4 2" xfId="23465"/>
    <cellStyle name="Comma 2 4 2 3 6 5" xfId="9714"/>
    <cellStyle name="Comma 2 4 2 3 6 6" xfId="16436"/>
    <cellStyle name="Comma 2 4 2 3 6 7" xfId="26565"/>
    <cellStyle name="Comma 2 4 2 3 7" xfId="1343"/>
    <cellStyle name="Comma 2 4 2 3 7 2" xfId="3686"/>
    <cellStyle name="Comma 2 4 2 3 7 2 2" xfId="15031"/>
    <cellStyle name="Comma 2 4 2 3 7 2 3" xfId="18780"/>
    <cellStyle name="Comma 2 4 2 3 7 3" xfId="5091"/>
    <cellStyle name="Comma 2 4 2 3 7 3 2" xfId="12688"/>
    <cellStyle name="Comma 2 4 2 3 7 3 3" xfId="21123"/>
    <cellStyle name="Comma 2 4 2 3 7 4" xfId="7432"/>
    <cellStyle name="Comma 2 4 2 3 7 4 2" xfId="23466"/>
    <cellStyle name="Comma 2 4 2 3 7 5" xfId="9715"/>
    <cellStyle name="Comma 2 4 2 3 7 6" xfId="16437"/>
    <cellStyle name="Comma 2 4 2 3 7 7" xfId="26744"/>
    <cellStyle name="Comma 2 4 2 3 8" xfId="1548"/>
    <cellStyle name="Comma 2 4 2 3 8 2" xfId="3891"/>
    <cellStyle name="Comma 2 4 2 3 8 2 2" xfId="15236"/>
    <cellStyle name="Comma 2 4 2 3 8 2 3" xfId="18781"/>
    <cellStyle name="Comma 2 4 2 3 8 3" xfId="5092"/>
    <cellStyle name="Comma 2 4 2 3 8 3 2" xfId="12893"/>
    <cellStyle name="Comma 2 4 2 3 8 3 3" xfId="21124"/>
    <cellStyle name="Comma 2 4 2 3 8 4" xfId="7433"/>
    <cellStyle name="Comma 2 4 2 3 8 4 2" xfId="23467"/>
    <cellStyle name="Comma 2 4 2 3 8 5" xfId="9716"/>
    <cellStyle name="Comma 2 4 2 3 8 6" xfId="16438"/>
    <cellStyle name="Comma 2 4 2 3 8 7" xfId="26949"/>
    <cellStyle name="Comma 2 4 2 3 9" xfId="1976"/>
    <cellStyle name="Comma 2 4 2 3 9 2" xfId="4319"/>
    <cellStyle name="Comma 2 4 2 3 9 2 2" xfId="15664"/>
    <cellStyle name="Comma 2 4 2 3 9 2 3" xfId="18782"/>
    <cellStyle name="Comma 2 4 2 3 9 3" xfId="5093"/>
    <cellStyle name="Comma 2 4 2 3 9 3 2" xfId="13321"/>
    <cellStyle name="Comma 2 4 2 3 9 3 3" xfId="21125"/>
    <cellStyle name="Comma 2 4 2 3 9 4" xfId="7434"/>
    <cellStyle name="Comma 2 4 2 3 9 4 2" xfId="23468"/>
    <cellStyle name="Comma 2 4 2 3 9 5" xfId="9717"/>
    <cellStyle name="Comma 2 4 2 3 9 6" xfId="16439"/>
    <cellStyle name="Comma 2 4 2 3 9 7" xfId="27377"/>
    <cellStyle name="Comma 2 4 2 4" xfId="262"/>
    <cellStyle name="Comma 2 4 2 4 2" xfId="624"/>
    <cellStyle name="Comma 2 4 2 4 2 2" xfId="2967"/>
    <cellStyle name="Comma 2 4 2 4 2 2 2" xfId="14312"/>
    <cellStyle name="Comma 2 4 2 4 2 2 3" xfId="18784"/>
    <cellStyle name="Comma 2 4 2 4 2 3" xfId="5095"/>
    <cellStyle name="Comma 2 4 2 4 2 3 2" xfId="11969"/>
    <cellStyle name="Comma 2 4 2 4 2 3 3" xfId="21127"/>
    <cellStyle name="Comma 2 4 2 4 2 4" xfId="7436"/>
    <cellStyle name="Comma 2 4 2 4 2 4 2" xfId="23470"/>
    <cellStyle name="Comma 2 4 2 4 2 5" xfId="9719"/>
    <cellStyle name="Comma 2 4 2 4 2 6" xfId="16441"/>
    <cellStyle name="Comma 2 4 2 4 2 7" xfId="26025"/>
    <cellStyle name="Comma 2 4 2 4 3" xfId="1550"/>
    <cellStyle name="Comma 2 4 2 4 3 2" xfId="3893"/>
    <cellStyle name="Comma 2 4 2 4 3 2 2" xfId="15238"/>
    <cellStyle name="Comma 2 4 2 4 3 2 3" xfId="18785"/>
    <cellStyle name="Comma 2 4 2 4 3 3" xfId="5096"/>
    <cellStyle name="Comma 2 4 2 4 3 3 2" xfId="12895"/>
    <cellStyle name="Comma 2 4 2 4 3 3 3" xfId="21128"/>
    <cellStyle name="Comma 2 4 2 4 3 4" xfId="7437"/>
    <cellStyle name="Comma 2 4 2 4 3 4 2" xfId="23471"/>
    <cellStyle name="Comma 2 4 2 4 3 5" xfId="9720"/>
    <cellStyle name="Comma 2 4 2 4 3 6" xfId="16442"/>
    <cellStyle name="Comma 2 4 2 4 3 7" xfId="26951"/>
    <cellStyle name="Comma 2 4 2 4 4" xfId="2453"/>
    <cellStyle name="Comma 2 4 2 4 4 2" xfId="13798"/>
    <cellStyle name="Comma 2 4 2 4 4 3" xfId="18783"/>
    <cellStyle name="Comma 2 4 2 4 5" xfId="5094"/>
    <cellStyle name="Comma 2 4 2 4 5 2" xfId="11607"/>
    <cellStyle name="Comma 2 4 2 4 5 3" xfId="21126"/>
    <cellStyle name="Comma 2 4 2 4 6" xfId="7435"/>
    <cellStyle name="Comma 2 4 2 4 6 2" xfId="23469"/>
    <cellStyle name="Comma 2 4 2 4 7" xfId="9718"/>
    <cellStyle name="Comma 2 4 2 4 8" xfId="16440"/>
    <cellStyle name="Comma 2 4 2 4 9" xfId="25663"/>
    <cellStyle name="Comma 2 4 2 5" xfId="451"/>
    <cellStyle name="Comma 2 4 2 5 2" xfId="2794"/>
    <cellStyle name="Comma 2 4 2 5 2 2" xfId="14139"/>
    <cellStyle name="Comma 2 4 2 5 2 3" xfId="18786"/>
    <cellStyle name="Comma 2 4 2 5 3" xfId="5097"/>
    <cellStyle name="Comma 2 4 2 5 3 2" xfId="11796"/>
    <cellStyle name="Comma 2 4 2 5 3 3" xfId="21129"/>
    <cellStyle name="Comma 2 4 2 5 4" xfId="7438"/>
    <cellStyle name="Comma 2 4 2 5 4 2" xfId="23472"/>
    <cellStyle name="Comma 2 4 2 5 5" xfId="9721"/>
    <cellStyle name="Comma 2 4 2 5 6" xfId="16443"/>
    <cellStyle name="Comma 2 4 2 5 7" xfId="25852"/>
    <cellStyle name="Comma 2 4 2 6" xfId="804"/>
    <cellStyle name="Comma 2 4 2 6 2" xfId="3147"/>
    <cellStyle name="Comma 2 4 2 6 2 2" xfId="14492"/>
    <cellStyle name="Comma 2 4 2 6 2 3" xfId="18787"/>
    <cellStyle name="Comma 2 4 2 6 3" xfId="5098"/>
    <cellStyle name="Comma 2 4 2 6 3 2" xfId="12149"/>
    <cellStyle name="Comma 2 4 2 6 3 3" xfId="21130"/>
    <cellStyle name="Comma 2 4 2 6 4" xfId="7439"/>
    <cellStyle name="Comma 2 4 2 6 4 2" xfId="23473"/>
    <cellStyle name="Comma 2 4 2 6 5" xfId="9722"/>
    <cellStyle name="Comma 2 4 2 6 6" xfId="16444"/>
    <cellStyle name="Comma 2 4 2 6 7" xfId="26205"/>
    <cellStyle name="Comma 2 4 2 7" xfId="990"/>
    <cellStyle name="Comma 2 4 2 7 2" xfId="3333"/>
    <cellStyle name="Comma 2 4 2 7 2 2" xfId="14678"/>
    <cellStyle name="Comma 2 4 2 7 2 3" xfId="18788"/>
    <cellStyle name="Comma 2 4 2 7 3" xfId="5099"/>
    <cellStyle name="Comma 2 4 2 7 3 2" xfId="12335"/>
    <cellStyle name="Comma 2 4 2 7 3 3" xfId="21131"/>
    <cellStyle name="Comma 2 4 2 7 4" xfId="7440"/>
    <cellStyle name="Comma 2 4 2 7 4 2" xfId="23474"/>
    <cellStyle name="Comma 2 4 2 7 5" xfId="9723"/>
    <cellStyle name="Comma 2 4 2 7 6" xfId="16445"/>
    <cellStyle name="Comma 2 4 2 7 7" xfId="26391"/>
    <cellStyle name="Comma 2 4 2 8" xfId="1162"/>
    <cellStyle name="Comma 2 4 2 8 2" xfId="3505"/>
    <cellStyle name="Comma 2 4 2 8 2 2" xfId="14850"/>
    <cellStyle name="Comma 2 4 2 8 2 3" xfId="18789"/>
    <cellStyle name="Comma 2 4 2 8 3" xfId="5100"/>
    <cellStyle name="Comma 2 4 2 8 3 2" xfId="12507"/>
    <cellStyle name="Comma 2 4 2 8 3 3" xfId="21132"/>
    <cellStyle name="Comma 2 4 2 8 4" xfId="7441"/>
    <cellStyle name="Comma 2 4 2 8 4 2" xfId="23475"/>
    <cellStyle name="Comma 2 4 2 8 5" xfId="9724"/>
    <cellStyle name="Comma 2 4 2 8 6" xfId="16446"/>
    <cellStyle name="Comma 2 4 2 8 7" xfId="26563"/>
    <cellStyle name="Comma 2 4 2 9" xfId="1341"/>
    <cellStyle name="Comma 2 4 2 9 2" xfId="3684"/>
    <cellStyle name="Comma 2 4 2 9 2 2" xfId="15029"/>
    <cellStyle name="Comma 2 4 2 9 2 3" xfId="18790"/>
    <cellStyle name="Comma 2 4 2 9 3" xfId="5101"/>
    <cellStyle name="Comma 2 4 2 9 3 2" xfId="12686"/>
    <cellStyle name="Comma 2 4 2 9 3 3" xfId="21133"/>
    <cellStyle name="Comma 2 4 2 9 4" xfId="7442"/>
    <cellStyle name="Comma 2 4 2 9 4 2" xfId="23476"/>
    <cellStyle name="Comma 2 4 2 9 5" xfId="9725"/>
    <cellStyle name="Comma 2 4 2 9 6" xfId="16447"/>
    <cellStyle name="Comma 2 4 2 9 7" xfId="26742"/>
    <cellStyle name="Comma 2 4 20" xfId="9687"/>
    <cellStyle name="Comma 2 4 21" xfId="16401"/>
    <cellStyle name="Comma 2 4 22" xfId="25468"/>
    <cellStyle name="Comma 2 4 3" xfId="104"/>
    <cellStyle name="Comma 2 4 3 10" xfId="2065"/>
    <cellStyle name="Comma 2 4 3 10 2" xfId="4408"/>
    <cellStyle name="Comma 2 4 3 10 2 2" xfId="15753"/>
    <cellStyle name="Comma 2 4 3 10 2 3" xfId="18792"/>
    <cellStyle name="Comma 2 4 3 10 3" xfId="5103"/>
    <cellStyle name="Comma 2 4 3 10 3 2" xfId="21135"/>
    <cellStyle name="Comma 2 4 3 10 4" xfId="7444"/>
    <cellStyle name="Comma 2 4 3 10 4 2" xfId="23478"/>
    <cellStyle name="Comma 2 4 3 10 5" xfId="13410"/>
    <cellStyle name="Comma 2 4 3 10 6" xfId="16449"/>
    <cellStyle name="Comma 2 4 3 10 7" xfId="27466"/>
    <cellStyle name="Comma 2 4 3 11" xfId="2246"/>
    <cellStyle name="Comma 2 4 3 11 2" xfId="4589"/>
    <cellStyle name="Comma 2 4 3 11 2 2" xfId="15934"/>
    <cellStyle name="Comma 2 4 3 11 2 3" xfId="18793"/>
    <cellStyle name="Comma 2 4 3 11 3" xfId="5104"/>
    <cellStyle name="Comma 2 4 3 11 3 2" xfId="21136"/>
    <cellStyle name="Comma 2 4 3 11 4" xfId="7445"/>
    <cellStyle name="Comma 2 4 3 11 4 2" xfId="23479"/>
    <cellStyle name="Comma 2 4 3 11 5" xfId="13591"/>
    <cellStyle name="Comma 2 4 3 11 6" xfId="16450"/>
    <cellStyle name="Comma 2 4 3 11 7" xfId="27647"/>
    <cellStyle name="Comma 2 4 3 12" xfId="2454"/>
    <cellStyle name="Comma 2 4 3 12 2" xfId="13799"/>
    <cellStyle name="Comma 2 4 3 12 3" xfId="18791"/>
    <cellStyle name="Comma 2 4 3 13" xfId="5102"/>
    <cellStyle name="Comma 2 4 3 13 2" xfId="11452"/>
    <cellStyle name="Comma 2 4 3 13 3" xfId="21134"/>
    <cellStyle name="Comma 2 4 3 14" xfId="7443"/>
    <cellStyle name="Comma 2 4 3 14 2" xfId="23477"/>
    <cellStyle name="Comma 2 4 3 15" xfId="9726"/>
    <cellStyle name="Comma 2 4 3 16" xfId="16448"/>
    <cellStyle name="Comma 2 4 3 17" xfId="25508"/>
    <cellStyle name="Comma 2 4 3 2" xfId="265"/>
    <cellStyle name="Comma 2 4 3 2 2" xfId="627"/>
    <cellStyle name="Comma 2 4 3 2 2 2" xfId="2970"/>
    <cellStyle name="Comma 2 4 3 2 2 2 2" xfId="14315"/>
    <cellStyle name="Comma 2 4 3 2 2 2 3" xfId="18795"/>
    <cellStyle name="Comma 2 4 3 2 2 3" xfId="5106"/>
    <cellStyle name="Comma 2 4 3 2 2 3 2" xfId="11972"/>
    <cellStyle name="Comma 2 4 3 2 2 3 3" xfId="21138"/>
    <cellStyle name="Comma 2 4 3 2 2 4" xfId="7447"/>
    <cellStyle name="Comma 2 4 3 2 2 4 2" xfId="23481"/>
    <cellStyle name="Comma 2 4 3 2 2 5" xfId="9728"/>
    <cellStyle name="Comma 2 4 3 2 2 6" xfId="16452"/>
    <cellStyle name="Comma 2 4 3 2 2 7" xfId="26028"/>
    <cellStyle name="Comma 2 4 3 2 3" xfId="1552"/>
    <cellStyle name="Comma 2 4 3 2 3 2" xfId="3895"/>
    <cellStyle name="Comma 2 4 3 2 3 2 2" xfId="15240"/>
    <cellStyle name="Comma 2 4 3 2 3 2 3" xfId="18796"/>
    <cellStyle name="Comma 2 4 3 2 3 3" xfId="5107"/>
    <cellStyle name="Comma 2 4 3 2 3 3 2" xfId="12897"/>
    <cellStyle name="Comma 2 4 3 2 3 3 3" xfId="21139"/>
    <cellStyle name="Comma 2 4 3 2 3 4" xfId="7448"/>
    <cellStyle name="Comma 2 4 3 2 3 4 2" xfId="23482"/>
    <cellStyle name="Comma 2 4 3 2 3 5" xfId="9729"/>
    <cellStyle name="Comma 2 4 3 2 3 6" xfId="16453"/>
    <cellStyle name="Comma 2 4 3 2 3 7" xfId="26953"/>
    <cellStyle name="Comma 2 4 3 2 4" xfId="2455"/>
    <cellStyle name="Comma 2 4 3 2 4 2" xfId="13800"/>
    <cellStyle name="Comma 2 4 3 2 4 3" xfId="18794"/>
    <cellStyle name="Comma 2 4 3 2 5" xfId="5105"/>
    <cellStyle name="Comma 2 4 3 2 5 2" xfId="11610"/>
    <cellStyle name="Comma 2 4 3 2 5 3" xfId="21137"/>
    <cellStyle name="Comma 2 4 3 2 6" xfId="7446"/>
    <cellStyle name="Comma 2 4 3 2 6 2" xfId="23480"/>
    <cellStyle name="Comma 2 4 3 2 7" xfId="9727"/>
    <cellStyle name="Comma 2 4 3 2 8" xfId="16451"/>
    <cellStyle name="Comma 2 4 3 2 9" xfId="25666"/>
    <cellStyle name="Comma 2 4 3 3" xfId="469"/>
    <cellStyle name="Comma 2 4 3 3 2" xfId="2812"/>
    <cellStyle name="Comma 2 4 3 3 2 2" xfId="14157"/>
    <cellStyle name="Comma 2 4 3 3 2 3" xfId="18797"/>
    <cellStyle name="Comma 2 4 3 3 3" xfId="5108"/>
    <cellStyle name="Comma 2 4 3 3 3 2" xfId="11814"/>
    <cellStyle name="Comma 2 4 3 3 3 3" xfId="21140"/>
    <cellStyle name="Comma 2 4 3 3 4" xfId="7449"/>
    <cellStyle name="Comma 2 4 3 3 4 2" xfId="23483"/>
    <cellStyle name="Comma 2 4 3 3 5" xfId="9730"/>
    <cellStyle name="Comma 2 4 3 3 6" xfId="16454"/>
    <cellStyle name="Comma 2 4 3 3 7" xfId="25870"/>
    <cellStyle name="Comma 2 4 3 4" xfId="807"/>
    <cellStyle name="Comma 2 4 3 4 2" xfId="3150"/>
    <cellStyle name="Comma 2 4 3 4 2 2" xfId="14495"/>
    <cellStyle name="Comma 2 4 3 4 2 3" xfId="18798"/>
    <cellStyle name="Comma 2 4 3 4 3" xfId="5109"/>
    <cellStyle name="Comma 2 4 3 4 3 2" xfId="12152"/>
    <cellStyle name="Comma 2 4 3 4 3 3" xfId="21141"/>
    <cellStyle name="Comma 2 4 3 4 4" xfId="7450"/>
    <cellStyle name="Comma 2 4 3 4 4 2" xfId="23484"/>
    <cellStyle name="Comma 2 4 3 4 5" xfId="9731"/>
    <cellStyle name="Comma 2 4 3 4 6" xfId="16455"/>
    <cellStyle name="Comma 2 4 3 4 7" xfId="26208"/>
    <cellStyle name="Comma 2 4 3 5" xfId="1008"/>
    <cellStyle name="Comma 2 4 3 5 2" xfId="3351"/>
    <cellStyle name="Comma 2 4 3 5 2 2" xfId="14696"/>
    <cellStyle name="Comma 2 4 3 5 2 3" xfId="18799"/>
    <cellStyle name="Comma 2 4 3 5 3" xfId="5110"/>
    <cellStyle name="Comma 2 4 3 5 3 2" xfId="12353"/>
    <cellStyle name="Comma 2 4 3 5 3 3" xfId="21142"/>
    <cellStyle name="Comma 2 4 3 5 4" xfId="7451"/>
    <cellStyle name="Comma 2 4 3 5 4 2" xfId="23485"/>
    <cellStyle name="Comma 2 4 3 5 5" xfId="9732"/>
    <cellStyle name="Comma 2 4 3 5 6" xfId="16456"/>
    <cellStyle name="Comma 2 4 3 5 7" xfId="26409"/>
    <cellStyle name="Comma 2 4 3 6" xfId="1165"/>
    <cellStyle name="Comma 2 4 3 6 2" xfId="3508"/>
    <cellStyle name="Comma 2 4 3 6 2 2" xfId="14853"/>
    <cellStyle name="Comma 2 4 3 6 2 3" xfId="18800"/>
    <cellStyle name="Comma 2 4 3 6 3" xfId="5111"/>
    <cellStyle name="Comma 2 4 3 6 3 2" xfId="12510"/>
    <cellStyle name="Comma 2 4 3 6 3 3" xfId="21143"/>
    <cellStyle name="Comma 2 4 3 6 4" xfId="7452"/>
    <cellStyle name="Comma 2 4 3 6 4 2" xfId="23486"/>
    <cellStyle name="Comma 2 4 3 6 5" xfId="9733"/>
    <cellStyle name="Comma 2 4 3 6 6" xfId="16457"/>
    <cellStyle name="Comma 2 4 3 6 7" xfId="26566"/>
    <cellStyle name="Comma 2 4 3 7" xfId="1344"/>
    <cellStyle name="Comma 2 4 3 7 2" xfId="3687"/>
    <cellStyle name="Comma 2 4 3 7 2 2" xfId="15032"/>
    <cellStyle name="Comma 2 4 3 7 2 3" xfId="18801"/>
    <cellStyle name="Comma 2 4 3 7 3" xfId="5112"/>
    <cellStyle name="Comma 2 4 3 7 3 2" xfId="12689"/>
    <cellStyle name="Comma 2 4 3 7 3 3" xfId="21144"/>
    <cellStyle name="Comma 2 4 3 7 4" xfId="7453"/>
    <cellStyle name="Comma 2 4 3 7 4 2" xfId="23487"/>
    <cellStyle name="Comma 2 4 3 7 5" xfId="9734"/>
    <cellStyle name="Comma 2 4 3 7 6" xfId="16458"/>
    <cellStyle name="Comma 2 4 3 7 7" xfId="26745"/>
    <cellStyle name="Comma 2 4 3 8" xfId="1551"/>
    <cellStyle name="Comma 2 4 3 8 2" xfId="3894"/>
    <cellStyle name="Comma 2 4 3 8 2 2" xfId="15239"/>
    <cellStyle name="Comma 2 4 3 8 2 3" xfId="18802"/>
    <cellStyle name="Comma 2 4 3 8 3" xfId="5113"/>
    <cellStyle name="Comma 2 4 3 8 3 2" xfId="12896"/>
    <cellStyle name="Comma 2 4 3 8 3 3" xfId="21145"/>
    <cellStyle name="Comma 2 4 3 8 4" xfId="7454"/>
    <cellStyle name="Comma 2 4 3 8 4 2" xfId="23488"/>
    <cellStyle name="Comma 2 4 3 8 5" xfId="9735"/>
    <cellStyle name="Comma 2 4 3 8 6" xfId="16459"/>
    <cellStyle name="Comma 2 4 3 8 7" xfId="26952"/>
    <cellStyle name="Comma 2 4 3 9" xfId="1907"/>
    <cellStyle name="Comma 2 4 3 9 2" xfId="4250"/>
    <cellStyle name="Comma 2 4 3 9 2 2" xfId="15595"/>
    <cellStyle name="Comma 2 4 3 9 2 3" xfId="18803"/>
    <cellStyle name="Comma 2 4 3 9 3" xfId="5114"/>
    <cellStyle name="Comma 2 4 3 9 3 2" xfId="13252"/>
    <cellStyle name="Comma 2 4 3 9 3 3" xfId="21146"/>
    <cellStyle name="Comma 2 4 3 9 4" xfId="7455"/>
    <cellStyle name="Comma 2 4 3 9 4 2" xfId="23489"/>
    <cellStyle name="Comma 2 4 3 9 5" xfId="9736"/>
    <cellStyle name="Comma 2 4 3 9 6" xfId="16460"/>
    <cellStyle name="Comma 2 4 3 9 7" xfId="27308"/>
    <cellStyle name="Comma 2 4 4" xfId="146"/>
    <cellStyle name="Comma 2 4 4 10" xfId="2066"/>
    <cellStyle name="Comma 2 4 4 10 2" xfId="4409"/>
    <cellStyle name="Comma 2 4 4 10 2 2" xfId="15754"/>
    <cellStyle name="Comma 2 4 4 10 2 3" xfId="18805"/>
    <cellStyle name="Comma 2 4 4 10 3" xfId="5116"/>
    <cellStyle name="Comma 2 4 4 10 3 2" xfId="21148"/>
    <cellStyle name="Comma 2 4 4 10 4" xfId="7457"/>
    <cellStyle name="Comma 2 4 4 10 4 2" xfId="23491"/>
    <cellStyle name="Comma 2 4 4 10 5" xfId="13411"/>
    <cellStyle name="Comma 2 4 4 10 6" xfId="16462"/>
    <cellStyle name="Comma 2 4 4 10 7" xfId="27467"/>
    <cellStyle name="Comma 2 4 4 11" xfId="2247"/>
    <cellStyle name="Comma 2 4 4 11 2" xfId="4590"/>
    <cellStyle name="Comma 2 4 4 11 2 2" xfId="15935"/>
    <cellStyle name="Comma 2 4 4 11 2 3" xfId="18806"/>
    <cellStyle name="Comma 2 4 4 11 3" xfId="5117"/>
    <cellStyle name="Comma 2 4 4 11 3 2" xfId="21149"/>
    <cellStyle name="Comma 2 4 4 11 4" xfId="7458"/>
    <cellStyle name="Comma 2 4 4 11 4 2" xfId="23492"/>
    <cellStyle name="Comma 2 4 4 11 5" xfId="13592"/>
    <cellStyle name="Comma 2 4 4 11 6" xfId="16463"/>
    <cellStyle name="Comma 2 4 4 11 7" xfId="27648"/>
    <cellStyle name="Comma 2 4 4 12" xfId="2456"/>
    <cellStyle name="Comma 2 4 4 12 2" xfId="13801"/>
    <cellStyle name="Comma 2 4 4 12 3" xfId="18804"/>
    <cellStyle name="Comma 2 4 4 13" xfId="5115"/>
    <cellStyle name="Comma 2 4 4 13 2" xfId="11494"/>
    <cellStyle name="Comma 2 4 4 13 3" xfId="21147"/>
    <cellStyle name="Comma 2 4 4 14" xfId="7456"/>
    <cellStyle name="Comma 2 4 4 14 2" xfId="23490"/>
    <cellStyle name="Comma 2 4 4 15" xfId="9737"/>
    <cellStyle name="Comma 2 4 4 16" xfId="16461"/>
    <cellStyle name="Comma 2 4 4 17" xfId="25550"/>
    <cellStyle name="Comma 2 4 4 2" xfId="266"/>
    <cellStyle name="Comma 2 4 4 2 2" xfId="628"/>
    <cellStyle name="Comma 2 4 4 2 2 2" xfId="2971"/>
    <cellStyle name="Comma 2 4 4 2 2 2 2" xfId="14316"/>
    <cellStyle name="Comma 2 4 4 2 2 2 3" xfId="18808"/>
    <cellStyle name="Comma 2 4 4 2 2 3" xfId="5119"/>
    <cellStyle name="Comma 2 4 4 2 2 3 2" xfId="11973"/>
    <cellStyle name="Comma 2 4 4 2 2 3 3" xfId="21151"/>
    <cellStyle name="Comma 2 4 4 2 2 4" xfId="7460"/>
    <cellStyle name="Comma 2 4 4 2 2 4 2" xfId="23494"/>
    <cellStyle name="Comma 2 4 4 2 2 5" xfId="9739"/>
    <cellStyle name="Comma 2 4 4 2 2 6" xfId="16465"/>
    <cellStyle name="Comma 2 4 4 2 2 7" xfId="26029"/>
    <cellStyle name="Comma 2 4 4 2 3" xfId="1554"/>
    <cellStyle name="Comma 2 4 4 2 3 2" xfId="3897"/>
    <cellStyle name="Comma 2 4 4 2 3 2 2" xfId="15242"/>
    <cellStyle name="Comma 2 4 4 2 3 2 3" xfId="18809"/>
    <cellStyle name="Comma 2 4 4 2 3 3" xfId="5120"/>
    <cellStyle name="Comma 2 4 4 2 3 3 2" xfId="12899"/>
    <cellStyle name="Comma 2 4 4 2 3 3 3" xfId="21152"/>
    <cellStyle name="Comma 2 4 4 2 3 4" xfId="7461"/>
    <cellStyle name="Comma 2 4 4 2 3 4 2" xfId="23495"/>
    <cellStyle name="Comma 2 4 4 2 3 5" xfId="9740"/>
    <cellStyle name="Comma 2 4 4 2 3 6" xfId="16466"/>
    <cellStyle name="Comma 2 4 4 2 3 7" xfId="26955"/>
    <cellStyle name="Comma 2 4 4 2 4" xfId="2457"/>
    <cellStyle name="Comma 2 4 4 2 4 2" xfId="13802"/>
    <cellStyle name="Comma 2 4 4 2 4 3" xfId="18807"/>
    <cellStyle name="Comma 2 4 4 2 5" xfId="5118"/>
    <cellStyle name="Comma 2 4 4 2 5 2" xfId="11611"/>
    <cellStyle name="Comma 2 4 4 2 5 3" xfId="21150"/>
    <cellStyle name="Comma 2 4 4 2 6" xfId="7459"/>
    <cellStyle name="Comma 2 4 4 2 6 2" xfId="23493"/>
    <cellStyle name="Comma 2 4 4 2 7" xfId="9738"/>
    <cellStyle name="Comma 2 4 4 2 8" xfId="16464"/>
    <cellStyle name="Comma 2 4 4 2 9" xfId="25667"/>
    <cellStyle name="Comma 2 4 4 3" xfId="511"/>
    <cellStyle name="Comma 2 4 4 3 2" xfId="2854"/>
    <cellStyle name="Comma 2 4 4 3 2 2" xfId="14199"/>
    <cellStyle name="Comma 2 4 4 3 2 3" xfId="18810"/>
    <cellStyle name="Comma 2 4 4 3 3" xfId="5121"/>
    <cellStyle name="Comma 2 4 4 3 3 2" xfId="11856"/>
    <cellStyle name="Comma 2 4 4 3 3 3" xfId="21153"/>
    <cellStyle name="Comma 2 4 4 3 4" xfId="7462"/>
    <cellStyle name="Comma 2 4 4 3 4 2" xfId="23496"/>
    <cellStyle name="Comma 2 4 4 3 5" xfId="9741"/>
    <cellStyle name="Comma 2 4 4 3 6" xfId="16467"/>
    <cellStyle name="Comma 2 4 4 3 7" xfId="25912"/>
    <cellStyle name="Comma 2 4 4 4" xfId="808"/>
    <cellStyle name="Comma 2 4 4 4 2" xfId="3151"/>
    <cellStyle name="Comma 2 4 4 4 2 2" xfId="14496"/>
    <cellStyle name="Comma 2 4 4 4 2 3" xfId="18811"/>
    <cellStyle name="Comma 2 4 4 4 3" xfId="5122"/>
    <cellStyle name="Comma 2 4 4 4 3 2" xfId="12153"/>
    <cellStyle name="Comma 2 4 4 4 3 3" xfId="21154"/>
    <cellStyle name="Comma 2 4 4 4 4" xfId="7463"/>
    <cellStyle name="Comma 2 4 4 4 4 2" xfId="23497"/>
    <cellStyle name="Comma 2 4 4 4 5" xfId="9742"/>
    <cellStyle name="Comma 2 4 4 4 6" xfId="16468"/>
    <cellStyle name="Comma 2 4 4 4 7" xfId="26209"/>
    <cellStyle name="Comma 2 4 4 5" xfId="1050"/>
    <cellStyle name="Comma 2 4 4 5 2" xfId="3393"/>
    <cellStyle name="Comma 2 4 4 5 2 2" xfId="14738"/>
    <cellStyle name="Comma 2 4 4 5 2 3" xfId="18812"/>
    <cellStyle name="Comma 2 4 4 5 3" xfId="5123"/>
    <cellStyle name="Comma 2 4 4 5 3 2" xfId="12395"/>
    <cellStyle name="Comma 2 4 4 5 3 3" xfId="21155"/>
    <cellStyle name="Comma 2 4 4 5 4" xfId="7464"/>
    <cellStyle name="Comma 2 4 4 5 4 2" xfId="23498"/>
    <cellStyle name="Comma 2 4 4 5 5" xfId="9743"/>
    <cellStyle name="Comma 2 4 4 5 6" xfId="16469"/>
    <cellStyle name="Comma 2 4 4 5 7" xfId="26451"/>
    <cellStyle name="Comma 2 4 4 6" xfId="1166"/>
    <cellStyle name="Comma 2 4 4 6 2" xfId="3509"/>
    <cellStyle name="Comma 2 4 4 6 2 2" xfId="14854"/>
    <cellStyle name="Comma 2 4 4 6 2 3" xfId="18813"/>
    <cellStyle name="Comma 2 4 4 6 3" xfId="5124"/>
    <cellStyle name="Comma 2 4 4 6 3 2" xfId="12511"/>
    <cellStyle name="Comma 2 4 4 6 3 3" xfId="21156"/>
    <cellStyle name="Comma 2 4 4 6 4" xfId="7465"/>
    <cellStyle name="Comma 2 4 4 6 4 2" xfId="23499"/>
    <cellStyle name="Comma 2 4 4 6 5" xfId="9744"/>
    <cellStyle name="Comma 2 4 4 6 6" xfId="16470"/>
    <cellStyle name="Comma 2 4 4 6 7" xfId="26567"/>
    <cellStyle name="Comma 2 4 4 7" xfId="1345"/>
    <cellStyle name="Comma 2 4 4 7 2" xfId="3688"/>
    <cellStyle name="Comma 2 4 4 7 2 2" xfId="15033"/>
    <cellStyle name="Comma 2 4 4 7 2 3" xfId="18814"/>
    <cellStyle name="Comma 2 4 4 7 3" xfId="5125"/>
    <cellStyle name="Comma 2 4 4 7 3 2" xfId="12690"/>
    <cellStyle name="Comma 2 4 4 7 3 3" xfId="21157"/>
    <cellStyle name="Comma 2 4 4 7 4" xfId="7466"/>
    <cellStyle name="Comma 2 4 4 7 4 2" xfId="23500"/>
    <cellStyle name="Comma 2 4 4 7 5" xfId="9745"/>
    <cellStyle name="Comma 2 4 4 7 6" xfId="16471"/>
    <cellStyle name="Comma 2 4 4 7 7" xfId="26746"/>
    <cellStyle name="Comma 2 4 4 8" xfId="1553"/>
    <cellStyle name="Comma 2 4 4 8 2" xfId="3896"/>
    <cellStyle name="Comma 2 4 4 8 2 2" xfId="15241"/>
    <cellStyle name="Comma 2 4 4 8 2 3" xfId="18815"/>
    <cellStyle name="Comma 2 4 4 8 3" xfId="5126"/>
    <cellStyle name="Comma 2 4 4 8 3 2" xfId="12898"/>
    <cellStyle name="Comma 2 4 4 8 3 3" xfId="21158"/>
    <cellStyle name="Comma 2 4 4 8 4" xfId="7467"/>
    <cellStyle name="Comma 2 4 4 8 4 2" xfId="23501"/>
    <cellStyle name="Comma 2 4 4 8 5" xfId="9746"/>
    <cellStyle name="Comma 2 4 4 8 6" xfId="16472"/>
    <cellStyle name="Comma 2 4 4 8 7" xfId="26954"/>
    <cellStyle name="Comma 2 4 4 9" xfId="1949"/>
    <cellStyle name="Comma 2 4 4 9 2" xfId="4292"/>
    <cellStyle name="Comma 2 4 4 9 2 2" xfId="15637"/>
    <cellStyle name="Comma 2 4 4 9 2 3" xfId="18816"/>
    <cellStyle name="Comma 2 4 4 9 3" xfId="5127"/>
    <cellStyle name="Comma 2 4 4 9 3 2" xfId="13294"/>
    <cellStyle name="Comma 2 4 4 9 3 3" xfId="21159"/>
    <cellStyle name="Comma 2 4 4 9 4" xfId="7468"/>
    <cellStyle name="Comma 2 4 4 9 4 2" xfId="23502"/>
    <cellStyle name="Comma 2 4 4 9 5" xfId="9747"/>
    <cellStyle name="Comma 2 4 4 9 6" xfId="16473"/>
    <cellStyle name="Comma 2 4 4 9 7" xfId="27350"/>
    <cellStyle name="Comma 2 4 5" xfId="172"/>
    <cellStyle name="Comma 2 4 5 10" xfId="2067"/>
    <cellStyle name="Comma 2 4 5 10 2" xfId="4410"/>
    <cellStyle name="Comma 2 4 5 10 2 2" xfId="15755"/>
    <cellStyle name="Comma 2 4 5 10 2 3" xfId="18818"/>
    <cellStyle name="Comma 2 4 5 10 3" xfId="5129"/>
    <cellStyle name="Comma 2 4 5 10 3 2" xfId="21161"/>
    <cellStyle name="Comma 2 4 5 10 4" xfId="7470"/>
    <cellStyle name="Comma 2 4 5 10 4 2" xfId="23504"/>
    <cellStyle name="Comma 2 4 5 10 5" xfId="13412"/>
    <cellStyle name="Comma 2 4 5 10 6" xfId="16475"/>
    <cellStyle name="Comma 2 4 5 10 7" xfId="27468"/>
    <cellStyle name="Comma 2 4 5 11" xfId="2248"/>
    <cellStyle name="Comma 2 4 5 11 2" xfId="4591"/>
    <cellStyle name="Comma 2 4 5 11 2 2" xfId="15936"/>
    <cellStyle name="Comma 2 4 5 11 2 3" xfId="18819"/>
    <cellStyle name="Comma 2 4 5 11 3" xfId="5130"/>
    <cellStyle name="Comma 2 4 5 11 3 2" xfId="21162"/>
    <cellStyle name="Comma 2 4 5 11 4" xfId="7471"/>
    <cellStyle name="Comma 2 4 5 11 4 2" xfId="23505"/>
    <cellStyle name="Comma 2 4 5 11 5" xfId="13593"/>
    <cellStyle name="Comma 2 4 5 11 6" xfId="16476"/>
    <cellStyle name="Comma 2 4 5 11 7" xfId="27649"/>
    <cellStyle name="Comma 2 4 5 12" xfId="2458"/>
    <cellStyle name="Comma 2 4 5 12 2" xfId="13803"/>
    <cellStyle name="Comma 2 4 5 12 3" xfId="18817"/>
    <cellStyle name="Comma 2 4 5 13" xfId="5128"/>
    <cellStyle name="Comma 2 4 5 13 2" xfId="11520"/>
    <cellStyle name="Comma 2 4 5 13 3" xfId="21160"/>
    <cellStyle name="Comma 2 4 5 14" xfId="7469"/>
    <cellStyle name="Comma 2 4 5 14 2" xfId="23503"/>
    <cellStyle name="Comma 2 4 5 15" xfId="9748"/>
    <cellStyle name="Comma 2 4 5 16" xfId="16474"/>
    <cellStyle name="Comma 2 4 5 17" xfId="25576"/>
    <cellStyle name="Comma 2 4 5 2" xfId="267"/>
    <cellStyle name="Comma 2 4 5 2 2" xfId="629"/>
    <cellStyle name="Comma 2 4 5 2 2 2" xfId="2972"/>
    <cellStyle name="Comma 2 4 5 2 2 2 2" xfId="14317"/>
    <cellStyle name="Comma 2 4 5 2 2 2 3" xfId="18821"/>
    <cellStyle name="Comma 2 4 5 2 2 3" xfId="5132"/>
    <cellStyle name="Comma 2 4 5 2 2 3 2" xfId="11974"/>
    <cellStyle name="Comma 2 4 5 2 2 3 3" xfId="21164"/>
    <cellStyle name="Comma 2 4 5 2 2 4" xfId="7473"/>
    <cellStyle name="Comma 2 4 5 2 2 4 2" xfId="23507"/>
    <cellStyle name="Comma 2 4 5 2 2 5" xfId="9750"/>
    <cellStyle name="Comma 2 4 5 2 2 6" xfId="16478"/>
    <cellStyle name="Comma 2 4 5 2 2 7" xfId="26030"/>
    <cellStyle name="Comma 2 4 5 2 3" xfId="1556"/>
    <cellStyle name="Comma 2 4 5 2 3 2" xfId="3899"/>
    <cellStyle name="Comma 2 4 5 2 3 2 2" xfId="15244"/>
    <cellStyle name="Comma 2 4 5 2 3 2 3" xfId="18822"/>
    <cellStyle name="Comma 2 4 5 2 3 3" xfId="5133"/>
    <cellStyle name="Comma 2 4 5 2 3 3 2" xfId="12901"/>
    <cellStyle name="Comma 2 4 5 2 3 3 3" xfId="21165"/>
    <cellStyle name="Comma 2 4 5 2 3 4" xfId="7474"/>
    <cellStyle name="Comma 2 4 5 2 3 4 2" xfId="23508"/>
    <cellStyle name="Comma 2 4 5 2 3 5" xfId="9751"/>
    <cellStyle name="Comma 2 4 5 2 3 6" xfId="16479"/>
    <cellStyle name="Comma 2 4 5 2 3 7" xfId="26957"/>
    <cellStyle name="Comma 2 4 5 2 4" xfId="2459"/>
    <cellStyle name="Comma 2 4 5 2 4 2" xfId="13804"/>
    <cellStyle name="Comma 2 4 5 2 4 3" xfId="18820"/>
    <cellStyle name="Comma 2 4 5 2 5" xfId="5131"/>
    <cellStyle name="Comma 2 4 5 2 5 2" xfId="11612"/>
    <cellStyle name="Comma 2 4 5 2 5 3" xfId="21163"/>
    <cellStyle name="Comma 2 4 5 2 6" xfId="7472"/>
    <cellStyle name="Comma 2 4 5 2 6 2" xfId="23506"/>
    <cellStyle name="Comma 2 4 5 2 7" xfId="9749"/>
    <cellStyle name="Comma 2 4 5 2 8" xfId="16477"/>
    <cellStyle name="Comma 2 4 5 2 9" xfId="25668"/>
    <cellStyle name="Comma 2 4 5 3" xfId="537"/>
    <cellStyle name="Comma 2 4 5 3 2" xfId="2880"/>
    <cellStyle name="Comma 2 4 5 3 2 2" xfId="14225"/>
    <cellStyle name="Comma 2 4 5 3 2 3" xfId="18823"/>
    <cellStyle name="Comma 2 4 5 3 3" xfId="5134"/>
    <cellStyle name="Comma 2 4 5 3 3 2" xfId="11882"/>
    <cellStyle name="Comma 2 4 5 3 3 3" xfId="21166"/>
    <cellStyle name="Comma 2 4 5 3 4" xfId="7475"/>
    <cellStyle name="Comma 2 4 5 3 4 2" xfId="23509"/>
    <cellStyle name="Comma 2 4 5 3 5" xfId="9752"/>
    <cellStyle name="Comma 2 4 5 3 6" xfId="16480"/>
    <cellStyle name="Comma 2 4 5 3 7" xfId="25938"/>
    <cellStyle name="Comma 2 4 5 4" xfId="809"/>
    <cellStyle name="Comma 2 4 5 4 2" xfId="3152"/>
    <cellStyle name="Comma 2 4 5 4 2 2" xfId="14497"/>
    <cellStyle name="Comma 2 4 5 4 2 3" xfId="18824"/>
    <cellStyle name="Comma 2 4 5 4 3" xfId="5135"/>
    <cellStyle name="Comma 2 4 5 4 3 2" xfId="12154"/>
    <cellStyle name="Comma 2 4 5 4 3 3" xfId="21167"/>
    <cellStyle name="Comma 2 4 5 4 4" xfId="7476"/>
    <cellStyle name="Comma 2 4 5 4 4 2" xfId="23510"/>
    <cellStyle name="Comma 2 4 5 4 5" xfId="9753"/>
    <cellStyle name="Comma 2 4 5 4 6" xfId="16481"/>
    <cellStyle name="Comma 2 4 5 4 7" xfId="26210"/>
    <cellStyle name="Comma 2 4 5 5" xfId="1076"/>
    <cellStyle name="Comma 2 4 5 5 2" xfId="3419"/>
    <cellStyle name="Comma 2 4 5 5 2 2" xfId="14764"/>
    <cellStyle name="Comma 2 4 5 5 2 3" xfId="18825"/>
    <cellStyle name="Comma 2 4 5 5 3" xfId="5136"/>
    <cellStyle name="Comma 2 4 5 5 3 2" xfId="12421"/>
    <cellStyle name="Comma 2 4 5 5 3 3" xfId="21168"/>
    <cellStyle name="Comma 2 4 5 5 4" xfId="7477"/>
    <cellStyle name="Comma 2 4 5 5 4 2" xfId="23511"/>
    <cellStyle name="Comma 2 4 5 5 5" xfId="9754"/>
    <cellStyle name="Comma 2 4 5 5 6" xfId="16482"/>
    <cellStyle name="Comma 2 4 5 5 7" xfId="26477"/>
    <cellStyle name="Comma 2 4 5 6" xfId="1167"/>
    <cellStyle name="Comma 2 4 5 6 2" xfId="3510"/>
    <cellStyle name="Comma 2 4 5 6 2 2" xfId="14855"/>
    <cellStyle name="Comma 2 4 5 6 2 3" xfId="18826"/>
    <cellStyle name="Comma 2 4 5 6 3" xfId="5137"/>
    <cellStyle name="Comma 2 4 5 6 3 2" xfId="12512"/>
    <cellStyle name="Comma 2 4 5 6 3 3" xfId="21169"/>
    <cellStyle name="Comma 2 4 5 6 4" xfId="7478"/>
    <cellStyle name="Comma 2 4 5 6 4 2" xfId="23512"/>
    <cellStyle name="Comma 2 4 5 6 5" xfId="9755"/>
    <cellStyle name="Comma 2 4 5 6 6" xfId="16483"/>
    <cellStyle name="Comma 2 4 5 6 7" xfId="26568"/>
    <cellStyle name="Comma 2 4 5 7" xfId="1346"/>
    <cellStyle name="Comma 2 4 5 7 2" xfId="3689"/>
    <cellStyle name="Comma 2 4 5 7 2 2" xfId="15034"/>
    <cellStyle name="Comma 2 4 5 7 2 3" xfId="18827"/>
    <cellStyle name="Comma 2 4 5 7 3" xfId="5138"/>
    <cellStyle name="Comma 2 4 5 7 3 2" xfId="12691"/>
    <cellStyle name="Comma 2 4 5 7 3 3" xfId="21170"/>
    <cellStyle name="Comma 2 4 5 7 4" xfId="7479"/>
    <cellStyle name="Comma 2 4 5 7 4 2" xfId="23513"/>
    <cellStyle name="Comma 2 4 5 7 5" xfId="9756"/>
    <cellStyle name="Comma 2 4 5 7 6" xfId="16484"/>
    <cellStyle name="Comma 2 4 5 7 7" xfId="26747"/>
    <cellStyle name="Comma 2 4 5 8" xfId="1555"/>
    <cellStyle name="Comma 2 4 5 8 2" xfId="3898"/>
    <cellStyle name="Comma 2 4 5 8 2 2" xfId="15243"/>
    <cellStyle name="Comma 2 4 5 8 2 3" xfId="18828"/>
    <cellStyle name="Comma 2 4 5 8 3" xfId="5139"/>
    <cellStyle name="Comma 2 4 5 8 3 2" xfId="12900"/>
    <cellStyle name="Comma 2 4 5 8 3 3" xfId="21171"/>
    <cellStyle name="Comma 2 4 5 8 4" xfId="7480"/>
    <cellStyle name="Comma 2 4 5 8 4 2" xfId="23514"/>
    <cellStyle name="Comma 2 4 5 8 5" xfId="9757"/>
    <cellStyle name="Comma 2 4 5 8 6" xfId="16485"/>
    <cellStyle name="Comma 2 4 5 8 7" xfId="26956"/>
    <cellStyle name="Comma 2 4 5 9" xfId="1975"/>
    <cellStyle name="Comma 2 4 5 9 2" xfId="4318"/>
    <cellStyle name="Comma 2 4 5 9 2 2" xfId="15663"/>
    <cellStyle name="Comma 2 4 5 9 2 3" xfId="18829"/>
    <cellStyle name="Comma 2 4 5 9 3" xfId="5140"/>
    <cellStyle name="Comma 2 4 5 9 3 2" xfId="13320"/>
    <cellStyle name="Comma 2 4 5 9 3 3" xfId="21172"/>
    <cellStyle name="Comma 2 4 5 9 4" xfId="7481"/>
    <cellStyle name="Comma 2 4 5 9 4 2" xfId="23515"/>
    <cellStyle name="Comma 2 4 5 9 5" xfId="9758"/>
    <cellStyle name="Comma 2 4 5 9 6" xfId="16486"/>
    <cellStyle name="Comma 2 4 5 9 7" xfId="27376"/>
    <cellStyle name="Comma 2 4 6" xfId="221"/>
    <cellStyle name="Comma 2 4 6 10" xfId="2068"/>
    <cellStyle name="Comma 2 4 6 10 2" xfId="4411"/>
    <cellStyle name="Comma 2 4 6 10 2 2" xfId="15756"/>
    <cellStyle name="Comma 2 4 6 10 2 3" xfId="18831"/>
    <cellStyle name="Comma 2 4 6 10 3" xfId="5142"/>
    <cellStyle name="Comma 2 4 6 10 3 2" xfId="21174"/>
    <cellStyle name="Comma 2 4 6 10 4" xfId="7483"/>
    <cellStyle name="Comma 2 4 6 10 4 2" xfId="23517"/>
    <cellStyle name="Comma 2 4 6 10 5" xfId="13413"/>
    <cellStyle name="Comma 2 4 6 10 6" xfId="16488"/>
    <cellStyle name="Comma 2 4 6 10 7" xfId="27469"/>
    <cellStyle name="Comma 2 4 6 11" xfId="2249"/>
    <cellStyle name="Comma 2 4 6 11 2" xfId="4592"/>
    <cellStyle name="Comma 2 4 6 11 2 2" xfId="15937"/>
    <cellStyle name="Comma 2 4 6 11 2 3" xfId="18832"/>
    <cellStyle name="Comma 2 4 6 11 3" xfId="5143"/>
    <cellStyle name="Comma 2 4 6 11 3 2" xfId="21175"/>
    <cellStyle name="Comma 2 4 6 11 4" xfId="7484"/>
    <cellStyle name="Comma 2 4 6 11 4 2" xfId="23518"/>
    <cellStyle name="Comma 2 4 6 11 5" xfId="13594"/>
    <cellStyle name="Comma 2 4 6 11 6" xfId="16489"/>
    <cellStyle name="Comma 2 4 6 11 7" xfId="27650"/>
    <cellStyle name="Comma 2 4 6 12" xfId="2460"/>
    <cellStyle name="Comma 2 4 6 12 2" xfId="13805"/>
    <cellStyle name="Comma 2 4 6 12 3" xfId="18830"/>
    <cellStyle name="Comma 2 4 6 13" xfId="5141"/>
    <cellStyle name="Comma 2 4 6 13 2" xfId="11568"/>
    <cellStyle name="Comma 2 4 6 13 3" xfId="21173"/>
    <cellStyle name="Comma 2 4 6 14" xfId="7482"/>
    <cellStyle name="Comma 2 4 6 14 2" xfId="23516"/>
    <cellStyle name="Comma 2 4 6 15" xfId="9759"/>
    <cellStyle name="Comma 2 4 6 16" xfId="16487"/>
    <cellStyle name="Comma 2 4 6 17" xfId="25624"/>
    <cellStyle name="Comma 2 4 6 2" xfId="268"/>
    <cellStyle name="Comma 2 4 6 2 2" xfId="630"/>
    <cellStyle name="Comma 2 4 6 2 2 2" xfId="2973"/>
    <cellStyle name="Comma 2 4 6 2 2 2 2" xfId="14318"/>
    <cellStyle name="Comma 2 4 6 2 2 2 3" xfId="18834"/>
    <cellStyle name="Comma 2 4 6 2 2 3" xfId="5145"/>
    <cellStyle name="Comma 2 4 6 2 2 3 2" xfId="11975"/>
    <cellStyle name="Comma 2 4 6 2 2 3 3" xfId="21177"/>
    <cellStyle name="Comma 2 4 6 2 2 4" xfId="7486"/>
    <cellStyle name="Comma 2 4 6 2 2 4 2" xfId="23520"/>
    <cellStyle name="Comma 2 4 6 2 2 5" xfId="9761"/>
    <cellStyle name="Comma 2 4 6 2 2 6" xfId="16491"/>
    <cellStyle name="Comma 2 4 6 2 2 7" xfId="26031"/>
    <cellStyle name="Comma 2 4 6 2 3" xfId="1558"/>
    <cellStyle name="Comma 2 4 6 2 3 2" xfId="3901"/>
    <cellStyle name="Comma 2 4 6 2 3 2 2" xfId="15246"/>
    <cellStyle name="Comma 2 4 6 2 3 2 3" xfId="18835"/>
    <cellStyle name="Comma 2 4 6 2 3 3" xfId="5146"/>
    <cellStyle name="Comma 2 4 6 2 3 3 2" xfId="12903"/>
    <cellStyle name="Comma 2 4 6 2 3 3 3" xfId="21178"/>
    <cellStyle name="Comma 2 4 6 2 3 4" xfId="7487"/>
    <cellStyle name="Comma 2 4 6 2 3 4 2" xfId="23521"/>
    <cellStyle name="Comma 2 4 6 2 3 5" xfId="9762"/>
    <cellStyle name="Comma 2 4 6 2 3 6" xfId="16492"/>
    <cellStyle name="Comma 2 4 6 2 3 7" xfId="26959"/>
    <cellStyle name="Comma 2 4 6 2 4" xfId="2461"/>
    <cellStyle name="Comma 2 4 6 2 4 2" xfId="13806"/>
    <cellStyle name="Comma 2 4 6 2 4 3" xfId="18833"/>
    <cellStyle name="Comma 2 4 6 2 5" xfId="5144"/>
    <cellStyle name="Comma 2 4 6 2 5 2" xfId="11613"/>
    <cellStyle name="Comma 2 4 6 2 5 3" xfId="21176"/>
    <cellStyle name="Comma 2 4 6 2 6" xfId="7485"/>
    <cellStyle name="Comma 2 4 6 2 6 2" xfId="23519"/>
    <cellStyle name="Comma 2 4 6 2 7" xfId="9760"/>
    <cellStyle name="Comma 2 4 6 2 8" xfId="16490"/>
    <cellStyle name="Comma 2 4 6 2 9" xfId="25669"/>
    <cellStyle name="Comma 2 4 6 3" xfId="585"/>
    <cellStyle name="Comma 2 4 6 3 2" xfId="2928"/>
    <cellStyle name="Comma 2 4 6 3 2 2" xfId="14273"/>
    <cellStyle name="Comma 2 4 6 3 2 3" xfId="18836"/>
    <cellStyle name="Comma 2 4 6 3 3" xfId="5147"/>
    <cellStyle name="Comma 2 4 6 3 3 2" xfId="11930"/>
    <cellStyle name="Comma 2 4 6 3 3 3" xfId="21179"/>
    <cellStyle name="Comma 2 4 6 3 4" xfId="7488"/>
    <cellStyle name="Comma 2 4 6 3 4 2" xfId="23522"/>
    <cellStyle name="Comma 2 4 6 3 5" xfId="9763"/>
    <cellStyle name="Comma 2 4 6 3 6" xfId="16493"/>
    <cellStyle name="Comma 2 4 6 3 7" xfId="25986"/>
    <cellStyle name="Comma 2 4 6 4" xfId="810"/>
    <cellStyle name="Comma 2 4 6 4 2" xfId="3153"/>
    <cellStyle name="Comma 2 4 6 4 2 2" xfId="14498"/>
    <cellStyle name="Comma 2 4 6 4 2 3" xfId="18837"/>
    <cellStyle name="Comma 2 4 6 4 3" xfId="5148"/>
    <cellStyle name="Comma 2 4 6 4 3 2" xfId="12155"/>
    <cellStyle name="Comma 2 4 6 4 3 3" xfId="21180"/>
    <cellStyle name="Comma 2 4 6 4 4" xfId="7489"/>
    <cellStyle name="Comma 2 4 6 4 4 2" xfId="23523"/>
    <cellStyle name="Comma 2 4 6 4 5" xfId="9764"/>
    <cellStyle name="Comma 2 4 6 4 6" xfId="16494"/>
    <cellStyle name="Comma 2 4 6 4 7" xfId="26211"/>
    <cellStyle name="Comma 2 4 6 5" xfId="1124"/>
    <cellStyle name="Comma 2 4 6 5 2" xfId="3467"/>
    <cellStyle name="Comma 2 4 6 5 2 2" xfId="14812"/>
    <cellStyle name="Comma 2 4 6 5 2 3" xfId="18838"/>
    <cellStyle name="Comma 2 4 6 5 3" xfId="5149"/>
    <cellStyle name="Comma 2 4 6 5 3 2" xfId="12469"/>
    <cellStyle name="Comma 2 4 6 5 3 3" xfId="21181"/>
    <cellStyle name="Comma 2 4 6 5 4" xfId="7490"/>
    <cellStyle name="Comma 2 4 6 5 4 2" xfId="23524"/>
    <cellStyle name="Comma 2 4 6 5 5" xfId="9765"/>
    <cellStyle name="Comma 2 4 6 5 6" xfId="16495"/>
    <cellStyle name="Comma 2 4 6 5 7" xfId="26525"/>
    <cellStyle name="Comma 2 4 6 6" xfId="1168"/>
    <cellStyle name="Comma 2 4 6 6 2" xfId="3511"/>
    <cellStyle name="Comma 2 4 6 6 2 2" xfId="14856"/>
    <cellStyle name="Comma 2 4 6 6 2 3" xfId="18839"/>
    <cellStyle name="Comma 2 4 6 6 3" xfId="5150"/>
    <cellStyle name="Comma 2 4 6 6 3 2" xfId="12513"/>
    <cellStyle name="Comma 2 4 6 6 3 3" xfId="21182"/>
    <cellStyle name="Comma 2 4 6 6 4" xfId="7491"/>
    <cellStyle name="Comma 2 4 6 6 4 2" xfId="23525"/>
    <cellStyle name="Comma 2 4 6 6 5" xfId="9766"/>
    <cellStyle name="Comma 2 4 6 6 6" xfId="16496"/>
    <cellStyle name="Comma 2 4 6 6 7" xfId="26569"/>
    <cellStyle name="Comma 2 4 6 7" xfId="1347"/>
    <cellStyle name="Comma 2 4 6 7 2" xfId="3690"/>
    <cellStyle name="Comma 2 4 6 7 2 2" xfId="15035"/>
    <cellStyle name="Comma 2 4 6 7 2 3" xfId="18840"/>
    <cellStyle name="Comma 2 4 6 7 3" xfId="5151"/>
    <cellStyle name="Comma 2 4 6 7 3 2" xfId="12692"/>
    <cellStyle name="Comma 2 4 6 7 3 3" xfId="21183"/>
    <cellStyle name="Comma 2 4 6 7 4" xfId="7492"/>
    <cellStyle name="Comma 2 4 6 7 4 2" xfId="23526"/>
    <cellStyle name="Comma 2 4 6 7 5" xfId="9767"/>
    <cellStyle name="Comma 2 4 6 7 6" xfId="16497"/>
    <cellStyle name="Comma 2 4 6 7 7" xfId="26748"/>
    <cellStyle name="Comma 2 4 6 8" xfId="1557"/>
    <cellStyle name="Comma 2 4 6 8 2" xfId="3900"/>
    <cellStyle name="Comma 2 4 6 8 2 2" xfId="15245"/>
    <cellStyle name="Comma 2 4 6 8 2 3" xfId="18841"/>
    <cellStyle name="Comma 2 4 6 8 3" xfId="5152"/>
    <cellStyle name="Comma 2 4 6 8 3 2" xfId="12902"/>
    <cellStyle name="Comma 2 4 6 8 3 3" xfId="21184"/>
    <cellStyle name="Comma 2 4 6 8 4" xfId="7493"/>
    <cellStyle name="Comma 2 4 6 8 4 2" xfId="23527"/>
    <cellStyle name="Comma 2 4 6 8 5" xfId="9768"/>
    <cellStyle name="Comma 2 4 6 8 6" xfId="16498"/>
    <cellStyle name="Comma 2 4 6 8 7" xfId="26958"/>
    <cellStyle name="Comma 2 4 6 9" xfId="2023"/>
    <cellStyle name="Comma 2 4 6 9 2" xfId="4366"/>
    <cellStyle name="Comma 2 4 6 9 2 2" xfId="15711"/>
    <cellStyle name="Comma 2 4 6 9 2 3" xfId="18842"/>
    <cellStyle name="Comma 2 4 6 9 3" xfId="5153"/>
    <cellStyle name="Comma 2 4 6 9 3 2" xfId="13368"/>
    <cellStyle name="Comma 2 4 6 9 3 3" xfId="21185"/>
    <cellStyle name="Comma 2 4 6 9 4" xfId="7494"/>
    <cellStyle name="Comma 2 4 6 9 4 2" xfId="23528"/>
    <cellStyle name="Comma 2 4 6 9 5" xfId="9769"/>
    <cellStyle name="Comma 2 4 6 9 6" xfId="16499"/>
    <cellStyle name="Comma 2 4 6 9 7" xfId="27424"/>
    <cellStyle name="Comma 2 4 7" xfId="261"/>
    <cellStyle name="Comma 2 4 7 2" xfId="623"/>
    <cellStyle name="Comma 2 4 7 2 2" xfId="2966"/>
    <cellStyle name="Comma 2 4 7 2 2 2" xfId="14311"/>
    <cellStyle name="Comma 2 4 7 2 2 3" xfId="18844"/>
    <cellStyle name="Comma 2 4 7 2 3" xfId="5155"/>
    <cellStyle name="Comma 2 4 7 2 3 2" xfId="11968"/>
    <cellStyle name="Comma 2 4 7 2 3 3" xfId="21187"/>
    <cellStyle name="Comma 2 4 7 2 4" xfId="7496"/>
    <cellStyle name="Comma 2 4 7 2 4 2" xfId="23530"/>
    <cellStyle name="Comma 2 4 7 2 5" xfId="9771"/>
    <cellStyle name="Comma 2 4 7 2 6" xfId="16501"/>
    <cellStyle name="Comma 2 4 7 2 7" xfId="26024"/>
    <cellStyle name="Comma 2 4 7 3" xfId="1559"/>
    <cellStyle name="Comma 2 4 7 3 2" xfId="3902"/>
    <cellStyle name="Comma 2 4 7 3 2 2" xfId="15247"/>
    <cellStyle name="Comma 2 4 7 3 2 3" xfId="18845"/>
    <cellStyle name="Comma 2 4 7 3 3" xfId="5156"/>
    <cellStyle name="Comma 2 4 7 3 3 2" xfId="12904"/>
    <cellStyle name="Comma 2 4 7 3 3 3" xfId="21188"/>
    <cellStyle name="Comma 2 4 7 3 4" xfId="7497"/>
    <cellStyle name="Comma 2 4 7 3 4 2" xfId="23531"/>
    <cellStyle name="Comma 2 4 7 3 5" xfId="9772"/>
    <cellStyle name="Comma 2 4 7 3 6" xfId="16502"/>
    <cellStyle name="Comma 2 4 7 3 7" xfId="26960"/>
    <cellStyle name="Comma 2 4 7 4" xfId="2462"/>
    <cellStyle name="Comma 2 4 7 4 2" xfId="13807"/>
    <cellStyle name="Comma 2 4 7 4 3" xfId="18843"/>
    <cellStyle name="Comma 2 4 7 5" xfId="5154"/>
    <cellStyle name="Comma 2 4 7 5 2" xfId="11606"/>
    <cellStyle name="Comma 2 4 7 5 3" xfId="21186"/>
    <cellStyle name="Comma 2 4 7 6" xfId="7495"/>
    <cellStyle name="Comma 2 4 7 6 2" xfId="23529"/>
    <cellStyle name="Comma 2 4 7 7" xfId="9770"/>
    <cellStyle name="Comma 2 4 7 8" xfId="16500"/>
    <cellStyle name="Comma 2 4 7 9" xfId="25662"/>
    <cellStyle name="Comma 2 4 8" xfId="421"/>
    <cellStyle name="Comma 2 4 8 2" xfId="2764"/>
    <cellStyle name="Comma 2 4 8 2 2" xfId="14109"/>
    <cellStyle name="Comma 2 4 8 2 3" xfId="18846"/>
    <cellStyle name="Comma 2 4 8 3" xfId="5157"/>
    <cellStyle name="Comma 2 4 8 3 2" xfId="11766"/>
    <cellStyle name="Comma 2 4 8 3 3" xfId="21189"/>
    <cellStyle name="Comma 2 4 8 4" xfId="7498"/>
    <cellStyle name="Comma 2 4 8 4 2" xfId="23532"/>
    <cellStyle name="Comma 2 4 8 5" xfId="9773"/>
    <cellStyle name="Comma 2 4 8 6" xfId="16503"/>
    <cellStyle name="Comma 2 4 8 7" xfId="25822"/>
    <cellStyle name="Comma 2 4 9" xfId="803"/>
    <cellStyle name="Comma 2 4 9 2" xfId="3146"/>
    <cellStyle name="Comma 2 4 9 2 2" xfId="14491"/>
    <cellStyle name="Comma 2 4 9 2 3" xfId="18847"/>
    <cellStyle name="Comma 2 4 9 3" xfId="5158"/>
    <cellStyle name="Comma 2 4 9 3 2" xfId="12148"/>
    <cellStyle name="Comma 2 4 9 3 3" xfId="21190"/>
    <cellStyle name="Comma 2 4 9 4" xfId="7499"/>
    <cellStyle name="Comma 2 4 9 4 2" xfId="23533"/>
    <cellStyle name="Comma 2 4 9 5" xfId="9774"/>
    <cellStyle name="Comma 2 4 9 6" xfId="16504"/>
    <cellStyle name="Comma 2 4 9 7" xfId="26204"/>
    <cellStyle name="Comma 2 5" xfId="69"/>
    <cellStyle name="Comma 2 5 10" xfId="974"/>
    <cellStyle name="Comma 2 5 10 2" xfId="3317"/>
    <cellStyle name="Comma 2 5 10 2 2" xfId="14662"/>
    <cellStyle name="Comma 2 5 10 2 3" xfId="18849"/>
    <cellStyle name="Comma 2 5 10 3" xfId="5160"/>
    <cellStyle name="Comma 2 5 10 3 2" xfId="12319"/>
    <cellStyle name="Comma 2 5 10 3 3" xfId="21192"/>
    <cellStyle name="Comma 2 5 10 4" xfId="7501"/>
    <cellStyle name="Comma 2 5 10 4 2" xfId="23535"/>
    <cellStyle name="Comma 2 5 10 5" xfId="9776"/>
    <cellStyle name="Comma 2 5 10 6" xfId="16506"/>
    <cellStyle name="Comma 2 5 10 7" xfId="26375"/>
    <cellStyle name="Comma 2 5 11" xfId="1169"/>
    <cellStyle name="Comma 2 5 11 2" xfId="3512"/>
    <cellStyle name="Comma 2 5 11 2 2" xfId="14857"/>
    <cellStyle name="Comma 2 5 11 2 3" xfId="18850"/>
    <cellStyle name="Comma 2 5 11 3" xfId="5161"/>
    <cellStyle name="Comma 2 5 11 3 2" xfId="12514"/>
    <cellStyle name="Comma 2 5 11 3 3" xfId="21193"/>
    <cellStyle name="Comma 2 5 11 4" xfId="7502"/>
    <cellStyle name="Comma 2 5 11 4 2" xfId="23536"/>
    <cellStyle name="Comma 2 5 11 5" xfId="9777"/>
    <cellStyle name="Comma 2 5 11 6" xfId="16507"/>
    <cellStyle name="Comma 2 5 11 7" xfId="26570"/>
    <cellStyle name="Comma 2 5 12" xfId="1348"/>
    <cellStyle name="Comma 2 5 12 2" xfId="3691"/>
    <cellStyle name="Comma 2 5 12 2 2" xfId="15036"/>
    <cellStyle name="Comma 2 5 12 2 3" xfId="18851"/>
    <cellStyle name="Comma 2 5 12 3" xfId="5162"/>
    <cellStyle name="Comma 2 5 12 3 2" xfId="12693"/>
    <cellStyle name="Comma 2 5 12 3 3" xfId="21194"/>
    <cellStyle name="Comma 2 5 12 4" xfId="7503"/>
    <cellStyle name="Comma 2 5 12 4 2" xfId="23537"/>
    <cellStyle name="Comma 2 5 12 5" xfId="9778"/>
    <cellStyle name="Comma 2 5 12 6" xfId="16508"/>
    <cellStyle name="Comma 2 5 12 7" xfId="26749"/>
    <cellStyle name="Comma 2 5 13" xfId="1560"/>
    <cellStyle name="Comma 2 5 13 2" xfId="3903"/>
    <cellStyle name="Comma 2 5 13 2 2" xfId="15248"/>
    <cellStyle name="Comma 2 5 13 2 3" xfId="18852"/>
    <cellStyle name="Comma 2 5 13 3" xfId="5163"/>
    <cellStyle name="Comma 2 5 13 3 2" xfId="12905"/>
    <cellStyle name="Comma 2 5 13 3 3" xfId="21195"/>
    <cellStyle name="Comma 2 5 13 4" xfId="7504"/>
    <cellStyle name="Comma 2 5 13 4 2" xfId="23538"/>
    <cellStyle name="Comma 2 5 13 5" xfId="9779"/>
    <cellStyle name="Comma 2 5 13 6" xfId="16509"/>
    <cellStyle name="Comma 2 5 13 7" xfId="26961"/>
    <cellStyle name="Comma 2 5 14" xfId="1873"/>
    <cellStyle name="Comma 2 5 14 2" xfId="4216"/>
    <cellStyle name="Comma 2 5 14 2 2" xfId="15561"/>
    <cellStyle name="Comma 2 5 14 2 3" xfId="18853"/>
    <cellStyle name="Comma 2 5 14 3" xfId="5164"/>
    <cellStyle name="Comma 2 5 14 3 2" xfId="13218"/>
    <cellStyle name="Comma 2 5 14 3 3" xfId="21196"/>
    <cellStyle name="Comma 2 5 14 4" xfId="7505"/>
    <cellStyle name="Comma 2 5 14 4 2" xfId="23539"/>
    <cellStyle name="Comma 2 5 14 5" xfId="9780"/>
    <cellStyle name="Comma 2 5 14 6" xfId="16510"/>
    <cellStyle name="Comma 2 5 14 7" xfId="27274"/>
    <cellStyle name="Comma 2 5 15" xfId="2069"/>
    <cellStyle name="Comma 2 5 15 2" xfId="4412"/>
    <cellStyle name="Comma 2 5 15 2 2" xfId="15757"/>
    <cellStyle name="Comma 2 5 15 2 3" xfId="18854"/>
    <cellStyle name="Comma 2 5 15 3" xfId="5165"/>
    <cellStyle name="Comma 2 5 15 3 2" xfId="21197"/>
    <cellStyle name="Comma 2 5 15 4" xfId="7506"/>
    <cellStyle name="Comma 2 5 15 4 2" xfId="23540"/>
    <cellStyle name="Comma 2 5 15 5" xfId="13414"/>
    <cellStyle name="Comma 2 5 15 6" xfId="16511"/>
    <cellStyle name="Comma 2 5 15 7" xfId="27470"/>
    <cellStyle name="Comma 2 5 16" xfId="2250"/>
    <cellStyle name="Comma 2 5 16 2" xfId="4593"/>
    <cellStyle name="Comma 2 5 16 2 2" xfId="15938"/>
    <cellStyle name="Comma 2 5 16 2 3" xfId="18855"/>
    <cellStyle name="Comma 2 5 16 3" xfId="5166"/>
    <cellStyle name="Comma 2 5 16 3 2" xfId="21198"/>
    <cellStyle name="Comma 2 5 16 4" xfId="7507"/>
    <cellStyle name="Comma 2 5 16 4 2" xfId="23541"/>
    <cellStyle name="Comma 2 5 16 5" xfId="13595"/>
    <cellStyle name="Comma 2 5 16 6" xfId="16512"/>
    <cellStyle name="Comma 2 5 16 7" xfId="27651"/>
    <cellStyle name="Comma 2 5 17" xfId="2463"/>
    <cellStyle name="Comma 2 5 17 2" xfId="13808"/>
    <cellStyle name="Comma 2 5 17 3" xfId="18848"/>
    <cellStyle name="Comma 2 5 18" xfId="5159"/>
    <cellStyle name="Comma 2 5 18 2" xfId="11418"/>
    <cellStyle name="Comma 2 5 18 3" xfId="21191"/>
    <cellStyle name="Comma 2 5 19" xfId="7500"/>
    <cellStyle name="Comma 2 5 19 2" xfId="23534"/>
    <cellStyle name="Comma 2 5 2" xfId="92"/>
    <cellStyle name="Comma 2 5 2 10" xfId="1561"/>
    <cellStyle name="Comma 2 5 2 10 2" xfId="3904"/>
    <cellStyle name="Comma 2 5 2 10 2 2" xfId="15249"/>
    <cellStyle name="Comma 2 5 2 10 2 3" xfId="18857"/>
    <cellStyle name="Comma 2 5 2 10 3" xfId="5168"/>
    <cellStyle name="Comma 2 5 2 10 3 2" xfId="12906"/>
    <cellStyle name="Comma 2 5 2 10 3 3" xfId="21200"/>
    <cellStyle name="Comma 2 5 2 10 4" xfId="7509"/>
    <cellStyle name="Comma 2 5 2 10 4 2" xfId="23543"/>
    <cellStyle name="Comma 2 5 2 10 5" xfId="9782"/>
    <cellStyle name="Comma 2 5 2 10 6" xfId="16514"/>
    <cellStyle name="Comma 2 5 2 10 7" xfId="26962"/>
    <cellStyle name="Comma 2 5 2 11" xfId="1895"/>
    <cellStyle name="Comma 2 5 2 11 2" xfId="4238"/>
    <cellStyle name="Comma 2 5 2 11 2 2" xfId="15583"/>
    <cellStyle name="Comma 2 5 2 11 2 3" xfId="18858"/>
    <cellStyle name="Comma 2 5 2 11 3" xfId="5169"/>
    <cellStyle name="Comma 2 5 2 11 3 2" xfId="13240"/>
    <cellStyle name="Comma 2 5 2 11 3 3" xfId="21201"/>
    <cellStyle name="Comma 2 5 2 11 4" xfId="7510"/>
    <cellStyle name="Comma 2 5 2 11 4 2" xfId="23544"/>
    <cellStyle name="Comma 2 5 2 11 5" xfId="9783"/>
    <cellStyle name="Comma 2 5 2 11 6" xfId="16515"/>
    <cellStyle name="Comma 2 5 2 11 7" xfId="27296"/>
    <cellStyle name="Comma 2 5 2 12" xfId="2070"/>
    <cellStyle name="Comma 2 5 2 12 2" xfId="4413"/>
    <cellStyle name="Comma 2 5 2 12 2 2" xfId="15758"/>
    <cellStyle name="Comma 2 5 2 12 2 3" xfId="18859"/>
    <cellStyle name="Comma 2 5 2 12 3" xfId="5170"/>
    <cellStyle name="Comma 2 5 2 12 3 2" xfId="21202"/>
    <cellStyle name="Comma 2 5 2 12 4" xfId="7511"/>
    <cellStyle name="Comma 2 5 2 12 4 2" xfId="23545"/>
    <cellStyle name="Comma 2 5 2 12 5" xfId="13415"/>
    <cellStyle name="Comma 2 5 2 12 6" xfId="16516"/>
    <cellStyle name="Comma 2 5 2 12 7" xfId="27471"/>
    <cellStyle name="Comma 2 5 2 13" xfId="2251"/>
    <cellStyle name="Comma 2 5 2 13 2" xfId="4594"/>
    <cellStyle name="Comma 2 5 2 13 2 2" xfId="15939"/>
    <cellStyle name="Comma 2 5 2 13 2 3" xfId="18860"/>
    <cellStyle name="Comma 2 5 2 13 3" xfId="5171"/>
    <cellStyle name="Comma 2 5 2 13 3 2" xfId="21203"/>
    <cellStyle name="Comma 2 5 2 13 4" xfId="7512"/>
    <cellStyle name="Comma 2 5 2 13 4 2" xfId="23546"/>
    <cellStyle name="Comma 2 5 2 13 5" xfId="13596"/>
    <cellStyle name="Comma 2 5 2 13 6" xfId="16517"/>
    <cellStyle name="Comma 2 5 2 13 7" xfId="27652"/>
    <cellStyle name="Comma 2 5 2 14" xfId="2464"/>
    <cellStyle name="Comma 2 5 2 14 2" xfId="13809"/>
    <cellStyle name="Comma 2 5 2 14 3" xfId="18856"/>
    <cellStyle name="Comma 2 5 2 15" xfId="5167"/>
    <cellStyle name="Comma 2 5 2 15 2" xfId="11440"/>
    <cellStyle name="Comma 2 5 2 15 3" xfId="21199"/>
    <cellStyle name="Comma 2 5 2 16" xfId="7508"/>
    <cellStyle name="Comma 2 5 2 16 2" xfId="23542"/>
    <cellStyle name="Comma 2 5 2 17" xfId="9781"/>
    <cellStyle name="Comma 2 5 2 18" xfId="16513"/>
    <cellStyle name="Comma 2 5 2 19" xfId="25496"/>
    <cellStyle name="Comma 2 5 2 2" xfId="107"/>
    <cellStyle name="Comma 2 5 2 2 10" xfId="2071"/>
    <cellStyle name="Comma 2 5 2 2 10 2" xfId="4414"/>
    <cellStyle name="Comma 2 5 2 2 10 2 2" xfId="15759"/>
    <cellStyle name="Comma 2 5 2 2 10 2 3" xfId="18862"/>
    <cellStyle name="Comma 2 5 2 2 10 3" xfId="5173"/>
    <cellStyle name="Comma 2 5 2 2 10 3 2" xfId="21205"/>
    <cellStyle name="Comma 2 5 2 2 10 4" xfId="7514"/>
    <cellStyle name="Comma 2 5 2 2 10 4 2" xfId="23548"/>
    <cellStyle name="Comma 2 5 2 2 10 5" xfId="13416"/>
    <cellStyle name="Comma 2 5 2 2 10 6" xfId="16519"/>
    <cellStyle name="Comma 2 5 2 2 10 7" xfId="27472"/>
    <cellStyle name="Comma 2 5 2 2 11" xfId="2252"/>
    <cellStyle name="Comma 2 5 2 2 11 2" xfId="4595"/>
    <cellStyle name="Comma 2 5 2 2 11 2 2" xfId="15940"/>
    <cellStyle name="Comma 2 5 2 2 11 2 3" xfId="18863"/>
    <cellStyle name="Comma 2 5 2 2 11 3" xfId="5174"/>
    <cellStyle name="Comma 2 5 2 2 11 3 2" xfId="21206"/>
    <cellStyle name="Comma 2 5 2 2 11 4" xfId="7515"/>
    <cellStyle name="Comma 2 5 2 2 11 4 2" xfId="23549"/>
    <cellStyle name="Comma 2 5 2 2 11 5" xfId="13597"/>
    <cellStyle name="Comma 2 5 2 2 11 6" xfId="16520"/>
    <cellStyle name="Comma 2 5 2 2 11 7" xfId="27653"/>
    <cellStyle name="Comma 2 5 2 2 12" xfId="2465"/>
    <cellStyle name="Comma 2 5 2 2 12 2" xfId="13810"/>
    <cellStyle name="Comma 2 5 2 2 12 3" xfId="18861"/>
    <cellStyle name="Comma 2 5 2 2 13" xfId="5172"/>
    <cellStyle name="Comma 2 5 2 2 13 2" xfId="11455"/>
    <cellStyle name="Comma 2 5 2 2 13 3" xfId="21204"/>
    <cellStyle name="Comma 2 5 2 2 14" xfId="7513"/>
    <cellStyle name="Comma 2 5 2 2 14 2" xfId="23547"/>
    <cellStyle name="Comma 2 5 2 2 15" xfId="9784"/>
    <cellStyle name="Comma 2 5 2 2 16" xfId="16518"/>
    <cellStyle name="Comma 2 5 2 2 17" xfId="25511"/>
    <cellStyle name="Comma 2 5 2 2 2" xfId="271"/>
    <cellStyle name="Comma 2 5 2 2 2 2" xfId="633"/>
    <cellStyle name="Comma 2 5 2 2 2 2 2" xfId="2976"/>
    <cellStyle name="Comma 2 5 2 2 2 2 2 2" xfId="14321"/>
    <cellStyle name="Comma 2 5 2 2 2 2 2 3" xfId="18865"/>
    <cellStyle name="Comma 2 5 2 2 2 2 3" xfId="5176"/>
    <cellStyle name="Comma 2 5 2 2 2 2 3 2" xfId="11978"/>
    <cellStyle name="Comma 2 5 2 2 2 2 3 3" xfId="21208"/>
    <cellStyle name="Comma 2 5 2 2 2 2 4" xfId="7517"/>
    <cellStyle name="Comma 2 5 2 2 2 2 4 2" xfId="23551"/>
    <cellStyle name="Comma 2 5 2 2 2 2 5" xfId="9786"/>
    <cellStyle name="Comma 2 5 2 2 2 2 6" xfId="16522"/>
    <cellStyle name="Comma 2 5 2 2 2 2 7" xfId="26034"/>
    <cellStyle name="Comma 2 5 2 2 2 3" xfId="1563"/>
    <cellStyle name="Comma 2 5 2 2 2 3 2" xfId="3906"/>
    <cellStyle name="Comma 2 5 2 2 2 3 2 2" xfId="15251"/>
    <cellStyle name="Comma 2 5 2 2 2 3 2 3" xfId="18866"/>
    <cellStyle name="Comma 2 5 2 2 2 3 3" xfId="5177"/>
    <cellStyle name="Comma 2 5 2 2 2 3 3 2" xfId="12908"/>
    <cellStyle name="Comma 2 5 2 2 2 3 3 3" xfId="21209"/>
    <cellStyle name="Comma 2 5 2 2 2 3 4" xfId="7518"/>
    <cellStyle name="Comma 2 5 2 2 2 3 4 2" xfId="23552"/>
    <cellStyle name="Comma 2 5 2 2 2 3 5" xfId="9787"/>
    <cellStyle name="Comma 2 5 2 2 2 3 6" xfId="16523"/>
    <cellStyle name="Comma 2 5 2 2 2 3 7" xfId="26964"/>
    <cellStyle name="Comma 2 5 2 2 2 4" xfId="2466"/>
    <cellStyle name="Comma 2 5 2 2 2 4 2" xfId="13811"/>
    <cellStyle name="Comma 2 5 2 2 2 4 3" xfId="18864"/>
    <cellStyle name="Comma 2 5 2 2 2 5" xfId="5175"/>
    <cellStyle name="Comma 2 5 2 2 2 5 2" xfId="11616"/>
    <cellStyle name="Comma 2 5 2 2 2 5 3" xfId="21207"/>
    <cellStyle name="Comma 2 5 2 2 2 6" xfId="7516"/>
    <cellStyle name="Comma 2 5 2 2 2 6 2" xfId="23550"/>
    <cellStyle name="Comma 2 5 2 2 2 7" xfId="9785"/>
    <cellStyle name="Comma 2 5 2 2 2 8" xfId="16521"/>
    <cellStyle name="Comma 2 5 2 2 2 9" xfId="25672"/>
    <cellStyle name="Comma 2 5 2 2 3" xfId="472"/>
    <cellStyle name="Comma 2 5 2 2 3 2" xfId="2815"/>
    <cellStyle name="Comma 2 5 2 2 3 2 2" xfId="14160"/>
    <cellStyle name="Comma 2 5 2 2 3 2 3" xfId="18867"/>
    <cellStyle name="Comma 2 5 2 2 3 3" xfId="5178"/>
    <cellStyle name="Comma 2 5 2 2 3 3 2" xfId="11817"/>
    <cellStyle name="Comma 2 5 2 2 3 3 3" xfId="21210"/>
    <cellStyle name="Comma 2 5 2 2 3 4" xfId="7519"/>
    <cellStyle name="Comma 2 5 2 2 3 4 2" xfId="23553"/>
    <cellStyle name="Comma 2 5 2 2 3 5" xfId="9788"/>
    <cellStyle name="Comma 2 5 2 2 3 6" xfId="16524"/>
    <cellStyle name="Comma 2 5 2 2 3 7" xfId="25873"/>
    <cellStyle name="Comma 2 5 2 2 4" xfId="813"/>
    <cellStyle name="Comma 2 5 2 2 4 2" xfId="3156"/>
    <cellStyle name="Comma 2 5 2 2 4 2 2" xfId="14501"/>
    <cellStyle name="Comma 2 5 2 2 4 2 3" xfId="18868"/>
    <cellStyle name="Comma 2 5 2 2 4 3" xfId="5179"/>
    <cellStyle name="Comma 2 5 2 2 4 3 2" xfId="12158"/>
    <cellStyle name="Comma 2 5 2 2 4 3 3" xfId="21211"/>
    <cellStyle name="Comma 2 5 2 2 4 4" xfId="7520"/>
    <cellStyle name="Comma 2 5 2 2 4 4 2" xfId="23554"/>
    <cellStyle name="Comma 2 5 2 2 4 5" xfId="9789"/>
    <cellStyle name="Comma 2 5 2 2 4 6" xfId="16525"/>
    <cellStyle name="Comma 2 5 2 2 4 7" xfId="26214"/>
    <cellStyle name="Comma 2 5 2 2 5" xfId="1011"/>
    <cellStyle name="Comma 2 5 2 2 5 2" xfId="3354"/>
    <cellStyle name="Comma 2 5 2 2 5 2 2" xfId="14699"/>
    <cellStyle name="Comma 2 5 2 2 5 2 3" xfId="18869"/>
    <cellStyle name="Comma 2 5 2 2 5 3" xfId="5180"/>
    <cellStyle name="Comma 2 5 2 2 5 3 2" xfId="12356"/>
    <cellStyle name="Comma 2 5 2 2 5 3 3" xfId="21212"/>
    <cellStyle name="Comma 2 5 2 2 5 4" xfId="7521"/>
    <cellStyle name="Comma 2 5 2 2 5 4 2" xfId="23555"/>
    <cellStyle name="Comma 2 5 2 2 5 5" xfId="9790"/>
    <cellStyle name="Comma 2 5 2 2 5 6" xfId="16526"/>
    <cellStyle name="Comma 2 5 2 2 5 7" xfId="26412"/>
    <cellStyle name="Comma 2 5 2 2 6" xfId="1171"/>
    <cellStyle name="Comma 2 5 2 2 6 2" xfId="3514"/>
    <cellStyle name="Comma 2 5 2 2 6 2 2" xfId="14859"/>
    <cellStyle name="Comma 2 5 2 2 6 2 3" xfId="18870"/>
    <cellStyle name="Comma 2 5 2 2 6 3" xfId="5181"/>
    <cellStyle name="Comma 2 5 2 2 6 3 2" xfId="12516"/>
    <cellStyle name="Comma 2 5 2 2 6 3 3" xfId="21213"/>
    <cellStyle name="Comma 2 5 2 2 6 4" xfId="7522"/>
    <cellStyle name="Comma 2 5 2 2 6 4 2" xfId="23556"/>
    <cellStyle name="Comma 2 5 2 2 6 5" xfId="9791"/>
    <cellStyle name="Comma 2 5 2 2 6 6" xfId="16527"/>
    <cellStyle name="Comma 2 5 2 2 6 7" xfId="26572"/>
    <cellStyle name="Comma 2 5 2 2 7" xfId="1350"/>
    <cellStyle name="Comma 2 5 2 2 7 2" xfId="3693"/>
    <cellStyle name="Comma 2 5 2 2 7 2 2" xfId="15038"/>
    <cellStyle name="Comma 2 5 2 2 7 2 3" xfId="18871"/>
    <cellStyle name="Comma 2 5 2 2 7 3" xfId="5182"/>
    <cellStyle name="Comma 2 5 2 2 7 3 2" xfId="12695"/>
    <cellStyle name="Comma 2 5 2 2 7 3 3" xfId="21214"/>
    <cellStyle name="Comma 2 5 2 2 7 4" xfId="7523"/>
    <cellStyle name="Comma 2 5 2 2 7 4 2" xfId="23557"/>
    <cellStyle name="Comma 2 5 2 2 7 5" xfId="9792"/>
    <cellStyle name="Comma 2 5 2 2 7 6" xfId="16528"/>
    <cellStyle name="Comma 2 5 2 2 7 7" xfId="26751"/>
    <cellStyle name="Comma 2 5 2 2 8" xfId="1562"/>
    <cellStyle name="Comma 2 5 2 2 8 2" xfId="3905"/>
    <cellStyle name="Comma 2 5 2 2 8 2 2" xfId="15250"/>
    <cellStyle name="Comma 2 5 2 2 8 2 3" xfId="18872"/>
    <cellStyle name="Comma 2 5 2 2 8 3" xfId="5183"/>
    <cellStyle name="Comma 2 5 2 2 8 3 2" xfId="12907"/>
    <cellStyle name="Comma 2 5 2 2 8 3 3" xfId="21215"/>
    <cellStyle name="Comma 2 5 2 2 8 4" xfId="7524"/>
    <cellStyle name="Comma 2 5 2 2 8 4 2" xfId="23558"/>
    <cellStyle name="Comma 2 5 2 2 8 5" xfId="9793"/>
    <cellStyle name="Comma 2 5 2 2 8 6" xfId="16529"/>
    <cellStyle name="Comma 2 5 2 2 8 7" xfId="26963"/>
    <cellStyle name="Comma 2 5 2 2 9" xfId="1910"/>
    <cellStyle name="Comma 2 5 2 2 9 2" xfId="4253"/>
    <cellStyle name="Comma 2 5 2 2 9 2 2" xfId="15598"/>
    <cellStyle name="Comma 2 5 2 2 9 2 3" xfId="18873"/>
    <cellStyle name="Comma 2 5 2 2 9 3" xfId="5184"/>
    <cellStyle name="Comma 2 5 2 2 9 3 2" xfId="13255"/>
    <cellStyle name="Comma 2 5 2 2 9 3 3" xfId="21216"/>
    <cellStyle name="Comma 2 5 2 2 9 4" xfId="7525"/>
    <cellStyle name="Comma 2 5 2 2 9 4 2" xfId="23559"/>
    <cellStyle name="Comma 2 5 2 2 9 5" xfId="9794"/>
    <cellStyle name="Comma 2 5 2 2 9 6" xfId="16530"/>
    <cellStyle name="Comma 2 5 2 2 9 7" xfId="27311"/>
    <cellStyle name="Comma 2 5 2 3" xfId="175"/>
    <cellStyle name="Comma 2 5 2 3 10" xfId="2072"/>
    <cellStyle name="Comma 2 5 2 3 10 2" xfId="4415"/>
    <cellStyle name="Comma 2 5 2 3 10 2 2" xfId="15760"/>
    <cellStyle name="Comma 2 5 2 3 10 2 3" xfId="18875"/>
    <cellStyle name="Comma 2 5 2 3 10 3" xfId="5186"/>
    <cellStyle name="Comma 2 5 2 3 10 3 2" xfId="21218"/>
    <cellStyle name="Comma 2 5 2 3 10 4" xfId="7527"/>
    <cellStyle name="Comma 2 5 2 3 10 4 2" xfId="23561"/>
    <cellStyle name="Comma 2 5 2 3 10 5" xfId="13417"/>
    <cellStyle name="Comma 2 5 2 3 10 6" xfId="16532"/>
    <cellStyle name="Comma 2 5 2 3 10 7" xfId="27473"/>
    <cellStyle name="Comma 2 5 2 3 11" xfId="2253"/>
    <cellStyle name="Comma 2 5 2 3 11 2" xfId="4596"/>
    <cellStyle name="Comma 2 5 2 3 11 2 2" xfId="15941"/>
    <cellStyle name="Comma 2 5 2 3 11 2 3" xfId="18876"/>
    <cellStyle name="Comma 2 5 2 3 11 3" xfId="5187"/>
    <cellStyle name="Comma 2 5 2 3 11 3 2" xfId="21219"/>
    <cellStyle name="Comma 2 5 2 3 11 4" xfId="7528"/>
    <cellStyle name="Comma 2 5 2 3 11 4 2" xfId="23562"/>
    <cellStyle name="Comma 2 5 2 3 11 5" xfId="13598"/>
    <cellStyle name="Comma 2 5 2 3 11 6" xfId="16533"/>
    <cellStyle name="Comma 2 5 2 3 11 7" xfId="27654"/>
    <cellStyle name="Comma 2 5 2 3 12" xfId="2467"/>
    <cellStyle name="Comma 2 5 2 3 12 2" xfId="13812"/>
    <cellStyle name="Comma 2 5 2 3 12 3" xfId="18874"/>
    <cellStyle name="Comma 2 5 2 3 13" xfId="5185"/>
    <cellStyle name="Comma 2 5 2 3 13 2" xfId="11523"/>
    <cellStyle name="Comma 2 5 2 3 13 3" xfId="21217"/>
    <cellStyle name="Comma 2 5 2 3 14" xfId="7526"/>
    <cellStyle name="Comma 2 5 2 3 14 2" xfId="23560"/>
    <cellStyle name="Comma 2 5 2 3 15" xfId="9795"/>
    <cellStyle name="Comma 2 5 2 3 16" xfId="16531"/>
    <cellStyle name="Comma 2 5 2 3 17" xfId="25579"/>
    <cellStyle name="Comma 2 5 2 3 2" xfId="272"/>
    <cellStyle name="Comma 2 5 2 3 2 2" xfId="634"/>
    <cellStyle name="Comma 2 5 2 3 2 2 2" xfId="2977"/>
    <cellStyle name="Comma 2 5 2 3 2 2 2 2" xfId="14322"/>
    <cellStyle name="Comma 2 5 2 3 2 2 2 3" xfId="18878"/>
    <cellStyle name="Comma 2 5 2 3 2 2 3" xfId="5189"/>
    <cellStyle name="Comma 2 5 2 3 2 2 3 2" xfId="11979"/>
    <cellStyle name="Comma 2 5 2 3 2 2 3 3" xfId="21221"/>
    <cellStyle name="Comma 2 5 2 3 2 2 4" xfId="7530"/>
    <cellStyle name="Comma 2 5 2 3 2 2 4 2" xfId="23564"/>
    <cellStyle name="Comma 2 5 2 3 2 2 5" xfId="9797"/>
    <cellStyle name="Comma 2 5 2 3 2 2 6" xfId="16535"/>
    <cellStyle name="Comma 2 5 2 3 2 2 7" xfId="26035"/>
    <cellStyle name="Comma 2 5 2 3 2 3" xfId="1565"/>
    <cellStyle name="Comma 2 5 2 3 2 3 2" xfId="3908"/>
    <cellStyle name="Comma 2 5 2 3 2 3 2 2" xfId="15253"/>
    <cellStyle name="Comma 2 5 2 3 2 3 2 3" xfId="18879"/>
    <cellStyle name="Comma 2 5 2 3 2 3 3" xfId="5190"/>
    <cellStyle name="Comma 2 5 2 3 2 3 3 2" xfId="12910"/>
    <cellStyle name="Comma 2 5 2 3 2 3 3 3" xfId="21222"/>
    <cellStyle name="Comma 2 5 2 3 2 3 4" xfId="7531"/>
    <cellStyle name="Comma 2 5 2 3 2 3 4 2" xfId="23565"/>
    <cellStyle name="Comma 2 5 2 3 2 3 5" xfId="9798"/>
    <cellStyle name="Comma 2 5 2 3 2 3 6" xfId="16536"/>
    <cellStyle name="Comma 2 5 2 3 2 3 7" xfId="26966"/>
    <cellStyle name="Comma 2 5 2 3 2 4" xfId="2468"/>
    <cellStyle name="Comma 2 5 2 3 2 4 2" xfId="13813"/>
    <cellStyle name="Comma 2 5 2 3 2 4 3" xfId="18877"/>
    <cellStyle name="Comma 2 5 2 3 2 5" xfId="5188"/>
    <cellStyle name="Comma 2 5 2 3 2 5 2" xfId="11617"/>
    <cellStyle name="Comma 2 5 2 3 2 5 3" xfId="21220"/>
    <cellStyle name="Comma 2 5 2 3 2 6" xfId="7529"/>
    <cellStyle name="Comma 2 5 2 3 2 6 2" xfId="23563"/>
    <cellStyle name="Comma 2 5 2 3 2 7" xfId="9796"/>
    <cellStyle name="Comma 2 5 2 3 2 8" xfId="16534"/>
    <cellStyle name="Comma 2 5 2 3 2 9" xfId="25673"/>
    <cellStyle name="Comma 2 5 2 3 3" xfId="540"/>
    <cellStyle name="Comma 2 5 2 3 3 2" xfId="2883"/>
    <cellStyle name="Comma 2 5 2 3 3 2 2" xfId="14228"/>
    <cellStyle name="Comma 2 5 2 3 3 2 3" xfId="18880"/>
    <cellStyle name="Comma 2 5 2 3 3 3" xfId="5191"/>
    <cellStyle name="Comma 2 5 2 3 3 3 2" xfId="11885"/>
    <cellStyle name="Comma 2 5 2 3 3 3 3" xfId="21223"/>
    <cellStyle name="Comma 2 5 2 3 3 4" xfId="7532"/>
    <cellStyle name="Comma 2 5 2 3 3 4 2" xfId="23566"/>
    <cellStyle name="Comma 2 5 2 3 3 5" xfId="9799"/>
    <cellStyle name="Comma 2 5 2 3 3 6" xfId="16537"/>
    <cellStyle name="Comma 2 5 2 3 3 7" xfId="25941"/>
    <cellStyle name="Comma 2 5 2 3 4" xfId="814"/>
    <cellStyle name="Comma 2 5 2 3 4 2" xfId="3157"/>
    <cellStyle name="Comma 2 5 2 3 4 2 2" xfId="14502"/>
    <cellStyle name="Comma 2 5 2 3 4 2 3" xfId="18881"/>
    <cellStyle name="Comma 2 5 2 3 4 3" xfId="5192"/>
    <cellStyle name="Comma 2 5 2 3 4 3 2" xfId="12159"/>
    <cellStyle name="Comma 2 5 2 3 4 3 3" xfId="21224"/>
    <cellStyle name="Comma 2 5 2 3 4 4" xfId="7533"/>
    <cellStyle name="Comma 2 5 2 3 4 4 2" xfId="23567"/>
    <cellStyle name="Comma 2 5 2 3 4 5" xfId="9800"/>
    <cellStyle name="Comma 2 5 2 3 4 6" xfId="16538"/>
    <cellStyle name="Comma 2 5 2 3 4 7" xfId="26215"/>
    <cellStyle name="Comma 2 5 2 3 5" xfId="1079"/>
    <cellStyle name="Comma 2 5 2 3 5 2" xfId="3422"/>
    <cellStyle name="Comma 2 5 2 3 5 2 2" xfId="14767"/>
    <cellStyle name="Comma 2 5 2 3 5 2 3" xfId="18882"/>
    <cellStyle name="Comma 2 5 2 3 5 3" xfId="5193"/>
    <cellStyle name="Comma 2 5 2 3 5 3 2" xfId="12424"/>
    <cellStyle name="Comma 2 5 2 3 5 3 3" xfId="21225"/>
    <cellStyle name="Comma 2 5 2 3 5 4" xfId="7534"/>
    <cellStyle name="Comma 2 5 2 3 5 4 2" xfId="23568"/>
    <cellStyle name="Comma 2 5 2 3 5 5" xfId="9801"/>
    <cellStyle name="Comma 2 5 2 3 5 6" xfId="16539"/>
    <cellStyle name="Comma 2 5 2 3 5 7" xfId="26480"/>
    <cellStyle name="Comma 2 5 2 3 6" xfId="1172"/>
    <cellStyle name="Comma 2 5 2 3 6 2" xfId="3515"/>
    <cellStyle name="Comma 2 5 2 3 6 2 2" xfId="14860"/>
    <cellStyle name="Comma 2 5 2 3 6 2 3" xfId="18883"/>
    <cellStyle name="Comma 2 5 2 3 6 3" xfId="5194"/>
    <cellStyle name="Comma 2 5 2 3 6 3 2" xfId="12517"/>
    <cellStyle name="Comma 2 5 2 3 6 3 3" xfId="21226"/>
    <cellStyle name="Comma 2 5 2 3 6 4" xfId="7535"/>
    <cellStyle name="Comma 2 5 2 3 6 4 2" xfId="23569"/>
    <cellStyle name="Comma 2 5 2 3 6 5" xfId="9802"/>
    <cellStyle name="Comma 2 5 2 3 6 6" xfId="16540"/>
    <cellStyle name="Comma 2 5 2 3 6 7" xfId="26573"/>
    <cellStyle name="Comma 2 5 2 3 7" xfId="1351"/>
    <cellStyle name="Comma 2 5 2 3 7 2" xfId="3694"/>
    <cellStyle name="Comma 2 5 2 3 7 2 2" xfId="15039"/>
    <cellStyle name="Comma 2 5 2 3 7 2 3" xfId="18884"/>
    <cellStyle name="Comma 2 5 2 3 7 3" xfId="5195"/>
    <cellStyle name="Comma 2 5 2 3 7 3 2" xfId="12696"/>
    <cellStyle name="Comma 2 5 2 3 7 3 3" xfId="21227"/>
    <cellStyle name="Comma 2 5 2 3 7 4" xfId="7536"/>
    <cellStyle name="Comma 2 5 2 3 7 4 2" xfId="23570"/>
    <cellStyle name="Comma 2 5 2 3 7 5" xfId="9803"/>
    <cellStyle name="Comma 2 5 2 3 7 6" xfId="16541"/>
    <cellStyle name="Comma 2 5 2 3 7 7" xfId="26752"/>
    <cellStyle name="Comma 2 5 2 3 8" xfId="1564"/>
    <cellStyle name="Comma 2 5 2 3 8 2" xfId="3907"/>
    <cellStyle name="Comma 2 5 2 3 8 2 2" xfId="15252"/>
    <cellStyle name="Comma 2 5 2 3 8 2 3" xfId="18885"/>
    <cellStyle name="Comma 2 5 2 3 8 3" xfId="5196"/>
    <cellStyle name="Comma 2 5 2 3 8 3 2" xfId="12909"/>
    <cellStyle name="Comma 2 5 2 3 8 3 3" xfId="21228"/>
    <cellStyle name="Comma 2 5 2 3 8 4" xfId="7537"/>
    <cellStyle name="Comma 2 5 2 3 8 4 2" xfId="23571"/>
    <cellStyle name="Comma 2 5 2 3 8 5" xfId="9804"/>
    <cellStyle name="Comma 2 5 2 3 8 6" xfId="16542"/>
    <cellStyle name="Comma 2 5 2 3 8 7" xfId="26965"/>
    <cellStyle name="Comma 2 5 2 3 9" xfId="1978"/>
    <cellStyle name="Comma 2 5 2 3 9 2" xfId="4321"/>
    <cellStyle name="Comma 2 5 2 3 9 2 2" xfId="15666"/>
    <cellStyle name="Comma 2 5 2 3 9 2 3" xfId="18886"/>
    <cellStyle name="Comma 2 5 2 3 9 3" xfId="5197"/>
    <cellStyle name="Comma 2 5 2 3 9 3 2" xfId="13323"/>
    <cellStyle name="Comma 2 5 2 3 9 3 3" xfId="21229"/>
    <cellStyle name="Comma 2 5 2 3 9 4" xfId="7538"/>
    <cellStyle name="Comma 2 5 2 3 9 4 2" xfId="23572"/>
    <cellStyle name="Comma 2 5 2 3 9 5" xfId="9805"/>
    <cellStyle name="Comma 2 5 2 3 9 6" xfId="16543"/>
    <cellStyle name="Comma 2 5 2 3 9 7" xfId="27379"/>
    <cellStyle name="Comma 2 5 2 4" xfId="270"/>
    <cellStyle name="Comma 2 5 2 4 2" xfId="632"/>
    <cellStyle name="Comma 2 5 2 4 2 2" xfId="2975"/>
    <cellStyle name="Comma 2 5 2 4 2 2 2" xfId="14320"/>
    <cellStyle name="Comma 2 5 2 4 2 2 3" xfId="18888"/>
    <cellStyle name="Comma 2 5 2 4 2 3" xfId="5199"/>
    <cellStyle name="Comma 2 5 2 4 2 3 2" xfId="11977"/>
    <cellStyle name="Comma 2 5 2 4 2 3 3" xfId="21231"/>
    <cellStyle name="Comma 2 5 2 4 2 4" xfId="7540"/>
    <cellStyle name="Comma 2 5 2 4 2 4 2" xfId="23574"/>
    <cellStyle name="Comma 2 5 2 4 2 5" xfId="9807"/>
    <cellStyle name="Comma 2 5 2 4 2 6" xfId="16545"/>
    <cellStyle name="Comma 2 5 2 4 2 7" xfId="26033"/>
    <cellStyle name="Comma 2 5 2 4 3" xfId="1566"/>
    <cellStyle name="Comma 2 5 2 4 3 2" xfId="3909"/>
    <cellStyle name="Comma 2 5 2 4 3 2 2" xfId="15254"/>
    <cellStyle name="Comma 2 5 2 4 3 2 3" xfId="18889"/>
    <cellStyle name="Comma 2 5 2 4 3 3" xfId="5200"/>
    <cellStyle name="Comma 2 5 2 4 3 3 2" xfId="12911"/>
    <cellStyle name="Comma 2 5 2 4 3 3 3" xfId="21232"/>
    <cellStyle name="Comma 2 5 2 4 3 4" xfId="7541"/>
    <cellStyle name="Comma 2 5 2 4 3 4 2" xfId="23575"/>
    <cellStyle name="Comma 2 5 2 4 3 5" xfId="9808"/>
    <cellStyle name="Comma 2 5 2 4 3 6" xfId="16546"/>
    <cellStyle name="Comma 2 5 2 4 3 7" xfId="26967"/>
    <cellStyle name="Comma 2 5 2 4 4" xfId="2469"/>
    <cellStyle name="Comma 2 5 2 4 4 2" xfId="13814"/>
    <cellStyle name="Comma 2 5 2 4 4 3" xfId="18887"/>
    <cellStyle name="Comma 2 5 2 4 5" xfId="5198"/>
    <cellStyle name="Comma 2 5 2 4 5 2" xfId="11615"/>
    <cellStyle name="Comma 2 5 2 4 5 3" xfId="21230"/>
    <cellStyle name="Comma 2 5 2 4 6" xfId="7539"/>
    <cellStyle name="Comma 2 5 2 4 6 2" xfId="23573"/>
    <cellStyle name="Comma 2 5 2 4 7" xfId="9806"/>
    <cellStyle name="Comma 2 5 2 4 8" xfId="16544"/>
    <cellStyle name="Comma 2 5 2 4 9" xfId="25671"/>
    <cellStyle name="Comma 2 5 2 5" xfId="457"/>
    <cellStyle name="Comma 2 5 2 5 2" xfId="2800"/>
    <cellStyle name="Comma 2 5 2 5 2 2" xfId="14145"/>
    <cellStyle name="Comma 2 5 2 5 2 3" xfId="18890"/>
    <cellStyle name="Comma 2 5 2 5 3" xfId="5201"/>
    <cellStyle name="Comma 2 5 2 5 3 2" xfId="11802"/>
    <cellStyle name="Comma 2 5 2 5 3 3" xfId="21233"/>
    <cellStyle name="Comma 2 5 2 5 4" xfId="7542"/>
    <cellStyle name="Comma 2 5 2 5 4 2" xfId="23576"/>
    <cellStyle name="Comma 2 5 2 5 5" xfId="9809"/>
    <cellStyle name="Comma 2 5 2 5 6" xfId="16547"/>
    <cellStyle name="Comma 2 5 2 5 7" xfId="25858"/>
    <cellStyle name="Comma 2 5 2 6" xfId="812"/>
    <cellStyle name="Comma 2 5 2 6 2" xfId="3155"/>
    <cellStyle name="Comma 2 5 2 6 2 2" xfId="14500"/>
    <cellStyle name="Comma 2 5 2 6 2 3" xfId="18891"/>
    <cellStyle name="Comma 2 5 2 6 3" xfId="5202"/>
    <cellStyle name="Comma 2 5 2 6 3 2" xfId="12157"/>
    <cellStyle name="Comma 2 5 2 6 3 3" xfId="21234"/>
    <cellStyle name="Comma 2 5 2 6 4" xfId="7543"/>
    <cellStyle name="Comma 2 5 2 6 4 2" xfId="23577"/>
    <cellStyle name="Comma 2 5 2 6 5" xfId="9810"/>
    <cellStyle name="Comma 2 5 2 6 6" xfId="16548"/>
    <cellStyle name="Comma 2 5 2 6 7" xfId="26213"/>
    <cellStyle name="Comma 2 5 2 7" xfId="996"/>
    <cellStyle name="Comma 2 5 2 7 2" xfId="3339"/>
    <cellStyle name="Comma 2 5 2 7 2 2" xfId="14684"/>
    <cellStyle name="Comma 2 5 2 7 2 3" xfId="18892"/>
    <cellStyle name="Comma 2 5 2 7 3" xfId="5203"/>
    <cellStyle name="Comma 2 5 2 7 3 2" xfId="12341"/>
    <cellStyle name="Comma 2 5 2 7 3 3" xfId="21235"/>
    <cellStyle name="Comma 2 5 2 7 4" xfId="7544"/>
    <cellStyle name="Comma 2 5 2 7 4 2" xfId="23578"/>
    <cellStyle name="Comma 2 5 2 7 5" xfId="9811"/>
    <cellStyle name="Comma 2 5 2 7 6" xfId="16549"/>
    <cellStyle name="Comma 2 5 2 7 7" xfId="26397"/>
    <cellStyle name="Comma 2 5 2 8" xfId="1170"/>
    <cellStyle name="Comma 2 5 2 8 2" xfId="3513"/>
    <cellStyle name="Comma 2 5 2 8 2 2" xfId="14858"/>
    <cellStyle name="Comma 2 5 2 8 2 3" xfId="18893"/>
    <cellStyle name="Comma 2 5 2 8 3" xfId="5204"/>
    <cellStyle name="Comma 2 5 2 8 3 2" xfId="12515"/>
    <cellStyle name="Comma 2 5 2 8 3 3" xfId="21236"/>
    <cellStyle name="Comma 2 5 2 8 4" xfId="7545"/>
    <cellStyle name="Comma 2 5 2 8 4 2" xfId="23579"/>
    <cellStyle name="Comma 2 5 2 8 5" xfId="9812"/>
    <cellStyle name="Comma 2 5 2 8 6" xfId="16550"/>
    <cellStyle name="Comma 2 5 2 8 7" xfId="26571"/>
    <cellStyle name="Comma 2 5 2 9" xfId="1349"/>
    <cellStyle name="Comma 2 5 2 9 2" xfId="3692"/>
    <cellStyle name="Comma 2 5 2 9 2 2" xfId="15037"/>
    <cellStyle name="Comma 2 5 2 9 2 3" xfId="18894"/>
    <cellStyle name="Comma 2 5 2 9 3" xfId="5205"/>
    <cellStyle name="Comma 2 5 2 9 3 2" xfId="12694"/>
    <cellStyle name="Comma 2 5 2 9 3 3" xfId="21237"/>
    <cellStyle name="Comma 2 5 2 9 4" xfId="7546"/>
    <cellStyle name="Comma 2 5 2 9 4 2" xfId="23580"/>
    <cellStyle name="Comma 2 5 2 9 5" xfId="9813"/>
    <cellStyle name="Comma 2 5 2 9 6" xfId="16551"/>
    <cellStyle name="Comma 2 5 2 9 7" xfId="26750"/>
    <cellStyle name="Comma 2 5 20" xfId="9775"/>
    <cellStyle name="Comma 2 5 21" xfId="16505"/>
    <cellStyle name="Comma 2 5 22" xfId="25474"/>
    <cellStyle name="Comma 2 5 3" xfId="106"/>
    <cellStyle name="Comma 2 5 3 10" xfId="2073"/>
    <cellStyle name="Comma 2 5 3 10 2" xfId="4416"/>
    <cellStyle name="Comma 2 5 3 10 2 2" xfId="15761"/>
    <cellStyle name="Comma 2 5 3 10 2 3" xfId="18896"/>
    <cellStyle name="Comma 2 5 3 10 3" xfId="5207"/>
    <cellStyle name="Comma 2 5 3 10 3 2" xfId="21239"/>
    <cellStyle name="Comma 2 5 3 10 4" xfId="7548"/>
    <cellStyle name="Comma 2 5 3 10 4 2" xfId="23582"/>
    <cellStyle name="Comma 2 5 3 10 5" xfId="13418"/>
    <cellStyle name="Comma 2 5 3 10 6" xfId="16553"/>
    <cellStyle name="Comma 2 5 3 10 7" xfId="27474"/>
    <cellStyle name="Comma 2 5 3 11" xfId="2254"/>
    <cellStyle name="Comma 2 5 3 11 2" xfId="4597"/>
    <cellStyle name="Comma 2 5 3 11 2 2" xfId="15942"/>
    <cellStyle name="Comma 2 5 3 11 2 3" xfId="18897"/>
    <cellStyle name="Comma 2 5 3 11 3" xfId="5208"/>
    <cellStyle name="Comma 2 5 3 11 3 2" xfId="21240"/>
    <cellStyle name="Comma 2 5 3 11 4" xfId="7549"/>
    <cellStyle name="Comma 2 5 3 11 4 2" xfId="23583"/>
    <cellStyle name="Comma 2 5 3 11 5" xfId="13599"/>
    <cellStyle name="Comma 2 5 3 11 6" xfId="16554"/>
    <cellStyle name="Comma 2 5 3 11 7" xfId="27655"/>
    <cellStyle name="Comma 2 5 3 12" xfId="2470"/>
    <cellStyle name="Comma 2 5 3 12 2" xfId="13815"/>
    <cellStyle name="Comma 2 5 3 12 3" xfId="18895"/>
    <cellStyle name="Comma 2 5 3 13" xfId="5206"/>
    <cellStyle name="Comma 2 5 3 13 2" xfId="11454"/>
    <cellStyle name="Comma 2 5 3 13 3" xfId="21238"/>
    <cellStyle name="Comma 2 5 3 14" xfId="7547"/>
    <cellStyle name="Comma 2 5 3 14 2" xfId="23581"/>
    <cellStyle name="Comma 2 5 3 15" xfId="9814"/>
    <cellStyle name="Comma 2 5 3 16" xfId="16552"/>
    <cellStyle name="Comma 2 5 3 17" xfId="25510"/>
    <cellStyle name="Comma 2 5 3 2" xfId="273"/>
    <cellStyle name="Comma 2 5 3 2 2" xfId="635"/>
    <cellStyle name="Comma 2 5 3 2 2 2" xfId="2978"/>
    <cellStyle name="Comma 2 5 3 2 2 2 2" xfId="14323"/>
    <cellStyle name="Comma 2 5 3 2 2 2 3" xfId="18899"/>
    <cellStyle name="Comma 2 5 3 2 2 3" xfId="5210"/>
    <cellStyle name="Comma 2 5 3 2 2 3 2" xfId="11980"/>
    <cellStyle name="Comma 2 5 3 2 2 3 3" xfId="21242"/>
    <cellStyle name="Comma 2 5 3 2 2 4" xfId="7551"/>
    <cellStyle name="Comma 2 5 3 2 2 4 2" xfId="23585"/>
    <cellStyle name="Comma 2 5 3 2 2 5" xfId="9816"/>
    <cellStyle name="Comma 2 5 3 2 2 6" xfId="16556"/>
    <cellStyle name="Comma 2 5 3 2 2 7" xfId="26036"/>
    <cellStyle name="Comma 2 5 3 2 3" xfId="1568"/>
    <cellStyle name="Comma 2 5 3 2 3 2" xfId="3911"/>
    <cellStyle name="Comma 2 5 3 2 3 2 2" xfId="15256"/>
    <cellStyle name="Comma 2 5 3 2 3 2 3" xfId="18900"/>
    <cellStyle name="Comma 2 5 3 2 3 3" xfId="5211"/>
    <cellStyle name="Comma 2 5 3 2 3 3 2" xfId="12913"/>
    <cellStyle name="Comma 2 5 3 2 3 3 3" xfId="21243"/>
    <cellStyle name="Comma 2 5 3 2 3 4" xfId="7552"/>
    <cellStyle name="Comma 2 5 3 2 3 4 2" xfId="23586"/>
    <cellStyle name="Comma 2 5 3 2 3 5" xfId="9817"/>
    <cellStyle name="Comma 2 5 3 2 3 6" xfId="16557"/>
    <cellStyle name="Comma 2 5 3 2 3 7" xfId="26969"/>
    <cellStyle name="Comma 2 5 3 2 4" xfId="2471"/>
    <cellStyle name="Comma 2 5 3 2 4 2" xfId="13816"/>
    <cellStyle name="Comma 2 5 3 2 4 3" xfId="18898"/>
    <cellStyle name="Comma 2 5 3 2 5" xfId="5209"/>
    <cellStyle name="Comma 2 5 3 2 5 2" xfId="11618"/>
    <cellStyle name="Comma 2 5 3 2 5 3" xfId="21241"/>
    <cellStyle name="Comma 2 5 3 2 6" xfId="7550"/>
    <cellStyle name="Comma 2 5 3 2 6 2" xfId="23584"/>
    <cellStyle name="Comma 2 5 3 2 7" xfId="9815"/>
    <cellStyle name="Comma 2 5 3 2 8" xfId="16555"/>
    <cellStyle name="Comma 2 5 3 2 9" xfId="25674"/>
    <cellStyle name="Comma 2 5 3 3" xfId="471"/>
    <cellStyle name="Comma 2 5 3 3 2" xfId="2814"/>
    <cellStyle name="Comma 2 5 3 3 2 2" xfId="14159"/>
    <cellStyle name="Comma 2 5 3 3 2 3" xfId="18901"/>
    <cellStyle name="Comma 2 5 3 3 3" xfId="5212"/>
    <cellStyle name="Comma 2 5 3 3 3 2" xfId="11816"/>
    <cellStyle name="Comma 2 5 3 3 3 3" xfId="21244"/>
    <cellStyle name="Comma 2 5 3 3 4" xfId="7553"/>
    <cellStyle name="Comma 2 5 3 3 4 2" xfId="23587"/>
    <cellStyle name="Comma 2 5 3 3 5" xfId="9818"/>
    <cellStyle name="Comma 2 5 3 3 6" xfId="16558"/>
    <cellStyle name="Comma 2 5 3 3 7" xfId="25872"/>
    <cellStyle name="Comma 2 5 3 4" xfId="815"/>
    <cellStyle name="Comma 2 5 3 4 2" xfId="3158"/>
    <cellStyle name="Comma 2 5 3 4 2 2" xfId="14503"/>
    <cellStyle name="Comma 2 5 3 4 2 3" xfId="18902"/>
    <cellStyle name="Comma 2 5 3 4 3" xfId="5213"/>
    <cellStyle name="Comma 2 5 3 4 3 2" xfId="12160"/>
    <cellStyle name="Comma 2 5 3 4 3 3" xfId="21245"/>
    <cellStyle name="Comma 2 5 3 4 4" xfId="7554"/>
    <cellStyle name="Comma 2 5 3 4 4 2" xfId="23588"/>
    <cellStyle name="Comma 2 5 3 4 5" xfId="9819"/>
    <cellStyle name="Comma 2 5 3 4 6" xfId="16559"/>
    <cellStyle name="Comma 2 5 3 4 7" xfId="26216"/>
    <cellStyle name="Comma 2 5 3 5" xfId="1010"/>
    <cellStyle name="Comma 2 5 3 5 2" xfId="3353"/>
    <cellStyle name="Comma 2 5 3 5 2 2" xfId="14698"/>
    <cellStyle name="Comma 2 5 3 5 2 3" xfId="18903"/>
    <cellStyle name="Comma 2 5 3 5 3" xfId="5214"/>
    <cellStyle name="Comma 2 5 3 5 3 2" xfId="12355"/>
    <cellStyle name="Comma 2 5 3 5 3 3" xfId="21246"/>
    <cellStyle name="Comma 2 5 3 5 4" xfId="7555"/>
    <cellStyle name="Comma 2 5 3 5 4 2" xfId="23589"/>
    <cellStyle name="Comma 2 5 3 5 5" xfId="9820"/>
    <cellStyle name="Comma 2 5 3 5 6" xfId="16560"/>
    <cellStyle name="Comma 2 5 3 5 7" xfId="26411"/>
    <cellStyle name="Comma 2 5 3 6" xfId="1173"/>
    <cellStyle name="Comma 2 5 3 6 2" xfId="3516"/>
    <cellStyle name="Comma 2 5 3 6 2 2" xfId="14861"/>
    <cellStyle name="Comma 2 5 3 6 2 3" xfId="18904"/>
    <cellStyle name="Comma 2 5 3 6 3" xfId="5215"/>
    <cellStyle name="Comma 2 5 3 6 3 2" xfId="12518"/>
    <cellStyle name="Comma 2 5 3 6 3 3" xfId="21247"/>
    <cellStyle name="Comma 2 5 3 6 4" xfId="7556"/>
    <cellStyle name="Comma 2 5 3 6 4 2" xfId="23590"/>
    <cellStyle name="Comma 2 5 3 6 5" xfId="9821"/>
    <cellStyle name="Comma 2 5 3 6 6" xfId="16561"/>
    <cellStyle name="Comma 2 5 3 6 7" xfId="26574"/>
    <cellStyle name="Comma 2 5 3 7" xfId="1352"/>
    <cellStyle name="Comma 2 5 3 7 2" xfId="3695"/>
    <cellStyle name="Comma 2 5 3 7 2 2" xfId="15040"/>
    <cellStyle name="Comma 2 5 3 7 2 3" xfId="18905"/>
    <cellStyle name="Comma 2 5 3 7 3" xfId="5216"/>
    <cellStyle name="Comma 2 5 3 7 3 2" xfId="12697"/>
    <cellStyle name="Comma 2 5 3 7 3 3" xfId="21248"/>
    <cellStyle name="Comma 2 5 3 7 4" xfId="7557"/>
    <cellStyle name="Comma 2 5 3 7 4 2" xfId="23591"/>
    <cellStyle name="Comma 2 5 3 7 5" xfId="9822"/>
    <cellStyle name="Comma 2 5 3 7 6" xfId="16562"/>
    <cellStyle name="Comma 2 5 3 7 7" xfId="26753"/>
    <cellStyle name="Comma 2 5 3 8" xfId="1567"/>
    <cellStyle name="Comma 2 5 3 8 2" xfId="3910"/>
    <cellStyle name="Comma 2 5 3 8 2 2" xfId="15255"/>
    <cellStyle name="Comma 2 5 3 8 2 3" xfId="18906"/>
    <cellStyle name="Comma 2 5 3 8 3" xfId="5217"/>
    <cellStyle name="Comma 2 5 3 8 3 2" xfId="12912"/>
    <cellStyle name="Comma 2 5 3 8 3 3" xfId="21249"/>
    <cellStyle name="Comma 2 5 3 8 4" xfId="7558"/>
    <cellStyle name="Comma 2 5 3 8 4 2" xfId="23592"/>
    <cellStyle name="Comma 2 5 3 8 5" xfId="9823"/>
    <cellStyle name="Comma 2 5 3 8 6" xfId="16563"/>
    <cellStyle name="Comma 2 5 3 8 7" xfId="26968"/>
    <cellStyle name="Comma 2 5 3 9" xfId="1909"/>
    <cellStyle name="Comma 2 5 3 9 2" xfId="4252"/>
    <cellStyle name="Comma 2 5 3 9 2 2" xfId="15597"/>
    <cellStyle name="Comma 2 5 3 9 2 3" xfId="18907"/>
    <cellStyle name="Comma 2 5 3 9 3" xfId="5218"/>
    <cellStyle name="Comma 2 5 3 9 3 2" xfId="13254"/>
    <cellStyle name="Comma 2 5 3 9 3 3" xfId="21250"/>
    <cellStyle name="Comma 2 5 3 9 4" xfId="7559"/>
    <cellStyle name="Comma 2 5 3 9 4 2" xfId="23593"/>
    <cellStyle name="Comma 2 5 3 9 5" xfId="9824"/>
    <cellStyle name="Comma 2 5 3 9 6" xfId="16564"/>
    <cellStyle name="Comma 2 5 3 9 7" xfId="27310"/>
    <cellStyle name="Comma 2 5 4" xfId="147"/>
    <cellStyle name="Comma 2 5 4 10" xfId="2074"/>
    <cellStyle name="Comma 2 5 4 10 2" xfId="4417"/>
    <cellStyle name="Comma 2 5 4 10 2 2" xfId="15762"/>
    <cellStyle name="Comma 2 5 4 10 2 3" xfId="18909"/>
    <cellStyle name="Comma 2 5 4 10 3" xfId="5220"/>
    <cellStyle name="Comma 2 5 4 10 3 2" xfId="21252"/>
    <cellStyle name="Comma 2 5 4 10 4" xfId="7561"/>
    <cellStyle name="Comma 2 5 4 10 4 2" xfId="23595"/>
    <cellStyle name="Comma 2 5 4 10 5" xfId="13419"/>
    <cellStyle name="Comma 2 5 4 10 6" xfId="16566"/>
    <cellStyle name="Comma 2 5 4 10 7" xfId="27475"/>
    <cellStyle name="Comma 2 5 4 11" xfId="2255"/>
    <cellStyle name="Comma 2 5 4 11 2" xfId="4598"/>
    <cellStyle name="Comma 2 5 4 11 2 2" xfId="15943"/>
    <cellStyle name="Comma 2 5 4 11 2 3" xfId="18910"/>
    <cellStyle name="Comma 2 5 4 11 3" xfId="5221"/>
    <cellStyle name="Comma 2 5 4 11 3 2" xfId="21253"/>
    <cellStyle name="Comma 2 5 4 11 4" xfId="7562"/>
    <cellStyle name="Comma 2 5 4 11 4 2" xfId="23596"/>
    <cellStyle name="Comma 2 5 4 11 5" xfId="13600"/>
    <cellStyle name="Comma 2 5 4 11 6" xfId="16567"/>
    <cellStyle name="Comma 2 5 4 11 7" xfId="27656"/>
    <cellStyle name="Comma 2 5 4 12" xfId="2472"/>
    <cellStyle name="Comma 2 5 4 12 2" xfId="13817"/>
    <cellStyle name="Comma 2 5 4 12 3" xfId="18908"/>
    <cellStyle name="Comma 2 5 4 13" xfId="5219"/>
    <cellStyle name="Comma 2 5 4 13 2" xfId="11495"/>
    <cellStyle name="Comma 2 5 4 13 3" xfId="21251"/>
    <cellStyle name="Comma 2 5 4 14" xfId="7560"/>
    <cellStyle name="Comma 2 5 4 14 2" xfId="23594"/>
    <cellStyle name="Comma 2 5 4 15" xfId="9825"/>
    <cellStyle name="Comma 2 5 4 16" xfId="16565"/>
    <cellStyle name="Comma 2 5 4 17" xfId="25551"/>
    <cellStyle name="Comma 2 5 4 2" xfId="274"/>
    <cellStyle name="Comma 2 5 4 2 2" xfId="636"/>
    <cellStyle name="Comma 2 5 4 2 2 2" xfId="2979"/>
    <cellStyle name="Comma 2 5 4 2 2 2 2" xfId="14324"/>
    <cellStyle name="Comma 2 5 4 2 2 2 3" xfId="18912"/>
    <cellStyle name="Comma 2 5 4 2 2 3" xfId="5223"/>
    <cellStyle name="Comma 2 5 4 2 2 3 2" xfId="11981"/>
    <cellStyle name="Comma 2 5 4 2 2 3 3" xfId="21255"/>
    <cellStyle name="Comma 2 5 4 2 2 4" xfId="7564"/>
    <cellStyle name="Comma 2 5 4 2 2 4 2" xfId="23598"/>
    <cellStyle name="Comma 2 5 4 2 2 5" xfId="9827"/>
    <cellStyle name="Comma 2 5 4 2 2 6" xfId="16569"/>
    <cellStyle name="Comma 2 5 4 2 2 7" xfId="26037"/>
    <cellStyle name="Comma 2 5 4 2 3" xfId="1570"/>
    <cellStyle name="Comma 2 5 4 2 3 2" xfId="3913"/>
    <cellStyle name="Comma 2 5 4 2 3 2 2" xfId="15258"/>
    <cellStyle name="Comma 2 5 4 2 3 2 3" xfId="18913"/>
    <cellStyle name="Comma 2 5 4 2 3 3" xfId="5224"/>
    <cellStyle name="Comma 2 5 4 2 3 3 2" xfId="12915"/>
    <cellStyle name="Comma 2 5 4 2 3 3 3" xfId="21256"/>
    <cellStyle name="Comma 2 5 4 2 3 4" xfId="7565"/>
    <cellStyle name="Comma 2 5 4 2 3 4 2" xfId="23599"/>
    <cellStyle name="Comma 2 5 4 2 3 5" xfId="9828"/>
    <cellStyle name="Comma 2 5 4 2 3 6" xfId="16570"/>
    <cellStyle name="Comma 2 5 4 2 3 7" xfId="26971"/>
    <cellStyle name="Comma 2 5 4 2 4" xfId="2473"/>
    <cellStyle name="Comma 2 5 4 2 4 2" xfId="13818"/>
    <cellStyle name="Comma 2 5 4 2 4 3" xfId="18911"/>
    <cellStyle name="Comma 2 5 4 2 5" xfId="5222"/>
    <cellStyle name="Comma 2 5 4 2 5 2" xfId="11619"/>
    <cellStyle name="Comma 2 5 4 2 5 3" xfId="21254"/>
    <cellStyle name="Comma 2 5 4 2 6" xfId="7563"/>
    <cellStyle name="Comma 2 5 4 2 6 2" xfId="23597"/>
    <cellStyle name="Comma 2 5 4 2 7" xfId="9826"/>
    <cellStyle name="Comma 2 5 4 2 8" xfId="16568"/>
    <cellStyle name="Comma 2 5 4 2 9" xfId="25675"/>
    <cellStyle name="Comma 2 5 4 3" xfId="512"/>
    <cellStyle name="Comma 2 5 4 3 2" xfId="2855"/>
    <cellStyle name="Comma 2 5 4 3 2 2" xfId="14200"/>
    <cellStyle name="Comma 2 5 4 3 2 3" xfId="18914"/>
    <cellStyle name="Comma 2 5 4 3 3" xfId="5225"/>
    <cellStyle name="Comma 2 5 4 3 3 2" xfId="11857"/>
    <cellStyle name="Comma 2 5 4 3 3 3" xfId="21257"/>
    <cellStyle name="Comma 2 5 4 3 4" xfId="7566"/>
    <cellStyle name="Comma 2 5 4 3 4 2" xfId="23600"/>
    <cellStyle name="Comma 2 5 4 3 5" xfId="9829"/>
    <cellStyle name="Comma 2 5 4 3 6" xfId="16571"/>
    <cellStyle name="Comma 2 5 4 3 7" xfId="25913"/>
    <cellStyle name="Comma 2 5 4 4" xfId="816"/>
    <cellStyle name="Comma 2 5 4 4 2" xfId="3159"/>
    <cellStyle name="Comma 2 5 4 4 2 2" xfId="14504"/>
    <cellStyle name="Comma 2 5 4 4 2 3" xfId="18915"/>
    <cellStyle name="Comma 2 5 4 4 3" xfId="5226"/>
    <cellStyle name="Comma 2 5 4 4 3 2" xfId="12161"/>
    <cellStyle name="Comma 2 5 4 4 3 3" xfId="21258"/>
    <cellStyle name="Comma 2 5 4 4 4" xfId="7567"/>
    <cellStyle name="Comma 2 5 4 4 4 2" xfId="23601"/>
    <cellStyle name="Comma 2 5 4 4 5" xfId="9830"/>
    <cellStyle name="Comma 2 5 4 4 6" xfId="16572"/>
    <cellStyle name="Comma 2 5 4 4 7" xfId="26217"/>
    <cellStyle name="Comma 2 5 4 5" xfId="1051"/>
    <cellStyle name="Comma 2 5 4 5 2" xfId="3394"/>
    <cellStyle name="Comma 2 5 4 5 2 2" xfId="14739"/>
    <cellStyle name="Comma 2 5 4 5 2 3" xfId="18916"/>
    <cellStyle name="Comma 2 5 4 5 3" xfId="5227"/>
    <cellStyle name="Comma 2 5 4 5 3 2" xfId="12396"/>
    <cellStyle name="Comma 2 5 4 5 3 3" xfId="21259"/>
    <cellStyle name="Comma 2 5 4 5 4" xfId="7568"/>
    <cellStyle name="Comma 2 5 4 5 4 2" xfId="23602"/>
    <cellStyle name="Comma 2 5 4 5 5" xfId="9831"/>
    <cellStyle name="Comma 2 5 4 5 6" xfId="16573"/>
    <cellStyle name="Comma 2 5 4 5 7" xfId="26452"/>
    <cellStyle name="Comma 2 5 4 6" xfId="1174"/>
    <cellStyle name="Comma 2 5 4 6 2" xfId="3517"/>
    <cellStyle name="Comma 2 5 4 6 2 2" xfId="14862"/>
    <cellStyle name="Comma 2 5 4 6 2 3" xfId="18917"/>
    <cellStyle name="Comma 2 5 4 6 3" xfId="5228"/>
    <cellStyle name="Comma 2 5 4 6 3 2" xfId="12519"/>
    <cellStyle name="Comma 2 5 4 6 3 3" xfId="21260"/>
    <cellStyle name="Comma 2 5 4 6 4" xfId="7569"/>
    <cellStyle name="Comma 2 5 4 6 4 2" xfId="23603"/>
    <cellStyle name="Comma 2 5 4 6 5" xfId="9832"/>
    <cellStyle name="Comma 2 5 4 6 6" xfId="16574"/>
    <cellStyle name="Comma 2 5 4 6 7" xfId="26575"/>
    <cellStyle name="Comma 2 5 4 7" xfId="1353"/>
    <cellStyle name="Comma 2 5 4 7 2" xfId="3696"/>
    <cellStyle name="Comma 2 5 4 7 2 2" xfId="15041"/>
    <cellStyle name="Comma 2 5 4 7 2 3" xfId="18918"/>
    <cellStyle name="Comma 2 5 4 7 3" xfId="5229"/>
    <cellStyle name="Comma 2 5 4 7 3 2" xfId="12698"/>
    <cellStyle name="Comma 2 5 4 7 3 3" xfId="21261"/>
    <cellStyle name="Comma 2 5 4 7 4" xfId="7570"/>
    <cellStyle name="Comma 2 5 4 7 4 2" xfId="23604"/>
    <cellStyle name="Comma 2 5 4 7 5" xfId="9833"/>
    <cellStyle name="Comma 2 5 4 7 6" xfId="16575"/>
    <cellStyle name="Comma 2 5 4 7 7" xfId="26754"/>
    <cellStyle name="Comma 2 5 4 8" xfId="1569"/>
    <cellStyle name="Comma 2 5 4 8 2" xfId="3912"/>
    <cellStyle name="Comma 2 5 4 8 2 2" xfId="15257"/>
    <cellStyle name="Comma 2 5 4 8 2 3" xfId="18919"/>
    <cellStyle name="Comma 2 5 4 8 3" xfId="5230"/>
    <cellStyle name="Comma 2 5 4 8 3 2" xfId="12914"/>
    <cellStyle name="Comma 2 5 4 8 3 3" xfId="21262"/>
    <cellStyle name="Comma 2 5 4 8 4" xfId="7571"/>
    <cellStyle name="Comma 2 5 4 8 4 2" xfId="23605"/>
    <cellStyle name="Comma 2 5 4 8 5" xfId="9834"/>
    <cellStyle name="Comma 2 5 4 8 6" xfId="16576"/>
    <cellStyle name="Comma 2 5 4 8 7" xfId="26970"/>
    <cellStyle name="Comma 2 5 4 9" xfId="1950"/>
    <cellStyle name="Comma 2 5 4 9 2" xfId="4293"/>
    <cellStyle name="Comma 2 5 4 9 2 2" xfId="15638"/>
    <cellStyle name="Comma 2 5 4 9 2 3" xfId="18920"/>
    <cellStyle name="Comma 2 5 4 9 3" xfId="5231"/>
    <cellStyle name="Comma 2 5 4 9 3 2" xfId="13295"/>
    <cellStyle name="Comma 2 5 4 9 3 3" xfId="21263"/>
    <cellStyle name="Comma 2 5 4 9 4" xfId="7572"/>
    <cellStyle name="Comma 2 5 4 9 4 2" xfId="23606"/>
    <cellStyle name="Comma 2 5 4 9 5" xfId="9835"/>
    <cellStyle name="Comma 2 5 4 9 6" xfId="16577"/>
    <cellStyle name="Comma 2 5 4 9 7" xfId="27351"/>
    <cellStyle name="Comma 2 5 5" xfId="174"/>
    <cellStyle name="Comma 2 5 5 10" xfId="2075"/>
    <cellStyle name="Comma 2 5 5 10 2" xfId="4418"/>
    <cellStyle name="Comma 2 5 5 10 2 2" xfId="15763"/>
    <cellStyle name="Comma 2 5 5 10 2 3" xfId="18922"/>
    <cellStyle name="Comma 2 5 5 10 3" xfId="5233"/>
    <cellStyle name="Comma 2 5 5 10 3 2" xfId="21265"/>
    <cellStyle name="Comma 2 5 5 10 4" xfId="7574"/>
    <cellStyle name="Comma 2 5 5 10 4 2" xfId="23608"/>
    <cellStyle name="Comma 2 5 5 10 5" xfId="13420"/>
    <cellStyle name="Comma 2 5 5 10 6" xfId="16579"/>
    <cellStyle name="Comma 2 5 5 10 7" xfId="27476"/>
    <cellStyle name="Comma 2 5 5 11" xfId="2256"/>
    <cellStyle name="Comma 2 5 5 11 2" xfId="4599"/>
    <cellStyle name="Comma 2 5 5 11 2 2" xfId="15944"/>
    <cellStyle name="Comma 2 5 5 11 2 3" xfId="18923"/>
    <cellStyle name="Comma 2 5 5 11 3" xfId="5234"/>
    <cellStyle name="Comma 2 5 5 11 3 2" xfId="21266"/>
    <cellStyle name="Comma 2 5 5 11 4" xfId="7575"/>
    <cellStyle name="Comma 2 5 5 11 4 2" xfId="23609"/>
    <cellStyle name="Comma 2 5 5 11 5" xfId="13601"/>
    <cellStyle name="Comma 2 5 5 11 6" xfId="16580"/>
    <cellStyle name="Comma 2 5 5 11 7" xfId="27657"/>
    <cellStyle name="Comma 2 5 5 12" xfId="2474"/>
    <cellStyle name="Comma 2 5 5 12 2" xfId="13819"/>
    <cellStyle name="Comma 2 5 5 12 3" xfId="18921"/>
    <cellStyle name="Comma 2 5 5 13" xfId="5232"/>
    <cellStyle name="Comma 2 5 5 13 2" xfId="11522"/>
    <cellStyle name="Comma 2 5 5 13 3" xfId="21264"/>
    <cellStyle name="Comma 2 5 5 14" xfId="7573"/>
    <cellStyle name="Comma 2 5 5 14 2" xfId="23607"/>
    <cellStyle name="Comma 2 5 5 15" xfId="9836"/>
    <cellStyle name="Comma 2 5 5 16" xfId="16578"/>
    <cellStyle name="Comma 2 5 5 17" xfId="25578"/>
    <cellStyle name="Comma 2 5 5 2" xfId="275"/>
    <cellStyle name="Comma 2 5 5 2 2" xfId="637"/>
    <cellStyle name="Comma 2 5 5 2 2 2" xfId="2980"/>
    <cellStyle name="Comma 2 5 5 2 2 2 2" xfId="14325"/>
    <cellStyle name="Comma 2 5 5 2 2 2 3" xfId="18925"/>
    <cellStyle name="Comma 2 5 5 2 2 3" xfId="5236"/>
    <cellStyle name="Comma 2 5 5 2 2 3 2" xfId="11982"/>
    <cellStyle name="Comma 2 5 5 2 2 3 3" xfId="21268"/>
    <cellStyle name="Comma 2 5 5 2 2 4" xfId="7577"/>
    <cellStyle name="Comma 2 5 5 2 2 4 2" xfId="23611"/>
    <cellStyle name="Comma 2 5 5 2 2 5" xfId="9838"/>
    <cellStyle name="Comma 2 5 5 2 2 6" xfId="16582"/>
    <cellStyle name="Comma 2 5 5 2 2 7" xfId="26038"/>
    <cellStyle name="Comma 2 5 5 2 3" xfId="1572"/>
    <cellStyle name="Comma 2 5 5 2 3 2" xfId="3915"/>
    <cellStyle name="Comma 2 5 5 2 3 2 2" xfId="15260"/>
    <cellStyle name="Comma 2 5 5 2 3 2 3" xfId="18926"/>
    <cellStyle name="Comma 2 5 5 2 3 3" xfId="5237"/>
    <cellStyle name="Comma 2 5 5 2 3 3 2" xfId="12917"/>
    <cellStyle name="Comma 2 5 5 2 3 3 3" xfId="21269"/>
    <cellStyle name="Comma 2 5 5 2 3 4" xfId="7578"/>
    <cellStyle name="Comma 2 5 5 2 3 4 2" xfId="23612"/>
    <cellStyle name="Comma 2 5 5 2 3 5" xfId="9839"/>
    <cellStyle name="Comma 2 5 5 2 3 6" xfId="16583"/>
    <cellStyle name="Comma 2 5 5 2 3 7" xfId="26973"/>
    <cellStyle name="Comma 2 5 5 2 4" xfId="2475"/>
    <cellStyle name="Comma 2 5 5 2 4 2" xfId="13820"/>
    <cellStyle name="Comma 2 5 5 2 4 3" xfId="18924"/>
    <cellStyle name="Comma 2 5 5 2 5" xfId="5235"/>
    <cellStyle name="Comma 2 5 5 2 5 2" xfId="11620"/>
    <cellStyle name="Comma 2 5 5 2 5 3" xfId="21267"/>
    <cellStyle name="Comma 2 5 5 2 6" xfId="7576"/>
    <cellStyle name="Comma 2 5 5 2 6 2" xfId="23610"/>
    <cellStyle name="Comma 2 5 5 2 7" xfId="9837"/>
    <cellStyle name="Comma 2 5 5 2 8" xfId="16581"/>
    <cellStyle name="Comma 2 5 5 2 9" xfId="25676"/>
    <cellStyle name="Comma 2 5 5 3" xfId="539"/>
    <cellStyle name="Comma 2 5 5 3 2" xfId="2882"/>
    <cellStyle name="Comma 2 5 5 3 2 2" xfId="14227"/>
    <cellStyle name="Comma 2 5 5 3 2 3" xfId="18927"/>
    <cellStyle name="Comma 2 5 5 3 3" xfId="5238"/>
    <cellStyle name="Comma 2 5 5 3 3 2" xfId="11884"/>
    <cellStyle name="Comma 2 5 5 3 3 3" xfId="21270"/>
    <cellStyle name="Comma 2 5 5 3 4" xfId="7579"/>
    <cellStyle name="Comma 2 5 5 3 4 2" xfId="23613"/>
    <cellStyle name="Comma 2 5 5 3 5" xfId="9840"/>
    <cellStyle name="Comma 2 5 5 3 6" xfId="16584"/>
    <cellStyle name="Comma 2 5 5 3 7" xfId="25940"/>
    <cellStyle name="Comma 2 5 5 4" xfId="817"/>
    <cellStyle name="Comma 2 5 5 4 2" xfId="3160"/>
    <cellStyle name="Comma 2 5 5 4 2 2" xfId="14505"/>
    <cellStyle name="Comma 2 5 5 4 2 3" xfId="18928"/>
    <cellStyle name="Comma 2 5 5 4 3" xfId="5239"/>
    <cellStyle name="Comma 2 5 5 4 3 2" xfId="12162"/>
    <cellStyle name="Comma 2 5 5 4 3 3" xfId="21271"/>
    <cellStyle name="Comma 2 5 5 4 4" xfId="7580"/>
    <cellStyle name="Comma 2 5 5 4 4 2" xfId="23614"/>
    <cellStyle name="Comma 2 5 5 4 5" xfId="9841"/>
    <cellStyle name="Comma 2 5 5 4 6" xfId="16585"/>
    <cellStyle name="Comma 2 5 5 4 7" xfId="26218"/>
    <cellStyle name="Comma 2 5 5 5" xfId="1078"/>
    <cellStyle name="Comma 2 5 5 5 2" xfId="3421"/>
    <cellStyle name="Comma 2 5 5 5 2 2" xfId="14766"/>
    <cellStyle name="Comma 2 5 5 5 2 3" xfId="18929"/>
    <cellStyle name="Comma 2 5 5 5 3" xfId="5240"/>
    <cellStyle name="Comma 2 5 5 5 3 2" xfId="12423"/>
    <cellStyle name="Comma 2 5 5 5 3 3" xfId="21272"/>
    <cellStyle name="Comma 2 5 5 5 4" xfId="7581"/>
    <cellStyle name="Comma 2 5 5 5 4 2" xfId="23615"/>
    <cellStyle name="Comma 2 5 5 5 5" xfId="9842"/>
    <cellStyle name="Comma 2 5 5 5 6" xfId="16586"/>
    <cellStyle name="Comma 2 5 5 5 7" xfId="26479"/>
    <cellStyle name="Comma 2 5 5 6" xfId="1175"/>
    <cellStyle name="Comma 2 5 5 6 2" xfId="3518"/>
    <cellStyle name="Comma 2 5 5 6 2 2" xfId="14863"/>
    <cellStyle name="Comma 2 5 5 6 2 3" xfId="18930"/>
    <cellStyle name="Comma 2 5 5 6 3" xfId="5241"/>
    <cellStyle name="Comma 2 5 5 6 3 2" xfId="12520"/>
    <cellStyle name="Comma 2 5 5 6 3 3" xfId="21273"/>
    <cellStyle name="Comma 2 5 5 6 4" xfId="7582"/>
    <cellStyle name="Comma 2 5 5 6 4 2" xfId="23616"/>
    <cellStyle name="Comma 2 5 5 6 5" xfId="9843"/>
    <cellStyle name="Comma 2 5 5 6 6" xfId="16587"/>
    <cellStyle name="Comma 2 5 5 6 7" xfId="26576"/>
    <cellStyle name="Comma 2 5 5 7" xfId="1354"/>
    <cellStyle name="Comma 2 5 5 7 2" xfId="3697"/>
    <cellStyle name="Comma 2 5 5 7 2 2" xfId="15042"/>
    <cellStyle name="Comma 2 5 5 7 2 3" xfId="18931"/>
    <cellStyle name="Comma 2 5 5 7 3" xfId="5242"/>
    <cellStyle name="Comma 2 5 5 7 3 2" xfId="12699"/>
    <cellStyle name="Comma 2 5 5 7 3 3" xfId="21274"/>
    <cellStyle name="Comma 2 5 5 7 4" xfId="7583"/>
    <cellStyle name="Comma 2 5 5 7 4 2" xfId="23617"/>
    <cellStyle name="Comma 2 5 5 7 5" xfId="9844"/>
    <cellStyle name="Comma 2 5 5 7 6" xfId="16588"/>
    <cellStyle name="Comma 2 5 5 7 7" xfId="26755"/>
    <cellStyle name="Comma 2 5 5 8" xfId="1571"/>
    <cellStyle name="Comma 2 5 5 8 2" xfId="3914"/>
    <cellStyle name="Comma 2 5 5 8 2 2" xfId="15259"/>
    <cellStyle name="Comma 2 5 5 8 2 3" xfId="18932"/>
    <cellStyle name="Comma 2 5 5 8 3" xfId="5243"/>
    <cellStyle name="Comma 2 5 5 8 3 2" xfId="12916"/>
    <cellStyle name="Comma 2 5 5 8 3 3" xfId="21275"/>
    <cellStyle name="Comma 2 5 5 8 4" xfId="7584"/>
    <cellStyle name="Comma 2 5 5 8 4 2" xfId="23618"/>
    <cellStyle name="Comma 2 5 5 8 5" xfId="9845"/>
    <cellStyle name="Comma 2 5 5 8 6" xfId="16589"/>
    <cellStyle name="Comma 2 5 5 8 7" xfId="26972"/>
    <cellStyle name="Comma 2 5 5 9" xfId="1977"/>
    <cellStyle name="Comma 2 5 5 9 2" xfId="4320"/>
    <cellStyle name="Comma 2 5 5 9 2 2" xfId="15665"/>
    <cellStyle name="Comma 2 5 5 9 2 3" xfId="18933"/>
    <cellStyle name="Comma 2 5 5 9 3" xfId="5244"/>
    <cellStyle name="Comma 2 5 5 9 3 2" xfId="13322"/>
    <cellStyle name="Comma 2 5 5 9 3 3" xfId="21276"/>
    <cellStyle name="Comma 2 5 5 9 4" xfId="7585"/>
    <cellStyle name="Comma 2 5 5 9 4 2" xfId="23619"/>
    <cellStyle name="Comma 2 5 5 9 5" xfId="9846"/>
    <cellStyle name="Comma 2 5 5 9 6" xfId="16590"/>
    <cellStyle name="Comma 2 5 5 9 7" xfId="27378"/>
    <cellStyle name="Comma 2 5 6" xfId="227"/>
    <cellStyle name="Comma 2 5 6 10" xfId="2076"/>
    <cellStyle name="Comma 2 5 6 10 2" xfId="4419"/>
    <cellStyle name="Comma 2 5 6 10 2 2" xfId="15764"/>
    <cellStyle name="Comma 2 5 6 10 2 3" xfId="18935"/>
    <cellStyle name="Comma 2 5 6 10 3" xfId="5246"/>
    <cellStyle name="Comma 2 5 6 10 3 2" xfId="21278"/>
    <cellStyle name="Comma 2 5 6 10 4" xfId="7587"/>
    <cellStyle name="Comma 2 5 6 10 4 2" xfId="23621"/>
    <cellStyle name="Comma 2 5 6 10 5" xfId="13421"/>
    <cellStyle name="Comma 2 5 6 10 6" xfId="16592"/>
    <cellStyle name="Comma 2 5 6 10 7" xfId="27477"/>
    <cellStyle name="Comma 2 5 6 11" xfId="2257"/>
    <cellStyle name="Comma 2 5 6 11 2" xfId="4600"/>
    <cellStyle name="Comma 2 5 6 11 2 2" xfId="15945"/>
    <cellStyle name="Comma 2 5 6 11 2 3" xfId="18936"/>
    <cellStyle name="Comma 2 5 6 11 3" xfId="5247"/>
    <cellStyle name="Comma 2 5 6 11 3 2" xfId="21279"/>
    <cellStyle name="Comma 2 5 6 11 4" xfId="7588"/>
    <cellStyle name="Comma 2 5 6 11 4 2" xfId="23622"/>
    <cellStyle name="Comma 2 5 6 11 5" xfId="13602"/>
    <cellStyle name="Comma 2 5 6 11 6" xfId="16593"/>
    <cellStyle name="Comma 2 5 6 11 7" xfId="27658"/>
    <cellStyle name="Comma 2 5 6 12" xfId="2476"/>
    <cellStyle name="Comma 2 5 6 12 2" xfId="13821"/>
    <cellStyle name="Comma 2 5 6 12 3" xfId="18934"/>
    <cellStyle name="Comma 2 5 6 13" xfId="5245"/>
    <cellStyle name="Comma 2 5 6 13 2" xfId="11574"/>
    <cellStyle name="Comma 2 5 6 13 3" xfId="21277"/>
    <cellStyle name="Comma 2 5 6 14" xfId="7586"/>
    <cellStyle name="Comma 2 5 6 14 2" xfId="23620"/>
    <cellStyle name="Comma 2 5 6 15" xfId="9847"/>
    <cellStyle name="Comma 2 5 6 16" xfId="16591"/>
    <cellStyle name="Comma 2 5 6 17" xfId="25630"/>
    <cellStyle name="Comma 2 5 6 2" xfId="276"/>
    <cellStyle name="Comma 2 5 6 2 2" xfId="638"/>
    <cellStyle name="Comma 2 5 6 2 2 2" xfId="2981"/>
    <cellStyle name="Comma 2 5 6 2 2 2 2" xfId="14326"/>
    <cellStyle name="Comma 2 5 6 2 2 2 3" xfId="18938"/>
    <cellStyle name="Comma 2 5 6 2 2 3" xfId="5249"/>
    <cellStyle name="Comma 2 5 6 2 2 3 2" xfId="11983"/>
    <cellStyle name="Comma 2 5 6 2 2 3 3" xfId="21281"/>
    <cellStyle name="Comma 2 5 6 2 2 4" xfId="7590"/>
    <cellStyle name="Comma 2 5 6 2 2 4 2" xfId="23624"/>
    <cellStyle name="Comma 2 5 6 2 2 5" xfId="9849"/>
    <cellStyle name="Comma 2 5 6 2 2 6" xfId="16595"/>
    <cellStyle name="Comma 2 5 6 2 2 7" xfId="26039"/>
    <cellStyle name="Comma 2 5 6 2 3" xfId="1574"/>
    <cellStyle name="Comma 2 5 6 2 3 2" xfId="3917"/>
    <cellStyle name="Comma 2 5 6 2 3 2 2" xfId="15262"/>
    <cellStyle name="Comma 2 5 6 2 3 2 3" xfId="18939"/>
    <cellStyle name="Comma 2 5 6 2 3 3" xfId="5250"/>
    <cellStyle name="Comma 2 5 6 2 3 3 2" xfId="12919"/>
    <cellStyle name="Comma 2 5 6 2 3 3 3" xfId="21282"/>
    <cellStyle name="Comma 2 5 6 2 3 4" xfId="7591"/>
    <cellStyle name="Comma 2 5 6 2 3 4 2" xfId="23625"/>
    <cellStyle name="Comma 2 5 6 2 3 5" xfId="9850"/>
    <cellStyle name="Comma 2 5 6 2 3 6" xfId="16596"/>
    <cellStyle name="Comma 2 5 6 2 3 7" xfId="26975"/>
    <cellStyle name="Comma 2 5 6 2 4" xfId="2477"/>
    <cellStyle name="Comma 2 5 6 2 4 2" xfId="13822"/>
    <cellStyle name="Comma 2 5 6 2 4 3" xfId="18937"/>
    <cellStyle name="Comma 2 5 6 2 5" xfId="5248"/>
    <cellStyle name="Comma 2 5 6 2 5 2" xfId="11621"/>
    <cellStyle name="Comma 2 5 6 2 5 3" xfId="21280"/>
    <cellStyle name="Comma 2 5 6 2 6" xfId="7589"/>
    <cellStyle name="Comma 2 5 6 2 6 2" xfId="23623"/>
    <cellStyle name="Comma 2 5 6 2 7" xfId="9848"/>
    <cellStyle name="Comma 2 5 6 2 8" xfId="16594"/>
    <cellStyle name="Comma 2 5 6 2 9" xfId="25677"/>
    <cellStyle name="Comma 2 5 6 3" xfId="591"/>
    <cellStyle name="Comma 2 5 6 3 2" xfId="2934"/>
    <cellStyle name="Comma 2 5 6 3 2 2" xfId="14279"/>
    <cellStyle name="Comma 2 5 6 3 2 3" xfId="18940"/>
    <cellStyle name="Comma 2 5 6 3 3" xfId="5251"/>
    <cellStyle name="Comma 2 5 6 3 3 2" xfId="11936"/>
    <cellStyle name="Comma 2 5 6 3 3 3" xfId="21283"/>
    <cellStyle name="Comma 2 5 6 3 4" xfId="7592"/>
    <cellStyle name="Comma 2 5 6 3 4 2" xfId="23626"/>
    <cellStyle name="Comma 2 5 6 3 5" xfId="9851"/>
    <cellStyle name="Comma 2 5 6 3 6" xfId="16597"/>
    <cellStyle name="Comma 2 5 6 3 7" xfId="25992"/>
    <cellStyle name="Comma 2 5 6 4" xfId="818"/>
    <cellStyle name="Comma 2 5 6 4 2" xfId="3161"/>
    <cellStyle name="Comma 2 5 6 4 2 2" xfId="14506"/>
    <cellStyle name="Comma 2 5 6 4 2 3" xfId="18941"/>
    <cellStyle name="Comma 2 5 6 4 3" xfId="5252"/>
    <cellStyle name="Comma 2 5 6 4 3 2" xfId="12163"/>
    <cellStyle name="Comma 2 5 6 4 3 3" xfId="21284"/>
    <cellStyle name="Comma 2 5 6 4 4" xfId="7593"/>
    <cellStyle name="Comma 2 5 6 4 4 2" xfId="23627"/>
    <cellStyle name="Comma 2 5 6 4 5" xfId="9852"/>
    <cellStyle name="Comma 2 5 6 4 6" xfId="16598"/>
    <cellStyle name="Comma 2 5 6 4 7" xfId="26219"/>
    <cellStyle name="Comma 2 5 6 5" xfId="1130"/>
    <cellStyle name="Comma 2 5 6 5 2" xfId="3473"/>
    <cellStyle name="Comma 2 5 6 5 2 2" xfId="14818"/>
    <cellStyle name="Comma 2 5 6 5 2 3" xfId="18942"/>
    <cellStyle name="Comma 2 5 6 5 3" xfId="5253"/>
    <cellStyle name="Comma 2 5 6 5 3 2" xfId="12475"/>
    <cellStyle name="Comma 2 5 6 5 3 3" xfId="21285"/>
    <cellStyle name="Comma 2 5 6 5 4" xfId="7594"/>
    <cellStyle name="Comma 2 5 6 5 4 2" xfId="23628"/>
    <cellStyle name="Comma 2 5 6 5 5" xfId="9853"/>
    <cellStyle name="Comma 2 5 6 5 6" xfId="16599"/>
    <cellStyle name="Comma 2 5 6 5 7" xfId="26531"/>
    <cellStyle name="Comma 2 5 6 6" xfId="1176"/>
    <cellStyle name="Comma 2 5 6 6 2" xfId="3519"/>
    <cellStyle name="Comma 2 5 6 6 2 2" xfId="14864"/>
    <cellStyle name="Comma 2 5 6 6 2 3" xfId="18943"/>
    <cellStyle name="Comma 2 5 6 6 3" xfId="5254"/>
    <cellStyle name="Comma 2 5 6 6 3 2" xfId="12521"/>
    <cellStyle name="Comma 2 5 6 6 3 3" xfId="21286"/>
    <cellStyle name="Comma 2 5 6 6 4" xfId="7595"/>
    <cellStyle name="Comma 2 5 6 6 4 2" xfId="23629"/>
    <cellStyle name="Comma 2 5 6 6 5" xfId="9854"/>
    <cellStyle name="Comma 2 5 6 6 6" xfId="16600"/>
    <cellStyle name="Comma 2 5 6 6 7" xfId="26577"/>
    <cellStyle name="Comma 2 5 6 7" xfId="1355"/>
    <cellStyle name="Comma 2 5 6 7 2" xfId="3698"/>
    <cellStyle name="Comma 2 5 6 7 2 2" xfId="15043"/>
    <cellStyle name="Comma 2 5 6 7 2 3" xfId="18944"/>
    <cellStyle name="Comma 2 5 6 7 3" xfId="5255"/>
    <cellStyle name="Comma 2 5 6 7 3 2" xfId="12700"/>
    <cellStyle name="Comma 2 5 6 7 3 3" xfId="21287"/>
    <cellStyle name="Comma 2 5 6 7 4" xfId="7596"/>
    <cellStyle name="Comma 2 5 6 7 4 2" xfId="23630"/>
    <cellStyle name="Comma 2 5 6 7 5" xfId="9855"/>
    <cellStyle name="Comma 2 5 6 7 6" xfId="16601"/>
    <cellStyle name="Comma 2 5 6 7 7" xfId="26756"/>
    <cellStyle name="Comma 2 5 6 8" xfId="1573"/>
    <cellStyle name="Comma 2 5 6 8 2" xfId="3916"/>
    <cellStyle name="Comma 2 5 6 8 2 2" xfId="15261"/>
    <cellStyle name="Comma 2 5 6 8 2 3" xfId="18945"/>
    <cellStyle name="Comma 2 5 6 8 3" xfId="5256"/>
    <cellStyle name="Comma 2 5 6 8 3 2" xfId="12918"/>
    <cellStyle name="Comma 2 5 6 8 3 3" xfId="21288"/>
    <cellStyle name="Comma 2 5 6 8 4" xfId="7597"/>
    <cellStyle name="Comma 2 5 6 8 4 2" xfId="23631"/>
    <cellStyle name="Comma 2 5 6 8 5" xfId="9856"/>
    <cellStyle name="Comma 2 5 6 8 6" xfId="16602"/>
    <cellStyle name="Comma 2 5 6 8 7" xfId="26974"/>
    <cellStyle name="Comma 2 5 6 9" xfId="2029"/>
    <cellStyle name="Comma 2 5 6 9 2" xfId="4372"/>
    <cellStyle name="Comma 2 5 6 9 2 2" xfId="15717"/>
    <cellStyle name="Comma 2 5 6 9 2 3" xfId="18946"/>
    <cellStyle name="Comma 2 5 6 9 3" xfId="5257"/>
    <cellStyle name="Comma 2 5 6 9 3 2" xfId="13374"/>
    <cellStyle name="Comma 2 5 6 9 3 3" xfId="21289"/>
    <cellStyle name="Comma 2 5 6 9 4" xfId="7598"/>
    <cellStyle name="Comma 2 5 6 9 4 2" xfId="23632"/>
    <cellStyle name="Comma 2 5 6 9 5" xfId="9857"/>
    <cellStyle name="Comma 2 5 6 9 6" xfId="16603"/>
    <cellStyle name="Comma 2 5 6 9 7" xfId="27430"/>
    <cellStyle name="Comma 2 5 7" xfId="269"/>
    <cellStyle name="Comma 2 5 7 2" xfId="631"/>
    <cellStyle name="Comma 2 5 7 2 2" xfId="2974"/>
    <cellStyle name="Comma 2 5 7 2 2 2" xfId="14319"/>
    <cellStyle name="Comma 2 5 7 2 2 3" xfId="18948"/>
    <cellStyle name="Comma 2 5 7 2 3" xfId="5259"/>
    <cellStyle name="Comma 2 5 7 2 3 2" xfId="11976"/>
    <cellStyle name="Comma 2 5 7 2 3 3" xfId="21291"/>
    <cellStyle name="Comma 2 5 7 2 4" xfId="7600"/>
    <cellStyle name="Comma 2 5 7 2 4 2" xfId="23634"/>
    <cellStyle name="Comma 2 5 7 2 5" xfId="9859"/>
    <cellStyle name="Comma 2 5 7 2 6" xfId="16605"/>
    <cellStyle name="Comma 2 5 7 2 7" xfId="26032"/>
    <cellStyle name="Comma 2 5 7 3" xfId="1575"/>
    <cellStyle name="Comma 2 5 7 3 2" xfId="3918"/>
    <cellStyle name="Comma 2 5 7 3 2 2" xfId="15263"/>
    <cellStyle name="Comma 2 5 7 3 2 3" xfId="18949"/>
    <cellStyle name="Comma 2 5 7 3 3" xfId="5260"/>
    <cellStyle name="Comma 2 5 7 3 3 2" xfId="12920"/>
    <cellStyle name="Comma 2 5 7 3 3 3" xfId="21292"/>
    <cellStyle name="Comma 2 5 7 3 4" xfId="7601"/>
    <cellStyle name="Comma 2 5 7 3 4 2" xfId="23635"/>
    <cellStyle name="Comma 2 5 7 3 5" xfId="9860"/>
    <cellStyle name="Comma 2 5 7 3 6" xfId="16606"/>
    <cellStyle name="Comma 2 5 7 3 7" xfId="26976"/>
    <cellStyle name="Comma 2 5 7 4" xfId="2478"/>
    <cellStyle name="Comma 2 5 7 4 2" xfId="13823"/>
    <cellStyle name="Comma 2 5 7 4 3" xfId="18947"/>
    <cellStyle name="Comma 2 5 7 5" xfId="5258"/>
    <cellStyle name="Comma 2 5 7 5 2" xfId="11614"/>
    <cellStyle name="Comma 2 5 7 5 3" xfId="21290"/>
    <cellStyle name="Comma 2 5 7 6" xfId="7599"/>
    <cellStyle name="Comma 2 5 7 6 2" xfId="23633"/>
    <cellStyle name="Comma 2 5 7 7" xfId="9858"/>
    <cellStyle name="Comma 2 5 7 8" xfId="16604"/>
    <cellStyle name="Comma 2 5 7 9" xfId="25670"/>
    <cellStyle name="Comma 2 5 8" xfId="422"/>
    <cellStyle name="Comma 2 5 8 2" xfId="2765"/>
    <cellStyle name="Comma 2 5 8 2 2" xfId="14110"/>
    <cellStyle name="Comma 2 5 8 2 3" xfId="18950"/>
    <cellStyle name="Comma 2 5 8 3" xfId="5261"/>
    <cellStyle name="Comma 2 5 8 3 2" xfId="11767"/>
    <cellStyle name="Comma 2 5 8 3 3" xfId="21293"/>
    <cellStyle name="Comma 2 5 8 4" xfId="7602"/>
    <cellStyle name="Comma 2 5 8 4 2" xfId="23636"/>
    <cellStyle name="Comma 2 5 8 5" xfId="9861"/>
    <cellStyle name="Comma 2 5 8 6" xfId="16607"/>
    <cellStyle name="Comma 2 5 8 7" xfId="25823"/>
    <cellStyle name="Comma 2 5 9" xfId="811"/>
    <cellStyle name="Comma 2 5 9 2" xfId="3154"/>
    <cellStyle name="Comma 2 5 9 2 2" xfId="14499"/>
    <cellStyle name="Comma 2 5 9 2 3" xfId="18951"/>
    <cellStyle name="Comma 2 5 9 3" xfId="5262"/>
    <cellStyle name="Comma 2 5 9 3 2" xfId="12156"/>
    <cellStyle name="Comma 2 5 9 3 3" xfId="21294"/>
    <cellStyle name="Comma 2 5 9 4" xfId="7603"/>
    <cellStyle name="Comma 2 5 9 4 2" xfId="23637"/>
    <cellStyle name="Comma 2 5 9 5" xfId="9862"/>
    <cellStyle name="Comma 2 5 9 6" xfId="16608"/>
    <cellStyle name="Comma 2 5 9 7" xfId="26212"/>
    <cellStyle name="Comma 2 6" xfId="142"/>
    <cellStyle name="Comma 2 6 10" xfId="2077"/>
    <cellStyle name="Comma 2 6 10 2" xfId="4420"/>
    <cellStyle name="Comma 2 6 10 2 2" xfId="15765"/>
    <cellStyle name="Comma 2 6 10 2 3" xfId="18953"/>
    <cellStyle name="Comma 2 6 10 3" xfId="5264"/>
    <cellStyle name="Comma 2 6 10 3 2" xfId="21296"/>
    <cellStyle name="Comma 2 6 10 4" xfId="7605"/>
    <cellStyle name="Comma 2 6 10 4 2" xfId="23639"/>
    <cellStyle name="Comma 2 6 10 5" xfId="13422"/>
    <cellStyle name="Comma 2 6 10 6" xfId="16610"/>
    <cellStyle name="Comma 2 6 10 7" xfId="27478"/>
    <cellStyle name="Comma 2 6 11" xfId="2258"/>
    <cellStyle name="Comma 2 6 11 2" xfId="4601"/>
    <cellStyle name="Comma 2 6 11 2 2" xfId="15946"/>
    <cellStyle name="Comma 2 6 11 2 3" xfId="18954"/>
    <cellStyle name="Comma 2 6 11 3" xfId="5265"/>
    <cellStyle name="Comma 2 6 11 3 2" xfId="21297"/>
    <cellStyle name="Comma 2 6 11 4" xfId="7606"/>
    <cellStyle name="Comma 2 6 11 4 2" xfId="23640"/>
    <cellStyle name="Comma 2 6 11 5" xfId="13603"/>
    <cellStyle name="Comma 2 6 11 6" xfId="16611"/>
    <cellStyle name="Comma 2 6 11 7" xfId="27659"/>
    <cellStyle name="Comma 2 6 12" xfId="2479"/>
    <cellStyle name="Comma 2 6 12 2" xfId="13824"/>
    <cellStyle name="Comma 2 6 12 3" xfId="18952"/>
    <cellStyle name="Comma 2 6 13" xfId="5263"/>
    <cellStyle name="Comma 2 6 13 2" xfId="11490"/>
    <cellStyle name="Comma 2 6 13 3" xfId="21295"/>
    <cellStyle name="Comma 2 6 14" xfId="7604"/>
    <cellStyle name="Comma 2 6 14 2" xfId="23638"/>
    <cellStyle name="Comma 2 6 15" xfId="9863"/>
    <cellStyle name="Comma 2 6 16" xfId="16609"/>
    <cellStyle name="Comma 2 6 17" xfId="25546"/>
    <cellStyle name="Comma 2 6 2" xfId="277"/>
    <cellStyle name="Comma 2 6 2 2" xfId="639"/>
    <cellStyle name="Comma 2 6 2 2 2" xfId="2982"/>
    <cellStyle name="Comma 2 6 2 2 2 2" xfId="14327"/>
    <cellStyle name="Comma 2 6 2 2 2 3" xfId="18956"/>
    <cellStyle name="Comma 2 6 2 2 3" xfId="5267"/>
    <cellStyle name="Comma 2 6 2 2 3 2" xfId="11984"/>
    <cellStyle name="Comma 2 6 2 2 3 3" xfId="21299"/>
    <cellStyle name="Comma 2 6 2 2 4" xfId="7608"/>
    <cellStyle name="Comma 2 6 2 2 4 2" xfId="23642"/>
    <cellStyle name="Comma 2 6 2 2 5" xfId="9865"/>
    <cellStyle name="Comma 2 6 2 2 6" xfId="16613"/>
    <cellStyle name="Comma 2 6 2 2 7" xfId="26040"/>
    <cellStyle name="Comma 2 6 2 3" xfId="1577"/>
    <cellStyle name="Comma 2 6 2 3 2" xfId="3920"/>
    <cellStyle name="Comma 2 6 2 3 2 2" xfId="15265"/>
    <cellStyle name="Comma 2 6 2 3 2 3" xfId="18957"/>
    <cellStyle name="Comma 2 6 2 3 3" xfId="5268"/>
    <cellStyle name="Comma 2 6 2 3 3 2" xfId="12922"/>
    <cellStyle name="Comma 2 6 2 3 3 3" xfId="21300"/>
    <cellStyle name="Comma 2 6 2 3 4" xfId="7609"/>
    <cellStyle name="Comma 2 6 2 3 4 2" xfId="23643"/>
    <cellStyle name="Comma 2 6 2 3 5" xfId="9866"/>
    <cellStyle name="Comma 2 6 2 3 6" xfId="16614"/>
    <cellStyle name="Comma 2 6 2 3 7" xfId="26978"/>
    <cellStyle name="Comma 2 6 2 4" xfId="2480"/>
    <cellStyle name="Comma 2 6 2 4 2" xfId="13825"/>
    <cellStyle name="Comma 2 6 2 4 3" xfId="18955"/>
    <cellStyle name="Comma 2 6 2 5" xfId="5266"/>
    <cellStyle name="Comma 2 6 2 5 2" xfId="11622"/>
    <cellStyle name="Comma 2 6 2 5 3" xfId="21298"/>
    <cellStyle name="Comma 2 6 2 6" xfId="7607"/>
    <cellStyle name="Comma 2 6 2 6 2" xfId="23641"/>
    <cellStyle name="Comma 2 6 2 7" xfId="9864"/>
    <cellStyle name="Comma 2 6 2 8" xfId="16612"/>
    <cellStyle name="Comma 2 6 2 9" xfId="25678"/>
    <cellStyle name="Comma 2 6 3" xfId="507"/>
    <cellStyle name="Comma 2 6 3 2" xfId="2850"/>
    <cellStyle name="Comma 2 6 3 2 2" xfId="14195"/>
    <cellStyle name="Comma 2 6 3 2 3" xfId="18958"/>
    <cellStyle name="Comma 2 6 3 3" xfId="5269"/>
    <cellStyle name="Comma 2 6 3 3 2" xfId="11852"/>
    <cellStyle name="Comma 2 6 3 3 3" xfId="21301"/>
    <cellStyle name="Comma 2 6 3 4" xfId="7610"/>
    <cellStyle name="Comma 2 6 3 4 2" xfId="23644"/>
    <cellStyle name="Comma 2 6 3 5" xfId="9867"/>
    <cellStyle name="Comma 2 6 3 6" xfId="16615"/>
    <cellStyle name="Comma 2 6 3 7" xfId="25908"/>
    <cellStyle name="Comma 2 6 4" xfId="819"/>
    <cellStyle name="Comma 2 6 4 2" xfId="3162"/>
    <cellStyle name="Comma 2 6 4 2 2" xfId="14507"/>
    <cellStyle name="Comma 2 6 4 2 3" xfId="18959"/>
    <cellStyle name="Comma 2 6 4 3" xfId="5270"/>
    <cellStyle name="Comma 2 6 4 3 2" xfId="12164"/>
    <cellStyle name="Comma 2 6 4 3 3" xfId="21302"/>
    <cellStyle name="Comma 2 6 4 4" xfId="7611"/>
    <cellStyle name="Comma 2 6 4 4 2" xfId="23645"/>
    <cellStyle name="Comma 2 6 4 5" xfId="9868"/>
    <cellStyle name="Comma 2 6 4 6" xfId="16616"/>
    <cellStyle name="Comma 2 6 4 7" xfId="26220"/>
    <cellStyle name="Comma 2 6 5" xfId="1046"/>
    <cellStyle name="Comma 2 6 5 2" xfId="3389"/>
    <cellStyle name="Comma 2 6 5 2 2" xfId="14734"/>
    <cellStyle name="Comma 2 6 5 2 3" xfId="18960"/>
    <cellStyle name="Comma 2 6 5 3" xfId="5271"/>
    <cellStyle name="Comma 2 6 5 3 2" xfId="12391"/>
    <cellStyle name="Comma 2 6 5 3 3" xfId="21303"/>
    <cellStyle name="Comma 2 6 5 4" xfId="7612"/>
    <cellStyle name="Comma 2 6 5 4 2" xfId="23646"/>
    <cellStyle name="Comma 2 6 5 5" xfId="9869"/>
    <cellStyle name="Comma 2 6 5 6" xfId="16617"/>
    <cellStyle name="Comma 2 6 5 7" xfId="26447"/>
    <cellStyle name="Comma 2 6 6" xfId="1177"/>
    <cellStyle name="Comma 2 6 6 2" xfId="3520"/>
    <cellStyle name="Comma 2 6 6 2 2" xfId="14865"/>
    <cellStyle name="Comma 2 6 6 2 3" xfId="18961"/>
    <cellStyle name="Comma 2 6 6 3" xfId="5272"/>
    <cellStyle name="Comma 2 6 6 3 2" xfId="12522"/>
    <cellStyle name="Comma 2 6 6 3 3" xfId="21304"/>
    <cellStyle name="Comma 2 6 6 4" xfId="7613"/>
    <cellStyle name="Comma 2 6 6 4 2" xfId="23647"/>
    <cellStyle name="Comma 2 6 6 5" xfId="9870"/>
    <cellStyle name="Comma 2 6 6 6" xfId="16618"/>
    <cellStyle name="Comma 2 6 6 7" xfId="26578"/>
    <cellStyle name="Comma 2 6 7" xfId="1356"/>
    <cellStyle name="Comma 2 6 7 2" xfId="3699"/>
    <cellStyle name="Comma 2 6 7 2 2" xfId="15044"/>
    <cellStyle name="Comma 2 6 7 2 3" xfId="18962"/>
    <cellStyle name="Comma 2 6 7 3" xfId="5273"/>
    <cellStyle name="Comma 2 6 7 3 2" xfId="12701"/>
    <cellStyle name="Comma 2 6 7 3 3" xfId="21305"/>
    <cellStyle name="Comma 2 6 7 4" xfId="7614"/>
    <cellStyle name="Comma 2 6 7 4 2" xfId="23648"/>
    <cellStyle name="Comma 2 6 7 5" xfId="9871"/>
    <cellStyle name="Comma 2 6 7 6" xfId="16619"/>
    <cellStyle name="Comma 2 6 7 7" xfId="26757"/>
    <cellStyle name="Comma 2 6 8" xfId="1576"/>
    <cellStyle name="Comma 2 6 8 2" xfId="3919"/>
    <cellStyle name="Comma 2 6 8 2 2" xfId="15264"/>
    <cellStyle name="Comma 2 6 8 2 3" xfId="18963"/>
    <cellStyle name="Comma 2 6 8 3" xfId="5274"/>
    <cellStyle name="Comma 2 6 8 3 2" xfId="12921"/>
    <cellStyle name="Comma 2 6 8 3 3" xfId="21306"/>
    <cellStyle name="Comma 2 6 8 4" xfId="7615"/>
    <cellStyle name="Comma 2 6 8 4 2" xfId="23649"/>
    <cellStyle name="Comma 2 6 8 5" xfId="9872"/>
    <cellStyle name="Comma 2 6 8 6" xfId="16620"/>
    <cellStyle name="Comma 2 6 8 7" xfId="26977"/>
    <cellStyle name="Comma 2 6 9" xfId="1945"/>
    <cellStyle name="Comma 2 6 9 2" xfId="4288"/>
    <cellStyle name="Comma 2 6 9 2 2" xfId="15633"/>
    <cellStyle name="Comma 2 6 9 2 3" xfId="18964"/>
    <cellStyle name="Comma 2 6 9 3" xfId="5275"/>
    <cellStyle name="Comma 2 6 9 3 2" xfId="13290"/>
    <cellStyle name="Comma 2 6 9 3 3" xfId="21307"/>
    <cellStyle name="Comma 2 6 9 4" xfId="7616"/>
    <cellStyle name="Comma 2 6 9 4 2" xfId="23650"/>
    <cellStyle name="Comma 2 6 9 5" xfId="9873"/>
    <cellStyle name="Comma 2 6 9 6" xfId="16621"/>
    <cellStyle name="Comma 2 6 9 7" xfId="27346"/>
    <cellStyle name="Comma 2 7" xfId="236"/>
    <cellStyle name="Comma 2 7 2" xfId="598"/>
    <cellStyle name="Comma 2 7 2 2" xfId="2941"/>
    <cellStyle name="Comma 2 7 2 2 2" xfId="14286"/>
    <cellStyle name="Comma 2 7 2 2 3" xfId="18966"/>
    <cellStyle name="Comma 2 7 2 3" xfId="5277"/>
    <cellStyle name="Comma 2 7 2 3 2" xfId="11943"/>
    <cellStyle name="Comma 2 7 2 3 3" xfId="21309"/>
    <cellStyle name="Comma 2 7 2 4" xfId="7618"/>
    <cellStyle name="Comma 2 7 2 4 2" xfId="23652"/>
    <cellStyle name="Comma 2 7 2 5" xfId="9875"/>
    <cellStyle name="Comma 2 7 2 6" xfId="16623"/>
    <cellStyle name="Comma 2 7 2 7" xfId="25999"/>
    <cellStyle name="Comma 2 7 3" xfId="1578"/>
    <cellStyle name="Comma 2 7 3 2" xfId="3921"/>
    <cellStyle name="Comma 2 7 3 2 2" xfId="15266"/>
    <cellStyle name="Comma 2 7 3 2 3" xfId="18967"/>
    <cellStyle name="Comma 2 7 3 3" xfId="5278"/>
    <cellStyle name="Comma 2 7 3 3 2" xfId="12923"/>
    <cellStyle name="Comma 2 7 3 3 3" xfId="21310"/>
    <cellStyle name="Comma 2 7 3 4" xfId="7619"/>
    <cellStyle name="Comma 2 7 3 4 2" xfId="23653"/>
    <cellStyle name="Comma 2 7 3 5" xfId="9876"/>
    <cellStyle name="Comma 2 7 3 6" xfId="16624"/>
    <cellStyle name="Comma 2 7 3 7" xfId="26979"/>
    <cellStyle name="Comma 2 7 4" xfId="2481"/>
    <cellStyle name="Comma 2 7 4 2" xfId="13826"/>
    <cellStyle name="Comma 2 7 4 3" xfId="18965"/>
    <cellStyle name="Comma 2 7 5" xfId="5276"/>
    <cellStyle name="Comma 2 7 5 2" xfId="11581"/>
    <cellStyle name="Comma 2 7 5 3" xfId="21308"/>
    <cellStyle name="Comma 2 7 6" xfId="7617"/>
    <cellStyle name="Comma 2 7 6 2" xfId="23651"/>
    <cellStyle name="Comma 2 7 7" xfId="9874"/>
    <cellStyle name="Comma 2 7 8" xfId="16622"/>
    <cellStyle name="Comma 2 7 9" xfId="25637"/>
    <cellStyle name="Comma 2 8" xfId="417"/>
    <cellStyle name="Comma 2 8 2" xfId="2760"/>
    <cellStyle name="Comma 2 8 2 2" xfId="14105"/>
    <cellStyle name="Comma 2 8 2 3" xfId="18968"/>
    <cellStyle name="Comma 2 8 3" xfId="5279"/>
    <cellStyle name="Comma 2 8 3 2" xfId="11762"/>
    <cellStyle name="Comma 2 8 3 3" xfId="21311"/>
    <cellStyle name="Comma 2 8 4" xfId="7620"/>
    <cellStyle name="Comma 2 8 4 2" xfId="23654"/>
    <cellStyle name="Comma 2 8 5" xfId="9877"/>
    <cellStyle name="Comma 2 8 6" xfId="16625"/>
    <cellStyle name="Comma 2 8 7" xfId="25818"/>
    <cellStyle name="Comma 2 9" xfId="1495"/>
    <cellStyle name="Comma 2 9 2" xfId="3838"/>
    <cellStyle name="Comma 2 9 2 2" xfId="15183"/>
    <cellStyle name="Comma 2 9 2 3" xfId="18969"/>
    <cellStyle name="Comma 2 9 3" xfId="5280"/>
    <cellStyle name="Comma 2 9 3 2" xfId="12840"/>
    <cellStyle name="Comma 2 9 3 3" xfId="21312"/>
    <cellStyle name="Comma 2 9 4" xfId="7621"/>
    <cellStyle name="Comma 2 9 4 2" xfId="23655"/>
    <cellStyle name="Comma 2 9 5" xfId="9878"/>
    <cellStyle name="Comma 2 9 6" xfId="16626"/>
    <cellStyle name="Comma 2 9 7" xfId="26896"/>
    <cellStyle name="Comma 3" xfId="52"/>
    <cellStyle name="Comma 4" xfId="27802"/>
    <cellStyle name="Hyperlink" xfId="3" builtinId="8"/>
    <cellStyle name="Hyperlink 2" xfId="4"/>
    <cellStyle name="Hyperlink 2 2" xfId="5"/>
    <cellStyle name="Hyperlink 2 2 2" xfId="6"/>
    <cellStyle name="Hyperlink 2 3" xfId="7"/>
    <cellStyle name="Hyperlink 3" xfId="8"/>
    <cellStyle name="Hyperlink 3 2" xfId="9"/>
    <cellStyle name="Hyperlink 3 3" xfId="10"/>
    <cellStyle name="Hyperlink 4" xfId="53"/>
    <cellStyle name="Hyperlink 4 2" xfId="47"/>
    <cellStyle name="Hyperlink 4 3" xfId="46"/>
    <cellStyle name="Hyperlink 4 3 2" xfId="79"/>
    <cellStyle name="Hyperlink 5" xfId="56"/>
    <cellStyle name="Hyperlink 6" xfId="27800"/>
    <cellStyle name="Normal" xfId="0" builtinId="0"/>
    <cellStyle name="Normal 2" xfId="11"/>
    <cellStyle name="Normal 2 2" xfId="12"/>
    <cellStyle name="Normal 2 2 10" xfId="176"/>
    <cellStyle name="Normal 2 2 10 10" xfId="2079"/>
    <cellStyle name="Normal 2 2 10 10 2" xfId="4422"/>
    <cellStyle name="Normal 2 2 10 10 2 2" xfId="15767"/>
    <cellStyle name="Normal 2 2 10 10 2 3" xfId="18972"/>
    <cellStyle name="Normal 2 2 10 10 3" xfId="5283"/>
    <cellStyle name="Normal 2 2 10 10 3 2" xfId="21315"/>
    <cellStyle name="Normal 2 2 10 10 4" xfId="7624"/>
    <cellStyle name="Normal 2 2 10 10 4 2" xfId="23658"/>
    <cellStyle name="Normal 2 2 10 10 5" xfId="13424"/>
    <cellStyle name="Normal 2 2 10 10 6" xfId="16629"/>
    <cellStyle name="Normal 2 2 10 10 7" xfId="27480"/>
    <cellStyle name="Normal 2 2 10 11" xfId="2260"/>
    <cellStyle name="Normal 2 2 10 11 2" xfId="4603"/>
    <cellStyle name="Normal 2 2 10 11 2 2" xfId="15948"/>
    <cellStyle name="Normal 2 2 10 11 2 3" xfId="18973"/>
    <cellStyle name="Normal 2 2 10 11 3" xfId="5284"/>
    <cellStyle name="Normal 2 2 10 11 3 2" xfId="21316"/>
    <cellStyle name="Normal 2 2 10 11 4" xfId="7625"/>
    <cellStyle name="Normal 2 2 10 11 4 2" xfId="23659"/>
    <cellStyle name="Normal 2 2 10 11 5" xfId="13605"/>
    <cellStyle name="Normal 2 2 10 11 6" xfId="16630"/>
    <cellStyle name="Normal 2 2 10 11 7" xfId="27661"/>
    <cellStyle name="Normal 2 2 10 12" xfId="2483"/>
    <cellStyle name="Normal 2 2 10 12 2" xfId="13828"/>
    <cellStyle name="Normal 2 2 10 12 3" xfId="18971"/>
    <cellStyle name="Normal 2 2 10 13" xfId="5282"/>
    <cellStyle name="Normal 2 2 10 13 2" xfId="11524"/>
    <cellStyle name="Normal 2 2 10 13 3" xfId="21314"/>
    <cellStyle name="Normal 2 2 10 14" xfId="7623"/>
    <cellStyle name="Normal 2 2 10 14 2" xfId="23657"/>
    <cellStyle name="Normal 2 2 10 15" xfId="9880"/>
    <cellStyle name="Normal 2 2 10 16" xfId="16628"/>
    <cellStyle name="Normal 2 2 10 17" xfId="25580"/>
    <cellStyle name="Normal 2 2 10 2" xfId="279"/>
    <cellStyle name="Normal 2 2 10 2 2" xfId="641"/>
    <cellStyle name="Normal 2 2 10 2 2 2" xfId="2984"/>
    <cellStyle name="Normal 2 2 10 2 2 2 2" xfId="14329"/>
    <cellStyle name="Normal 2 2 10 2 2 2 3" xfId="18975"/>
    <cellStyle name="Normal 2 2 10 2 2 3" xfId="5286"/>
    <cellStyle name="Normal 2 2 10 2 2 3 2" xfId="11986"/>
    <cellStyle name="Normal 2 2 10 2 2 3 3" xfId="21318"/>
    <cellStyle name="Normal 2 2 10 2 2 4" xfId="7627"/>
    <cellStyle name="Normal 2 2 10 2 2 4 2" xfId="23661"/>
    <cellStyle name="Normal 2 2 10 2 2 5" xfId="9882"/>
    <cellStyle name="Normal 2 2 10 2 2 6" xfId="16632"/>
    <cellStyle name="Normal 2 2 10 2 2 7" xfId="26042"/>
    <cellStyle name="Normal 2 2 10 2 3" xfId="1581"/>
    <cellStyle name="Normal 2 2 10 2 3 2" xfId="3924"/>
    <cellStyle name="Normal 2 2 10 2 3 2 2" xfId="15269"/>
    <cellStyle name="Normal 2 2 10 2 3 2 3" xfId="18976"/>
    <cellStyle name="Normal 2 2 10 2 3 3" xfId="5287"/>
    <cellStyle name="Normal 2 2 10 2 3 3 2" xfId="12926"/>
    <cellStyle name="Normal 2 2 10 2 3 3 3" xfId="21319"/>
    <cellStyle name="Normal 2 2 10 2 3 4" xfId="7628"/>
    <cellStyle name="Normal 2 2 10 2 3 4 2" xfId="23662"/>
    <cellStyle name="Normal 2 2 10 2 3 5" xfId="9883"/>
    <cellStyle name="Normal 2 2 10 2 3 6" xfId="16633"/>
    <cellStyle name="Normal 2 2 10 2 3 7" xfId="26982"/>
    <cellStyle name="Normal 2 2 10 2 4" xfId="2484"/>
    <cellStyle name="Normal 2 2 10 2 4 2" xfId="13829"/>
    <cellStyle name="Normal 2 2 10 2 4 3" xfId="18974"/>
    <cellStyle name="Normal 2 2 10 2 5" xfId="5285"/>
    <cellStyle name="Normal 2 2 10 2 5 2" xfId="11624"/>
    <cellStyle name="Normal 2 2 10 2 5 3" xfId="21317"/>
    <cellStyle name="Normal 2 2 10 2 6" xfId="7626"/>
    <cellStyle name="Normal 2 2 10 2 6 2" xfId="23660"/>
    <cellStyle name="Normal 2 2 10 2 7" xfId="9881"/>
    <cellStyle name="Normal 2 2 10 2 8" xfId="16631"/>
    <cellStyle name="Normal 2 2 10 2 9" xfId="25680"/>
    <cellStyle name="Normal 2 2 10 3" xfId="541"/>
    <cellStyle name="Normal 2 2 10 3 2" xfId="2884"/>
    <cellStyle name="Normal 2 2 10 3 2 2" xfId="14229"/>
    <cellStyle name="Normal 2 2 10 3 2 3" xfId="18977"/>
    <cellStyle name="Normal 2 2 10 3 3" xfId="5288"/>
    <cellStyle name="Normal 2 2 10 3 3 2" xfId="11886"/>
    <cellStyle name="Normal 2 2 10 3 3 3" xfId="21320"/>
    <cellStyle name="Normal 2 2 10 3 4" xfId="7629"/>
    <cellStyle name="Normal 2 2 10 3 4 2" xfId="23663"/>
    <cellStyle name="Normal 2 2 10 3 5" xfId="9884"/>
    <cellStyle name="Normal 2 2 10 3 6" xfId="16634"/>
    <cellStyle name="Normal 2 2 10 3 7" xfId="25942"/>
    <cellStyle name="Normal 2 2 10 4" xfId="821"/>
    <cellStyle name="Normal 2 2 10 4 2" xfId="3164"/>
    <cellStyle name="Normal 2 2 10 4 2 2" xfId="14509"/>
    <cellStyle name="Normal 2 2 10 4 2 3" xfId="18978"/>
    <cellStyle name="Normal 2 2 10 4 3" xfId="5289"/>
    <cellStyle name="Normal 2 2 10 4 3 2" xfId="12166"/>
    <cellStyle name="Normal 2 2 10 4 3 3" xfId="21321"/>
    <cellStyle name="Normal 2 2 10 4 4" xfId="7630"/>
    <cellStyle name="Normal 2 2 10 4 4 2" xfId="23664"/>
    <cellStyle name="Normal 2 2 10 4 5" xfId="9885"/>
    <cellStyle name="Normal 2 2 10 4 6" xfId="16635"/>
    <cellStyle name="Normal 2 2 10 4 7" xfId="26222"/>
    <cellStyle name="Normal 2 2 10 5" xfId="1080"/>
    <cellStyle name="Normal 2 2 10 5 2" xfId="3423"/>
    <cellStyle name="Normal 2 2 10 5 2 2" xfId="14768"/>
    <cellStyle name="Normal 2 2 10 5 2 3" xfId="18979"/>
    <cellStyle name="Normal 2 2 10 5 3" xfId="5290"/>
    <cellStyle name="Normal 2 2 10 5 3 2" xfId="12425"/>
    <cellStyle name="Normal 2 2 10 5 3 3" xfId="21322"/>
    <cellStyle name="Normal 2 2 10 5 4" xfId="7631"/>
    <cellStyle name="Normal 2 2 10 5 4 2" xfId="23665"/>
    <cellStyle name="Normal 2 2 10 5 5" xfId="9886"/>
    <cellStyle name="Normal 2 2 10 5 6" xfId="16636"/>
    <cellStyle name="Normal 2 2 10 5 7" xfId="26481"/>
    <cellStyle name="Normal 2 2 10 6" xfId="1179"/>
    <cellStyle name="Normal 2 2 10 6 2" xfId="3522"/>
    <cellStyle name="Normal 2 2 10 6 2 2" xfId="14867"/>
    <cellStyle name="Normal 2 2 10 6 2 3" xfId="18980"/>
    <cellStyle name="Normal 2 2 10 6 3" xfId="5291"/>
    <cellStyle name="Normal 2 2 10 6 3 2" xfId="12524"/>
    <cellStyle name="Normal 2 2 10 6 3 3" xfId="21323"/>
    <cellStyle name="Normal 2 2 10 6 4" xfId="7632"/>
    <cellStyle name="Normal 2 2 10 6 4 2" xfId="23666"/>
    <cellStyle name="Normal 2 2 10 6 5" xfId="9887"/>
    <cellStyle name="Normal 2 2 10 6 6" xfId="16637"/>
    <cellStyle name="Normal 2 2 10 6 7" xfId="26580"/>
    <cellStyle name="Normal 2 2 10 7" xfId="1358"/>
    <cellStyle name="Normal 2 2 10 7 2" xfId="3701"/>
    <cellStyle name="Normal 2 2 10 7 2 2" xfId="15046"/>
    <cellStyle name="Normal 2 2 10 7 2 3" xfId="18981"/>
    <cellStyle name="Normal 2 2 10 7 3" xfId="5292"/>
    <cellStyle name="Normal 2 2 10 7 3 2" xfId="12703"/>
    <cellStyle name="Normal 2 2 10 7 3 3" xfId="21324"/>
    <cellStyle name="Normal 2 2 10 7 4" xfId="7633"/>
    <cellStyle name="Normal 2 2 10 7 4 2" xfId="23667"/>
    <cellStyle name="Normal 2 2 10 7 5" xfId="9888"/>
    <cellStyle name="Normal 2 2 10 7 6" xfId="16638"/>
    <cellStyle name="Normal 2 2 10 7 7" xfId="26759"/>
    <cellStyle name="Normal 2 2 10 8" xfId="1580"/>
    <cellStyle name="Normal 2 2 10 8 2" xfId="3923"/>
    <cellStyle name="Normal 2 2 10 8 2 2" xfId="15268"/>
    <cellStyle name="Normal 2 2 10 8 2 3" xfId="18982"/>
    <cellStyle name="Normal 2 2 10 8 3" xfId="5293"/>
    <cellStyle name="Normal 2 2 10 8 3 2" xfId="12925"/>
    <cellStyle name="Normal 2 2 10 8 3 3" xfId="21325"/>
    <cellStyle name="Normal 2 2 10 8 4" xfId="7634"/>
    <cellStyle name="Normal 2 2 10 8 4 2" xfId="23668"/>
    <cellStyle name="Normal 2 2 10 8 5" xfId="9889"/>
    <cellStyle name="Normal 2 2 10 8 6" xfId="16639"/>
    <cellStyle name="Normal 2 2 10 8 7" xfId="26981"/>
    <cellStyle name="Normal 2 2 10 9" xfId="1979"/>
    <cellStyle name="Normal 2 2 10 9 2" xfId="4322"/>
    <cellStyle name="Normal 2 2 10 9 2 2" xfId="15667"/>
    <cellStyle name="Normal 2 2 10 9 2 3" xfId="18983"/>
    <cellStyle name="Normal 2 2 10 9 3" xfId="5294"/>
    <cellStyle name="Normal 2 2 10 9 3 2" xfId="13324"/>
    <cellStyle name="Normal 2 2 10 9 3 3" xfId="21326"/>
    <cellStyle name="Normal 2 2 10 9 4" xfId="7635"/>
    <cellStyle name="Normal 2 2 10 9 4 2" xfId="23669"/>
    <cellStyle name="Normal 2 2 10 9 5" xfId="9890"/>
    <cellStyle name="Normal 2 2 10 9 6" xfId="16640"/>
    <cellStyle name="Normal 2 2 10 9 7" xfId="27380"/>
    <cellStyle name="Normal 2 2 11" xfId="210"/>
    <cellStyle name="Normal 2 2 11 10" xfId="2080"/>
    <cellStyle name="Normal 2 2 11 10 2" xfId="4423"/>
    <cellStyle name="Normal 2 2 11 10 2 2" xfId="15768"/>
    <cellStyle name="Normal 2 2 11 10 2 3" xfId="18985"/>
    <cellStyle name="Normal 2 2 11 10 3" xfId="5296"/>
    <cellStyle name="Normal 2 2 11 10 3 2" xfId="21328"/>
    <cellStyle name="Normal 2 2 11 10 4" xfId="7637"/>
    <cellStyle name="Normal 2 2 11 10 4 2" xfId="23671"/>
    <cellStyle name="Normal 2 2 11 10 5" xfId="13425"/>
    <cellStyle name="Normal 2 2 11 10 6" xfId="16642"/>
    <cellStyle name="Normal 2 2 11 10 7" xfId="27481"/>
    <cellStyle name="Normal 2 2 11 11" xfId="2261"/>
    <cellStyle name="Normal 2 2 11 11 2" xfId="4604"/>
    <cellStyle name="Normal 2 2 11 11 2 2" xfId="15949"/>
    <cellStyle name="Normal 2 2 11 11 2 3" xfId="18986"/>
    <cellStyle name="Normal 2 2 11 11 3" xfId="5297"/>
    <cellStyle name="Normal 2 2 11 11 3 2" xfId="21329"/>
    <cellStyle name="Normal 2 2 11 11 4" xfId="7638"/>
    <cellStyle name="Normal 2 2 11 11 4 2" xfId="23672"/>
    <cellStyle name="Normal 2 2 11 11 5" xfId="13606"/>
    <cellStyle name="Normal 2 2 11 11 6" xfId="16643"/>
    <cellStyle name="Normal 2 2 11 11 7" xfId="27662"/>
    <cellStyle name="Normal 2 2 11 12" xfId="2485"/>
    <cellStyle name="Normal 2 2 11 12 2" xfId="13830"/>
    <cellStyle name="Normal 2 2 11 12 3" xfId="18984"/>
    <cellStyle name="Normal 2 2 11 13" xfId="5295"/>
    <cellStyle name="Normal 2 2 11 13 2" xfId="11558"/>
    <cellStyle name="Normal 2 2 11 13 3" xfId="21327"/>
    <cellStyle name="Normal 2 2 11 14" xfId="7636"/>
    <cellStyle name="Normal 2 2 11 14 2" xfId="23670"/>
    <cellStyle name="Normal 2 2 11 15" xfId="9891"/>
    <cellStyle name="Normal 2 2 11 16" xfId="16641"/>
    <cellStyle name="Normal 2 2 11 17" xfId="25614"/>
    <cellStyle name="Normal 2 2 11 2" xfId="280"/>
    <cellStyle name="Normal 2 2 11 2 2" xfId="642"/>
    <cellStyle name="Normal 2 2 11 2 2 2" xfId="2985"/>
    <cellStyle name="Normal 2 2 11 2 2 2 2" xfId="14330"/>
    <cellStyle name="Normal 2 2 11 2 2 2 3" xfId="18988"/>
    <cellStyle name="Normal 2 2 11 2 2 3" xfId="5299"/>
    <cellStyle name="Normal 2 2 11 2 2 3 2" xfId="11987"/>
    <cellStyle name="Normal 2 2 11 2 2 3 3" xfId="21331"/>
    <cellStyle name="Normal 2 2 11 2 2 4" xfId="7640"/>
    <cellStyle name="Normal 2 2 11 2 2 4 2" xfId="23674"/>
    <cellStyle name="Normal 2 2 11 2 2 5" xfId="9893"/>
    <cellStyle name="Normal 2 2 11 2 2 6" xfId="16645"/>
    <cellStyle name="Normal 2 2 11 2 2 7" xfId="26043"/>
    <cellStyle name="Normal 2 2 11 2 3" xfId="1583"/>
    <cellStyle name="Normal 2 2 11 2 3 2" xfId="3926"/>
    <cellStyle name="Normal 2 2 11 2 3 2 2" xfId="15271"/>
    <cellStyle name="Normal 2 2 11 2 3 2 3" xfId="18989"/>
    <cellStyle name="Normal 2 2 11 2 3 3" xfId="5300"/>
    <cellStyle name="Normal 2 2 11 2 3 3 2" xfId="12928"/>
    <cellStyle name="Normal 2 2 11 2 3 3 3" xfId="21332"/>
    <cellStyle name="Normal 2 2 11 2 3 4" xfId="7641"/>
    <cellStyle name="Normal 2 2 11 2 3 4 2" xfId="23675"/>
    <cellStyle name="Normal 2 2 11 2 3 5" xfId="9894"/>
    <cellStyle name="Normal 2 2 11 2 3 6" xfId="16646"/>
    <cellStyle name="Normal 2 2 11 2 3 7" xfId="26984"/>
    <cellStyle name="Normal 2 2 11 2 4" xfId="2486"/>
    <cellStyle name="Normal 2 2 11 2 4 2" xfId="13831"/>
    <cellStyle name="Normal 2 2 11 2 4 3" xfId="18987"/>
    <cellStyle name="Normal 2 2 11 2 5" xfId="5298"/>
    <cellStyle name="Normal 2 2 11 2 5 2" xfId="11625"/>
    <cellStyle name="Normal 2 2 11 2 5 3" xfId="21330"/>
    <cellStyle name="Normal 2 2 11 2 6" xfId="7639"/>
    <cellStyle name="Normal 2 2 11 2 6 2" xfId="23673"/>
    <cellStyle name="Normal 2 2 11 2 7" xfId="9892"/>
    <cellStyle name="Normal 2 2 11 2 8" xfId="16644"/>
    <cellStyle name="Normal 2 2 11 2 9" xfId="25681"/>
    <cellStyle name="Normal 2 2 11 3" xfId="575"/>
    <cellStyle name="Normal 2 2 11 3 2" xfId="2918"/>
    <cellStyle name="Normal 2 2 11 3 2 2" xfId="14263"/>
    <cellStyle name="Normal 2 2 11 3 2 3" xfId="18990"/>
    <cellStyle name="Normal 2 2 11 3 3" xfId="5301"/>
    <cellStyle name="Normal 2 2 11 3 3 2" xfId="11920"/>
    <cellStyle name="Normal 2 2 11 3 3 3" xfId="21333"/>
    <cellStyle name="Normal 2 2 11 3 4" xfId="7642"/>
    <cellStyle name="Normal 2 2 11 3 4 2" xfId="23676"/>
    <cellStyle name="Normal 2 2 11 3 5" xfId="9895"/>
    <cellStyle name="Normal 2 2 11 3 6" xfId="16647"/>
    <cellStyle name="Normal 2 2 11 3 7" xfId="25976"/>
    <cellStyle name="Normal 2 2 11 4" xfId="822"/>
    <cellStyle name="Normal 2 2 11 4 2" xfId="3165"/>
    <cellStyle name="Normal 2 2 11 4 2 2" xfId="14510"/>
    <cellStyle name="Normal 2 2 11 4 2 3" xfId="18991"/>
    <cellStyle name="Normal 2 2 11 4 3" xfId="5302"/>
    <cellStyle name="Normal 2 2 11 4 3 2" xfId="12167"/>
    <cellStyle name="Normal 2 2 11 4 3 3" xfId="21334"/>
    <cellStyle name="Normal 2 2 11 4 4" xfId="7643"/>
    <cellStyle name="Normal 2 2 11 4 4 2" xfId="23677"/>
    <cellStyle name="Normal 2 2 11 4 5" xfId="9896"/>
    <cellStyle name="Normal 2 2 11 4 6" xfId="16648"/>
    <cellStyle name="Normal 2 2 11 4 7" xfId="26223"/>
    <cellStyle name="Normal 2 2 11 5" xfId="1114"/>
    <cellStyle name="Normal 2 2 11 5 2" xfId="3457"/>
    <cellStyle name="Normal 2 2 11 5 2 2" xfId="14802"/>
    <cellStyle name="Normal 2 2 11 5 2 3" xfId="18992"/>
    <cellStyle name="Normal 2 2 11 5 3" xfId="5303"/>
    <cellStyle name="Normal 2 2 11 5 3 2" xfId="12459"/>
    <cellStyle name="Normal 2 2 11 5 3 3" xfId="21335"/>
    <cellStyle name="Normal 2 2 11 5 4" xfId="7644"/>
    <cellStyle name="Normal 2 2 11 5 4 2" xfId="23678"/>
    <cellStyle name="Normal 2 2 11 5 5" xfId="9897"/>
    <cellStyle name="Normal 2 2 11 5 6" xfId="16649"/>
    <cellStyle name="Normal 2 2 11 5 7" xfId="26515"/>
    <cellStyle name="Normal 2 2 11 6" xfId="1180"/>
    <cellStyle name="Normal 2 2 11 6 2" xfId="3523"/>
    <cellStyle name="Normal 2 2 11 6 2 2" xfId="14868"/>
    <cellStyle name="Normal 2 2 11 6 2 3" xfId="18993"/>
    <cellStyle name="Normal 2 2 11 6 3" xfId="5304"/>
    <cellStyle name="Normal 2 2 11 6 3 2" xfId="12525"/>
    <cellStyle name="Normal 2 2 11 6 3 3" xfId="21336"/>
    <cellStyle name="Normal 2 2 11 6 4" xfId="7645"/>
    <cellStyle name="Normal 2 2 11 6 4 2" xfId="23679"/>
    <cellStyle name="Normal 2 2 11 6 5" xfId="9898"/>
    <cellStyle name="Normal 2 2 11 6 6" xfId="16650"/>
    <cellStyle name="Normal 2 2 11 6 7" xfId="26581"/>
    <cellStyle name="Normal 2 2 11 7" xfId="1359"/>
    <cellStyle name="Normal 2 2 11 7 2" xfId="3702"/>
    <cellStyle name="Normal 2 2 11 7 2 2" xfId="15047"/>
    <cellStyle name="Normal 2 2 11 7 2 3" xfId="18994"/>
    <cellStyle name="Normal 2 2 11 7 3" xfId="5305"/>
    <cellStyle name="Normal 2 2 11 7 3 2" xfId="12704"/>
    <cellStyle name="Normal 2 2 11 7 3 3" xfId="21337"/>
    <cellStyle name="Normal 2 2 11 7 4" xfId="7646"/>
    <cellStyle name="Normal 2 2 11 7 4 2" xfId="23680"/>
    <cellStyle name="Normal 2 2 11 7 5" xfId="9899"/>
    <cellStyle name="Normal 2 2 11 7 6" xfId="16651"/>
    <cellStyle name="Normal 2 2 11 7 7" xfId="26760"/>
    <cellStyle name="Normal 2 2 11 8" xfId="1582"/>
    <cellStyle name="Normal 2 2 11 8 2" xfId="3925"/>
    <cellStyle name="Normal 2 2 11 8 2 2" xfId="15270"/>
    <cellStyle name="Normal 2 2 11 8 2 3" xfId="18995"/>
    <cellStyle name="Normal 2 2 11 8 3" xfId="5306"/>
    <cellStyle name="Normal 2 2 11 8 3 2" xfId="12927"/>
    <cellStyle name="Normal 2 2 11 8 3 3" xfId="21338"/>
    <cellStyle name="Normal 2 2 11 8 4" xfId="7647"/>
    <cellStyle name="Normal 2 2 11 8 4 2" xfId="23681"/>
    <cellStyle name="Normal 2 2 11 8 5" xfId="9900"/>
    <cellStyle name="Normal 2 2 11 8 6" xfId="16652"/>
    <cellStyle name="Normal 2 2 11 8 7" xfId="26983"/>
    <cellStyle name="Normal 2 2 11 9" xfId="2013"/>
    <cellStyle name="Normal 2 2 11 9 2" xfId="4356"/>
    <cellStyle name="Normal 2 2 11 9 2 2" xfId="15701"/>
    <cellStyle name="Normal 2 2 11 9 2 3" xfId="18996"/>
    <cellStyle name="Normal 2 2 11 9 3" xfId="5307"/>
    <cellStyle name="Normal 2 2 11 9 3 2" xfId="13358"/>
    <cellStyle name="Normal 2 2 11 9 3 3" xfId="21339"/>
    <cellStyle name="Normal 2 2 11 9 4" xfId="7648"/>
    <cellStyle name="Normal 2 2 11 9 4 2" xfId="23682"/>
    <cellStyle name="Normal 2 2 11 9 5" xfId="9901"/>
    <cellStyle name="Normal 2 2 11 9 6" xfId="16653"/>
    <cellStyle name="Normal 2 2 11 9 7" xfId="27414"/>
    <cellStyle name="Normal 2 2 12" xfId="278"/>
    <cellStyle name="Normal 2 2 12 2" xfId="640"/>
    <cellStyle name="Normal 2 2 12 2 2" xfId="2983"/>
    <cellStyle name="Normal 2 2 12 2 2 2" xfId="14328"/>
    <cellStyle name="Normal 2 2 12 2 2 3" xfId="18998"/>
    <cellStyle name="Normal 2 2 12 2 3" xfId="5309"/>
    <cellStyle name="Normal 2 2 12 2 3 2" xfId="11985"/>
    <cellStyle name="Normal 2 2 12 2 3 3" xfId="21341"/>
    <cellStyle name="Normal 2 2 12 2 4" xfId="7650"/>
    <cellStyle name="Normal 2 2 12 2 4 2" xfId="23684"/>
    <cellStyle name="Normal 2 2 12 2 5" xfId="9903"/>
    <cellStyle name="Normal 2 2 12 2 6" xfId="16655"/>
    <cellStyle name="Normal 2 2 12 2 7" xfId="26041"/>
    <cellStyle name="Normal 2 2 12 3" xfId="1584"/>
    <cellStyle name="Normal 2 2 12 3 2" xfId="3927"/>
    <cellStyle name="Normal 2 2 12 3 2 2" xfId="15272"/>
    <cellStyle name="Normal 2 2 12 3 2 3" xfId="18999"/>
    <cellStyle name="Normal 2 2 12 3 3" xfId="5310"/>
    <cellStyle name="Normal 2 2 12 3 3 2" xfId="12929"/>
    <cellStyle name="Normal 2 2 12 3 3 3" xfId="21342"/>
    <cellStyle name="Normal 2 2 12 3 4" xfId="7651"/>
    <cellStyle name="Normal 2 2 12 3 4 2" xfId="23685"/>
    <cellStyle name="Normal 2 2 12 3 5" xfId="9904"/>
    <cellStyle name="Normal 2 2 12 3 6" xfId="16656"/>
    <cellStyle name="Normal 2 2 12 3 7" xfId="26985"/>
    <cellStyle name="Normal 2 2 12 4" xfId="2487"/>
    <cellStyle name="Normal 2 2 12 4 2" xfId="13832"/>
    <cellStyle name="Normal 2 2 12 4 3" xfId="18997"/>
    <cellStyle name="Normal 2 2 12 5" xfId="5308"/>
    <cellStyle name="Normal 2 2 12 5 2" xfId="11623"/>
    <cellStyle name="Normal 2 2 12 5 3" xfId="21340"/>
    <cellStyle name="Normal 2 2 12 6" xfId="7649"/>
    <cellStyle name="Normal 2 2 12 6 2" xfId="23683"/>
    <cellStyle name="Normal 2 2 12 7" xfId="9902"/>
    <cellStyle name="Normal 2 2 12 8" xfId="16654"/>
    <cellStyle name="Normal 2 2 12 9" xfId="25679"/>
    <cellStyle name="Normal 2 2 13" xfId="423"/>
    <cellStyle name="Normal 2 2 13 2" xfId="2766"/>
    <cellStyle name="Normal 2 2 13 2 2" xfId="14111"/>
    <cellStyle name="Normal 2 2 13 2 3" xfId="19000"/>
    <cellStyle name="Normal 2 2 13 3" xfId="5311"/>
    <cellStyle name="Normal 2 2 13 3 2" xfId="11768"/>
    <cellStyle name="Normal 2 2 13 3 3" xfId="21343"/>
    <cellStyle name="Normal 2 2 13 4" xfId="7652"/>
    <cellStyle name="Normal 2 2 13 4 2" xfId="23686"/>
    <cellStyle name="Normal 2 2 13 5" xfId="9905"/>
    <cellStyle name="Normal 2 2 13 6" xfId="16657"/>
    <cellStyle name="Normal 2 2 13 7" xfId="25824"/>
    <cellStyle name="Normal 2 2 14" xfId="820"/>
    <cellStyle name="Normal 2 2 14 2" xfId="3163"/>
    <cellStyle name="Normal 2 2 14 2 2" xfId="14508"/>
    <cellStyle name="Normal 2 2 14 2 3" xfId="19001"/>
    <cellStyle name="Normal 2 2 14 3" xfId="5312"/>
    <cellStyle name="Normal 2 2 14 3 2" xfId="12165"/>
    <cellStyle name="Normal 2 2 14 3 3" xfId="21344"/>
    <cellStyle name="Normal 2 2 14 4" xfId="7653"/>
    <cellStyle name="Normal 2 2 14 4 2" xfId="23687"/>
    <cellStyle name="Normal 2 2 14 5" xfId="9906"/>
    <cellStyle name="Normal 2 2 14 6" xfId="16658"/>
    <cellStyle name="Normal 2 2 14 7" xfId="26221"/>
    <cellStyle name="Normal 2 2 15" xfId="958"/>
    <cellStyle name="Normal 2 2 15 2" xfId="3301"/>
    <cellStyle name="Normal 2 2 15 2 2" xfId="14646"/>
    <cellStyle name="Normal 2 2 15 2 3" xfId="19002"/>
    <cellStyle name="Normal 2 2 15 3" xfId="5313"/>
    <cellStyle name="Normal 2 2 15 3 2" xfId="12303"/>
    <cellStyle name="Normal 2 2 15 3 3" xfId="21345"/>
    <cellStyle name="Normal 2 2 15 4" xfId="7654"/>
    <cellStyle name="Normal 2 2 15 4 2" xfId="23688"/>
    <cellStyle name="Normal 2 2 15 5" xfId="9907"/>
    <cellStyle name="Normal 2 2 15 6" xfId="16659"/>
    <cellStyle name="Normal 2 2 15 7" xfId="26359"/>
    <cellStyle name="Normal 2 2 16" xfId="1178"/>
    <cellStyle name="Normal 2 2 16 2" xfId="3521"/>
    <cellStyle name="Normal 2 2 16 2 2" xfId="14866"/>
    <cellStyle name="Normal 2 2 16 2 3" xfId="19003"/>
    <cellStyle name="Normal 2 2 16 3" xfId="5314"/>
    <cellStyle name="Normal 2 2 16 3 2" xfId="12523"/>
    <cellStyle name="Normal 2 2 16 3 3" xfId="21346"/>
    <cellStyle name="Normal 2 2 16 4" xfId="7655"/>
    <cellStyle name="Normal 2 2 16 4 2" xfId="23689"/>
    <cellStyle name="Normal 2 2 16 5" xfId="9908"/>
    <cellStyle name="Normal 2 2 16 6" xfId="16660"/>
    <cellStyle name="Normal 2 2 16 7" xfId="26579"/>
    <cellStyle name="Normal 2 2 17" xfId="1357"/>
    <cellStyle name="Normal 2 2 17 2" xfId="3700"/>
    <cellStyle name="Normal 2 2 17 2 2" xfId="15045"/>
    <cellStyle name="Normal 2 2 17 2 3" xfId="19004"/>
    <cellStyle name="Normal 2 2 17 3" xfId="5315"/>
    <cellStyle name="Normal 2 2 17 3 2" xfId="12702"/>
    <cellStyle name="Normal 2 2 17 3 3" xfId="21347"/>
    <cellStyle name="Normal 2 2 17 4" xfId="7656"/>
    <cellStyle name="Normal 2 2 17 4 2" xfId="23690"/>
    <cellStyle name="Normal 2 2 17 5" xfId="9909"/>
    <cellStyle name="Normal 2 2 17 6" xfId="16661"/>
    <cellStyle name="Normal 2 2 17 7" xfId="26758"/>
    <cellStyle name="Normal 2 2 18" xfId="1579"/>
    <cellStyle name="Normal 2 2 18 2" xfId="3922"/>
    <cellStyle name="Normal 2 2 18 2 2" xfId="15267"/>
    <cellStyle name="Normal 2 2 18 2 3" xfId="19005"/>
    <cellStyle name="Normal 2 2 18 3" xfId="5316"/>
    <cellStyle name="Normal 2 2 18 3 2" xfId="12924"/>
    <cellStyle name="Normal 2 2 18 3 3" xfId="21348"/>
    <cellStyle name="Normal 2 2 18 4" xfId="7657"/>
    <cellStyle name="Normal 2 2 18 4 2" xfId="23691"/>
    <cellStyle name="Normal 2 2 18 5" xfId="9910"/>
    <cellStyle name="Normal 2 2 18 6" xfId="16662"/>
    <cellStyle name="Normal 2 2 18 7" xfId="26980"/>
    <cellStyle name="Normal 2 2 19" xfId="1857"/>
    <cellStyle name="Normal 2 2 19 2" xfId="4200"/>
    <cellStyle name="Normal 2 2 19 2 2" xfId="15545"/>
    <cellStyle name="Normal 2 2 19 2 3" xfId="19006"/>
    <cellStyle name="Normal 2 2 19 3" xfId="5317"/>
    <cellStyle name="Normal 2 2 19 3 2" xfId="13202"/>
    <cellStyle name="Normal 2 2 19 3 3" xfId="21349"/>
    <cellStyle name="Normal 2 2 19 4" xfId="7658"/>
    <cellStyle name="Normal 2 2 19 4 2" xfId="23692"/>
    <cellStyle name="Normal 2 2 19 5" xfId="9911"/>
    <cellStyle name="Normal 2 2 19 6" xfId="16663"/>
    <cellStyle name="Normal 2 2 19 7" xfId="27258"/>
    <cellStyle name="Normal 2 2 2" xfId="41"/>
    <cellStyle name="Normal 2 2 2 10" xfId="281"/>
    <cellStyle name="Normal 2 2 2 10 2" xfId="643"/>
    <cellStyle name="Normal 2 2 2 10 2 2" xfId="2986"/>
    <cellStyle name="Normal 2 2 2 10 2 2 2" xfId="14331"/>
    <cellStyle name="Normal 2 2 2 10 2 2 3" xfId="19009"/>
    <cellStyle name="Normal 2 2 2 10 2 3" xfId="5320"/>
    <cellStyle name="Normal 2 2 2 10 2 3 2" xfId="11988"/>
    <cellStyle name="Normal 2 2 2 10 2 3 3" xfId="21352"/>
    <cellStyle name="Normal 2 2 2 10 2 4" xfId="7661"/>
    <cellStyle name="Normal 2 2 2 10 2 4 2" xfId="23695"/>
    <cellStyle name="Normal 2 2 2 10 2 5" xfId="9914"/>
    <cellStyle name="Normal 2 2 2 10 2 6" xfId="16666"/>
    <cellStyle name="Normal 2 2 2 10 2 7" xfId="26044"/>
    <cellStyle name="Normal 2 2 2 10 3" xfId="1586"/>
    <cellStyle name="Normal 2 2 2 10 3 2" xfId="3929"/>
    <cellStyle name="Normal 2 2 2 10 3 2 2" xfId="15274"/>
    <cellStyle name="Normal 2 2 2 10 3 2 3" xfId="19010"/>
    <cellStyle name="Normal 2 2 2 10 3 3" xfId="5321"/>
    <cellStyle name="Normal 2 2 2 10 3 3 2" xfId="12931"/>
    <cellStyle name="Normal 2 2 2 10 3 3 3" xfId="21353"/>
    <cellStyle name="Normal 2 2 2 10 3 4" xfId="7662"/>
    <cellStyle name="Normal 2 2 2 10 3 4 2" xfId="23696"/>
    <cellStyle name="Normal 2 2 2 10 3 5" xfId="9915"/>
    <cellStyle name="Normal 2 2 2 10 3 6" xfId="16667"/>
    <cellStyle name="Normal 2 2 2 10 3 7" xfId="26987"/>
    <cellStyle name="Normal 2 2 2 10 4" xfId="2489"/>
    <cellStyle name="Normal 2 2 2 10 4 2" xfId="13834"/>
    <cellStyle name="Normal 2 2 2 10 4 3" xfId="19008"/>
    <cellStyle name="Normal 2 2 2 10 5" xfId="5319"/>
    <cellStyle name="Normal 2 2 2 10 5 2" xfId="11626"/>
    <cellStyle name="Normal 2 2 2 10 5 3" xfId="21351"/>
    <cellStyle name="Normal 2 2 2 10 6" xfId="7660"/>
    <cellStyle name="Normal 2 2 2 10 6 2" xfId="23694"/>
    <cellStyle name="Normal 2 2 2 10 7" xfId="9913"/>
    <cellStyle name="Normal 2 2 2 10 8" xfId="16665"/>
    <cellStyle name="Normal 2 2 2 10 9" xfId="25682"/>
    <cellStyle name="Normal 2 2 2 11" xfId="424"/>
    <cellStyle name="Normal 2 2 2 11 2" xfId="2767"/>
    <cellStyle name="Normal 2 2 2 11 2 2" xfId="14112"/>
    <cellStyle name="Normal 2 2 2 11 2 3" xfId="19011"/>
    <cellStyle name="Normal 2 2 2 11 3" xfId="5322"/>
    <cellStyle name="Normal 2 2 2 11 3 2" xfId="11769"/>
    <cellStyle name="Normal 2 2 2 11 3 3" xfId="21354"/>
    <cellStyle name="Normal 2 2 2 11 4" xfId="7663"/>
    <cellStyle name="Normal 2 2 2 11 4 2" xfId="23697"/>
    <cellStyle name="Normal 2 2 2 11 5" xfId="9916"/>
    <cellStyle name="Normal 2 2 2 11 6" xfId="16668"/>
    <cellStyle name="Normal 2 2 2 11 7" xfId="25825"/>
    <cellStyle name="Normal 2 2 2 12" xfId="823"/>
    <cellStyle name="Normal 2 2 2 12 2" xfId="3166"/>
    <cellStyle name="Normal 2 2 2 12 2 2" xfId="14511"/>
    <cellStyle name="Normal 2 2 2 12 2 3" xfId="19012"/>
    <cellStyle name="Normal 2 2 2 12 3" xfId="5323"/>
    <cellStyle name="Normal 2 2 2 12 3 2" xfId="12168"/>
    <cellStyle name="Normal 2 2 2 12 3 3" xfId="21355"/>
    <cellStyle name="Normal 2 2 2 12 4" xfId="7664"/>
    <cellStyle name="Normal 2 2 2 12 4 2" xfId="23698"/>
    <cellStyle name="Normal 2 2 2 12 5" xfId="9917"/>
    <cellStyle name="Normal 2 2 2 12 6" xfId="16669"/>
    <cellStyle name="Normal 2 2 2 12 7" xfId="26224"/>
    <cellStyle name="Normal 2 2 2 13" xfId="959"/>
    <cellStyle name="Normal 2 2 2 13 2" xfId="3302"/>
    <cellStyle name="Normal 2 2 2 13 2 2" xfId="14647"/>
    <cellStyle name="Normal 2 2 2 13 2 3" xfId="19013"/>
    <cellStyle name="Normal 2 2 2 13 3" xfId="5324"/>
    <cellStyle name="Normal 2 2 2 13 3 2" xfId="12304"/>
    <cellStyle name="Normal 2 2 2 13 3 3" xfId="21356"/>
    <cellStyle name="Normal 2 2 2 13 4" xfId="7665"/>
    <cellStyle name="Normal 2 2 2 13 4 2" xfId="23699"/>
    <cellStyle name="Normal 2 2 2 13 5" xfId="9918"/>
    <cellStyle name="Normal 2 2 2 13 6" xfId="16670"/>
    <cellStyle name="Normal 2 2 2 13 7" xfId="26360"/>
    <cellStyle name="Normal 2 2 2 14" xfId="1181"/>
    <cellStyle name="Normal 2 2 2 14 2" xfId="3524"/>
    <cellStyle name="Normal 2 2 2 14 2 2" xfId="14869"/>
    <cellStyle name="Normal 2 2 2 14 2 3" xfId="19014"/>
    <cellStyle name="Normal 2 2 2 14 3" xfId="5325"/>
    <cellStyle name="Normal 2 2 2 14 3 2" xfId="12526"/>
    <cellStyle name="Normal 2 2 2 14 3 3" xfId="21357"/>
    <cellStyle name="Normal 2 2 2 14 4" xfId="7666"/>
    <cellStyle name="Normal 2 2 2 14 4 2" xfId="23700"/>
    <cellStyle name="Normal 2 2 2 14 5" xfId="9919"/>
    <cellStyle name="Normal 2 2 2 14 6" xfId="16671"/>
    <cellStyle name="Normal 2 2 2 14 7" xfId="26582"/>
    <cellStyle name="Normal 2 2 2 15" xfId="1360"/>
    <cellStyle name="Normal 2 2 2 15 2" xfId="3703"/>
    <cellStyle name="Normal 2 2 2 15 2 2" xfId="15048"/>
    <cellStyle name="Normal 2 2 2 15 2 3" xfId="19015"/>
    <cellStyle name="Normal 2 2 2 15 3" xfId="5326"/>
    <cellStyle name="Normal 2 2 2 15 3 2" xfId="12705"/>
    <cellStyle name="Normal 2 2 2 15 3 3" xfId="21358"/>
    <cellStyle name="Normal 2 2 2 15 4" xfId="7667"/>
    <cellStyle name="Normal 2 2 2 15 4 2" xfId="23701"/>
    <cellStyle name="Normal 2 2 2 15 5" xfId="9920"/>
    <cellStyle name="Normal 2 2 2 15 6" xfId="16672"/>
    <cellStyle name="Normal 2 2 2 15 7" xfId="26761"/>
    <cellStyle name="Normal 2 2 2 16" xfId="1585"/>
    <cellStyle name="Normal 2 2 2 16 2" xfId="3928"/>
    <cellStyle name="Normal 2 2 2 16 2 2" xfId="15273"/>
    <cellStyle name="Normal 2 2 2 16 2 3" xfId="19016"/>
    <cellStyle name="Normal 2 2 2 16 3" xfId="5327"/>
    <cellStyle name="Normal 2 2 2 16 3 2" xfId="12930"/>
    <cellStyle name="Normal 2 2 2 16 3 3" xfId="21359"/>
    <cellStyle name="Normal 2 2 2 16 4" xfId="7668"/>
    <cellStyle name="Normal 2 2 2 16 4 2" xfId="23702"/>
    <cellStyle name="Normal 2 2 2 16 5" xfId="9921"/>
    <cellStyle name="Normal 2 2 2 16 6" xfId="16673"/>
    <cellStyle name="Normal 2 2 2 16 7" xfId="26986"/>
    <cellStyle name="Normal 2 2 2 17" xfId="1858"/>
    <cellStyle name="Normal 2 2 2 17 2" xfId="4201"/>
    <cellStyle name="Normal 2 2 2 17 2 2" xfId="15546"/>
    <cellStyle name="Normal 2 2 2 17 2 3" xfId="19017"/>
    <cellStyle name="Normal 2 2 2 17 3" xfId="5328"/>
    <cellStyle name="Normal 2 2 2 17 3 2" xfId="13203"/>
    <cellStyle name="Normal 2 2 2 17 3 3" xfId="21360"/>
    <cellStyle name="Normal 2 2 2 17 4" xfId="7669"/>
    <cellStyle name="Normal 2 2 2 17 4 2" xfId="23703"/>
    <cellStyle name="Normal 2 2 2 17 5" xfId="9922"/>
    <cellStyle name="Normal 2 2 2 17 6" xfId="16674"/>
    <cellStyle name="Normal 2 2 2 17 7" xfId="27259"/>
    <cellStyle name="Normal 2 2 2 18" xfId="2081"/>
    <cellStyle name="Normal 2 2 2 18 2" xfId="4424"/>
    <cellStyle name="Normal 2 2 2 18 2 2" xfId="15769"/>
    <cellStyle name="Normal 2 2 2 18 2 3" xfId="19018"/>
    <cellStyle name="Normal 2 2 2 18 3" xfId="5329"/>
    <cellStyle name="Normal 2 2 2 18 3 2" xfId="21361"/>
    <cellStyle name="Normal 2 2 2 18 4" xfId="7670"/>
    <cellStyle name="Normal 2 2 2 18 4 2" xfId="23704"/>
    <cellStyle name="Normal 2 2 2 18 5" xfId="13426"/>
    <cellStyle name="Normal 2 2 2 18 6" xfId="16675"/>
    <cellStyle name="Normal 2 2 2 18 7" xfId="27482"/>
    <cellStyle name="Normal 2 2 2 19" xfId="2262"/>
    <cellStyle name="Normal 2 2 2 19 2" xfId="4605"/>
    <cellStyle name="Normal 2 2 2 19 2 2" xfId="15950"/>
    <cellStyle name="Normal 2 2 2 19 2 3" xfId="19019"/>
    <cellStyle name="Normal 2 2 2 19 3" xfId="5330"/>
    <cellStyle name="Normal 2 2 2 19 3 2" xfId="21362"/>
    <cellStyle name="Normal 2 2 2 19 4" xfId="7671"/>
    <cellStyle name="Normal 2 2 2 19 4 2" xfId="23705"/>
    <cellStyle name="Normal 2 2 2 19 5" xfId="13607"/>
    <cellStyle name="Normal 2 2 2 19 6" xfId="16676"/>
    <cellStyle name="Normal 2 2 2 19 7" xfId="27663"/>
    <cellStyle name="Normal 2 2 2 2" xfId="54"/>
    <cellStyle name="Normal 2 2 2 2 10" xfId="965"/>
    <cellStyle name="Normal 2 2 2 2 10 2" xfId="3308"/>
    <cellStyle name="Normal 2 2 2 2 10 2 2" xfId="14653"/>
    <cellStyle name="Normal 2 2 2 2 10 2 3" xfId="19021"/>
    <cellStyle name="Normal 2 2 2 2 10 3" xfId="5332"/>
    <cellStyle name="Normal 2 2 2 2 10 3 2" xfId="12310"/>
    <cellStyle name="Normal 2 2 2 2 10 3 3" xfId="21364"/>
    <cellStyle name="Normal 2 2 2 2 10 4" xfId="7673"/>
    <cellStyle name="Normal 2 2 2 2 10 4 2" xfId="23707"/>
    <cellStyle name="Normal 2 2 2 2 10 5" xfId="9924"/>
    <cellStyle name="Normal 2 2 2 2 10 6" xfId="16678"/>
    <cellStyle name="Normal 2 2 2 2 10 7" xfId="26366"/>
    <cellStyle name="Normal 2 2 2 2 11" xfId="1182"/>
    <cellStyle name="Normal 2 2 2 2 11 2" xfId="3525"/>
    <cellStyle name="Normal 2 2 2 2 11 2 2" xfId="14870"/>
    <cellStyle name="Normal 2 2 2 2 11 2 3" xfId="19022"/>
    <cellStyle name="Normal 2 2 2 2 11 3" xfId="5333"/>
    <cellStyle name="Normal 2 2 2 2 11 3 2" xfId="12527"/>
    <cellStyle name="Normal 2 2 2 2 11 3 3" xfId="21365"/>
    <cellStyle name="Normal 2 2 2 2 11 4" xfId="7674"/>
    <cellStyle name="Normal 2 2 2 2 11 4 2" xfId="23708"/>
    <cellStyle name="Normal 2 2 2 2 11 5" xfId="9925"/>
    <cellStyle name="Normal 2 2 2 2 11 6" xfId="16679"/>
    <cellStyle name="Normal 2 2 2 2 11 7" xfId="26583"/>
    <cellStyle name="Normal 2 2 2 2 12" xfId="1361"/>
    <cellStyle name="Normal 2 2 2 2 12 2" xfId="3704"/>
    <cellStyle name="Normal 2 2 2 2 12 2 2" xfId="15049"/>
    <cellStyle name="Normal 2 2 2 2 12 2 3" xfId="19023"/>
    <cellStyle name="Normal 2 2 2 2 12 3" xfId="5334"/>
    <cellStyle name="Normal 2 2 2 2 12 3 2" xfId="12706"/>
    <cellStyle name="Normal 2 2 2 2 12 3 3" xfId="21366"/>
    <cellStyle name="Normal 2 2 2 2 12 4" xfId="7675"/>
    <cellStyle name="Normal 2 2 2 2 12 4 2" xfId="23709"/>
    <cellStyle name="Normal 2 2 2 2 12 5" xfId="9926"/>
    <cellStyle name="Normal 2 2 2 2 12 6" xfId="16680"/>
    <cellStyle name="Normal 2 2 2 2 12 7" xfId="26762"/>
    <cellStyle name="Normal 2 2 2 2 13" xfId="1587"/>
    <cellStyle name="Normal 2 2 2 2 13 2" xfId="3930"/>
    <cellStyle name="Normal 2 2 2 2 13 2 2" xfId="15275"/>
    <cellStyle name="Normal 2 2 2 2 13 2 3" xfId="19024"/>
    <cellStyle name="Normal 2 2 2 2 13 3" xfId="5335"/>
    <cellStyle name="Normal 2 2 2 2 13 3 2" xfId="12932"/>
    <cellStyle name="Normal 2 2 2 2 13 3 3" xfId="21367"/>
    <cellStyle name="Normal 2 2 2 2 13 4" xfId="7676"/>
    <cellStyle name="Normal 2 2 2 2 13 4 2" xfId="23710"/>
    <cellStyle name="Normal 2 2 2 2 13 5" xfId="9927"/>
    <cellStyle name="Normal 2 2 2 2 13 6" xfId="16681"/>
    <cellStyle name="Normal 2 2 2 2 13 7" xfId="26988"/>
    <cellStyle name="Normal 2 2 2 2 14" xfId="1864"/>
    <cellStyle name="Normal 2 2 2 2 14 2" xfId="4207"/>
    <cellStyle name="Normal 2 2 2 2 14 2 2" xfId="15552"/>
    <cellStyle name="Normal 2 2 2 2 14 2 3" xfId="19025"/>
    <cellStyle name="Normal 2 2 2 2 14 3" xfId="5336"/>
    <cellStyle name="Normal 2 2 2 2 14 3 2" xfId="13209"/>
    <cellStyle name="Normal 2 2 2 2 14 3 3" xfId="21368"/>
    <cellStyle name="Normal 2 2 2 2 14 4" xfId="7677"/>
    <cellStyle name="Normal 2 2 2 2 14 4 2" xfId="23711"/>
    <cellStyle name="Normal 2 2 2 2 14 5" xfId="9928"/>
    <cellStyle name="Normal 2 2 2 2 14 6" xfId="16682"/>
    <cellStyle name="Normal 2 2 2 2 14 7" xfId="27265"/>
    <cellStyle name="Normal 2 2 2 2 15" xfId="2082"/>
    <cellStyle name="Normal 2 2 2 2 15 2" xfId="4425"/>
    <cellStyle name="Normal 2 2 2 2 15 2 2" xfId="15770"/>
    <cellStyle name="Normal 2 2 2 2 15 2 3" xfId="19026"/>
    <cellStyle name="Normal 2 2 2 2 15 3" xfId="5337"/>
    <cellStyle name="Normal 2 2 2 2 15 3 2" xfId="21369"/>
    <cellStyle name="Normal 2 2 2 2 15 4" xfId="7678"/>
    <cellStyle name="Normal 2 2 2 2 15 4 2" xfId="23712"/>
    <cellStyle name="Normal 2 2 2 2 15 5" xfId="13427"/>
    <cellStyle name="Normal 2 2 2 2 15 6" xfId="16683"/>
    <cellStyle name="Normal 2 2 2 2 15 7" xfId="27483"/>
    <cellStyle name="Normal 2 2 2 2 16" xfId="2263"/>
    <cellStyle name="Normal 2 2 2 2 16 2" xfId="4606"/>
    <cellStyle name="Normal 2 2 2 2 16 2 2" xfId="15951"/>
    <cellStyle name="Normal 2 2 2 2 16 2 3" xfId="19027"/>
    <cellStyle name="Normal 2 2 2 2 16 3" xfId="5338"/>
    <cellStyle name="Normal 2 2 2 2 16 3 2" xfId="21370"/>
    <cellStyle name="Normal 2 2 2 2 16 4" xfId="7679"/>
    <cellStyle name="Normal 2 2 2 2 16 4 2" xfId="23713"/>
    <cellStyle name="Normal 2 2 2 2 16 5" xfId="13608"/>
    <cellStyle name="Normal 2 2 2 2 16 6" xfId="16684"/>
    <cellStyle name="Normal 2 2 2 2 16 7" xfId="27664"/>
    <cellStyle name="Normal 2 2 2 2 17" xfId="2490"/>
    <cellStyle name="Normal 2 2 2 2 17 2" xfId="13835"/>
    <cellStyle name="Normal 2 2 2 2 17 3" xfId="19020"/>
    <cellStyle name="Normal 2 2 2 2 18" xfId="5331"/>
    <cellStyle name="Normal 2 2 2 2 18 2" xfId="11409"/>
    <cellStyle name="Normal 2 2 2 2 18 3" xfId="21363"/>
    <cellStyle name="Normal 2 2 2 2 19" xfId="7672"/>
    <cellStyle name="Normal 2 2 2 2 19 2" xfId="23706"/>
    <cellStyle name="Normal 2 2 2 2 2" xfId="83"/>
    <cellStyle name="Normal 2 2 2 2 2 10" xfId="1588"/>
    <cellStyle name="Normal 2 2 2 2 2 10 2" xfId="3931"/>
    <cellStyle name="Normal 2 2 2 2 2 10 2 2" xfId="15276"/>
    <cellStyle name="Normal 2 2 2 2 2 10 2 3" xfId="19029"/>
    <cellStyle name="Normal 2 2 2 2 2 10 3" xfId="5340"/>
    <cellStyle name="Normal 2 2 2 2 2 10 3 2" xfId="12933"/>
    <cellStyle name="Normal 2 2 2 2 2 10 3 3" xfId="21372"/>
    <cellStyle name="Normal 2 2 2 2 2 10 4" xfId="7681"/>
    <cellStyle name="Normal 2 2 2 2 2 10 4 2" xfId="23715"/>
    <cellStyle name="Normal 2 2 2 2 2 10 5" xfId="9930"/>
    <cellStyle name="Normal 2 2 2 2 2 10 6" xfId="16686"/>
    <cellStyle name="Normal 2 2 2 2 2 10 7" xfId="26989"/>
    <cellStyle name="Normal 2 2 2 2 2 11" xfId="1886"/>
    <cellStyle name="Normal 2 2 2 2 2 11 2" xfId="4229"/>
    <cellStyle name="Normal 2 2 2 2 2 11 2 2" xfId="15574"/>
    <cellStyle name="Normal 2 2 2 2 2 11 2 3" xfId="19030"/>
    <cellStyle name="Normal 2 2 2 2 2 11 3" xfId="5341"/>
    <cellStyle name="Normal 2 2 2 2 2 11 3 2" xfId="13231"/>
    <cellStyle name="Normal 2 2 2 2 2 11 3 3" xfId="21373"/>
    <cellStyle name="Normal 2 2 2 2 2 11 4" xfId="7682"/>
    <cellStyle name="Normal 2 2 2 2 2 11 4 2" xfId="23716"/>
    <cellStyle name="Normal 2 2 2 2 2 11 5" xfId="9931"/>
    <cellStyle name="Normal 2 2 2 2 2 11 6" xfId="16687"/>
    <cellStyle name="Normal 2 2 2 2 2 11 7" xfId="27287"/>
    <cellStyle name="Normal 2 2 2 2 2 12" xfId="2083"/>
    <cellStyle name="Normal 2 2 2 2 2 12 2" xfId="4426"/>
    <cellStyle name="Normal 2 2 2 2 2 12 2 2" xfId="15771"/>
    <cellStyle name="Normal 2 2 2 2 2 12 2 3" xfId="19031"/>
    <cellStyle name="Normal 2 2 2 2 2 12 3" xfId="5342"/>
    <cellStyle name="Normal 2 2 2 2 2 12 3 2" xfId="21374"/>
    <cellStyle name="Normal 2 2 2 2 2 12 4" xfId="7683"/>
    <cellStyle name="Normal 2 2 2 2 2 12 4 2" xfId="23717"/>
    <cellStyle name="Normal 2 2 2 2 2 12 5" xfId="13428"/>
    <cellStyle name="Normal 2 2 2 2 2 12 6" xfId="16688"/>
    <cellStyle name="Normal 2 2 2 2 2 12 7" xfId="27484"/>
    <cellStyle name="Normal 2 2 2 2 2 13" xfId="2264"/>
    <cellStyle name="Normal 2 2 2 2 2 13 2" xfId="4607"/>
    <cellStyle name="Normal 2 2 2 2 2 13 2 2" xfId="15952"/>
    <cellStyle name="Normal 2 2 2 2 2 13 2 3" xfId="19032"/>
    <cellStyle name="Normal 2 2 2 2 2 13 3" xfId="5343"/>
    <cellStyle name="Normal 2 2 2 2 2 13 3 2" xfId="21375"/>
    <cellStyle name="Normal 2 2 2 2 2 13 4" xfId="7684"/>
    <cellStyle name="Normal 2 2 2 2 2 13 4 2" xfId="23718"/>
    <cellStyle name="Normal 2 2 2 2 2 13 5" xfId="13609"/>
    <cellStyle name="Normal 2 2 2 2 2 13 6" xfId="16689"/>
    <cellStyle name="Normal 2 2 2 2 2 13 7" xfId="27665"/>
    <cellStyle name="Normal 2 2 2 2 2 14" xfId="2491"/>
    <cellStyle name="Normal 2 2 2 2 2 14 2" xfId="13836"/>
    <cellStyle name="Normal 2 2 2 2 2 14 3" xfId="19028"/>
    <cellStyle name="Normal 2 2 2 2 2 15" xfId="5339"/>
    <cellStyle name="Normal 2 2 2 2 2 15 2" xfId="11431"/>
    <cellStyle name="Normal 2 2 2 2 2 15 3" xfId="21371"/>
    <cellStyle name="Normal 2 2 2 2 2 16" xfId="7680"/>
    <cellStyle name="Normal 2 2 2 2 2 16 2" xfId="23714"/>
    <cellStyle name="Normal 2 2 2 2 2 17" xfId="9929"/>
    <cellStyle name="Normal 2 2 2 2 2 18" xfId="16685"/>
    <cellStyle name="Normal 2 2 2 2 2 19" xfId="25487"/>
    <cellStyle name="Normal 2 2 2 2 2 2" xfId="111"/>
    <cellStyle name="Normal 2 2 2 2 2 2 10" xfId="2084"/>
    <cellStyle name="Normal 2 2 2 2 2 2 10 2" xfId="4427"/>
    <cellStyle name="Normal 2 2 2 2 2 2 10 2 2" xfId="15772"/>
    <cellStyle name="Normal 2 2 2 2 2 2 10 2 3" xfId="19034"/>
    <cellStyle name="Normal 2 2 2 2 2 2 10 3" xfId="5345"/>
    <cellStyle name="Normal 2 2 2 2 2 2 10 3 2" xfId="21377"/>
    <cellStyle name="Normal 2 2 2 2 2 2 10 4" xfId="7686"/>
    <cellStyle name="Normal 2 2 2 2 2 2 10 4 2" xfId="23720"/>
    <cellStyle name="Normal 2 2 2 2 2 2 10 5" xfId="13429"/>
    <cellStyle name="Normal 2 2 2 2 2 2 10 6" xfId="16691"/>
    <cellStyle name="Normal 2 2 2 2 2 2 10 7" xfId="27485"/>
    <cellStyle name="Normal 2 2 2 2 2 2 11" xfId="2265"/>
    <cellStyle name="Normal 2 2 2 2 2 2 11 2" xfId="4608"/>
    <cellStyle name="Normal 2 2 2 2 2 2 11 2 2" xfId="15953"/>
    <cellStyle name="Normal 2 2 2 2 2 2 11 2 3" xfId="19035"/>
    <cellStyle name="Normal 2 2 2 2 2 2 11 3" xfId="5346"/>
    <cellStyle name="Normal 2 2 2 2 2 2 11 3 2" xfId="21378"/>
    <cellStyle name="Normal 2 2 2 2 2 2 11 4" xfId="7687"/>
    <cellStyle name="Normal 2 2 2 2 2 2 11 4 2" xfId="23721"/>
    <cellStyle name="Normal 2 2 2 2 2 2 11 5" xfId="13610"/>
    <cellStyle name="Normal 2 2 2 2 2 2 11 6" xfId="16692"/>
    <cellStyle name="Normal 2 2 2 2 2 2 11 7" xfId="27666"/>
    <cellStyle name="Normal 2 2 2 2 2 2 12" xfId="2492"/>
    <cellStyle name="Normal 2 2 2 2 2 2 12 2" xfId="13837"/>
    <cellStyle name="Normal 2 2 2 2 2 2 12 3" xfId="19033"/>
    <cellStyle name="Normal 2 2 2 2 2 2 13" xfId="5344"/>
    <cellStyle name="Normal 2 2 2 2 2 2 13 2" xfId="11459"/>
    <cellStyle name="Normal 2 2 2 2 2 2 13 3" xfId="21376"/>
    <cellStyle name="Normal 2 2 2 2 2 2 14" xfId="7685"/>
    <cellStyle name="Normal 2 2 2 2 2 2 14 2" xfId="23719"/>
    <cellStyle name="Normal 2 2 2 2 2 2 15" xfId="9932"/>
    <cellStyle name="Normal 2 2 2 2 2 2 16" xfId="16690"/>
    <cellStyle name="Normal 2 2 2 2 2 2 17" xfId="25515"/>
    <cellStyle name="Normal 2 2 2 2 2 2 2" xfId="284"/>
    <cellStyle name="Normal 2 2 2 2 2 2 2 2" xfId="646"/>
    <cellStyle name="Normal 2 2 2 2 2 2 2 2 2" xfId="2989"/>
    <cellStyle name="Normal 2 2 2 2 2 2 2 2 2 2" xfId="14334"/>
    <cellStyle name="Normal 2 2 2 2 2 2 2 2 2 3" xfId="19037"/>
    <cellStyle name="Normal 2 2 2 2 2 2 2 2 3" xfId="5348"/>
    <cellStyle name="Normal 2 2 2 2 2 2 2 2 3 2" xfId="11991"/>
    <cellStyle name="Normal 2 2 2 2 2 2 2 2 3 3" xfId="21380"/>
    <cellStyle name="Normal 2 2 2 2 2 2 2 2 4" xfId="7689"/>
    <cellStyle name="Normal 2 2 2 2 2 2 2 2 4 2" xfId="23723"/>
    <cellStyle name="Normal 2 2 2 2 2 2 2 2 5" xfId="9934"/>
    <cellStyle name="Normal 2 2 2 2 2 2 2 2 6" xfId="16694"/>
    <cellStyle name="Normal 2 2 2 2 2 2 2 2 7" xfId="26047"/>
    <cellStyle name="Normal 2 2 2 2 2 2 2 3" xfId="1590"/>
    <cellStyle name="Normal 2 2 2 2 2 2 2 3 2" xfId="3933"/>
    <cellStyle name="Normal 2 2 2 2 2 2 2 3 2 2" xfId="15278"/>
    <cellStyle name="Normal 2 2 2 2 2 2 2 3 2 3" xfId="19038"/>
    <cellStyle name="Normal 2 2 2 2 2 2 2 3 3" xfId="5349"/>
    <cellStyle name="Normal 2 2 2 2 2 2 2 3 3 2" xfId="12935"/>
    <cellStyle name="Normal 2 2 2 2 2 2 2 3 3 3" xfId="21381"/>
    <cellStyle name="Normal 2 2 2 2 2 2 2 3 4" xfId="7690"/>
    <cellStyle name="Normal 2 2 2 2 2 2 2 3 4 2" xfId="23724"/>
    <cellStyle name="Normal 2 2 2 2 2 2 2 3 5" xfId="9935"/>
    <cellStyle name="Normal 2 2 2 2 2 2 2 3 6" xfId="16695"/>
    <cellStyle name="Normal 2 2 2 2 2 2 2 3 7" xfId="26991"/>
    <cellStyle name="Normal 2 2 2 2 2 2 2 4" xfId="2493"/>
    <cellStyle name="Normal 2 2 2 2 2 2 2 4 2" xfId="13838"/>
    <cellStyle name="Normal 2 2 2 2 2 2 2 4 3" xfId="19036"/>
    <cellStyle name="Normal 2 2 2 2 2 2 2 5" xfId="5347"/>
    <cellStyle name="Normal 2 2 2 2 2 2 2 5 2" xfId="11629"/>
    <cellStyle name="Normal 2 2 2 2 2 2 2 5 3" xfId="21379"/>
    <cellStyle name="Normal 2 2 2 2 2 2 2 6" xfId="7688"/>
    <cellStyle name="Normal 2 2 2 2 2 2 2 6 2" xfId="23722"/>
    <cellStyle name="Normal 2 2 2 2 2 2 2 7" xfId="9933"/>
    <cellStyle name="Normal 2 2 2 2 2 2 2 8" xfId="16693"/>
    <cellStyle name="Normal 2 2 2 2 2 2 2 9" xfId="25685"/>
    <cellStyle name="Normal 2 2 2 2 2 2 3" xfId="476"/>
    <cellStyle name="Normal 2 2 2 2 2 2 3 2" xfId="2819"/>
    <cellStyle name="Normal 2 2 2 2 2 2 3 2 2" xfId="14164"/>
    <cellStyle name="Normal 2 2 2 2 2 2 3 2 3" xfId="19039"/>
    <cellStyle name="Normal 2 2 2 2 2 2 3 3" xfId="5350"/>
    <cellStyle name="Normal 2 2 2 2 2 2 3 3 2" xfId="11821"/>
    <cellStyle name="Normal 2 2 2 2 2 2 3 3 3" xfId="21382"/>
    <cellStyle name="Normal 2 2 2 2 2 2 3 4" xfId="7691"/>
    <cellStyle name="Normal 2 2 2 2 2 2 3 4 2" xfId="23725"/>
    <cellStyle name="Normal 2 2 2 2 2 2 3 5" xfId="9936"/>
    <cellStyle name="Normal 2 2 2 2 2 2 3 6" xfId="16696"/>
    <cellStyle name="Normal 2 2 2 2 2 2 3 7" xfId="25877"/>
    <cellStyle name="Normal 2 2 2 2 2 2 4" xfId="826"/>
    <cellStyle name="Normal 2 2 2 2 2 2 4 2" xfId="3169"/>
    <cellStyle name="Normal 2 2 2 2 2 2 4 2 2" xfId="14514"/>
    <cellStyle name="Normal 2 2 2 2 2 2 4 2 3" xfId="19040"/>
    <cellStyle name="Normal 2 2 2 2 2 2 4 3" xfId="5351"/>
    <cellStyle name="Normal 2 2 2 2 2 2 4 3 2" xfId="12171"/>
    <cellStyle name="Normal 2 2 2 2 2 2 4 3 3" xfId="21383"/>
    <cellStyle name="Normal 2 2 2 2 2 2 4 4" xfId="7692"/>
    <cellStyle name="Normal 2 2 2 2 2 2 4 4 2" xfId="23726"/>
    <cellStyle name="Normal 2 2 2 2 2 2 4 5" xfId="9937"/>
    <cellStyle name="Normal 2 2 2 2 2 2 4 6" xfId="16697"/>
    <cellStyle name="Normal 2 2 2 2 2 2 4 7" xfId="26227"/>
    <cellStyle name="Normal 2 2 2 2 2 2 5" xfId="1015"/>
    <cellStyle name="Normal 2 2 2 2 2 2 5 2" xfId="3358"/>
    <cellStyle name="Normal 2 2 2 2 2 2 5 2 2" xfId="14703"/>
    <cellStyle name="Normal 2 2 2 2 2 2 5 2 3" xfId="19041"/>
    <cellStyle name="Normal 2 2 2 2 2 2 5 3" xfId="5352"/>
    <cellStyle name="Normal 2 2 2 2 2 2 5 3 2" xfId="12360"/>
    <cellStyle name="Normal 2 2 2 2 2 2 5 3 3" xfId="21384"/>
    <cellStyle name="Normal 2 2 2 2 2 2 5 4" xfId="7693"/>
    <cellStyle name="Normal 2 2 2 2 2 2 5 4 2" xfId="23727"/>
    <cellStyle name="Normal 2 2 2 2 2 2 5 5" xfId="9938"/>
    <cellStyle name="Normal 2 2 2 2 2 2 5 6" xfId="16698"/>
    <cellStyle name="Normal 2 2 2 2 2 2 5 7" xfId="26416"/>
    <cellStyle name="Normal 2 2 2 2 2 2 6" xfId="1184"/>
    <cellStyle name="Normal 2 2 2 2 2 2 6 2" xfId="3527"/>
    <cellStyle name="Normal 2 2 2 2 2 2 6 2 2" xfId="14872"/>
    <cellStyle name="Normal 2 2 2 2 2 2 6 2 3" xfId="19042"/>
    <cellStyle name="Normal 2 2 2 2 2 2 6 3" xfId="5353"/>
    <cellStyle name="Normal 2 2 2 2 2 2 6 3 2" xfId="12529"/>
    <cellStyle name="Normal 2 2 2 2 2 2 6 3 3" xfId="21385"/>
    <cellStyle name="Normal 2 2 2 2 2 2 6 4" xfId="7694"/>
    <cellStyle name="Normal 2 2 2 2 2 2 6 4 2" xfId="23728"/>
    <cellStyle name="Normal 2 2 2 2 2 2 6 5" xfId="9939"/>
    <cellStyle name="Normal 2 2 2 2 2 2 6 6" xfId="16699"/>
    <cellStyle name="Normal 2 2 2 2 2 2 6 7" xfId="26585"/>
    <cellStyle name="Normal 2 2 2 2 2 2 7" xfId="1363"/>
    <cellStyle name="Normal 2 2 2 2 2 2 7 2" xfId="3706"/>
    <cellStyle name="Normal 2 2 2 2 2 2 7 2 2" xfId="15051"/>
    <cellStyle name="Normal 2 2 2 2 2 2 7 2 3" xfId="19043"/>
    <cellStyle name="Normal 2 2 2 2 2 2 7 3" xfId="5354"/>
    <cellStyle name="Normal 2 2 2 2 2 2 7 3 2" xfId="12708"/>
    <cellStyle name="Normal 2 2 2 2 2 2 7 3 3" xfId="21386"/>
    <cellStyle name="Normal 2 2 2 2 2 2 7 4" xfId="7695"/>
    <cellStyle name="Normal 2 2 2 2 2 2 7 4 2" xfId="23729"/>
    <cellStyle name="Normal 2 2 2 2 2 2 7 5" xfId="9940"/>
    <cellStyle name="Normal 2 2 2 2 2 2 7 6" xfId="16700"/>
    <cellStyle name="Normal 2 2 2 2 2 2 7 7" xfId="26764"/>
    <cellStyle name="Normal 2 2 2 2 2 2 8" xfId="1589"/>
    <cellStyle name="Normal 2 2 2 2 2 2 8 2" xfId="3932"/>
    <cellStyle name="Normal 2 2 2 2 2 2 8 2 2" xfId="15277"/>
    <cellStyle name="Normal 2 2 2 2 2 2 8 2 3" xfId="19044"/>
    <cellStyle name="Normal 2 2 2 2 2 2 8 3" xfId="5355"/>
    <cellStyle name="Normal 2 2 2 2 2 2 8 3 2" xfId="12934"/>
    <cellStyle name="Normal 2 2 2 2 2 2 8 3 3" xfId="21387"/>
    <cellStyle name="Normal 2 2 2 2 2 2 8 4" xfId="7696"/>
    <cellStyle name="Normal 2 2 2 2 2 2 8 4 2" xfId="23730"/>
    <cellStyle name="Normal 2 2 2 2 2 2 8 5" xfId="9941"/>
    <cellStyle name="Normal 2 2 2 2 2 2 8 6" xfId="16701"/>
    <cellStyle name="Normal 2 2 2 2 2 2 8 7" xfId="26990"/>
    <cellStyle name="Normal 2 2 2 2 2 2 9" xfId="1914"/>
    <cellStyle name="Normal 2 2 2 2 2 2 9 2" xfId="4257"/>
    <cellStyle name="Normal 2 2 2 2 2 2 9 2 2" xfId="15602"/>
    <cellStyle name="Normal 2 2 2 2 2 2 9 2 3" xfId="19045"/>
    <cellStyle name="Normal 2 2 2 2 2 2 9 3" xfId="5356"/>
    <cellStyle name="Normal 2 2 2 2 2 2 9 3 2" xfId="13259"/>
    <cellStyle name="Normal 2 2 2 2 2 2 9 3 3" xfId="21388"/>
    <cellStyle name="Normal 2 2 2 2 2 2 9 4" xfId="7697"/>
    <cellStyle name="Normal 2 2 2 2 2 2 9 4 2" xfId="23731"/>
    <cellStyle name="Normal 2 2 2 2 2 2 9 5" xfId="9942"/>
    <cellStyle name="Normal 2 2 2 2 2 2 9 6" xfId="16702"/>
    <cellStyle name="Normal 2 2 2 2 2 2 9 7" xfId="27315"/>
    <cellStyle name="Normal 2 2 2 2 2 3" xfId="179"/>
    <cellStyle name="Normal 2 2 2 2 2 3 10" xfId="2085"/>
    <cellStyle name="Normal 2 2 2 2 2 3 10 2" xfId="4428"/>
    <cellStyle name="Normal 2 2 2 2 2 3 10 2 2" xfId="15773"/>
    <cellStyle name="Normal 2 2 2 2 2 3 10 2 3" xfId="19047"/>
    <cellStyle name="Normal 2 2 2 2 2 3 10 3" xfId="5358"/>
    <cellStyle name="Normal 2 2 2 2 2 3 10 3 2" xfId="21390"/>
    <cellStyle name="Normal 2 2 2 2 2 3 10 4" xfId="7699"/>
    <cellStyle name="Normal 2 2 2 2 2 3 10 4 2" xfId="23733"/>
    <cellStyle name="Normal 2 2 2 2 2 3 10 5" xfId="13430"/>
    <cellStyle name="Normal 2 2 2 2 2 3 10 6" xfId="16704"/>
    <cellStyle name="Normal 2 2 2 2 2 3 10 7" xfId="27486"/>
    <cellStyle name="Normal 2 2 2 2 2 3 11" xfId="2266"/>
    <cellStyle name="Normal 2 2 2 2 2 3 11 2" xfId="4609"/>
    <cellStyle name="Normal 2 2 2 2 2 3 11 2 2" xfId="15954"/>
    <cellStyle name="Normal 2 2 2 2 2 3 11 2 3" xfId="19048"/>
    <cellStyle name="Normal 2 2 2 2 2 3 11 3" xfId="5359"/>
    <cellStyle name="Normal 2 2 2 2 2 3 11 3 2" xfId="21391"/>
    <cellStyle name="Normal 2 2 2 2 2 3 11 4" xfId="7700"/>
    <cellStyle name="Normal 2 2 2 2 2 3 11 4 2" xfId="23734"/>
    <cellStyle name="Normal 2 2 2 2 2 3 11 5" xfId="13611"/>
    <cellStyle name="Normal 2 2 2 2 2 3 11 6" xfId="16705"/>
    <cellStyle name="Normal 2 2 2 2 2 3 11 7" xfId="27667"/>
    <cellStyle name="Normal 2 2 2 2 2 3 12" xfId="2494"/>
    <cellStyle name="Normal 2 2 2 2 2 3 12 2" xfId="13839"/>
    <cellStyle name="Normal 2 2 2 2 2 3 12 3" xfId="19046"/>
    <cellStyle name="Normal 2 2 2 2 2 3 13" xfId="5357"/>
    <cellStyle name="Normal 2 2 2 2 2 3 13 2" xfId="11527"/>
    <cellStyle name="Normal 2 2 2 2 2 3 13 3" xfId="21389"/>
    <cellStyle name="Normal 2 2 2 2 2 3 14" xfId="7698"/>
    <cellStyle name="Normal 2 2 2 2 2 3 14 2" xfId="23732"/>
    <cellStyle name="Normal 2 2 2 2 2 3 15" xfId="9943"/>
    <cellStyle name="Normal 2 2 2 2 2 3 16" xfId="16703"/>
    <cellStyle name="Normal 2 2 2 2 2 3 17" xfId="25583"/>
    <cellStyle name="Normal 2 2 2 2 2 3 2" xfId="285"/>
    <cellStyle name="Normal 2 2 2 2 2 3 2 2" xfId="647"/>
    <cellStyle name="Normal 2 2 2 2 2 3 2 2 2" xfId="2990"/>
    <cellStyle name="Normal 2 2 2 2 2 3 2 2 2 2" xfId="14335"/>
    <cellStyle name="Normal 2 2 2 2 2 3 2 2 2 3" xfId="19050"/>
    <cellStyle name="Normal 2 2 2 2 2 3 2 2 3" xfId="5361"/>
    <cellStyle name="Normal 2 2 2 2 2 3 2 2 3 2" xfId="11992"/>
    <cellStyle name="Normal 2 2 2 2 2 3 2 2 3 3" xfId="21393"/>
    <cellStyle name="Normal 2 2 2 2 2 3 2 2 4" xfId="7702"/>
    <cellStyle name="Normal 2 2 2 2 2 3 2 2 4 2" xfId="23736"/>
    <cellStyle name="Normal 2 2 2 2 2 3 2 2 5" xfId="9945"/>
    <cellStyle name="Normal 2 2 2 2 2 3 2 2 6" xfId="16707"/>
    <cellStyle name="Normal 2 2 2 2 2 3 2 2 7" xfId="26048"/>
    <cellStyle name="Normal 2 2 2 2 2 3 2 3" xfId="1592"/>
    <cellStyle name="Normal 2 2 2 2 2 3 2 3 2" xfId="3935"/>
    <cellStyle name="Normal 2 2 2 2 2 3 2 3 2 2" xfId="15280"/>
    <cellStyle name="Normal 2 2 2 2 2 3 2 3 2 3" xfId="19051"/>
    <cellStyle name="Normal 2 2 2 2 2 3 2 3 3" xfId="5362"/>
    <cellStyle name="Normal 2 2 2 2 2 3 2 3 3 2" xfId="12937"/>
    <cellStyle name="Normal 2 2 2 2 2 3 2 3 3 3" xfId="21394"/>
    <cellStyle name="Normal 2 2 2 2 2 3 2 3 4" xfId="7703"/>
    <cellStyle name="Normal 2 2 2 2 2 3 2 3 4 2" xfId="23737"/>
    <cellStyle name="Normal 2 2 2 2 2 3 2 3 5" xfId="9946"/>
    <cellStyle name="Normal 2 2 2 2 2 3 2 3 6" xfId="16708"/>
    <cellStyle name="Normal 2 2 2 2 2 3 2 3 7" xfId="26993"/>
    <cellStyle name="Normal 2 2 2 2 2 3 2 4" xfId="2495"/>
    <cellStyle name="Normal 2 2 2 2 2 3 2 4 2" xfId="13840"/>
    <cellStyle name="Normal 2 2 2 2 2 3 2 4 3" xfId="19049"/>
    <cellStyle name="Normal 2 2 2 2 2 3 2 5" xfId="5360"/>
    <cellStyle name="Normal 2 2 2 2 2 3 2 5 2" xfId="11630"/>
    <cellStyle name="Normal 2 2 2 2 2 3 2 5 3" xfId="21392"/>
    <cellStyle name="Normal 2 2 2 2 2 3 2 6" xfId="7701"/>
    <cellStyle name="Normal 2 2 2 2 2 3 2 6 2" xfId="23735"/>
    <cellStyle name="Normal 2 2 2 2 2 3 2 7" xfId="9944"/>
    <cellStyle name="Normal 2 2 2 2 2 3 2 8" xfId="16706"/>
    <cellStyle name="Normal 2 2 2 2 2 3 2 9" xfId="25686"/>
    <cellStyle name="Normal 2 2 2 2 2 3 3" xfId="544"/>
    <cellStyle name="Normal 2 2 2 2 2 3 3 2" xfId="2887"/>
    <cellStyle name="Normal 2 2 2 2 2 3 3 2 2" xfId="14232"/>
    <cellStyle name="Normal 2 2 2 2 2 3 3 2 3" xfId="19052"/>
    <cellStyle name="Normal 2 2 2 2 2 3 3 3" xfId="5363"/>
    <cellStyle name="Normal 2 2 2 2 2 3 3 3 2" xfId="11889"/>
    <cellStyle name="Normal 2 2 2 2 2 3 3 3 3" xfId="21395"/>
    <cellStyle name="Normal 2 2 2 2 2 3 3 4" xfId="7704"/>
    <cellStyle name="Normal 2 2 2 2 2 3 3 4 2" xfId="23738"/>
    <cellStyle name="Normal 2 2 2 2 2 3 3 5" xfId="9947"/>
    <cellStyle name="Normal 2 2 2 2 2 3 3 6" xfId="16709"/>
    <cellStyle name="Normal 2 2 2 2 2 3 3 7" xfId="25945"/>
    <cellStyle name="Normal 2 2 2 2 2 3 4" xfId="827"/>
    <cellStyle name="Normal 2 2 2 2 2 3 4 2" xfId="3170"/>
    <cellStyle name="Normal 2 2 2 2 2 3 4 2 2" xfId="14515"/>
    <cellStyle name="Normal 2 2 2 2 2 3 4 2 3" xfId="19053"/>
    <cellStyle name="Normal 2 2 2 2 2 3 4 3" xfId="5364"/>
    <cellStyle name="Normal 2 2 2 2 2 3 4 3 2" xfId="12172"/>
    <cellStyle name="Normal 2 2 2 2 2 3 4 3 3" xfId="21396"/>
    <cellStyle name="Normal 2 2 2 2 2 3 4 4" xfId="7705"/>
    <cellStyle name="Normal 2 2 2 2 2 3 4 4 2" xfId="23739"/>
    <cellStyle name="Normal 2 2 2 2 2 3 4 5" xfId="9948"/>
    <cellStyle name="Normal 2 2 2 2 2 3 4 6" xfId="16710"/>
    <cellStyle name="Normal 2 2 2 2 2 3 4 7" xfId="26228"/>
    <cellStyle name="Normal 2 2 2 2 2 3 5" xfId="1083"/>
    <cellStyle name="Normal 2 2 2 2 2 3 5 2" xfId="3426"/>
    <cellStyle name="Normal 2 2 2 2 2 3 5 2 2" xfId="14771"/>
    <cellStyle name="Normal 2 2 2 2 2 3 5 2 3" xfId="19054"/>
    <cellStyle name="Normal 2 2 2 2 2 3 5 3" xfId="5365"/>
    <cellStyle name="Normal 2 2 2 2 2 3 5 3 2" xfId="12428"/>
    <cellStyle name="Normal 2 2 2 2 2 3 5 3 3" xfId="21397"/>
    <cellStyle name="Normal 2 2 2 2 2 3 5 4" xfId="7706"/>
    <cellStyle name="Normal 2 2 2 2 2 3 5 4 2" xfId="23740"/>
    <cellStyle name="Normal 2 2 2 2 2 3 5 5" xfId="9949"/>
    <cellStyle name="Normal 2 2 2 2 2 3 5 6" xfId="16711"/>
    <cellStyle name="Normal 2 2 2 2 2 3 5 7" xfId="26484"/>
    <cellStyle name="Normal 2 2 2 2 2 3 6" xfId="1185"/>
    <cellStyle name="Normal 2 2 2 2 2 3 6 2" xfId="3528"/>
    <cellStyle name="Normal 2 2 2 2 2 3 6 2 2" xfId="14873"/>
    <cellStyle name="Normal 2 2 2 2 2 3 6 2 3" xfId="19055"/>
    <cellStyle name="Normal 2 2 2 2 2 3 6 3" xfId="5366"/>
    <cellStyle name="Normal 2 2 2 2 2 3 6 3 2" xfId="12530"/>
    <cellStyle name="Normal 2 2 2 2 2 3 6 3 3" xfId="21398"/>
    <cellStyle name="Normal 2 2 2 2 2 3 6 4" xfId="7707"/>
    <cellStyle name="Normal 2 2 2 2 2 3 6 4 2" xfId="23741"/>
    <cellStyle name="Normal 2 2 2 2 2 3 6 5" xfId="9950"/>
    <cellStyle name="Normal 2 2 2 2 2 3 6 6" xfId="16712"/>
    <cellStyle name="Normal 2 2 2 2 2 3 6 7" xfId="26586"/>
    <cellStyle name="Normal 2 2 2 2 2 3 7" xfId="1364"/>
    <cellStyle name="Normal 2 2 2 2 2 3 7 2" xfId="3707"/>
    <cellStyle name="Normal 2 2 2 2 2 3 7 2 2" xfId="15052"/>
    <cellStyle name="Normal 2 2 2 2 2 3 7 2 3" xfId="19056"/>
    <cellStyle name="Normal 2 2 2 2 2 3 7 3" xfId="5367"/>
    <cellStyle name="Normal 2 2 2 2 2 3 7 3 2" xfId="12709"/>
    <cellStyle name="Normal 2 2 2 2 2 3 7 3 3" xfId="21399"/>
    <cellStyle name="Normal 2 2 2 2 2 3 7 4" xfId="7708"/>
    <cellStyle name="Normal 2 2 2 2 2 3 7 4 2" xfId="23742"/>
    <cellStyle name="Normal 2 2 2 2 2 3 7 5" xfId="9951"/>
    <cellStyle name="Normal 2 2 2 2 2 3 7 6" xfId="16713"/>
    <cellStyle name="Normal 2 2 2 2 2 3 7 7" xfId="26765"/>
    <cellStyle name="Normal 2 2 2 2 2 3 8" xfId="1591"/>
    <cellStyle name="Normal 2 2 2 2 2 3 8 2" xfId="3934"/>
    <cellStyle name="Normal 2 2 2 2 2 3 8 2 2" xfId="15279"/>
    <cellStyle name="Normal 2 2 2 2 2 3 8 2 3" xfId="19057"/>
    <cellStyle name="Normal 2 2 2 2 2 3 8 3" xfId="5368"/>
    <cellStyle name="Normal 2 2 2 2 2 3 8 3 2" xfId="12936"/>
    <cellStyle name="Normal 2 2 2 2 2 3 8 3 3" xfId="21400"/>
    <cellStyle name="Normal 2 2 2 2 2 3 8 4" xfId="7709"/>
    <cellStyle name="Normal 2 2 2 2 2 3 8 4 2" xfId="23743"/>
    <cellStyle name="Normal 2 2 2 2 2 3 8 5" xfId="9952"/>
    <cellStyle name="Normal 2 2 2 2 2 3 8 6" xfId="16714"/>
    <cellStyle name="Normal 2 2 2 2 2 3 8 7" xfId="26992"/>
    <cellStyle name="Normal 2 2 2 2 2 3 9" xfId="1982"/>
    <cellStyle name="Normal 2 2 2 2 2 3 9 2" xfId="4325"/>
    <cellStyle name="Normal 2 2 2 2 2 3 9 2 2" xfId="15670"/>
    <cellStyle name="Normal 2 2 2 2 2 3 9 2 3" xfId="19058"/>
    <cellStyle name="Normal 2 2 2 2 2 3 9 3" xfId="5369"/>
    <cellStyle name="Normal 2 2 2 2 2 3 9 3 2" xfId="13327"/>
    <cellStyle name="Normal 2 2 2 2 2 3 9 3 3" xfId="21401"/>
    <cellStyle name="Normal 2 2 2 2 2 3 9 4" xfId="7710"/>
    <cellStyle name="Normal 2 2 2 2 2 3 9 4 2" xfId="23744"/>
    <cellStyle name="Normal 2 2 2 2 2 3 9 5" xfId="9953"/>
    <cellStyle name="Normal 2 2 2 2 2 3 9 6" xfId="16715"/>
    <cellStyle name="Normal 2 2 2 2 2 3 9 7" xfId="27383"/>
    <cellStyle name="Normal 2 2 2 2 2 4" xfId="283"/>
    <cellStyle name="Normal 2 2 2 2 2 4 2" xfId="645"/>
    <cellStyle name="Normal 2 2 2 2 2 4 2 2" xfId="2988"/>
    <cellStyle name="Normal 2 2 2 2 2 4 2 2 2" xfId="14333"/>
    <cellStyle name="Normal 2 2 2 2 2 4 2 2 3" xfId="19060"/>
    <cellStyle name="Normal 2 2 2 2 2 4 2 3" xfId="5371"/>
    <cellStyle name="Normal 2 2 2 2 2 4 2 3 2" xfId="11990"/>
    <cellStyle name="Normal 2 2 2 2 2 4 2 3 3" xfId="21403"/>
    <cellStyle name="Normal 2 2 2 2 2 4 2 4" xfId="7712"/>
    <cellStyle name="Normal 2 2 2 2 2 4 2 4 2" xfId="23746"/>
    <cellStyle name="Normal 2 2 2 2 2 4 2 5" xfId="9955"/>
    <cellStyle name="Normal 2 2 2 2 2 4 2 6" xfId="16717"/>
    <cellStyle name="Normal 2 2 2 2 2 4 2 7" xfId="26046"/>
    <cellStyle name="Normal 2 2 2 2 2 4 3" xfId="1593"/>
    <cellStyle name="Normal 2 2 2 2 2 4 3 2" xfId="3936"/>
    <cellStyle name="Normal 2 2 2 2 2 4 3 2 2" xfId="15281"/>
    <cellStyle name="Normal 2 2 2 2 2 4 3 2 3" xfId="19061"/>
    <cellStyle name="Normal 2 2 2 2 2 4 3 3" xfId="5372"/>
    <cellStyle name="Normal 2 2 2 2 2 4 3 3 2" xfId="12938"/>
    <cellStyle name="Normal 2 2 2 2 2 4 3 3 3" xfId="21404"/>
    <cellStyle name="Normal 2 2 2 2 2 4 3 4" xfId="7713"/>
    <cellStyle name="Normal 2 2 2 2 2 4 3 4 2" xfId="23747"/>
    <cellStyle name="Normal 2 2 2 2 2 4 3 5" xfId="9956"/>
    <cellStyle name="Normal 2 2 2 2 2 4 3 6" xfId="16718"/>
    <cellStyle name="Normal 2 2 2 2 2 4 3 7" xfId="26994"/>
    <cellStyle name="Normal 2 2 2 2 2 4 4" xfId="2496"/>
    <cellStyle name="Normal 2 2 2 2 2 4 4 2" xfId="13841"/>
    <cellStyle name="Normal 2 2 2 2 2 4 4 3" xfId="19059"/>
    <cellStyle name="Normal 2 2 2 2 2 4 5" xfId="5370"/>
    <cellStyle name="Normal 2 2 2 2 2 4 5 2" xfId="11628"/>
    <cellStyle name="Normal 2 2 2 2 2 4 5 3" xfId="21402"/>
    <cellStyle name="Normal 2 2 2 2 2 4 6" xfId="7711"/>
    <cellStyle name="Normal 2 2 2 2 2 4 6 2" xfId="23745"/>
    <cellStyle name="Normal 2 2 2 2 2 4 7" xfId="9954"/>
    <cellStyle name="Normal 2 2 2 2 2 4 8" xfId="16716"/>
    <cellStyle name="Normal 2 2 2 2 2 4 9" xfId="25684"/>
    <cellStyle name="Normal 2 2 2 2 2 5" xfId="448"/>
    <cellStyle name="Normal 2 2 2 2 2 5 2" xfId="2791"/>
    <cellStyle name="Normal 2 2 2 2 2 5 2 2" xfId="14136"/>
    <cellStyle name="Normal 2 2 2 2 2 5 2 3" xfId="19062"/>
    <cellStyle name="Normal 2 2 2 2 2 5 3" xfId="5373"/>
    <cellStyle name="Normal 2 2 2 2 2 5 3 2" xfId="11793"/>
    <cellStyle name="Normal 2 2 2 2 2 5 3 3" xfId="21405"/>
    <cellStyle name="Normal 2 2 2 2 2 5 4" xfId="7714"/>
    <cellStyle name="Normal 2 2 2 2 2 5 4 2" xfId="23748"/>
    <cellStyle name="Normal 2 2 2 2 2 5 5" xfId="9957"/>
    <cellStyle name="Normal 2 2 2 2 2 5 6" xfId="16719"/>
    <cellStyle name="Normal 2 2 2 2 2 5 7" xfId="25849"/>
    <cellStyle name="Normal 2 2 2 2 2 6" xfId="825"/>
    <cellStyle name="Normal 2 2 2 2 2 6 2" xfId="3168"/>
    <cellStyle name="Normal 2 2 2 2 2 6 2 2" xfId="14513"/>
    <cellStyle name="Normal 2 2 2 2 2 6 2 3" xfId="19063"/>
    <cellStyle name="Normal 2 2 2 2 2 6 3" xfId="5374"/>
    <cellStyle name="Normal 2 2 2 2 2 6 3 2" xfId="12170"/>
    <cellStyle name="Normal 2 2 2 2 2 6 3 3" xfId="21406"/>
    <cellStyle name="Normal 2 2 2 2 2 6 4" xfId="7715"/>
    <cellStyle name="Normal 2 2 2 2 2 6 4 2" xfId="23749"/>
    <cellStyle name="Normal 2 2 2 2 2 6 5" xfId="9958"/>
    <cellStyle name="Normal 2 2 2 2 2 6 6" xfId="16720"/>
    <cellStyle name="Normal 2 2 2 2 2 6 7" xfId="26226"/>
    <cellStyle name="Normal 2 2 2 2 2 7" xfId="987"/>
    <cellStyle name="Normal 2 2 2 2 2 7 2" xfId="3330"/>
    <cellStyle name="Normal 2 2 2 2 2 7 2 2" xfId="14675"/>
    <cellStyle name="Normal 2 2 2 2 2 7 2 3" xfId="19064"/>
    <cellStyle name="Normal 2 2 2 2 2 7 3" xfId="5375"/>
    <cellStyle name="Normal 2 2 2 2 2 7 3 2" xfId="12332"/>
    <cellStyle name="Normal 2 2 2 2 2 7 3 3" xfId="21407"/>
    <cellStyle name="Normal 2 2 2 2 2 7 4" xfId="7716"/>
    <cellStyle name="Normal 2 2 2 2 2 7 4 2" xfId="23750"/>
    <cellStyle name="Normal 2 2 2 2 2 7 5" xfId="9959"/>
    <cellStyle name="Normal 2 2 2 2 2 7 6" xfId="16721"/>
    <cellStyle name="Normal 2 2 2 2 2 7 7" xfId="26388"/>
    <cellStyle name="Normal 2 2 2 2 2 8" xfId="1183"/>
    <cellStyle name="Normal 2 2 2 2 2 8 2" xfId="3526"/>
    <cellStyle name="Normal 2 2 2 2 2 8 2 2" xfId="14871"/>
    <cellStyle name="Normal 2 2 2 2 2 8 2 3" xfId="19065"/>
    <cellStyle name="Normal 2 2 2 2 2 8 3" xfId="5376"/>
    <cellStyle name="Normal 2 2 2 2 2 8 3 2" xfId="12528"/>
    <cellStyle name="Normal 2 2 2 2 2 8 3 3" xfId="21408"/>
    <cellStyle name="Normal 2 2 2 2 2 8 4" xfId="7717"/>
    <cellStyle name="Normal 2 2 2 2 2 8 4 2" xfId="23751"/>
    <cellStyle name="Normal 2 2 2 2 2 8 5" xfId="9960"/>
    <cellStyle name="Normal 2 2 2 2 2 8 6" xfId="16722"/>
    <cellStyle name="Normal 2 2 2 2 2 8 7" xfId="26584"/>
    <cellStyle name="Normal 2 2 2 2 2 9" xfId="1362"/>
    <cellStyle name="Normal 2 2 2 2 2 9 2" xfId="3705"/>
    <cellStyle name="Normal 2 2 2 2 2 9 2 2" xfId="15050"/>
    <cellStyle name="Normal 2 2 2 2 2 9 2 3" xfId="19066"/>
    <cellStyle name="Normal 2 2 2 2 2 9 3" xfId="5377"/>
    <cellStyle name="Normal 2 2 2 2 2 9 3 2" xfId="12707"/>
    <cellStyle name="Normal 2 2 2 2 2 9 3 3" xfId="21409"/>
    <cellStyle name="Normal 2 2 2 2 2 9 4" xfId="7718"/>
    <cellStyle name="Normal 2 2 2 2 2 9 4 2" xfId="23752"/>
    <cellStyle name="Normal 2 2 2 2 2 9 5" xfId="9961"/>
    <cellStyle name="Normal 2 2 2 2 2 9 6" xfId="16723"/>
    <cellStyle name="Normal 2 2 2 2 2 9 7" xfId="26763"/>
    <cellStyle name="Normal 2 2 2 2 20" xfId="9923"/>
    <cellStyle name="Normal 2 2 2 2 21" xfId="16677"/>
    <cellStyle name="Normal 2 2 2 2 22" xfId="25465"/>
    <cellStyle name="Normal 2 2 2 2 3" xfId="110"/>
    <cellStyle name="Normal 2 2 2 2 3 10" xfId="2086"/>
    <cellStyle name="Normal 2 2 2 2 3 10 2" xfId="4429"/>
    <cellStyle name="Normal 2 2 2 2 3 10 2 2" xfId="15774"/>
    <cellStyle name="Normal 2 2 2 2 3 10 2 3" xfId="19068"/>
    <cellStyle name="Normal 2 2 2 2 3 10 3" xfId="5379"/>
    <cellStyle name="Normal 2 2 2 2 3 10 3 2" xfId="21411"/>
    <cellStyle name="Normal 2 2 2 2 3 10 4" xfId="7720"/>
    <cellStyle name="Normal 2 2 2 2 3 10 4 2" xfId="23754"/>
    <cellStyle name="Normal 2 2 2 2 3 10 5" xfId="13431"/>
    <cellStyle name="Normal 2 2 2 2 3 10 6" xfId="16725"/>
    <cellStyle name="Normal 2 2 2 2 3 10 7" xfId="27487"/>
    <cellStyle name="Normal 2 2 2 2 3 11" xfId="2267"/>
    <cellStyle name="Normal 2 2 2 2 3 11 2" xfId="4610"/>
    <cellStyle name="Normal 2 2 2 2 3 11 2 2" xfId="15955"/>
    <cellStyle name="Normal 2 2 2 2 3 11 2 3" xfId="19069"/>
    <cellStyle name="Normal 2 2 2 2 3 11 3" xfId="5380"/>
    <cellStyle name="Normal 2 2 2 2 3 11 3 2" xfId="21412"/>
    <cellStyle name="Normal 2 2 2 2 3 11 4" xfId="7721"/>
    <cellStyle name="Normal 2 2 2 2 3 11 4 2" xfId="23755"/>
    <cellStyle name="Normal 2 2 2 2 3 11 5" xfId="13612"/>
    <cellStyle name="Normal 2 2 2 2 3 11 6" xfId="16726"/>
    <cellStyle name="Normal 2 2 2 2 3 11 7" xfId="27668"/>
    <cellStyle name="Normal 2 2 2 2 3 12" xfId="2497"/>
    <cellStyle name="Normal 2 2 2 2 3 12 2" xfId="13842"/>
    <cellStyle name="Normal 2 2 2 2 3 12 3" xfId="19067"/>
    <cellStyle name="Normal 2 2 2 2 3 13" xfId="5378"/>
    <cellStyle name="Normal 2 2 2 2 3 13 2" xfId="11458"/>
    <cellStyle name="Normal 2 2 2 2 3 13 3" xfId="21410"/>
    <cellStyle name="Normal 2 2 2 2 3 14" xfId="7719"/>
    <cellStyle name="Normal 2 2 2 2 3 14 2" xfId="23753"/>
    <cellStyle name="Normal 2 2 2 2 3 15" xfId="9962"/>
    <cellStyle name="Normal 2 2 2 2 3 16" xfId="16724"/>
    <cellStyle name="Normal 2 2 2 2 3 17" xfId="25514"/>
    <cellStyle name="Normal 2 2 2 2 3 2" xfId="286"/>
    <cellStyle name="Normal 2 2 2 2 3 2 2" xfId="648"/>
    <cellStyle name="Normal 2 2 2 2 3 2 2 2" xfId="2991"/>
    <cellStyle name="Normal 2 2 2 2 3 2 2 2 2" xfId="14336"/>
    <cellStyle name="Normal 2 2 2 2 3 2 2 2 3" xfId="19071"/>
    <cellStyle name="Normal 2 2 2 2 3 2 2 3" xfId="5382"/>
    <cellStyle name="Normal 2 2 2 2 3 2 2 3 2" xfId="11993"/>
    <cellStyle name="Normal 2 2 2 2 3 2 2 3 3" xfId="21414"/>
    <cellStyle name="Normal 2 2 2 2 3 2 2 4" xfId="7723"/>
    <cellStyle name="Normal 2 2 2 2 3 2 2 4 2" xfId="23757"/>
    <cellStyle name="Normal 2 2 2 2 3 2 2 5" xfId="9964"/>
    <cellStyle name="Normal 2 2 2 2 3 2 2 6" xfId="16728"/>
    <cellStyle name="Normal 2 2 2 2 3 2 2 7" xfId="26049"/>
    <cellStyle name="Normal 2 2 2 2 3 2 3" xfId="1595"/>
    <cellStyle name="Normal 2 2 2 2 3 2 3 2" xfId="3938"/>
    <cellStyle name="Normal 2 2 2 2 3 2 3 2 2" xfId="15283"/>
    <cellStyle name="Normal 2 2 2 2 3 2 3 2 3" xfId="19072"/>
    <cellStyle name="Normal 2 2 2 2 3 2 3 3" xfId="5383"/>
    <cellStyle name="Normal 2 2 2 2 3 2 3 3 2" xfId="12940"/>
    <cellStyle name="Normal 2 2 2 2 3 2 3 3 3" xfId="21415"/>
    <cellStyle name="Normal 2 2 2 2 3 2 3 4" xfId="7724"/>
    <cellStyle name="Normal 2 2 2 2 3 2 3 4 2" xfId="23758"/>
    <cellStyle name="Normal 2 2 2 2 3 2 3 5" xfId="9965"/>
    <cellStyle name="Normal 2 2 2 2 3 2 3 6" xfId="16729"/>
    <cellStyle name="Normal 2 2 2 2 3 2 3 7" xfId="26996"/>
    <cellStyle name="Normal 2 2 2 2 3 2 4" xfId="2498"/>
    <cellStyle name="Normal 2 2 2 2 3 2 4 2" xfId="13843"/>
    <cellStyle name="Normal 2 2 2 2 3 2 4 3" xfId="19070"/>
    <cellStyle name="Normal 2 2 2 2 3 2 5" xfId="5381"/>
    <cellStyle name="Normal 2 2 2 2 3 2 5 2" xfId="11631"/>
    <cellStyle name="Normal 2 2 2 2 3 2 5 3" xfId="21413"/>
    <cellStyle name="Normal 2 2 2 2 3 2 6" xfId="7722"/>
    <cellStyle name="Normal 2 2 2 2 3 2 6 2" xfId="23756"/>
    <cellStyle name="Normal 2 2 2 2 3 2 7" xfId="9963"/>
    <cellStyle name="Normal 2 2 2 2 3 2 8" xfId="16727"/>
    <cellStyle name="Normal 2 2 2 2 3 2 9" xfId="25687"/>
    <cellStyle name="Normal 2 2 2 2 3 3" xfId="475"/>
    <cellStyle name="Normal 2 2 2 2 3 3 2" xfId="2818"/>
    <cellStyle name="Normal 2 2 2 2 3 3 2 2" xfId="14163"/>
    <cellStyle name="Normal 2 2 2 2 3 3 2 3" xfId="19073"/>
    <cellStyle name="Normal 2 2 2 2 3 3 3" xfId="5384"/>
    <cellStyle name="Normal 2 2 2 2 3 3 3 2" xfId="11820"/>
    <cellStyle name="Normal 2 2 2 2 3 3 3 3" xfId="21416"/>
    <cellStyle name="Normal 2 2 2 2 3 3 4" xfId="7725"/>
    <cellStyle name="Normal 2 2 2 2 3 3 4 2" xfId="23759"/>
    <cellStyle name="Normal 2 2 2 2 3 3 5" xfId="9966"/>
    <cellStyle name="Normal 2 2 2 2 3 3 6" xfId="16730"/>
    <cellStyle name="Normal 2 2 2 2 3 3 7" xfId="25876"/>
    <cellStyle name="Normal 2 2 2 2 3 4" xfId="828"/>
    <cellStyle name="Normal 2 2 2 2 3 4 2" xfId="3171"/>
    <cellStyle name="Normal 2 2 2 2 3 4 2 2" xfId="14516"/>
    <cellStyle name="Normal 2 2 2 2 3 4 2 3" xfId="19074"/>
    <cellStyle name="Normal 2 2 2 2 3 4 3" xfId="5385"/>
    <cellStyle name="Normal 2 2 2 2 3 4 3 2" xfId="12173"/>
    <cellStyle name="Normal 2 2 2 2 3 4 3 3" xfId="21417"/>
    <cellStyle name="Normal 2 2 2 2 3 4 4" xfId="7726"/>
    <cellStyle name="Normal 2 2 2 2 3 4 4 2" xfId="23760"/>
    <cellStyle name="Normal 2 2 2 2 3 4 5" xfId="9967"/>
    <cellStyle name="Normal 2 2 2 2 3 4 6" xfId="16731"/>
    <cellStyle name="Normal 2 2 2 2 3 4 7" xfId="26229"/>
    <cellStyle name="Normal 2 2 2 2 3 5" xfId="1014"/>
    <cellStyle name="Normal 2 2 2 2 3 5 2" xfId="3357"/>
    <cellStyle name="Normal 2 2 2 2 3 5 2 2" xfId="14702"/>
    <cellStyle name="Normal 2 2 2 2 3 5 2 3" xfId="19075"/>
    <cellStyle name="Normal 2 2 2 2 3 5 3" xfId="5386"/>
    <cellStyle name="Normal 2 2 2 2 3 5 3 2" xfId="12359"/>
    <cellStyle name="Normal 2 2 2 2 3 5 3 3" xfId="21418"/>
    <cellStyle name="Normal 2 2 2 2 3 5 4" xfId="7727"/>
    <cellStyle name="Normal 2 2 2 2 3 5 4 2" xfId="23761"/>
    <cellStyle name="Normal 2 2 2 2 3 5 5" xfId="9968"/>
    <cellStyle name="Normal 2 2 2 2 3 5 6" xfId="16732"/>
    <cellStyle name="Normal 2 2 2 2 3 5 7" xfId="26415"/>
    <cellStyle name="Normal 2 2 2 2 3 6" xfId="1186"/>
    <cellStyle name="Normal 2 2 2 2 3 6 2" xfId="3529"/>
    <cellStyle name="Normal 2 2 2 2 3 6 2 2" xfId="14874"/>
    <cellStyle name="Normal 2 2 2 2 3 6 2 3" xfId="19076"/>
    <cellStyle name="Normal 2 2 2 2 3 6 3" xfId="5387"/>
    <cellStyle name="Normal 2 2 2 2 3 6 3 2" xfId="12531"/>
    <cellStyle name="Normal 2 2 2 2 3 6 3 3" xfId="21419"/>
    <cellStyle name="Normal 2 2 2 2 3 6 4" xfId="7728"/>
    <cellStyle name="Normal 2 2 2 2 3 6 4 2" xfId="23762"/>
    <cellStyle name="Normal 2 2 2 2 3 6 5" xfId="9969"/>
    <cellStyle name="Normal 2 2 2 2 3 6 6" xfId="16733"/>
    <cellStyle name="Normal 2 2 2 2 3 6 7" xfId="26587"/>
    <cellStyle name="Normal 2 2 2 2 3 7" xfId="1365"/>
    <cellStyle name="Normal 2 2 2 2 3 7 2" xfId="3708"/>
    <cellStyle name="Normal 2 2 2 2 3 7 2 2" xfId="15053"/>
    <cellStyle name="Normal 2 2 2 2 3 7 2 3" xfId="19077"/>
    <cellStyle name="Normal 2 2 2 2 3 7 3" xfId="5388"/>
    <cellStyle name="Normal 2 2 2 2 3 7 3 2" xfId="12710"/>
    <cellStyle name="Normal 2 2 2 2 3 7 3 3" xfId="21420"/>
    <cellStyle name="Normal 2 2 2 2 3 7 4" xfId="7729"/>
    <cellStyle name="Normal 2 2 2 2 3 7 4 2" xfId="23763"/>
    <cellStyle name="Normal 2 2 2 2 3 7 5" xfId="9970"/>
    <cellStyle name="Normal 2 2 2 2 3 7 6" xfId="16734"/>
    <cellStyle name="Normal 2 2 2 2 3 7 7" xfId="26766"/>
    <cellStyle name="Normal 2 2 2 2 3 8" xfId="1594"/>
    <cellStyle name="Normal 2 2 2 2 3 8 2" xfId="3937"/>
    <cellStyle name="Normal 2 2 2 2 3 8 2 2" xfId="15282"/>
    <cellStyle name="Normal 2 2 2 2 3 8 2 3" xfId="19078"/>
    <cellStyle name="Normal 2 2 2 2 3 8 3" xfId="5389"/>
    <cellStyle name="Normal 2 2 2 2 3 8 3 2" xfId="12939"/>
    <cellStyle name="Normal 2 2 2 2 3 8 3 3" xfId="21421"/>
    <cellStyle name="Normal 2 2 2 2 3 8 4" xfId="7730"/>
    <cellStyle name="Normal 2 2 2 2 3 8 4 2" xfId="23764"/>
    <cellStyle name="Normal 2 2 2 2 3 8 5" xfId="9971"/>
    <cellStyle name="Normal 2 2 2 2 3 8 6" xfId="16735"/>
    <cellStyle name="Normal 2 2 2 2 3 8 7" xfId="26995"/>
    <cellStyle name="Normal 2 2 2 2 3 9" xfId="1913"/>
    <cellStyle name="Normal 2 2 2 2 3 9 2" xfId="4256"/>
    <cellStyle name="Normal 2 2 2 2 3 9 2 2" xfId="15601"/>
    <cellStyle name="Normal 2 2 2 2 3 9 2 3" xfId="19079"/>
    <cellStyle name="Normal 2 2 2 2 3 9 3" xfId="5390"/>
    <cellStyle name="Normal 2 2 2 2 3 9 3 2" xfId="13258"/>
    <cellStyle name="Normal 2 2 2 2 3 9 3 3" xfId="21422"/>
    <cellStyle name="Normal 2 2 2 2 3 9 4" xfId="7731"/>
    <cellStyle name="Normal 2 2 2 2 3 9 4 2" xfId="23765"/>
    <cellStyle name="Normal 2 2 2 2 3 9 5" xfId="9972"/>
    <cellStyle name="Normal 2 2 2 2 3 9 6" xfId="16736"/>
    <cellStyle name="Normal 2 2 2 2 3 9 7" xfId="27314"/>
    <cellStyle name="Normal 2 2 2 2 4" xfId="150"/>
    <cellStyle name="Normal 2 2 2 2 4 10" xfId="2087"/>
    <cellStyle name="Normal 2 2 2 2 4 10 2" xfId="4430"/>
    <cellStyle name="Normal 2 2 2 2 4 10 2 2" xfId="15775"/>
    <cellStyle name="Normal 2 2 2 2 4 10 2 3" xfId="19081"/>
    <cellStyle name="Normal 2 2 2 2 4 10 3" xfId="5392"/>
    <cellStyle name="Normal 2 2 2 2 4 10 3 2" xfId="21424"/>
    <cellStyle name="Normal 2 2 2 2 4 10 4" xfId="7733"/>
    <cellStyle name="Normal 2 2 2 2 4 10 4 2" xfId="23767"/>
    <cellStyle name="Normal 2 2 2 2 4 10 5" xfId="13432"/>
    <cellStyle name="Normal 2 2 2 2 4 10 6" xfId="16738"/>
    <cellStyle name="Normal 2 2 2 2 4 10 7" xfId="27488"/>
    <cellStyle name="Normal 2 2 2 2 4 11" xfId="2268"/>
    <cellStyle name="Normal 2 2 2 2 4 11 2" xfId="4611"/>
    <cellStyle name="Normal 2 2 2 2 4 11 2 2" xfId="15956"/>
    <cellStyle name="Normal 2 2 2 2 4 11 2 3" xfId="19082"/>
    <cellStyle name="Normal 2 2 2 2 4 11 3" xfId="5393"/>
    <cellStyle name="Normal 2 2 2 2 4 11 3 2" xfId="21425"/>
    <cellStyle name="Normal 2 2 2 2 4 11 4" xfId="7734"/>
    <cellStyle name="Normal 2 2 2 2 4 11 4 2" xfId="23768"/>
    <cellStyle name="Normal 2 2 2 2 4 11 5" xfId="13613"/>
    <cellStyle name="Normal 2 2 2 2 4 11 6" xfId="16739"/>
    <cellStyle name="Normal 2 2 2 2 4 11 7" xfId="27669"/>
    <cellStyle name="Normal 2 2 2 2 4 12" xfId="2499"/>
    <cellStyle name="Normal 2 2 2 2 4 12 2" xfId="13844"/>
    <cellStyle name="Normal 2 2 2 2 4 12 3" xfId="19080"/>
    <cellStyle name="Normal 2 2 2 2 4 13" xfId="5391"/>
    <cellStyle name="Normal 2 2 2 2 4 13 2" xfId="11498"/>
    <cellStyle name="Normal 2 2 2 2 4 13 3" xfId="21423"/>
    <cellStyle name="Normal 2 2 2 2 4 14" xfId="7732"/>
    <cellStyle name="Normal 2 2 2 2 4 14 2" xfId="23766"/>
    <cellStyle name="Normal 2 2 2 2 4 15" xfId="9973"/>
    <cellStyle name="Normal 2 2 2 2 4 16" xfId="16737"/>
    <cellStyle name="Normal 2 2 2 2 4 17" xfId="25554"/>
    <cellStyle name="Normal 2 2 2 2 4 2" xfId="287"/>
    <cellStyle name="Normal 2 2 2 2 4 2 2" xfId="649"/>
    <cellStyle name="Normal 2 2 2 2 4 2 2 2" xfId="2992"/>
    <cellStyle name="Normal 2 2 2 2 4 2 2 2 2" xfId="14337"/>
    <cellStyle name="Normal 2 2 2 2 4 2 2 2 3" xfId="19084"/>
    <cellStyle name="Normal 2 2 2 2 4 2 2 3" xfId="5395"/>
    <cellStyle name="Normal 2 2 2 2 4 2 2 3 2" xfId="11994"/>
    <cellStyle name="Normal 2 2 2 2 4 2 2 3 3" xfId="21427"/>
    <cellStyle name="Normal 2 2 2 2 4 2 2 4" xfId="7736"/>
    <cellStyle name="Normal 2 2 2 2 4 2 2 4 2" xfId="23770"/>
    <cellStyle name="Normal 2 2 2 2 4 2 2 5" xfId="9975"/>
    <cellStyle name="Normal 2 2 2 2 4 2 2 6" xfId="16741"/>
    <cellStyle name="Normal 2 2 2 2 4 2 2 7" xfId="26050"/>
    <cellStyle name="Normal 2 2 2 2 4 2 3" xfId="1597"/>
    <cellStyle name="Normal 2 2 2 2 4 2 3 2" xfId="3940"/>
    <cellStyle name="Normal 2 2 2 2 4 2 3 2 2" xfId="15285"/>
    <cellStyle name="Normal 2 2 2 2 4 2 3 2 3" xfId="19085"/>
    <cellStyle name="Normal 2 2 2 2 4 2 3 3" xfId="5396"/>
    <cellStyle name="Normal 2 2 2 2 4 2 3 3 2" xfId="12942"/>
    <cellStyle name="Normal 2 2 2 2 4 2 3 3 3" xfId="21428"/>
    <cellStyle name="Normal 2 2 2 2 4 2 3 4" xfId="7737"/>
    <cellStyle name="Normal 2 2 2 2 4 2 3 4 2" xfId="23771"/>
    <cellStyle name="Normal 2 2 2 2 4 2 3 5" xfId="9976"/>
    <cellStyle name="Normal 2 2 2 2 4 2 3 6" xfId="16742"/>
    <cellStyle name="Normal 2 2 2 2 4 2 3 7" xfId="26998"/>
    <cellStyle name="Normal 2 2 2 2 4 2 4" xfId="2500"/>
    <cellStyle name="Normal 2 2 2 2 4 2 4 2" xfId="13845"/>
    <cellStyle name="Normal 2 2 2 2 4 2 4 3" xfId="19083"/>
    <cellStyle name="Normal 2 2 2 2 4 2 5" xfId="5394"/>
    <cellStyle name="Normal 2 2 2 2 4 2 5 2" xfId="11632"/>
    <cellStyle name="Normal 2 2 2 2 4 2 5 3" xfId="21426"/>
    <cellStyle name="Normal 2 2 2 2 4 2 6" xfId="7735"/>
    <cellStyle name="Normal 2 2 2 2 4 2 6 2" xfId="23769"/>
    <cellStyle name="Normal 2 2 2 2 4 2 7" xfId="9974"/>
    <cellStyle name="Normal 2 2 2 2 4 2 8" xfId="16740"/>
    <cellStyle name="Normal 2 2 2 2 4 2 9" xfId="25688"/>
    <cellStyle name="Normal 2 2 2 2 4 3" xfId="515"/>
    <cellStyle name="Normal 2 2 2 2 4 3 2" xfId="2858"/>
    <cellStyle name="Normal 2 2 2 2 4 3 2 2" xfId="14203"/>
    <cellStyle name="Normal 2 2 2 2 4 3 2 3" xfId="19086"/>
    <cellStyle name="Normal 2 2 2 2 4 3 3" xfId="5397"/>
    <cellStyle name="Normal 2 2 2 2 4 3 3 2" xfId="11860"/>
    <cellStyle name="Normal 2 2 2 2 4 3 3 3" xfId="21429"/>
    <cellStyle name="Normal 2 2 2 2 4 3 4" xfId="7738"/>
    <cellStyle name="Normal 2 2 2 2 4 3 4 2" xfId="23772"/>
    <cellStyle name="Normal 2 2 2 2 4 3 5" xfId="9977"/>
    <cellStyle name="Normal 2 2 2 2 4 3 6" xfId="16743"/>
    <cellStyle name="Normal 2 2 2 2 4 3 7" xfId="25916"/>
    <cellStyle name="Normal 2 2 2 2 4 4" xfId="829"/>
    <cellStyle name="Normal 2 2 2 2 4 4 2" xfId="3172"/>
    <cellStyle name="Normal 2 2 2 2 4 4 2 2" xfId="14517"/>
    <cellStyle name="Normal 2 2 2 2 4 4 2 3" xfId="19087"/>
    <cellStyle name="Normal 2 2 2 2 4 4 3" xfId="5398"/>
    <cellStyle name="Normal 2 2 2 2 4 4 3 2" xfId="12174"/>
    <cellStyle name="Normal 2 2 2 2 4 4 3 3" xfId="21430"/>
    <cellStyle name="Normal 2 2 2 2 4 4 4" xfId="7739"/>
    <cellStyle name="Normal 2 2 2 2 4 4 4 2" xfId="23773"/>
    <cellStyle name="Normal 2 2 2 2 4 4 5" xfId="9978"/>
    <cellStyle name="Normal 2 2 2 2 4 4 6" xfId="16744"/>
    <cellStyle name="Normal 2 2 2 2 4 4 7" xfId="26230"/>
    <cellStyle name="Normal 2 2 2 2 4 5" xfId="1054"/>
    <cellStyle name="Normal 2 2 2 2 4 5 2" xfId="3397"/>
    <cellStyle name="Normal 2 2 2 2 4 5 2 2" xfId="14742"/>
    <cellStyle name="Normal 2 2 2 2 4 5 2 3" xfId="19088"/>
    <cellStyle name="Normal 2 2 2 2 4 5 3" xfId="5399"/>
    <cellStyle name="Normal 2 2 2 2 4 5 3 2" xfId="12399"/>
    <cellStyle name="Normal 2 2 2 2 4 5 3 3" xfId="21431"/>
    <cellStyle name="Normal 2 2 2 2 4 5 4" xfId="7740"/>
    <cellStyle name="Normal 2 2 2 2 4 5 4 2" xfId="23774"/>
    <cellStyle name="Normal 2 2 2 2 4 5 5" xfId="9979"/>
    <cellStyle name="Normal 2 2 2 2 4 5 6" xfId="16745"/>
    <cellStyle name="Normal 2 2 2 2 4 5 7" xfId="26455"/>
    <cellStyle name="Normal 2 2 2 2 4 6" xfId="1187"/>
    <cellStyle name="Normal 2 2 2 2 4 6 2" xfId="3530"/>
    <cellStyle name="Normal 2 2 2 2 4 6 2 2" xfId="14875"/>
    <cellStyle name="Normal 2 2 2 2 4 6 2 3" xfId="19089"/>
    <cellStyle name="Normal 2 2 2 2 4 6 3" xfId="5400"/>
    <cellStyle name="Normal 2 2 2 2 4 6 3 2" xfId="12532"/>
    <cellStyle name="Normal 2 2 2 2 4 6 3 3" xfId="21432"/>
    <cellStyle name="Normal 2 2 2 2 4 6 4" xfId="7741"/>
    <cellStyle name="Normal 2 2 2 2 4 6 4 2" xfId="23775"/>
    <cellStyle name="Normal 2 2 2 2 4 6 5" xfId="9980"/>
    <cellStyle name="Normal 2 2 2 2 4 6 6" xfId="16746"/>
    <cellStyle name="Normal 2 2 2 2 4 6 7" xfId="26588"/>
    <cellStyle name="Normal 2 2 2 2 4 7" xfId="1366"/>
    <cellStyle name="Normal 2 2 2 2 4 7 2" xfId="3709"/>
    <cellStyle name="Normal 2 2 2 2 4 7 2 2" xfId="15054"/>
    <cellStyle name="Normal 2 2 2 2 4 7 2 3" xfId="19090"/>
    <cellStyle name="Normal 2 2 2 2 4 7 3" xfId="5401"/>
    <cellStyle name="Normal 2 2 2 2 4 7 3 2" xfId="12711"/>
    <cellStyle name="Normal 2 2 2 2 4 7 3 3" xfId="21433"/>
    <cellStyle name="Normal 2 2 2 2 4 7 4" xfId="7742"/>
    <cellStyle name="Normal 2 2 2 2 4 7 4 2" xfId="23776"/>
    <cellStyle name="Normal 2 2 2 2 4 7 5" xfId="9981"/>
    <cellStyle name="Normal 2 2 2 2 4 7 6" xfId="16747"/>
    <cellStyle name="Normal 2 2 2 2 4 7 7" xfId="26767"/>
    <cellStyle name="Normal 2 2 2 2 4 8" xfId="1596"/>
    <cellStyle name="Normal 2 2 2 2 4 8 2" xfId="3939"/>
    <cellStyle name="Normal 2 2 2 2 4 8 2 2" xfId="15284"/>
    <cellStyle name="Normal 2 2 2 2 4 8 2 3" xfId="19091"/>
    <cellStyle name="Normal 2 2 2 2 4 8 3" xfId="5402"/>
    <cellStyle name="Normal 2 2 2 2 4 8 3 2" xfId="12941"/>
    <cellStyle name="Normal 2 2 2 2 4 8 3 3" xfId="21434"/>
    <cellStyle name="Normal 2 2 2 2 4 8 4" xfId="7743"/>
    <cellStyle name="Normal 2 2 2 2 4 8 4 2" xfId="23777"/>
    <cellStyle name="Normal 2 2 2 2 4 8 5" xfId="9982"/>
    <cellStyle name="Normal 2 2 2 2 4 8 6" xfId="16748"/>
    <cellStyle name="Normal 2 2 2 2 4 8 7" xfId="26997"/>
    <cellStyle name="Normal 2 2 2 2 4 9" xfId="1953"/>
    <cellStyle name="Normal 2 2 2 2 4 9 2" xfId="4296"/>
    <cellStyle name="Normal 2 2 2 2 4 9 2 2" xfId="15641"/>
    <cellStyle name="Normal 2 2 2 2 4 9 2 3" xfId="19092"/>
    <cellStyle name="Normal 2 2 2 2 4 9 3" xfId="5403"/>
    <cellStyle name="Normal 2 2 2 2 4 9 3 2" xfId="13298"/>
    <cellStyle name="Normal 2 2 2 2 4 9 3 3" xfId="21435"/>
    <cellStyle name="Normal 2 2 2 2 4 9 4" xfId="7744"/>
    <cellStyle name="Normal 2 2 2 2 4 9 4 2" xfId="23778"/>
    <cellStyle name="Normal 2 2 2 2 4 9 5" xfId="9983"/>
    <cellStyle name="Normal 2 2 2 2 4 9 6" xfId="16749"/>
    <cellStyle name="Normal 2 2 2 2 4 9 7" xfId="27354"/>
    <cellStyle name="Normal 2 2 2 2 5" xfId="178"/>
    <cellStyle name="Normal 2 2 2 2 5 10" xfId="2088"/>
    <cellStyle name="Normal 2 2 2 2 5 10 2" xfId="4431"/>
    <cellStyle name="Normal 2 2 2 2 5 10 2 2" xfId="15776"/>
    <cellStyle name="Normal 2 2 2 2 5 10 2 3" xfId="19094"/>
    <cellStyle name="Normal 2 2 2 2 5 10 3" xfId="5405"/>
    <cellStyle name="Normal 2 2 2 2 5 10 3 2" xfId="21437"/>
    <cellStyle name="Normal 2 2 2 2 5 10 4" xfId="7746"/>
    <cellStyle name="Normal 2 2 2 2 5 10 4 2" xfId="23780"/>
    <cellStyle name="Normal 2 2 2 2 5 10 5" xfId="13433"/>
    <cellStyle name="Normal 2 2 2 2 5 10 6" xfId="16751"/>
    <cellStyle name="Normal 2 2 2 2 5 10 7" xfId="27489"/>
    <cellStyle name="Normal 2 2 2 2 5 11" xfId="2269"/>
    <cellStyle name="Normal 2 2 2 2 5 11 2" xfId="4612"/>
    <cellStyle name="Normal 2 2 2 2 5 11 2 2" xfId="15957"/>
    <cellStyle name="Normal 2 2 2 2 5 11 2 3" xfId="19095"/>
    <cellStyle name="Normal 2 2 2 2 5 11 3" xfId="5406"/>
    <cellStyle name="Normal 2 2 2 2 5 11 3 2" xfId="21438"/>
    <cellStyle name="Normal 2 2 2 2 5 11 4" xfId="7747"/>
    <cellStyle name="Normal 2 2 2 2 5 11 4 2" xfId="23781"/>
    <cellStyle name="Normal 2 2 2 2 5 11 5" xfId="13614"/>
    <cellStyle name="Normal 2 2 2 2 5 11 6" xfId="16752"/>
    <cellStyle name="Normal 2 2 2 2 5 11 7" xfId="27670"/>
    <cellStyle name="Normal 2 2 2 2 5 12" xfId="2501"/>
    <cellStyle name="Normal 2 2 2 2 5 12 2" xfId="13846"/>
    <cellStyle name="Normal 2 2 2 2 5 12 3" xfId="19093"/>
    <cellStyle name="Normal 2 2 2 2 5 13" xfId="5404"/>
    <cellStyle name="Normal 2 2 2 2 5 13 2" xfId="11526"/>
    <cellStyle name="Normal 2 2 2 2 5 13 3" xfId="21436"/>
    <cellStyle name="Normal 2 2 2 2 5 14" xfId="7745"/>
    <cellStyle name="Normal 2 2 2 2 5 14 2" xfId="23779"/>
    <cellStyle name="Normal 2 2 2 2 5 15" xfId="9984"/>
    <cellStyle name="Normal 2 2 2 2 5 16" xfId="16750"/>
    <cellStyle name="Normal 2 2 2 2 5 17" xfId="25582"/>
    <cellStyle name="Normal 2 2 2 2 5 2" xfId="288"/>
    <cellStyle name="Normal 2 2 2 2 5 2 2" xfId="650"/>
    <cellStyle name="Normal 2 2 2 2 5 2 2 2" xfId="2993"/>
    <cellStyle name="Normal 2 2 2 2 5 2 2 2 2" xfId="14338"/>
    <cellStyle name="Normal 2 2 2 2 5 2 2 2 3" xfId="19097"/>
    <cellStyle name="Normal 2 2 2 2 5 2 2 3" xfId="5408"/>
    <cellStyle name="Normal 2 2 2 2 5 2 2 3 2" xfId="11995"/>
    <cellStyle name="Normal 2 2 2 2 5 2 2 3 3" xfId="21440"/>
    <cellStyle name="Normal 2 2 2 2 5 2 2 4" xfId="7749"/>
    <cellStyle name="Normal 2 2 2 2 5 2 2 4 2" xfId="23783"/>
    <cellStyle name="Normal 2 2 2 2 5 2 2 5" xfId="9986"/>
    <cellStyle name="Normal 2 2 2 2 5 2 2 6" xfId="16754"/>
    <cellStyle name="Normal 2 2 2 2 5 2 2 7" xfId="26051"/>
    <cellStyle name="Normal 2 2 2 2 5 2 3" xfId="1599"/>
    <cellStyle name="Normal 2 2 2 2 5 2 3 2" xfId="3942"/>
    <cellStyle name="Normal 2 2 2 2 5 2 3 2 2" xfId="15287"/>
    <cellStyle name="Normal 2 2 2 2 5 2 3 2 3" xfId="19098"/>
    <cellStyle name="Normal 2 2 2 2 5 2 3 3" xfId="5409"/>
    <cellStyle name="Normal 2 2 2 2 5 2 3 3 2" xfId="12944"/>
    <cellStyle name="Normal 2 2 2 2 5 2 3 3 3" xfId="21441"/>
    <cellStyle name="Normal 2 2 2 2 5 2 3 4" xfId="7750"/>
    <cellStyle name="Normal 2 2 2 2 5 2 3 4 2" xfId="23784"/>
    <cellStyle name="Normal 2 2 2 2 5 2 3 5" xfId="9987"/>
    <cellStyle name="Normal 2 2 2 2 5 2 3 6" xfId="16755"/>
    <cellStyle name="Normal 2 2 2 2 5 2 3 7" xfId="27000"/>
    <cellStyle name="Normal 2 2 2 2 5 2 4" xfId="2502"/>
    <cellStyle name="Normal 2 2 2 2 5 2 4 2" xfId="13847"/>
    <cellStyle name="Normal 2 2 2 2 5 2 4 3" xfId="19096"/>
    <cellStyle name="Normal 2 2 2 2 5 2 5" xfId="5407"/>
    <cellStyle name="Normal 2 2 2 2 5 2 5 2" xfId="11633"/>
    <cellStyle name="Normal 2 2 2 2 5 2 5 3" xfId="21439"/>
    <cellStyle name="Normal 2 2 2 2 5 2 6" xfId="7748"/>
    <cellStyle name="Normal 2 2 2 2 5 2 6 2" xfId="23782"/>
    <cellStyle name="Normal 2 2 2 2 5 2 7" xfId="9985"/>
    <cellStyle name="Normal 2 2 2 2 5 2 8" xfId="16753"/>
    <cellStyle name="Normal 2 2 2 2 5 2 9" xfId="25689"/>
    <cellStyle name="Normal 2 2 2 2 5 3" xfId="543"/>
    <cellStyle name="Normal 2 2 2 2 5 3 2" xfId="2886"/>
    <cellStyle name="Normal 2 2 2 2 5 3 2 2" xfId="14231"/>
    <cellStyle name="Normal 2 2 2 2 5 3 2 3" xfId="19099"/>
    <cellStyle name="Normal 2 2 2 2 5 3 3" xfId="5410"/>
    <cellStyle name="Normal 2 2 2 2 5 3 3 2" xfId="11888"/>
    <cellStyle name="Normal 2 2 2 2 5 3 3 3" xfId="21442"/>
    <cellStyle name="Normal 2 2 2 2 5 3 4" xfId="7751"/>
    <cellStyle name="Normal 2 2 2 2 5 3 4 2" xfId="23785"/>
    <cellStyle name="Normal 2 2 2 2 5 3 5" xfId="9988"/>
    <cellStyle name="Normal 2 2 2 2 5 3 6" xfId="16756"/>
    <cellStyle name="Normal 2 2 2 2 5 3 7" xfId="25944"/>
    <cellStyle name="Normal 2 2 2 2 5 4" xfId="830"/>
    <cellStyle name="Normal 2 2 2 2 5 4 2" xfId="3173"/>
    <cellStyle name="Normal 2 2 2 2 5 4 2 2" xfId="14518"/>
    <cellStyle name="Normal 2 2 2 2 5 4 2 3" xfId="19100"/>
    <cellStyle name="Normal 2 2 2 2 5 4 3" xfId="5411"/>
    <cellStyle name="Normal 2 2 2 2 5 4 3 2" xfId="12175"/>
    <cellStyle name="Normal 2 2 2 2 5 4 3 3" xfId="21443"/>
    <cellStyle name="Normal 2 2 2 2 5 4 4" xfId="7752"/>
    <cellStyle name="Normal 2 2 2 2 5 4 4 2" xfId="23786"/>
    <cellStyle name="Normal 2 2 2 2 5 4 5" xfId="9989"/>
    <cellStyle name="Normal 2 2 2 2 5 4 6" xfId="16757"/>
    <cellStyle name="Normal 2 2 2 2 5 4 7" xfId="26231"/>
    <cellStyle name="Normal 2 2 2 2 5 5" xfId="1082"/>
    <cellStyle name="Normal 2 2 2 2 5 5 2" xfId="3425"/>
    <cellStyle name="Normal 2 2 2 2 5 5 2 2" xfId="14770"/>
    <cellStyle name="Normal 2 2 2 2 5 5 2 3" xfId="19101"/>
    <cellStyle name="Normal 2 2 2 2 5 5 3" xfId="5412"/>
    <cellStyle name="Normal 2 2 2 2 5 5 3 2" xfId="12427"/>
    <cellStyle name="Normal 2 2 2 2 5 5 3 3" xfId="21444"/>
    <cellStyle name="Normal 2 2 2 2 5 5 4" xfId="7753"/>
    <cellStyle name="Normal 2 2 2 2 5 5 4 2" xfId="23787"/>
    <cellStyle name="Normal 2 2 2 2 5 5 5" xfId="9990"/>
    <cellStyle name="Normal 2 2 2 2 5 5 6" xfId="16758"/>
    <cellStyle name="Normal 2 2 2 2 5 5 7" xfId="26483"/>
    <cellStyle name="Normal 2 2 2 2 5 6" xfId="1188"/>
    <cellStyle name="Normal 2 2 2 2 5 6 2" xfId="3531"/>
    <cellStyle name="Normal 2 2 2 2 5 6 2 2" xfId="14876"/>
    <cellStyle name="Normal 2 2 2 2 5 6 2 3" xfId="19102"/>
    <cellStyle name="Normal 2 2 2 2 5 6 3" xfId="5413"/>
    <cellStyle name="Normal 2 2 2 2 5 6 3 2" xfId="12533"/>
    <cellStyle name="Normal 2 2 2 2 5 6 3 3" xfId="21445"/>
    <cellStyle name="Normal 2 2 2 2 5 6 4" xfId="7754"/>
    <cellStyle name="Normal 2 2 2 2 5 6 4 2" xfId="23788"/>
    <cellStyle name="Normal 2 2 2 2 5 6 5" xfId="9991"/>
    <cellStyle name="Normal 2 2 2 2 5 6 6" xfId="16759"/>
    <cellStyle name="Normal 2 2 2 2 5 6 7" xfId="26589"/>
    <cellStyle name="Normal 2 2 2 2 5 7" xfId="1367"/>
    <cellStyle name="Normal 2 2 2 2 5 7 2" xfId="3710"/>
    <cellStyle name="Normal 2 2 2 2 5 7 2 2" xfId="15055"/>
    <cellStyle name="Normal 2 2 2 2 5 7 2 3" xfId="19103"/>
    <cellStyle name="Normal 2 2 2 2 5 7 3" xfId="5414"/>
    <cellStyle name="Normal 2 2 2 2 5 7 3 2" xfId="12712"/>
    <cellStyle name="Normal 2 2 2 2 5 7 3 3" xfId="21446"/>
    <cellStyle name="Normal 2 2 2 2 5 7 4" xfId="7755"/>
    <cellStyle name="Normal 2 2 2 2 5 7 4 2" xfId="23789"/>
    <cellStyle name="Normal 2 2 2 2 5 7 5" xfId="9992"/>
    <cellStyle name="Normal 2 2 2 2 5 7 6" xfId="16760"/>
    <cellStyle name="Normal 2 2 2 2 5 7 7" xfId="26768"/>
    <cellStyle name="Normal 2 2 2 2 5 8" xfId="1598"/>
    <cellStyle name="Normal 2 2 2 2 5 8 2" xfId="3941"/>
    <cellStyle name="Normal 2 2 2 2 5 8 2 2" xfId="15286"/>
    <cellStyle name="Normal 2 2 2 2 5 8 2 3" xfId="19104"/>
    <cellStyle name="Normal 2 2 2 2 5 8 3" xfId="5415"/>
    <cellStyle name="Normal 2 2 2 2 5 8 3 2" xfId="12943"/>
    <cellStyle name="Normal 2 2 2 2 5 8 3 3" xfId="21447"/>
    <cellStyle name="Normal 2 2 2 2 5 8 4" xfId="7756"/>
    <cellStyle name="Normal 2 2 2 2 5 8 4 2" xfId="23790"/>
    <cellStyle name="Normal 2 2 2 2 5 8 5" xfId="9993"/>
    <cellStyle name="Normal 2 2 2 2 5 8 6" xfId="16761"/>
    <cellStyle name="Normal 2 2 2 2 5 8 7" xfId="26999"/>
    <cellStyle name="Normal 2 2 2 2 5 9" xfId="1981"/>
    <cellStyle name="Normal 2 2 2 2 5 9 2" xfId="4324"/>
    <cellStyle name="Normal 2 2 2 2 5 9 2 2" xfId="15669"/>
    <cellStyle name="Normal 2 2 2 2 5 9 2 3" xfId="19105"/>
    <cellStyle name="Normal 2 2 2 2 5 9 3" xfId="5416"/>
    <cellStyle name="Normal 2 2 2 2 5 9 3 2" xfId="13326"/>
    <cellStyle name="Normal 2 2 2 2 5 9 3 3" xfId="21448"/>
    <cellStyle name="Normal 2 2 2 2 5 9 4" xfId="7757"/>
    <cellStyle name="Normal 2 2 2 2 5 9 4 2" xfId="23791"/>
    <cellStyle name="Normal 2 2 2 2 5 9 5" xfId="9994"/>
    <cellStyle name="Normal 2 2 2 2 5 9 6" xfId="16762"/>
    <cellStyle name="Normal 2 2 2 2 5 9 7" xfId="27382"/>
    <cellStyle name="Normal 2 2 2 2 6" xfId="218"/>
    <cellStyle name="Normal 2 2 2 2 6 10" xfId="2089"/>
    <cellStyle name="Normal 2 2 2 2 6 10 2" xfId="4432"/>
    <cellStyle name="Normal 2 2 2 2 6 10 2 2" xfId="15777"/>
    <cellStyle name="Normal 2 2 2 2 6 10 2 3" xfId="19107"/>
    <cellStyle name="Normal 2 2 2 2 6 10 3" xfId="5418"/>
    <cellStyle name="Normal 2 2 2 2 6 10 3 2" xfId="21450"/>
    <cellStyle name="Normal 2 2 2 2 6 10 4" xfId="7759"/>
    <cellStyle name="Normal 2 2 2 2 6 10 4 2" xfId="23793"/>
    <cellStyle name="Normal 2 2 2 2 6 10 5" xfId="13434"/>
    <cellStyle name="Normal 2 2 2 2 6 10 6" xfId="16764"/>
    <cellStyle name="Normal 2 2 2 2 6 10 7" xfId="27490"/>
    <cellStyle name="Normal 2 2 2 2 6 11" xfId="2270"/>
    <cellStyle name="Normal 2 2 2 2 6 11 2" xfId="4613"/>
    <cellStyle name="Normal 2 2 2 2 6 11 2 2" xfId="15958"/>
    <cellStyle name="Normal 2 2 2 2 6 11 2 3" xfId="19108"/>
    <cellStyle name="Normal 2 2 2 2 6 11 3" xfId="5419"/>
    <cellStyle name="Normal 2 2 2 2 6 11 3 2" xfId="21451"/>
    <cellStyle name="Normal 2 2 2 2 6 11 4" xfId="7760"/>
    <cellStyle name="Normal 2 2 2 2 6 11 4 2" xfId="23794"/>
    <cellStyle name="Normal 2 2 2 2 6 11 5" xfId="13615"/>
    <cellStyle name="Normal 2 2 2 2 6 11 6" xfId="16765"/>
    <cellStyle name="Normal 2 2 2 2 6 11 7" xfId="27671"/>
    <cellStyle name="Normal 2 2 2 2 6 12" xfId="2503"/>
    <cellStyle name="Normal 2 2 2 2 6 12 2" xfId="13848"/>
    <cellStyle name="Normal 2 2 2 2 6 12 3" xfId="19106"/>
    <cellStyle name="Normal 2 2 2 2 6 13" xfId="5417"/>
    <cellStyle name="Normal 2 2 2 2 6 13 2" xfId="11565"/>
    <cellStyle name="Normal 2 2 2 2 6 13 3" xfId="21449"/>
    <cellStyle name="Normal 2 2 2 2 6 14" xfId="7758"/>
    <cellStyle name="Normal 2 2 2 2 6 14 2" xfId="23792"/>
    <cellStyle name="Normal 2 2 2 2 6 15" xfId="9995"/>
    <cellStyle name="Normal 2 2 2 2 6 16" xfId="16763"/>
    <cellStyle name="Normal 2 2 2 2 6 17" xfId="25621"/>
    <cellStyle name="Normal 2 2 2 2 6 2" xfId="289"/>
    <cellStyle name="Normal 2 2 2 2 6 2 2" xfId="651"/>
    <cellStyle name="Normal 2 2 2 2 6 2 2 2" xfId="2994"/>
    <cellStyle name="Normal 2 2 2 2 6 2 2 2 2" xfId="14339"/>
    <cellStyle name="Normal 2 2 2 2 6 2 2 2 3" xfId="19110"/>
    <cellStyle name="Normal 2 2 2 2 6 2 2 3" xfId="5421"/>
    <cellStyle name="Normal 2 2 2 2 6 2 2 3 2" xfId="11996"/>
    <cellStyle name="Normal 2 2 2 2 6 2 2 3 3" xfId="21453"/>
    <cellStyle name="Normal 2 2 2 2 6 2 2 4" xfId="7762"/>
    <cellStyle name="Normal 2 2 2 2 6 2 2 4 2" xfId="23796"/>
    <cellStyle name="Normal 2 2 2 2 6 2 2 5" xfId="9997"/>
    <cellStyle name="Normal 2 2 2 2 6 2 2 6" xfId="16767"/>
    <cellStyle name="Normal 2 2 2 2 6 2 2 7" xfId="26052"/>
    <cellStyle name="Normal 2 2 2 2 6 2 3" xfId="1601"/>
    <cellStyle name="Normal 2 2 2 2 6 2 3 2" xfId="3944"/>
    <cellStyle name="Normal 2 2 2 2 6 2 3 2 2" xfId="15289"/>
    <cellStyle name="Normal 2 2 2 2 6 2 3 2 3" xfId="19111"/>
    <cellStyle name="Normal 2 2 2 2 6 2 3 3" xfId="5422"/>
    <cellStyle name="Normal 2 2 2 2 6 2 3 3 2" xfId="12946"/>
    <cellStyle name="Normal 2 2 2 2 6 2 3 3 3" xfId="21454"/>
    <cellStyle name="Normal 2 2 2 2 6 2 3 4" xfId="7763"/>
    <cellStyle name="Normal 2 2 2 2 6 2 3 4 2" xfId="23797"/>
    <cellStyle name="Normal 2 2 2 2 6 2 3 5" xfId="9998"/>
    <cellStyle name="Normal 2 2 2 2 6 2 3 6" xfId="16768"/>
    <cellStyle name="Normal 2 2 2 2 6 2 3 7" xfId="27002"/>
    <cellStyle name="Normal 2 2 2 2 6 2 4" xfId="2504"/>
    <cellStyle name="Normal 2 2 2 2 6 2 4 2" xfId="13849"/>
    <cellStyle name="Normal 2 2 2 2 6 2 4 3" xfId="19109"/>
    <cellStyle name="Normal 2 2 2 2 6 2 5" xfId="5420"/>
    <cellStyle name="Normal 2 2 2 2 6 2 5 2" xfId="11634"/>
    <cellStyle name="Normal 2 2 2 2 6 2 5 3" xfId="21452"/>
    <cellStyle name="Normal 2 2 2 2 6 2 6" xfId="7761"/>
    <cellStyle name="Normal 2 2 2 2 6 2 6 2" xfId="23795"/>
    <cellStyle name="Normal 2 2 2 2 6 2 7" xfId="9996"/>
    <cellStyle name="Normal 2 2 2 2 6 2 8" xfId="16766"/>
    <cellStyle name="Normal 2 2 2 2 6 2 9" xfId="25690"/>
    <cellStyle name="Normal 2 2 2 2 6 3" xfId="582"/>
    <cellStyle name="Normal 2 2 2 2 6 3 2" xfId="2925"/>
    <cellStyle name="Normal 2 2 2 2 6 3 2 2" xfId="14270"/>
    <cellStyle name="Normal 2 2 2 2 6 3 2 3" xfId="19112"/>
    <cellStyle name="Normal 2 2 2 2 6 3 3" xfId="5423"/>
    <cellStyle name="Normal 2 2 2 2 6 3 3 2" xfId="11927"/>
    <cellStyle name="Normal 2 2 2 2 6 3 3 3" xfId="21455"/>
    <cellStyle name="Normal 2 2 2 2 6 3 4" xfId="7764"/>
    <cellStyle name="Normal 2 2 2 2 6 3 4 2" xfId="23798"/>
    <cellStyle name="Normal 2 2 2 2 6 3 5" xfId="9999"/>
    <cellStyle name="Normal 2 2 2 2 6 3 6" xfId="16769"/>
    <cellStyle name="Normal 2 2 2 2 6 3 7" xfId="25983"/>
    <cellStyle name="Normal 2 2 2 2 6 4" xfId="831"/>
    <cellStyle name="Normal 2 2 2 2 6 4 2" xfId="3174"/>
    <cellStyle name="Normal 2 2 2 2 6 4 2 2" xfId="14519"/>
    <cellStyle name="Normal 2 2 2 2 6 4 2 3" xfId="19113"/>
    <cellStyle name="Normal 2 2 2 2 6 4 3" xfId="5424"/>
    <cellStyle name="Normal 2 2 2 2 6 4 3 2" xfId="12176"/>
    <cellStyle name="Normal 2 2 2 2 6 4 3 3" xfId="21456"/>
    <cellStyle name="Normal 2 2 2 2 6 4 4" xfId="7765"/>
    <cellStyle name="Normal 2 2 2 2 6 4 4 2" xfId="23799"/>
    <cellStyle name="Normal 2 2 2 2 6 4 5" xfId="10000"/>
    <cellStyle name="Normal 2 2 2 2 6 4 6" xfId="16770"/>
    <cellStyle name="Normal 2 2 2 2 6 4 7" xfId="26232"/>
    <cellStyle name="Normal 2 2 2 2 6 5" xfId="1121"/>
    <cellStyle name="Normal 2 2 2 2 6 5 2" xfId="3464"/>
    <cellStyle name="Normal 2 2 2 2 6 5 2 2" xfId="14809"/>
    <cellStyle name="Normal 2 2 2 2 6 5 2 3" xfId="19114"/>
    <cellStyle name="Normal 2 2 2 2 6 5 3" xfId="5425"/>
    <cellStyle name="Normal 2 2 2 2 6 5 3 2" xfId="12466"/>
    <cellStyle name="Normal 2 2 2 2 6 5 3 3" xfId="21457"/>
    <cellStyle name="Normal 2 2 2 2 6 5 4" xfId="7766"/>
    <cellStyle name="Normal 2 2 2 2 6 5 4 2" xfId="23800"/>
    <cellStyle name="Normal 2 2 2 2 6 5 5" xfId="10001"/>
    <cellStyle name="Normal 2 2 2 2 6 5 6" xfId="16771"/>
    <cellStyle name="Normal 2 2 2 2 6 5 7" xfId="26522"/>
    <cellStyle name="Normal 2 2 2 2 6 6" xfId="1189"/>
    <cellStyle name="Normal 2 2 2 2 6 6 2" xfId="3532"/>
    <cellStyle name="Normal 2 2 2 2 6 6 2 2" xfId="14877"/>
    <cellStyle name="Normal 2 2 2 2 6 6 2 3" xfId="19115"/>
    <cellStyle name="Normal 2 2 2 2 6 6 3" xfId="5426"/>
    <cellStyle name="Normal 2 2 2 2 6 6 3 2" xfId="12534"/>
    <cellStyle name="Normal 2 2 2 2 6 6 3 3" xfId="21458"/>
    <cellStyle name="Normal 2 2 2 2 6 6 4" xfId="7767"/>
    <cellStyle name="Normal 2 2 2 2 6 6 4 2" xfId="23801"/>
    <cellStyle name="Normal 2 2 2 2 6 6 5" xfId="10002"/>
    <cellStyle name="Normal 2 2 2 2 6 6 6" xfId="16772"/>
    <cellStyle name="Normal 2 2 2 2 6 6 7" xfId="26590"/>
    <cellStyle name="Normal 2 2 2 2 6 7" xfId="1368"/>
    <cellStyle name="Normal 2 2 2 2 6 7 2" xfId="3711"/>
    <cellStyle name="Normal 2 2 2 2 6 7 2 2" xfId="15056"/>
    <cellStyle name="Normal 2 2 2 2 6 7 2 3" xfId="19116"/>
    <cellStyle name="Normal 2 2 2 2 6 7 3" xfId="5427"/>
    <cellStyle name="Normal 2 2 2 2 6 7 3 2" xfId="12713"/>
    <cellStyle name="Normal 2 2 2 2 6 7 3 3" xfId="21459"/>
    <cellStyle name="Normal 2 2 2 2 6 7 4" xfId="7768"/>
    <cellStyle name="Normal 2 2 2 2 6 7 4 2" xfId="23802"/>
    <cellStyle name="Normal 2 2 2 2 6 7 5" xfId="10003"/>
    <cellStyle name="Normal 2 2 2 2 6 7 6" xfId="16773"/>
    <cellStyle name="Normal 2 2 2 2 6 7 7" xfId="26769"/>
    <cellStyle name="Normal 2 2 2 2 6 8" xfId="1600"/>
    <cellStyle name="Normal 2 2 2 2 6 8 2" xfId="3943"/>
    <cellStyle name="Normal 2 2 2 2 6 8 2 2" xfId="15288"/>
    <cellStyle name="Normal 2 2 2 2 6 8 2 3" xfId="19117"/>
    <cellStyle name="Normal 2 2 2 2 6 8 3" xfId="5428"/>
    <cellStyle name="Normal 2 2 2 2 6 8 3 2" xfId="12945"/>
    <cellStyle name="Normal 2 2 2 2 6 8 3 3" xfId="21460"/>
    <cellStyle name="Normal 2 2 2 2 6 8 4" xfId="7769"/>
    <cellStyle name="Normal 2 2 2 2 6 8 4 2" xfId="23803"/>
    <cellStyle name="Normal 2 2 2 2 6 8 5" xfId="10004"/>
    <cellStyle name="Normal 2 2 2 2 6 8 6" xfId="16774"/>
    <cellStyle name="Normal 2 2 2 2 6 8 7" xfId="27001"/>
    <cellStyle name="Normal 2 2 2 2 6 9" xfId="2020"/>
    <cellStyle name="Normal 2 2 2 2 6 9 2" xfId="4363"/>
    <cellStyle name="Normal 2 2 2 2 6 9 2 2" xfId="15708"/>
    <cellStyle name="Normal 2 2 2 2 6 9 2 3" xfId="19118"/>
    <cellStyle name="Normal 2 2 2 2 6 9 3" xfId="5429"/>
    <cellStyle name="Normal 2 2 2 2 6 9 3 2" xfId="13365"/>
    <cellStyle name="Normal 2 2 2 2 6 9 3 3" xfId="21461"/>
    <cellStyle name="Normal 2 2 2 2 6 9 4" xfId="7770"/>
    <cellStyle name="Normal 2 2 2 2 6 9 4 2" xfId="23804"/>
    <cellStyle name="Normal 2 2 2 2 6 9 5" xfId="10005"/>
    <cellStyle name="Normal 2 2 2 2 6 9 6" xfId="16775"/>
    <cellStyle name="Normal 2 2 2 2 6 9 7" xfId="27421"/>
    <cellStyle name="Normal 2 2 2 2 7" xfId="282"/>
    <cellStyle name="Normal 2 2 2 2 7 2" xfId="644"/>
    <cellStyle name="Normal 2 2 2 2 7 2 2" xfId="2987"/>
    <cellStyle name="Normal 2 2 2 2 7 2 2 2" xfId="14332"/>
    <cellStyle name="Normal 2 2 2 2 7 2 2 3" xfId="19120"/>
    <cellStyle name="Normal 2 2 2 2 7 2 3" xfId="5431"/>
    <cellStyle name="Normal 2 2 2 2 7 2 3 2" xfId="11989"/>
    <cellStyle name="Normal 2 2 2 2 7 2 3 3" xfId="21463"/>
    <cellStyle name="Normal 2 2 2 2 7 2 4" xfId="7772"/>
    <cellStyle name="Normal 2 2 2 2 7 2 4 2" xfId="23806"/>
    <cellStyle name="Normal 2 2 2 2 7 2 5" xfId="10007"/>
    <cellStyle name="Normal 2 2 2 2 7 2 6" xfId="16777"/>
    <cellStyle name="Normal 2 2 2 2 7 2 7" xfId="26045"/>
    <cellStyle name="Normal 2 2 2 2 7 3" xfId="1602"/>
    <cellStyle name="Normal 2 2 2 2 7 3 2" xfId="3945"/>
    <cellStyle name="Normal 2 2 2 2 7 3 2 2" xfId="15290"/>
    <cellStyle name="Normal 2 2 2 2 7 3 2 3" xfId="19121"/>
    <cellStyle name="Normal 2 2 2 2 7 3 3" xfId="5432"/>
    <cellStyle name="Normal 2 2 2 2 7 3 3 2" xfId="12947"/>
    <cellStyle name="Normal 2 2 2 2 7 3 3 3" xfId="21464"/>
    <cellStyle name="Normal 2 2 2 2 7 3 4" xfId="7773"/>
    <cellStyle name="Normal 2 2 2 2 7 3 4 2" xfId="23807"/>
    <cellStyle name="Normal 2 2 2 2 7 3 5" xfId="10008"/>
    <cellStyle name="Normal 2 2 2 2 7 3 6" xfId="16778"/>
    <cellStyle name="Normal 2 2 2 2 7 3 7" xfId="27003"/>
    <cellStyle name="Normal 2 2 2 2 7 4" xfId="2505"/>
    <cellStyle name="Normal 2 2 2 2 7 4 2" xfId="13850"/>
    <cellStyle name="Normal 2 2 2 2 7 4 3" xfId="19119"/>
    <cellStyle name="Normal 2 2 2 2 7 5" xfId="5430"/>
    <cellStyle name="Normal 2 2 2 2 7 5 2" xfId="11627"/>
    <cellStyle name="Normal 2 2 2 2 7 5 3" xfId="21462"/>
    <cellStyle name="Normal 2 2 2 2 7 6" xfId="7771"/>
    <cellStyle name="Normal 2 2 2 2 7 6 2" xfId="23805"/>
    <cellStyle name="Normal 2 2 2 2 7 7" xfId="10006"/>
    <cellStyle name="Normal 2 2 2 2 7 8" xfId="16776"/>
    <cellStyle name="Normal 2 2 2 2 7 9" xfId="25683"/>
    <cellStyle name="Normal 2 2 2 2 8" xfId="425"/>
    <cellStyle name="Normal 2 2 2 2 8 2" xfId="2768"/>
    <cellStyle name="Normal 2 2 2 2 8 2 2" xfId="14113"/>
    <cellStyle name="Normal 2 2 2 2 8 2 3" xfId="19122"/>
    <cellStyle name="Normal 2 2 2 2 8 3" xfId="5433"/>
    <cellStyle name="Normal 2 2 2 2 8 3 2" xfId="11770"/>
    <cellStyle name="Normal 2 2 2 2 8 3 3" xfId="21465"/>
    <cellStyle name="Normal 2 2 2 2 8 4" xfId="7774"/>
    <cellStyle name="Normal 2 2 2 2 8 4 2" xfId="23808"/>
    <cellStyle name="Normal 2 2 2 2 8 5" xfId="10009"/>
    <cellStyle name="Normal 2 2 2 2 8 6" xfId="16779"/>
    <cellStyle name="Normal 2 2 2 2 8 7" xfId="25826"/>
    <cellStyle name="Normal 2 2 2 2 9" xfId="824"/>
    <cellStyle name="Normal 2 2 2 2 9 2" xfId="3167"/>
    <cellStyle name="Normal 2 2 2 2 9 2 2" xfId="14512"/>
    <cellStyle name="Normal 2 2 2 2 9 2 3" xfId="19123"/>
    <cellStyle name="Normal 2 2 2 2 9 3" xfId="5434"/>
    <cellStyle name="Normal 2 2 2 2 9 3 2" xfId="12169"/>
    <cellStyle name="Normal 2 2 2 2 9 3 3" xfId="21466"/>
    <cellStyle name="Normal 2 2 2 2 9 4" xfId="7775"/>
    <cellStyle name="Normal 2 2 2 2 9 4 2" xfId="23809"/>
    <cellStyle name="Normal 2 2 2 2 9 5" xfId="10010"/>
    <cellStyle name="Normal 2 2 2 2 9 6" xfId="16780"/>
    <cellStyle name="Normal 2 2 2 2 9 7" xfId="26225"/>
    <cellStyle name="Normal 2 2 2 20" xfId="2488"/>
    <cellStyle name="Normal 2 2 2 20 2" xfId="13833"/>
    <cellStyle name="Normal 2 2 2 20 3" xfId="19007"/>
    <cellStyle name="Normal 2 2 2 21" xfId="5318"/>
    <cellStyle name="Normal 2 2 2 21 2" xfId="11403"/>
    <cellStyle name="Normal 2 2 2 21 3" xfId="21350"/>
    <cellStyle name="Normal 2 2 2 22" xfId="7659"/>
    <cellStyle name="Normal 2 2 2 22 2" xfId="23693"/>
    <cellStyle name="Normal 2 2 2 23" xfId="9912"/>
    <cellStyle name="Normal 2 2 2 24" xfId="16664"/>
    <cellStyle name="Normal 2 2 2 25" xfId="25459"/>
    <cellStyle name="Normal 2 2 2 3" xfId="66"/>
    <cellStyle name="Normal 2 2 2 3 10" xfId="971"/>
    <cellStyle name="Normal 2 2 2 3 10 2" xfId="3314"/>
    <cellStyle name="Normal 2 2 2 3 10 2 2" xfId="14659"/>
    <cellStyle name="Normal 2 2 2 3 10 2 3" xfId="19125"/>
    <cellStyle name="Normal 2 2 2 3 10 3" xfId="5436"/>
    <cellStyle name="Normal 2 2 2 3 10 3 2" xfId="12316"/>
    <cellStyle name="Normal 2 2 2 3 10 3 3" xfId="21468"/>
    <cellStyle name="Normal 2 2 2 3 10 4" xfId="7777"/>
    <cellStyle name="Normal 2 2 2 3 10 4 2" xfId="23811"/>
    <cellStyle name="Normal 2 2 2 3 10 5" xfId="10012"/>
    <cellStyle name="Normal 2 2 2 3 10 6" xfId="16782"/>
    <cellStyle name="Normal 2 2 2 3 10 7" xfId="26372"/>
    <cellStyle name="Normal 2 2 2 3 11" xfId="1190"/>
    <cellStyle name="Normal 2 2 2 3 11 2" xfId="3533"/>
    <cellStyle name="Normal 2 2 2 3 11 2 2" xfId="14878"/>
    <cellStyle name="Normal 2 2 2 3 11 2 3" xfId="19126"/>
    <cellStyle name="Normal 2 2 2 3 11 3" xfId="5437"/>
    <cellStyle name="Normal 2 2 2 3 11 3 2" xfId="12535"/>
    <cellStyle name="Normal 2 2 2 3 11 3 3" xfId="21469"/>
    <cellStyle name="Normal 2 2 2 3 11 4" xfId="7778"/>
    <cellStyle name="Normal 2 2 2 3 11 4 2" xfId="23812"/>
    <cellStyle name="Normal 2 2 2 3 11 5" xfId="10013"/>
    <cellStyle name="Normal 2 2 2 3 11 6" xfId="16783"/>
    <cellStyle name="Normal 2 2 2 3 11 7" xfId="26591"/>
    <cellStyle name="Normal 2 2 2 3 12" xfId="1369"/>
    <cellStyle name="Normal 2 2 2 3 12 2" xfId="3712"/>
    <cellStyle name="Normal 2 2 2 3 12 2 2" xfId="15057"/>
    <cellStyle name="Normal 2 2 2 3 12 2 3" xfId="19127"/>
    <cellStyle name="Normal 2 2 2 3 12 3" xfId="5438"/>
    <cellStyle name="Normal 2 2 2 3 12 3 2" xfId="12714"/>
    <cellStyle name="Normal 2 2 2 3 12 3 3" xfId="21470"/>
    <cellStyle name="Normal 2 2 2 3 12 4" xfId="7779"/>
    <cellStyle name="Normal 2 2 2 3 12 4 2" xfId="23813"/>
    <cellStyle name="Normal 2 2 2 3 12 5" xfId="10014"/>
    <cellStyle name="Normal 2 2 2 3 12 6" xfId="16784"/>
    <cellStyle name="Normal 2 2 2 3 12 7" xfId="26770"/>
    <cellStyle name="Normal 2 2 2 3 13" xfId="1603"/>
    <cellStyle name="Normal 2 2 2 3 13 2" xfId="3946"/>
    <cellStyle name="Normal 2 2 2 3 13 2 2" xfId="15291"/>
    <cellStyle name="Normal 2 2 2 3 13 2 3" xfId="19128"/>
    <cellStyle name="Normal 2 2 2 3 13 3" xfId="5439"/>
    <cellStyle name="Normal 2 2 2 3 13 3 2" xfId="12948"/>
    <cellStyle name="Normal 2 2 2 3 13 3 3" xfId="21471"/>
    <cellStyle name="Normal 2 2 2 3 13 4" xfId="7780"/>
    <cellStyle name="Normal 2 2 2 3 13 4 2" xfId="23814"/>
    <cellStyle name="Normal 2 2 2 3 13 5" xfId="10015"/>
    <cellStyle name="Normal 2 2 2 3 13 6" xfId="16785"/>
    <cellStyle name="Normal 2 2 2 3 13 7" xfId="27004"/>
    <cellStyle name="Normal 2 2 2 3 14" xfId="1870"/>
    <cellStyle name="Normal 2 2 2 3 14 2" xfId="4213"/>
    <cellStyle name="Normal 2 2 2 3 14 2 2" xfId="15558"/>
    <cellStyle name="Normal 2 2 2 3 14 2 3" xfId="19129"/>
    <cellStyle name="Normal 2 2 2 3 14 3" xfId="5440"/>
    <cellStyle name="Normal 2 2 2 3 14 3 2" xfId="13215"/>
    <cellStyle name="Normal 2 2 2 3 14 3 3" xfId="21472"/>
    <cellStyle name="Normal 2 2 2 3 14 4" xfId="7781"/>
    <cellStyle name="Normal 2 2 2 3 14 4 2" xfId="23815"/>
    <cellStyle name="Normal 2 2 2 3 14 5" xfId="10016"/>
    <cellStyle name="Normal 2 2 2 3 14 6" xfId="16786"/>
    <cellStyle name="Normal 2 2 2 3 14 7" xfId="27271"/>
    <cellStyle name="Normal 2 2 2 3 15" xfId="2090"/>
    <cellStyle name="Normal 2 2 2 3 15 2" xfId="4433"/>
    <cellStyle name="Normal 2 2 2 3 15 2 2" xfId="15778"/>
    <cellStyle name="Normal 2 2 2 3 15 2 3" xfId="19130"/>
    <cellStyle name="Normal 2 2 2 3 15 3" xfId="5441"/>
    <cellStyle name="Normal 2 2 2 3 15 3 2" xfId="21473"/>
    <cellStyle name="Normal 2 2 2 3 15 4" xfId="7782"/>
    <cellStyle name="Normal 2 2 2 3 15 4 2" xfId="23816"/>
    <cellStyle name="Normal 2 2 2 3 15 5" xfId="13435"/>
    <cellStyle name="Normal 2 2 2 3 15 6" xfId="16787"/>
    <cellStyle name="Normal 2 2 2 3 15 7" xfId="27491"/>
    <cellStyle name="Normal 2 2 2 3 16" xfId="2271"/>
    <cellStyle name="Normal 2 2 2 3 16 2" xfId="4614"/>
    <cellStyle name="Normal 2 2 2 3 16 2 2" xfId="15959"/>
    <cellStyle name="Normal 2 2 2 3 16 2 3" xfId="19131"/>
    <cellStyle name="Normal 2 2 2 3 16 3" xfId="5442"/>
    <cellStyle name="Normal 2 2 2 3 16 3 2" xfId="21474"/>
    <cellStyle name="Normal 2 2 2 3 16 4" xfId="7783"/>
    <cellStyle name="Normal 2 2 2 3 16 4 2" xfId="23817"/>
    <cellStyle name="Normal 2 2 2 3 16 5" xfId="13616"/>
    <cellStyle name="Normal 2 2 2 3 16 6" xfId="16788"/>
    <cellStyle name="Normal 2 2 2 3 16 7" xfId="27672"/>
    <cellStyle name="Normal 2 2 2 3 17" xfId="2506"/>
    <cellStyle name="Normal 2 2 2 3 17 2" xfId="13851"/>
    <cellStyle name="Normal 2 2 2 3 17 3" xfId="19124"/>
    <cellStyle name="Normal 2 2 2 3 18" xfId="5435"/>
    <cellStyle name="Normal 2 2 2 3 18 2" xfId="11415"/>
    <cellStyle name="Normal 2 2 2 3 18 3" xfId="21467"/>
    <cellStyle name="Normal 2 2 2 3 19" xfId="7776"/>
    <cellStyle name="Normal 2 2 2 3 19 2" xfId="23810"/>
    <cellStyle name="Normal 2 2 2 3 2" xfId="89"/>
    <cellStyle name="Normal 2 2 2 3 2 10" xfId="1604"/>
    <cellStyle name="Normal 2 2 2 3 2 10 2" xfId="3947"/>
    <cellStyle name="Normal 2 2 2 3 2 10 2 2" xfId="15292"/>
    <cellStyle name="Normal 2 2 2 3 2 10 2 3" xfId="19133"/>
    <cellStyle name="Normal 2 2 2 3 2 10 3" xfId="5444"/>
    <cellStyle name="Normal 2 2 2 3 2 10 3 2" xfId="12949"/>
    <cellStyle name="Normal 2 2 2 3 2 10 3 3" xfId="21476"/>
    <cellStyle name="Normal 2 2 2 3 2 10 4" xfId="7785"/>
    <cellStyle name="Normal 2 2 2 3 2 10 4 2" xfId="23819"/>
    <cellStyle name="Normal 2 2 2 3 2 10 5" xfId="10018"/>
    <cellStyle name="Normal 2 2 2 3 2 10 6" xfId="16790"/>
    <cellStyle name="Normal 2 2 2 3 2 10 7" xfId="27005"/>
    <cellStyle name="Normal 2 2 2 3 2 11" xfId="1892"/>
    <cellStyle name="Normal 2 2 2 3 2 11 2" xfId="4235"/>
    <cellStyle name="Normal 2 2 2 3 2 11 2 2" xfId="15580"/>
    <cellStyle name="Normal 2 2 2 3 2 11 2 3" xfId="19134"/>
    <cellStyle name="Normal 2 2 2 3 2 11 3" xfId="5445"/>
    <cellStyle name="Normal 2 2 2 3 2 11 3 2" xfId="13237"/>
    <cellStyle name="Normal 2 2 2 3 2 11 3 3" xfId="21477"/>
    <cellStyle name="Normal 2 2 2 3 2 11 4" xfId="7786"/>
    <cellStyle name="Normal 2 2 2 3 2 11 4 2" xfId="23820"/>
    <cellStyle name="Normal 2 2 2 3 2 11 5" xfId="10019"/>
    <cellStyle name="Normal 2 2 2 3 2 11 6" xfId="16791"/>
    <cellStyle name="Normal 2 2 2 3 2 11 7" xfId="27293"/>
    <cellStyle name="Normal 2 2 2 3 2 12" xfId="2091"/>
    <cellStyle name="Normal 2 2 2 3 2 12 2" xfId="4434"/>
    <cellStyle name="Normal 2 2 2 3 2 12 2 2" xfId="15779"/>
    <cellStyle name="Normal 2 2 2 3 2 12 2 3" xfId="19135"/>
    <cellStyle name="Normal 2 2 2 3 2 12 3" xfId="5446"/>
    <cellStyle name="Normal 2 2 2 3 2 12 3 2" xfId="21478"/>
    <cellStyle name="Normal 2 2 2 3 2 12 4" xfId="7787"/>
    <cellStyle name="Normal 2 2 2 3 2 12 4 2" xfId="23821"/>
    <cellStyle name="Normal 2 2 2 3 2 12 5" xfId="13436"/>
    <cellStyle name="Normal 2 2 2 3 2 12 6" xfId="16792"/>
    <cellStyle name="Normal 2 2 2 3 2 12 7" xfId="27492"/>
    <cellStyle name="Normal 2 2 2 3 2 13" xfId="2272"/>
    <cellStyle name="Normal 2 2 2 3 2 13 2" xfId="4615"/>
    <cellStyle name="Normal 2 2 2 3 2 13 2 2" xfId="15960"/>
    <cellStyle name="Normal 2 2 2 3 2 13 2 3" xfId="19136"/>
    <cellStyle name="Normal 2 2 2 3 2 13 3" xfId="5447"/>
    <cellStyle name="Normal 2 2 2 3 2 13 3 2" xfId="21479"/>
    <cellStyle name="Normal 2 2 2 3 2 13 4" xfId="7788"/>
    <cellStyle name="Normal 2 2 2 3 2 13 4 2" xfId="23822"/>
    <cellStyle name="Normal 2 2 2 3 2 13 5" xfId="13617"/>
    <cellStyle name="Normal 2 2 2 3 2 13 6" xfId="16793"/>
    <cellStyle name="Normal 2 2 2 3 2 13 7" xfId="27673"/>
    <cellStyle name="Normal 2 2 2 3 2 14" xfId="2507"/>
    <cellStyle name="Normal 2 2 2 3 2 14 2" xfId="13852"/>
    <cellStyle name="Normal 2 2 2 3 2 14 3" xfId="19132"/>
    <cellStyle name="Normal 2 2 2 3 2 15" xfId="5443"/>
    <cellStyle name="Normal 2 2 2 3 2 15 2" xfId="11437"/>
    <cellStyle name="Normal 2 2 2 3 2 15 3" xfId="21475"/>
    <cellStyle name="Normal 2 2 2 3 2 16" xfId="7784"/>
    <cellStyle name="Normal 2 2 2 3 2 16 2" xfId="23818"/>
    <cellStyle name="Normal 2 2 2 3 2 17" xfId="10017"/>
    <cellStyle name="Normal 2 2 2 3 2 18" xfId="16789"/>
    <cellStyle name="Normal 2 2 2 3 2 19" xfId="25493"/>
    <cellStyle name="Normal 2 2 2 3 2 2" xfId="113"/>
    <cellStyle name="Normal 2 2 2 3 2 2 10" xfId="2092"/>
    <cellStyle name="Normal 2 2 2 3 2 2 10 2" xfId="4435"/>
    <cellStyle name="Normal 2 2 2 3 2 2 10 2 2" xfId="15780"/>
    <cellStyle name="Normal 2 2 2 3 2 2 10 2 3" xfId="19138"/>
    <cellStyle name="Normal 2 2 2 3 2 2 10 3" xfId="5449"/>
    <cellStyle name="Normal 2 2 2 3 2 2 10 3 2" xfId="21481"/>
    <cellStyle name="Normal 2 2 2 3 2 2 10 4" xfId="7790"/>
    <cellStyle name="Normal 2 2 2 3 2 2 10 4 2" xfId="23824"/>
    <cellStyle name="Normal 2 2 2 3 2 2 10 5" xfId="13437"/>
    <cellStyle name="Normal 2 2 2 3 2 2 10 6" xfId="16795"/>
    <cellStyle name="Normal 2 2 2 3 2 2 10 7" xfId="27493"/>
    <cellStyle name="Normal 2 2 2 3 2 2 11" xfId="2273"/>
    <cellStyle name="Normal 2 2 2 3 2 2 11 2" xfId="4616"/>
    <cellStyle name="Normal 2 2 2 3 2 2 11 2 2" xfId="15961"/>
    <cellStyle name="Normal 2 2 2 3 2 2 11 2 3" xfId="19139"/>
    <cellStyle name="Normal 2 2 2 3 2 2 11 3" xfId="5450"/>
    <cellStyle name="Normal 2 2 2 3 2 2 11 3 2" xfId="21482"/>
    <cellStyle name="Normal 2 2 2 3 2 2 11 4" xfId="7791"/>
    <cellStyle name="Normal 2 2 2 3 2 2 11 4 2" xfId="23825"/>
    <cellStyle name="Normal 2 2 2 3 2 2 11 5" xfId="13618"/>
    <cellStyle name="Normal 2 2 2 3 2 2 11 6" xfId="16796"/>
    <cellStyle name="Normal 2 2 2 3 2 2 11 7" xfId="27674"/>
    <cellStyle name="Normal 2 2 2 3 2 2 12" xfId="2508"/>
    <cellStyle name="Normal 2 2 2 3 2 2 12 2" xfId="13853"/>
    <cellStyle name="Normal 2 2 2 3 2 2 12 3" xfId="19137"/>
    <cellStyle name="Normal 2 2 2 3 2 2 13" xfId="5448"/>
    <cellStyle name="Normal 2 2 2 3 2 2 13 2" xfId="11461"/>
    <cellStyle name="Normal 2 2 2 3 2 2 13 3" xfId="21480"/>
    <cellStyle name="Normal 2 2 2 3 2 2 14" xfId="7789"/>
    <cellStyle name="Normal 2 2 2 3 2 2 14 2" xfId="23823"/>
    <cellStyle name="Normal 2 2 2 3 2 2 15" xfId="10020"/>
    <cellStyle name="Normal 2 2 2 3 2 2 16" xfId="16794"/>
    <cellStyle name="Normal 2 2 2 3 2 2 17" xfId="25517"/>
    <cellStyle name="Normal 2 2 2 3 2 2 2" xfId="292"/>
    <cellStyle name="Normal 2 2 2 3 2 2 2 2" xfId="654"/>
    <cellStyle name="Normal 2 2 2 3 2 2 2 2 2" xfId="2997"/>
    <cellStyle name="Normal 2 2 2 3 2 2 2 2 2 2" xfId="14342"/>
    <cellStyle name="Normal 2 2 2 3 2 2 2 2 2 3" xfId="19141"/>
    <cellStyle name="Normal 2 2 2 3 2 2 2 2 3" xfId="5452"/>
    <cellStyle name="Normal 2 2 2 3 2 2 2 2 3 2" xfId="11999"/>
    <cellStyle name="Normal 2 2 2 3 2 2 2 2 3 3" xfId="21484"/>
    <cellStyle name="Normal 2 2 2 3 2 2 2 2 4" xfId="7793"/>
    <cellStyle name="Normal 2 2 2 3 2 2 2 2 4 2" xfId="23827"/>
    <cellStyle name="Normal 2 2 2 3 2 2 2 2 5" xfId="10022"/>
    <cellStyle name="Normal 2 2 2 3 2 2 2 2 6" xfId="16798"/>
    <cellStyle name="Normal 2 2 2 3 2 2 2 2 7" xfId="26055"/>
    <cellStyle name="Normal 2 2 2 3 2 2 2 3" xfId="1606"/>
    <cellStyle name="Normal 2 2 2 3 2 2 2 3 2" xfId="3949"/>
    <cellStyle name="Normal 2 2 2 3 2 2 2 3 2 2" xfId="15294"/>
    <cellStyle name="Normal 2 2 2 3 2 2 2 3 2 3" xfId="19142"/>
    <cellStyle name="Normal 2 2 2 3 2 2 2 3 3" xfId="5453"/>
    <cellStyle name="Normal 2 2 2 3 2 2 2 3 3 2" xfId="12951"/>
    <cellStyle name="Normal 2 2 2 3 2 2 2 3 3 3" xfId="21485"/>
    <cellStyle name="Normal 2 2 2 3 2 2 2 3 4" xfId="7794"/>
    <cellStyle name="Normal 2 2 2 3 2 2 2 3 4 2" xfId="23828"/>
    <cellStyle name="Normal 2 2 2 3 2 2 2 3 5" xfId="10023"/>
    <cellStyle name="Normal 2 2 2 3 2 2 2 3 6" xfId="16799"/>
    <cellStyle name="Normal 2 2 2 3 2 2 2 3 7" xfId="27007"/>
    <cellStyle name="Normal 2 2 2 3 2 2 2 4" xfId="2509"/>
    <cellStyle name="Normal 2 2 2 3 2 2 2 4 2" xfId="13854"/>
    <cellStyle name="Normal 2 2 2 3 2 2 2 4 3" xfId="19140"/>
    <cellStyle name="Normal 2 2 2 3 2 2 2 5" xfId="5451"/>
    <cellStyle name="Normal 2 2 2 3 2 2 2 5 2" xfId="11637"/>
    <cellStyle name="Normal 2 2 2 3 2 2 2 5 3" xfId="21483"/>
    <cellStyle name="Normal 2 2 2 3 2 2 2 6" xfId="7792"/>
    <cellStyle name="Normal 2 2 2 3 2 2 2 6 2" xfId="23826"/>
    <cellStyle name="Normal 2 2 2 3 2 2 2 7" xfId="10021"/>
    <cellStyle name="Normal 2 2 2 3 2 2 2 8" xfId="16797"/>
    <cellStyle name="Normal 2 2 2 3 2 2 2 9" xfId="25693"/>
    <cellStyle name="Normal 2 2 2 3 2 2 3" xfId="478"/>
    <cellStyle name="Normal 2 2 2 3 2 2 3 2" xfId="2821"/>
    <cellStyle name="Normal 2 2 2 3 2 2 3 2 2" xfId="14166"/>
    <cellStyle name="Normal 2 2 2 3 2 2 3 2 3" xfId="19143"/>
    <cellStyle name="Normal 2 2 2 3 2 2 3 3" xfId="5454"/>
    <cellStyle name="Normal 2 2 2 3 2 2 3 3 2" xfId="11823"/>
    <cellStyle name="Normal 2 2 2 3 2 2 3 3 3" xfId="21486"/>
    <cellStyle name="Normal 2 2 2 3 2 2 3 4" xfId="7795"/>
    <cellStyle name="Normal 2 2 2 3 2 2 3 4 2" xfId="23829"/>
    <cellStyle name="Normal 2 2 2 3 2 2 3 5" xfId="10024"/>
    <cellStyle name="Normal 2 2 2 3 2 2 3 6" xfId="16800"/>
    <cellStyle name="Normal 2 2 2 3 2 2 3 7" xfId="25879"/>
    <cellStyle name="Normal 2 2 2 3 2 2 4" xfId="834"/>
    <cellStyle name="Normal 2 2 2 3 2 2 4 2" xfId="3177"/>
    <cellStyle name="Normal 2 2 2 3 2 2 4 2 2" xfId="14522"/>
    <cellStyle name="Normal 2 2 2 3 2 2 4 2 3" xfId="19144"/>
    <cellStyle name="Normal 2 2 2 3 2 2 4 3" xfId="5455"/>
    <cellStyle name="Normal 2 2 2 3 2 2 4 3 2" xfId="12179"/>
    <cellStyle name="Normal 2 2 2 3 2 2 4 3 3" xfId="21487"/>
    <cellStyle name="Normal 2 2 2 3 2 2 4 4" xfId="7796"/>
    <cellStyle name="Normal 2 2 2 3 2 2 4 4 2" xfId="23830"/>
    <cellStyle name="Normal 2 2 2 3 2 2 4 5" xfId="10025"/>
    <cellStyle name="Normal 2 2 2 3 2 2 4 6" xfId="16801"/>
    <cellStyle name="Normal 2 2 2 3 2 2 4 7" xfId="26235"/>
    <cellStyle name="Normal 2 2 2 3 2 2 5" xfId="1017"/>
    <cellStyle name="Normal 2 2 2 3 2 2 5 2" xfId="3360"/>
    <cellStyle name="Normal 2 2 2 3 2 2 5 2 2" xfId="14705"/>
    <cellStyle name="Normal 2 2 2 3 2 2 5 2 3" xfId="19145"/>
    <cellStyle name="Normal 2 2 2 3 2 2 5 3" xfId="5456"/>
    <cellStyle name="Normal 2 2 2 3 2 2 5 3 2" xfId="12362"/>
    <cellStyle name="Normal 2 2 2 3 2 2 5 3 3" xfId="21488"/>
    <cellStyle name="Normal 2 2 2 3 2 2 5 4" xfId="7797"/>
    <cellStyle name="Normal 2 2 2 3 2 2 5 4 2" xfId="23831"/>
    <cellStyle name="Normal 2 2 2 3 2 2 5 5" xfId="10026"/>
    <cellStyle name="Normal 2 2 2 3 2 2 5 6" xfId="16802"/>
    <cellStyle name="Normal 2 2 2 3 2 2 5 7" xfId="26418"/>
    <cellStyle name="Normal 2 2 2 3 2 2 6" xfId="1192"/>
    <cellStyle name="Normal 2 2 2 3 2 2 6 2" xfId="3535"/>
    <cellStyle name="Normal 2 2 2 3 2 2 6 2 2" xfId="14880"/>
    <cellStyle name="Normal 2 2 2 3 2 2 6 2 3" xfId="19146"/>
    <cellStyle name="Normal 2 2 2 3 2 2 6 3" xfId="5457"/>
    <cellStyle name="Normal 2 2 2 3 2 2 6 3 2" xfId="12537"/>
    <cellStyle name="Normal 2 2 2 3 2 2 6 3 3" xfId="21489"/>
    <cellStyle name="Normal 2 2 2 3 2 2 6 4" xfId="7798"/>
    <cellStyle name="Normal 2 2 2 3 2 2 6 4 2" xfId="23832"/>
    <cellStyle name="Normal 2 2 2 3 2 2 6 5" xfId="10027"/>
    <cellStyle name="Normal 2 2 2 3 2 2 6 6" xfId="16803"/>
    <cellStyle name="Normal 2 2 2 3 2 2 6 7" xfId="26593"/>
    <cellStyle name="Normal 2 2 2 3 2 2 7" xfId="1371"/>
    <cellStyle name="Normal 2 2 2 3 2 2 7 2" xfId="3714"/>
    <cellStyle name="Normal 2 2 2 3 2 2 7 2 2" xfId="15059"/>
    <cellStyle name="Normal 2 2 2 3 2 2 7 2 3" xfId="19147"/>
    <cellStyle name="Normal 2 2 2 3 2 2 7 3" xfId="5458"/>
    <cellStyle name="Normal 2 2 2 3 2 2 7 3 2" xfId="12716"/>
    <cellStyle name="Normal 2 2 2 3 2 2 7 3 3" xfId="21490"/>
    <cellStyle name="Normal 2 2 2 3 2 2 7 4" xfId="7799"/>
    <cellStyle name="Normal 2 2 2 3 2 2 7 4 2" xfId="23833"/>
    <cellStyle name="Normal 2 2 2 3 2 2 7 5" xfId="10028"/>
    <cellStyle name="Normal 2 2 2 3 2 2 7 6" xfId="16804"/>
    <cellStyle name="Normal 2 2 2 3 2 2 7 7" xfId="26772"/>
    <cellStyle name="Normal 2 2 2 3 2 2 8" xfId="1605"/>
    <cellStyle name="Normal 2 2 2 3 2 2 8 2" xfId="3948"/>
    <cellStyle name="Normal 2 2 2 3 2 2 8 2 2" xfId="15293"/>
    <cellStyle name="Normal 2 2 2 3 2 2 8 2 3" xfId="19148"/>
    <cellStyle name="Normal 2 2 2 3 2 2 8 3" xfId="5459"/>
    <cellStyle name="Normal 2 2 2 3 2 2 8 3 2" xfId="12950"/>
    <cellStyle name="Normal 2 2 2 3 2 2 8 3 3" xfId="21491"/>
    <cellStyle name="Normal 2 2 2 3 2 2 8 4" xfId="7800"/>
    <cellStyle name="Normal 2 2 2 3 2 2 8 4 2" xfId="23834"/>
    <cellStyle name="Normal 2 2 2 3 2 2 8 5" xfId="10029"/>
    <cellStyle name="Normal 2 2 2 3 2 2 8 6" xfId="16805"/>
    <cellStyle name="Normal 2 2 2 3 2 2 8 7" xfId="27006"/>
    <cellStyle name="Normal 2 2 2 3 2 2 9" xfId="1916"/>
    <cellStyle name="Normal 2 2 2 3 2 2 9 2" xfId="4259"/>
    <cellStyle name="Normal 2 2 2 3 2 2 9 2 2" xfId="15604"/>
    <cellStyle name="Normal 2 2 2 3 2 2 9 2 3" xfId="19149"/>
    <cellStyle name="Normal 2 2 2 3 2 2 9 3" xfId="5460"/>
    <cellStyle name="Normal 2 2 2 3 2 2 9 3 2" xfId="13261"/>
    <cellStyle name="Normal 2 2 2 3 2 2 9 3 3" xfId="21492"/>
    <cellStyle name="Normal 2 2 2 3 2 2 9 4" xfId="7801"/>
    <cellStyle name="Normal 2 2 2 3 2 2 9 4 2" xfId="23835"/>
    <cellStyle name="Normal 2 2 2 3 2 2 9 5" xfId="10030"/>
    <cellStyle name="Normal 2 2 2 3 2 2 9 6" xfId="16806"/>
    <cellStyle name="Normal 2 2 2 3 2 2 9 7" xfId="27317"/>
    <cellStyle name="Normal 2 2 2 3 2 3" xfId="181"/>
    <cellStyle name="Normal 2 2 2 3 2 3 10" xfId="2093"/>
    <cellStyle name="Normal 2 2 2 3 2 3 10 2" xfId="4436"/>
    <cellStyle name="Normal 2 2 2 3 2 3 10 2 2" xfId="15781"/>
    <cellStyle name="Normal 2 2 2 3 2 3 10 2 3" xfId="19151"/>
    <cellStyle name="Normal 2 2 2 3 2 3 10 3" xfId="5462"/>
    <cellStyle name="Normal 2 2 2 3 2 3 10 3 2" xfId="21494"/>
    <cellStyle name="Normal 2 2 2 3 2 3 10 4" xfId="7803"/>
    <cellStyle name="Normal 2 2 2 3 2 3 10 4 2" xfId="23837"/>
    <cellStyle name="Normal 2 2 2 3 2 3 10 5" xfId="13438"/>
    <cellStyle name="Normal 2 2 2 3 2 3 10 6" xfId="16808"/>
    <cellStyle name="Normal 2 2 2 3 2 3 10 7" xfId="27494"/>
    <cellStyle name="Normal 2 2 2 3 2 3 11" xfId="2274"/>
    <cellStyle name="Normal 2 2 2 3 2 3 11 2" xfId="4617"/>
    <cellStyle name="Normal 2 2 2 3 2 3 11 2 2" xfId="15962"/>
    <cellStyle name="Normal 2 2 2 3 2 3 11 2 3" xfId="19152"/>
    <cellStyle name="Normal 2 2 2 3 2 3 11 3" xfId="5463"/>
    <cellStyle name="Normal 2 2 2 3 2 3 11 3 2" xfId="21495"/>
    <cellStyle name="Normal 2 2 2 3 2 3 11 4" xfId="7804"/>
    <cellStyle name="Normal 2 2 2 3 2 3 11 4 2" xfId="23838"/>
    <cellStyle name="Normal 2 2 2 3 2 3 11 5" xfId="13619"/>
    <cellStyle name="Normal 2 2 2 3 2 3 11 6" xfId="16809"/>
    <cellStyle name="Normal 2 2 2 3 2 3 11 7" xfId="27675"/>
    <cellStyle name="Normal 2 2 2 3 2 3 12" xfId="2510"/>
    <cellStyle name="Normal 2 2 2 3 2 3 12 2" xfId="13855"/>
    <cellStyle name="Normal 2 2 2 3 2 3 12 3" xfId="19150"/>
    <cellStyle name="Normal 2 2 2 3 2 3 13" xfId="5461"/>
    <cellStyle name="Normal 2 2 2 3 2 3 13 2" xfId="11529"/>
    <cellStyle name="Normal 2 2 2 3 2 3 13 3" xfId="21493"/>
    <cellStyle name="Normal 2 2 2 3 2 3 14" xfId="7802"/>
    <cellStyle name="Normal 2 2 2 3 2 3 14 2" xfId="23836"/>
    <cellStyle name="Normal 2 2 2 3 2 3 15" xfId="10031"/>
    <cellStyle name="Normal 2 2 2 3 2 3 16" xfId="16807"/>
    <cellStyle name="Normal 2 2 2 3 2 3 17" xfId="25585"/>
    <cellStyle name="Normal 2 2 2 3 2 3 2" xfId="293"/>
    <cellStyle name="Normal 2 2 2 3 2 3 2 2" xfId="655"/>
    <cellStyle name="Normal 2 2 2 3 2 3 2 2 2" xfId="2998"/>
    <cellStyle name="Normal 2 2 2 3 2 3 2 2 2 2" xfId="14343"/>
    <cellStyle name="Normal 2 2 2 3 2 3 2 2 2 3" xfId="19154"/>
    <cellStyle name="Normal 2 2 2 3 2 3 2 2 3" xfId="5465"/>
    <cellStyle name="Normal 2 2 2 3 2 3 2 2 3 2" xfId="12000"/>
    <cellStyle name="Normal 2 2 2 3 2 3 2 2 3 3" xfId="21497"/>
    <cellStyle name="Normal 2 2 2 3 2 3 2 2 4" xfId="7806"/>
    <cellStyle name="Normal 2 2 2 3 2 3 2 2 4 2" xfId="23840"/>
    <cellStyle name="Normal 2 2 2 3 2 3 2 2 5" xfId="10033"/>
    <cellStyle name="Normal 2 2 2 3 2 3 2 2 6" xfId="16811"/>
    <cellStyle name="Normal 2 2 2 3 2 3 2 2 7" xfId="26056"/>
    <cellStyle name="Normal 2 2 2 3 2 3 2 3" xfId="1608"/>
    <cellStyle name="Normal 2 2 2 3 2 3 2 3 2" xfId="3951"/>
    <cellStyle name="Normal 2 2 2 3 2 3 2 3 2 2" xfId="15296"/>
    <cellStyle name="Normal 2 2 2 3 2 3 2 3 2 3" xfId="19155"/>
    <cellStyle name="Normal 2 2 2 3 2 3 2 3 3" xfId="5466"/>
    <cellStyle name="Normal 2 2 2 3 2 3 2 3 3 2" xfId="12953"/>
    <cellStyle name="Normal 2 2 2 3 2 3 2 3 3 3" xfId="21498"/>
    <cellStyle name="Normal 2 2 2 3 2 3 2 3 4" xfId="7807"/>
    <cellStyle name="Normal 2 2 2 3 2 3 2 3 4 2" xfId="23841"/>
    <cellStyle name="Normal 2 2 2 3 2 3 2 3 5" xfId="10034"/>
    <cellStyle name="Normal 2 2 2 3 2 3 2 3 6" xfId="16812"/>
    <cellStyle name="Normal 2 2 2 3 2 3 2 3 7" xfId="27009"/>
    <cellStyle name="Normal 2 2 2 3 2 3 2 4" xfId="2511"/>
    <cellStyle name="Normal 2 2 2 3 2 3 2 4 2" xfId="13856"/>
    <cellStyle name="Normal 2 2 2 3 2 3 2 4 3" xfId="19153"/>
    <cellStyle name="Normal 2 2 2 3 2 3 2 5" xfId="5464"/>
    <cellStyle name="Normal 2 2 2 3 2 3 2 5 2" xfId="11638"/>
    <cellStyle name="Normal 2 2 2 3 2 3 2 5 3" xfId="21496"/>
    <cellStyle name="Normal 2 2 2 3 2 3 2 6" xfId="7805"/>
    <cellStyle name="Normal 2 2 2 3 2 3 2 6 2" xfId="23839"/>
    <cellStyle name="Normal 2 2 2 3 2 3 2 7" xfId="10032"/>
    <cellStyle name="Normal 2 2 2 3 2 3 2 8" xfId="16810"/>
    <cellStyle name="Normal 2 2 2 3 2 3 2 9" xfId="25694"/>
    <cellStyle name="Normal 2 2 2 3 2 3 3" xfId="546"/>
    <cellStyle name="Normal 2 2 2 3 2 3 3 2" xfId="2889"/>
    <cellStyle name="Normal 2 2 2 3 2 3 3 2 2" xfId="14234"/>
    <cellStyle name="Normal 2 2 2 3 2 3 3 2 3" xfId="19156"/>
    <cellStyle name="Normal 2 2 2 3 2 3 3 3" xfId="5467"/>
    <cellStyle name="Normal 2 2 2 3 2 3 3 3 2" xfId="11891"/>
    <cellStyle name="Normal 2 2 2 3 2 3 3 3 3" xfId="21499"/>
    <cellStyle name="Normal 2 2 2 3 2 3 3 4" xfId="7808"/>
    <cellStyle name="Normal 2 2 2 3 2 3 3 4 2" xfId="23842"/>
    <cellStyle name="Normal 2 2 2 3 2 3 3 5" xfId="10035"/>
    <cellStyle name="Normal 2 2 2 3 2 3 3 6" xfId="16813"/>
    <cellStyle name="Normal 2 2 2 3 2 3 3 7" xfId="25947"/>
    <cellStyle name="Normal 2 2 2 3 2 3 4" xfId="835"/>
    <cellStyle name="Normal 2 2 2 3 2 3 4 2" xfId="3178"/>
    <cellStyle name="Normal 2 2 2 3 2 3 4 2 2" xfId="14523"/>
    <cellStyle name="Normal 2 2 2 3 2 3 4 2 3" xfId="19157"/>
    <cellStyle name="Normal 2 2 2 3 2 3 4 3" xfId="5468"/>
    <cellStyle name="Normal 2 2 2 3 2 3 4 3 2" xfId="12180"/>
    <cellStyle name="Normal 2 2 2 3 2 3 4 3 3" xfId="21500"/>
    <cellStyle name="Normal 2 2 2 3 2 3 4 4" xfId="7809"/>
    <cellStyle name="Normal 2 2 2 3 2 3 4 4 2" xfId="23843"/>
    <cellStyle name="Normal 2 2 2 3 2 3 4 5" xfId="10036"/>
    <cellStyle name="Normal 2 2 2 3 2 3 4 6" xfId="16814"/>
    <cellStyle name="Normal 2 2 2 3 2 3 4 7" xfId="26236"/>
    <cellStyle name="Normal 2 2 2 3 2 3 5" xfId="1085"/>
    <cellStyle name="Normal 2 2 2 3 2 3 5 2" xfId="3428"/>
    <cellStyle name="Normal 2 2 2 3 2 3 5 2 2" xfId="14773"/>
    <cellStyle name="Normal 2 2 2 3 2 3 5 2 3" xfId="19158"/>
    <cellStyle name="Normal 2 2 2 3 2 3 5 3" xfId="5469"/>
    <cellStyle name="Normal 2 2 2 3 2 3 5 3 2" xfId="12430"/>
    <cellStyle name="Normal 2 2 2 3 2 3 5 3 3" xfId="21501"/>
    <cellStyle name="Normal 2 2 2 3 2 3 5 4" xfId="7810"/>
    <cellStyle name="Normal 2 2 2 3 2 3 5 4 2" xfId="23844"/>
    <cellStyle name="Normal 2 2 2 3 2 3 5 5" xfId="10037"/>
    <cellStyle name="Normal 2 2 2 3 2 3 5 6" xfId="16815"/>
    <cellStyle name="Normal 2 2 2 3 2 3 5 7" xfId="26486"/>
    <cellStyle name="Normal 2 2 2 3 2 3 6" xfId="1193"/>
    <cellStyle name="Normal 2 2 2 3 2 3 6 2" xfId="3536"/>
    <cellStyle name="Normal 2 2 2 3 2 3 6 2 2" xfId="14881"/>
    <cellStyle name="Normal 2 2 2 3 2 3 6 2 3" xfId="19159"/>
    <cellStyle name="Normal 2 2 2 3 2 3 6 3" xfId="5470"/>
    <cellStyle name="Normal 2 2 2 3 2 3 6 3 2" xfId="12538"/>
    <cellStyle name="Normal 2 2 2 3 2 3 6 3 3" xfId="21502"/>
    <cellStyle name="Normal 2 2 2 3 2 3 6 4" xfId="7811"/>
    <cellStyle name="Normal 2 2 2 3 2 3 6 4 2" xfId="23845"/>
    <cellStyle name="Normal 2 2 2 3 2 3 6 5" xfId="10038"/>
    <cellStyle name="Normal 2 2 2 3 2 3 6 6" xfId="16816"/>
    <cellStyle name="Normal 2 2 2 3 2 3 6 7" xfId="26594"/>
    <cellStyle name="Normal 2 2 2 3 2 3 7" xfId="1372"/>
    <cellStyle name="Normal 2 2 2 3 2 3 7 2" xfId="3715"/>
    <cellStyle name="Normal 2 2 2 3 2 3 7 2 2" xfId="15060"/>
    <cellStyle name="Normal 2 2 2 3 2 3 7 2 3" xfId="19160"/>
    <cellStyle name="Normal 2 2 2 3 2 3 7 3" xfId="5471"/>
    <cellStyle name="Normal 2 2 2 3 2 3 7 3 2" xfId="12717"/>
    <cellStyle name="Normal 2 2 2 3 2 3 7 3 3" xfId="21503"/>
    <cellStyle name="Normal 2 2 2 3 2 3 7 4" xfId="7812"/>
    <cellStyle name="Normal 2 2 2 3 2 3 7 4 2" xfId="23846"/>
    <cellStyle name="Normal 2 2 2 3 2 3 7 5" xfId="10039"/>
    <cellStyle name="Normal 2 2 2 3 2 3 7 6" xfId="16817"/>
    <cellStyle name="Normal 2 2 2 3 2 3 7 7" xfId="26773"/>
    <cellStyle name="Normal 2 2 2 3 2 3 8" xfId="1607"/>
    <cellStyle name="Normal 2 2 2 3 2 3 8 2" xfId="3950"/>
    <cellStyle name="Normal 2 2 2 3 2 3 8 2 2" xfId="15295"/>
    <cellStyle name="Normal 2 2 2 3 2 3 8 2 3" xfId="19161"/>
    <cellStyle name="Normal 2 2 2 3 2 3 8 3" xfId="5472"/>
    <cellStyle name="Normal 2 2 2 3 2 3 8 3 2" xfId="12952"/>
    <cellStyle name="Normal 2 2 2 3 2 3 8 3 3" xfId="21504"/>
    <cellStyle name="Normal 2 2 2 3 2 3 8 4" xfId="7813"/>
    <cellStyle name="Normal 2 2 2 3 2 3 8 4 2" xfId="23847"/>
    <cellStyle name="Normal 2 2 2 3 2 3 8 5" xfId="10040"/>
    <cellStyle name="Normal 2 2 2 3 2 3 8 6" xfId="16818"/>
    <cellStyle name="Normal 2 2 2 3 2 3 8 7" xfId="27008"/>
    <cellStyle name="Normal 2 2 2 3 2 3 9" xfId="1984"/>
    <cellStyle name="Normal 2 2 2 3 2 3 9 2" xfId="4327"/>
    <cellStyle name="Normal 2 2 2 3 2 3 9 2 2" xfId="15672"/>
    <cellStyle name="Normal 2 2 2 3 2 3 9 2 3" xfId="19162"/>
    <cellStyle name="Normal 2 2 2 3 2 3 9 3" xfId="5473"/>
    <cellStyle name="Normal 2 2 2 3 2 3 9 3 2" xfId="13329"/>
    <cellStyle name="Normal 2 2 2 3 2 3 9 3 3" xfId="21505"/>
    <cellStyle name="Normal 2 2 2 3 2 3 9 4" xfId="7814"/>
    <cellStyle name="Normal 2 2 2 3 2 3 9 4 2" xfId="23848"/>
    <cellStyle name="Normal 2 2 2 3 2 3 9 5" xfId="10041"/>
    <cellStyle name="Normal 2 2 2 3 2 3 9 6" xfId="16819"/>
    <cellStyle name="Normal 2 2 2 3 2 3 9 7" xfId="27385"/>
    <cellStyle name="Normal 2 2 2 3 2 4" xfId="291"/>
    <cellStyle name="Normal 2 2 2 3 2 4 2" xfId="653"/>
    <cellStyle name="Normal 2 2 2 3 2 4 2 2" xfId="2996"/>
    <cellStyle name="Normal 2 2 2 3 2 4 2 2 2" xfId="14341"/>
    <cellStyle name="Normal 2 2 2 3 2 4 2 2 3" xfId="19164"/>
    <cellStyle name="Normal 2 2 2 3 2 4 2 3" xfId="5475"/>
    <cellStyle name="Normal 2 2 2 3 2 4 2 3 2" xfId="11998"/>
    <cellStyle name="Normal 2 2 2 3 2 4 2 3 3" xfId="21507"/>
    <cellStyle name="Normal 2 2 2 3 2 4 2 4" xfId="7816"/>
    <cellStyle name="Normal 2 2 2 3 2 4 2 4 2" xfId="23850"/>
    <cellStyle name="Normal 2 2 2 3 2 4 2 5" xfId="10043"/>
    <cellStyle name="Normal 2 2 2 3 2 4 2 6" xfId="16821"/>
    <cellStyle name="Normal 2 2 2 3 2 4 2 7" xfId="26054"/>
    <cellStyle name="Normal 2 2 2 3 2 4 3" xfId="1609"/>
    <cellStyle name="Normal 2 2 2 3 2 4 3 2" xfId="3952"/>
    <cellStyle name="Normal 2 2 2 3 2 4 3 2 2" xfId="15297"/>
    <cellStyle name="Normal 2 2 2 3 2 4 3 2 3" xfId="19165"/>
    <cellStyle name="Normal 2 2 2 3 2 4 3 3" xfId="5476"/>
    <cellStyle name="Normal 2 2 2 3 2 4 3 3 2" xfId="12954"/>
    <cellStyle name="Normal 2 2 2 3 2 4 3 3 3" xfId="21508"/>
    <cellStyle name="Normal 2 2 2 3 2 4 3 4" xfId="7817"/>
    <cellStyle name="Normal 2 2 2 3 2 4 3 4 2" xfId="23851"/>
    <cellStyle name="Normal 2 2 2 3 2 4 3 5" xfId="10044"/>
    <cellStyle name="Normal 2 2 2 3 2 4 3 6" xfId="16822"/>
    <cellStyle name="Normal 2 2 2 3 2 4 3 7" xfId="27010"/>
    <cellStyle name="Normal 2 2 2 3 2 4 4" xfId="2512"/>
    <cellStyle name="Normal 2 2 2 3 2 4 4 2" xfId="13857"/>
    <cellStyle name="Normal 2 2 2 3 2 4 4 3" xfId="19163"/>
    <cellStyle name="Normal 2 2 2 3 2 4 5" xfId="5474"/>
    <cellStyle name="Normal 2 2 2 3 2 4 5 2" xfId="11636"/>
    <cellStyle name="Normal 2 2 2 3 2 4 5 3" xfId="21506"/>
    <cellStyle name="Normal 2 2 2 3 2 4 6" xfId="7815"/>
    <cellStyle name="Normal 2 2 2 3 2 4 6 2" xfId="23849"/>
    <cellStyle name="Normal 2 2 2 3 2 4 7" xfId="10042"/>
    <cellStyle name="Normal 2 2 2 3 2 4 8" xfId="16820"/>
    <cellStyle name="Normal 2 2 2 3 2 4 9" xfId="25692"/>
    <cellStyle name="Normal 2 2 2 3 2 5" xfId="454"/>
    <cellStyle name="Normal 2 2 2 3 2 5 2" xfId="2797"/>
    <cellStyle name="Normal 2 2 2 3 2 5 2 2" xfId="14142"/>
    <cellStyle name="Normal 2 2 2 3 2 5 2 3" xfId="19166"/>
    <cellStyle name="Normal 2 2 2 3 2 5 3" xfId="5477"/>
    <cellStyle name="Normal 2 2 2 3 2 5 3 2" xfId="11799"/>
    <cellStyle name="Normal 2 2 2 3 2 5 3 3" xfId="21509"/>
    <cellStyle name="Normal 2 2 2 3 2 5 4" xfId="7818"/>
    <cellStyle name="Normal 2 2 2 3 2 5 4 2" xfId="23852"/>
    <cellStyle name="Normal 2 2 2 3 2 5 5" xfId="10045"/>
    <cellStyle name="Normal 2 2 2 3 2 5 6" xfId="16823"/>
    <cellStyle name="Normal 2 2 2 3 2 5 7" xfId="25855"/>
    <cellStyle name="Normal 2 2 2 3 2 6" xfId="833"/>
    <cellStyle name="Normal 2 2 2 3 2 6 2" xfId="3176"/>
    <cellStyle name="Normal 2 2 2 3 2 6 2 2" xfId="14521"/>
    <cellStyle name="Normal 2 2 2 3 2 6 2 3" xfId="19167"/>
    <cellStyle name="Normal 2 2 2 3 2 6 3" xfId="5478"/>
    <cellStyle name="Normal 2 2 2 3 2 6 3 2" xfId="12178"/>
    <cellStyle name="Normal 2 2 2 3 2 6 3 3" xfId="21510"/>
    <cellStyle name="Normal 2 2 2 3 2 6 4" xfId="7819"/>
    <cellStyle name="Normal 2 2 2 3 2 6 4 2" xfId="23853"/>
    <cellStyle name="Normal 2 2 2 3 2 6 5" xfId="10046"/>
    <cellStyle name="Normal 2 2 2 3 2 6 6" xfId="16824"/>
    <cellStyle name="Normal 2 2 2 3 2 6 7" xfId="26234"/>
    <cellStyle name="Normal 2 2 2 3 2 7" xfId="993"/>
    <cellStyle name="Normal 2 2 2 3 2 7 2" xfId="3336"/>
    <cellStyle name="Normal 2 2 2 3 2 7 2 2" xfId="14681"/>
    <cellStyle name="Normal 2 2 2 3 2 7 2 3" xfId="19168"/>
    <cellStyle name="Normal 2 2 2 3 2 7 3" xfId="5479"/>
    <cellStyle name="Normal 2 2 2 3 2 7 3 2" xfId="12338"/>
    <cellStyle name="Normal 2 2 2 3 2 7 3 3" xfId="21511"/>
    <cellStyle name="Normal 2 2 2 3 2 7 4" xfId="7820"/>
    <cellStyle name="Normal 2 2 2 3 2 7 4 2" xfId="23854"/>
    <cellStyle name="Normal 2 2 2 3 2 7 5" xfId="10047"/>
    <cellStyle name="Normal 2 2 2 3 2 7 6" xfId="16825"/>
    <cellStyle name="Normal 2 2 2 3 2 7 7" xfId="26394"/>
    <cellStyle name="Normal 2 2 2 3 2 8" xfId="1191"/>
    <cellStyle name="Normal 2 2 2 3 2 8 2" xfId="3534"/>
    <cellStyle name="Normal 2 2 2 3 2 8 2 2" xfId="14879"/>
    <cellStyle name="Normal 2 2 2 3 2 8 2 3" xfId="19169"/>
    <cellStyle name="Normal 2 2 2 3 2 8 3" xfId="5480"/>
    <cellStyle name="Normal 2 2 2 3 2 8 3 2" xfId="12536"/>
    <cellStyle name="Normal 2 2 2 3 2 8 3 3" xfId="21512"/>
    <cellStyle name="Normal 2 2 2 3 2 8 4" xfId="7821"/>
    <cellStyle name="Normal 2 2 2 3 2 8 4 2" xfId="23855"/>
    <cellStyle name="Normal 2 2 2 3 2 8 5" xfId="10048"/>
    <cellStyle name="Normal 2 2 2 3 2 8 6" xfId="16826"/>
    <cellStyle name="Normal 2 2 2 3 2 8 7" xfId="26592"/>
    <cellStyle name="Normal 2 2 2 3 2 9" xfId="1370"/>
    <cellStyle name="Normal 2 2 2 3 2 9 2" xfId="3713"/>
    <cellStyle name="Normal 2 2 2 3 2 9 2 2" xfId="15058"/>
    <cellStyle name="Normal 2 2 2 3 2 9 2 3" xfId="19170"/>
    <cellStyle name="Normal 2 2 2 3 2 9 3" xfId="5481"/>
    <cellStyle name="Normal 2 2 2 3 2 9 3 2" xfId="12715"/>
    <cellStyle name="Normal 2 2 2 3 2 9 3 3" xfId="21513"/>
    <cellStyle name="Normal 2 2 2 3 2 9 4" xfId="7822"/>
    <cellStyle name="Normal 2 2 2 3 2 9 4 2" xfId="23856"/>
    <cellStyle name="Normal 2 2 2 3 2 9 5" xfId="10049"/>
    <cellStyle name="Normal 2 2 2 3 2 9 6" xfId="16827"/>
    <cellStyle name="Normal 2 2 2 3 2 9 7" xfId="26771"/>
    <cellStyle name="Normal 2 2 2 3 20" xfId="10011"/>
    <cellStyle name="Normal 2 2 2 3 21" xfId="16781"/>
    <cellStyle name="Normal 2 2 2 3 22" xfId="25471"/>
    <cellStyle name="Normal 2 2 2 3 3" xfId="112"/>
    <cellStyle name="Normal 2 2 2 3 3 10" xfId="2094"/>
    <cellStyle name="Normal 2 2 2 3 3 10 2" xfId="4437"/>
    <cellStyle name="Normal 2 2 2 3 3 10 2 2" xfId="15782"/>
    <cellStyle name="Normal 2 2 2 3 3 10 2 3" xfId="19172"/>
    <cellStyle name="Normal 2 2 2 3 3 10 3" xfId="5483"/>
    <cellStyle name="Normal 2 2 2 3 3 10 3 2" xfId="21515"/>
    <cellStyle name="Normal 2 2 2 3 3 10 4" xfId="7824"/>
    <cellStyle name="Normal 2 2 2 3 3 10 4 2" xfId="23858"/>
    <cellStyle name="Normal 2 2 2 3 3 10 5" xfId="13439"/>
    <cellStyle name="Normal 2 2 2 3 3 10 6" xfId="16829"/>
    <cellStyle name="Normal 2 2 2 3 3 10 7" xfId="27495"/>
    <cellStyle name="Normal 2 2 2 3 3 11" xfId="2275"/>
    <cellStyle name="Normal 2 2 2 3 3 11 2" xfId="4618"/>
    <cellStyle name="Normal 2 2 2 3 3 11 2 2" xfId="15963"/>
    <cellStyle name="Normal 2 2 2 3 3 11 2 3" xfId="19173"/>
    <cellStyle name="Normal 2 2 2 3 3 11 3" xfId="5484"/>
    <cellStyle name="Normal 2 2 2 3 3 11 3 2" xfId="21516"/>
    <cellStyle name="Normal 2 2 2 3 3 11 4" xfId="7825"/>
    <cellStyle name="Normal 2 2 2 3 3 11 4 2" xfId="23859"/>
    <cellStyle name="Normal 2 2 2 3 3 11 5" xfId="13620"/>
    <cellStyle name="Normal 2 2 2 3 3 11 6" xfId="16830"/>
    <cellStyle name="Normal 2 2 2 3 3 11 7" xfId="27676"/>
    <cellStyle name="Normal 2 2 2 3 3 12" xfId="2513"/>
    <cellStyle name="Normal 2 2 2 3 3 12 2" xfId="13858"/>
    <cellStyle name="Normal 2 2 2 3 3 12 3" xfId="19171"/>
    <cellStyle name="Normal 2 2 2 3 3 13" xfId="5482"/>
    <cellStyle name="Normal 2 2 2 3 3 13 2" xfId="11460"/>
    <cellStyle name="Normal 2 2 2 3 3 13 3" xfId="21514"/>
    <cellStyle name="Normal 2 2 2 3 3 14" xfId="7823"/>
    <cellStyle name="Normal 2 2 2 3 3 14 2" xfId="23857"/>
    <cellStyle name="Normal 2 2 2 3 3 15" xfId="10050"/>
    <cellStyle name="Normal 2 2 2 3 3 16" xfId="16828"/>
    <cellStyle name="Normal 2 2 2 3 3 17" xfId="25516"/>
    <cellStyle name="Normal 2 2 2 3 3 2" xfId="294"/>
    <cellStyle name="Normal 2 2 2 3 3 2 2" xfId="656"/>
    <cellStyle name="Normal 2 2 2 3 3 2 2 2" xfId="2999"/>
    <cellStyle name="Normal 2 2 2 3 3 2 2 2 2" xfId="14344"/>
    <cellStyle name="Normal 2 2 2 3 3 2 2 2 3" xfId="19175"/>
    <cellStyle name="Normal 2 2 2 3 3 2 2 3" xfId="5486"/>
    <cellStyle name="Normal 2 2 2 3 3 2 2 3 2" xfId="12001"/>
    <cellStyle name="Normal 2 2 2 3 3 2 2 3 3" xfId="21518"/>
    <cellStyle name="Normal 2 2 2 3 3 2 2 4" xfId="7827"/>
    <cellStyle name="Normal 2 2 2 3 3 2 2 4 2" xfId="23861"/>
    <cellStyle name="Normal 2 2 2 3 3 2 2 5" xfId="10052"/>
    <cellStyle name="Normal 2 2 2 3 3 2 2 6" xfId="16832"/>
    <cellStyle name="Normal 2 2 2 3 3 2 2 7" xfId="26057"/>
    <cellStyle name="Normal 2 2 2 3 3 2 3" xfId="1611"/>
    <cellStyle name="Normal 2 2 2 3 3 2 3 2" xfId="3954"/>
    <cellStyle name="Normal 2 2 2 3 3 2 3 2 2" xfId="15299"/>
    <cellStyle name="Normal 2 2 2 3 3 2 3 2 3" xfId="19176"/>
    <cellStyle name="Normal 2 2 2 3 3 2 3 3" xfId="5487"/>
    <cellStyle name="Normal 2 2 2 3 3 2 3 3 2" xfId="12956"/>
    <cellStyle name="Normal 2 2 2 3 3 2 3 3 3" xfId="21519"/>
    <cellStyle name="Normal 2 2 2 3 3 2 3 4" xfId="7828"/>
    <cellStyle name="Normal 2 2 2 3 3 2 3 4 2" xfId="23862"/>
    <cellStyle name="Normal 2 2 2 3 3 2 3 5" xfId="10053"/>
    <cellStyle name="Normal 2 2 2 3 3 2 3 6" xfId="16833"/>
    <cellStyle name="Normal 2 2 2 3 3 2 3 7" xfId="27012"/>
    <cellStyle name="Normal 2 2 2 3 3 2 4" xfId="2514"/>
    <cellStyle name="Normal 2 2 2 3 3 2 4 2" xfId="13859"/>
    <cellStyle name="Normal 2 2 2 3 3 2 4 3" xfId="19174"/>
    <cellStyle name="Normal 2 2 2 3 3 2 5" xfId="5485"/>
    <cellStyle name="Normal 2 2 2 3 3 2 5 2" xfId="11639"/>
    <cellStyle name="Normal 2 2 2 3 3 2 5 3" xfId="21517"/>
    <cellStyle name="Normal 2 2 2 3 3 2 6" xfId="7826"/>
    <cellStyle name="Normal 2 2 2 3 3 2 6 2" xfId="23860"/>
    <cellStyle name="Normal 2 2 2 3 3 2 7" xfId="10051"/>
    <cellStyle name="Normal 2 2 2 3 3 2 8" xfId="16831"/>
    <cellStyle name="Normal 2 2 2 3 3 2 9" xfId="25695"/>
    <cellStyle name="Normal 2 2 2 3 3 3" xfId="477"/>
    <cellStyle name="Normal 2 2 2 3 3 3 2" xfId="2820"/>
    <cellStyle name="Normal 2 2 2 3 3 3 2 2" xfId="14165"/>
    <cellStyle name="Normal 2 2 2 3 3 3 2 3" xfId="19177"/>
    <cellStyle name="Normal 2 2 2 3 3 3 3" xfId="5488"/>
    <cellStyle name="Normal 2 2 2 3 3 3 3 2" xfId="11822"/>
    <cellStyle name="Normal 2 2 2 3 3 3 3 3" xfId="21520"/>
    <cellStyle name="Normal 2 2 2 3 3 3 4" xfId="7829"/>
    <cellStyle name="Normal 2 2 2 3 3 3 4 2" xfId="23863"/>
    <cellStyle name="Normal 2 2 2 3 3 3 5" xfId="10054"/>
    <cellStyle name="Normal 2 2 2 3 3 3 6" xfId="16834"/>
    <cellStyle name="Normal 2 2 2 3 3 3 7" xfId="25878"/>
    <cellStyle name="Normal 2 2 2 3 3 4" xfId="836"/>
    <cellStyle name="Normal 2 2 2 3 3 4 2" xfId="3179"/>
    <cellStyle name="Normal 2 2 2 3 3 4 2 2" xfId="14524"/>
    <cellStyle name="Normal 2 2 2 3 3 4 2 3" xfId="19178"/>
    <cellStyle name="Normal 2 2 2 3 3 4 3" xfId="5489"/>
    <cellStyle name="Normal 2 2 2 3 3 4 3 2" xfId="12181"/>
    <cellStyle name="Normal 2 2 2 3 3 4 3 3" xfId="21521"/>
    <cellStyle name="Normal 2 2 2 3 3 4 4" xfId="7830"/>
    <cellStyle name="Normal 2 2 2 3 3 4 4 2" xfId="23864"/>
    <cellStyle name="Normal 2 2 2 3 3 4 5" xfId="10055"/>
    <cellStyle name="Normal 2 2 2 3 3 4 6" xfId="16835"/>
    <cellStyle name="Normal 2 2 2 3 3 4 7" xfId="26237"/>
    <cellStyle name="Normal 2 2 2 3 3 5" xfId="1016"/>
    <cellStyle name="Normal 2 2 2 3 3 5 2" xfId="3359"/>
    <cellStyle name="Normal 2 2 2 3 3 5 2 2" xfId="14704"/>
    <cellStyle name="Normal 2 2 2 3 3 5 2 3" xfId="19179"/>
    <cellStyle name="Normal 2 2 2 3 3 5 3" xfId="5490"/>
    <cellStyle name="Normal 2 2 2 3 3 5 3 2" xfId="12361"/>
    <cellStyle name="Normal 2 2 2 3 3 5 3 3" xfId="21522"/>
    <cellStyle name="Normal 2 2 2 3 3 5 4" xfId="7831"/>
    <cellStyle name="Normal 2 2 2 3 3 5 4 2" xfId="23865"/>
    <cellStyle name="Normal 2 2 2 3 3 5 5" xfId="10056"/>
    <cellStyle name="Normal 2 2 2 3 3 5 6" xfId="16836"/>
    <cellStyle name="Normal 2 2 2 3 3 5 7" xfId="26417"/>
    <cellStyle name="Normal 2 2 2 3 3 6" xfId="1194"/>
    <cellStyle name="Normal 2 2 2 3 3 6 2" xfId="3537"/>
    <cellStyle name="Normal 2 2 2 3 3 6 2 2" xfId="14882"/>
    <cellStyle name="Normal 2 2 2 3 3 6 2 3" xfId="19180"/>
    <cellStyle name="Normal 2 2 2 3 3 6 3" xfId="5491"/>
    <cellStyle name="Normal 2 2 2 3 3 6 3 2" xfId="12539"/>
    <cellStyle name="Normal 2 2 2 3 3 6 3 3" xfId="21523"/>
    <cellStyle name="Normal 2 2 2 3 3 6 4" xfId="7832"/>
    <cellStyle name="Normal 2 2 2 3 3 6 4 2" xfId="23866"/>
    <cellStyle name="Normal 2 2 2 3 3 6 5" xfId="10057"/>
    <cellStyle name="Normal 2 2 2 3 3 6 6" xfId="16837"/>
    <cellStyle name="Normal 2 2 2 3 3 6 7" xfId="26595"/>
    <cellStyle name="Normal 2 2 2 3 3 7" xfId="1373"/>
    <cellStyle name="Normal 2 2 2 3 3 7 2" xfId="3716"/>
    <cellStyle name="Normal 2 2 2 3 3 7 2 2" xfId="15061"/>
    <cellStyle name="Normal 2 2 2 3 3 7 2 3" xfId="19181"/>
    <cellStyle name="Normal 2 2 2 3 3 7 3" xfId="5492"/>
    <cellStyle name="Normal 2 2 2 3 3 7 3 2" xfId="12718"/>
    <cellStyle name="Normal 2 2 2 3 3 7 3 3" xfId="21524"/>
    <cellStyle name="Normal 2 2 2 3 3 7 4" xfId="7833"/>
    <cellStyle name="Normal 2 2 2 3 3 7 4 2" xfId="23867"/>
    <cellStyle name="Normal 2 2 2 3 3 7 5" xfId="10058"/>
    <cellStyle name="Normal 2 2 2 3 3 7 6" xfId="16838"/>
    <cellStyle name="Normal 2 2 2 3 3 7 7" xfId="26774"/>
    <cellStyle name="Normal 2 2 2 3 3 8" xfId="1610"/>
    <cellStyle name="Normal 2 2 2 3 3 8 2" xfId="3953"/>
    <cellStyle name="Normal 2 2 2 3 3 8 2 2" xfId="15298"/>
    <cellStyle name="Normal 2 2 2 3 3 8 2 3" xfId="19182"/>
    <cellStyle name="Normal 2 2 2 3 3 8 3" xfId="5493"/>
    <cellStyle name="Normal 2 2 2 3 3 8 3 2" xfId="12955"/>
    <cellStyle name="Normal 2 2 2 3 3 8 3 3" xfId="21525"/>
    <cellStyle name="Normal 2 2 2 3 3 8 4" xfId="7834"/>
    <cellStyle name="Normal 2 2 2 3 3 8 4 2" xfId="23868"/>
    <cellStyle name="Normal 2 2 2 3 3 8 5" xfId="10059"/>
    <cellStyle name="Normal 2 2 2 3 3 8 6" xfId="16839"/>
    <cellStyle name="Normal 2 2 2 3 3 8 7" xfId="27011"/>
    <cellStyle name="Normal 2 2 2 3 3 9" xfId="1915"/>
    <cellStyle name="Normal 2 2 2 3 3 9 2" xfId="4258"/>
    <cellStyle name="Normal 2 2 2 3 3 9 2 2" xfId="15603"/>
    <cellStyle name="Normal 2 2 2 3 3 9 2 3" xfId="19183"/>
    <cellStyle name="Normal 2 2 2 3 3 9 3" xfId="5494"/>
    <cellStyle name="Normal 2 2 2 3 3 9 3 2" xfId="13260"/>
    <cellStyle name="Normal 2 2 2 3 3 9 3 3" xfId="21526"/>
    <cellStyle name="Normal 2 2 2 3 3 9 4" xfId="7835"/>
    <cellStyle name="Normal 2 2 2 3 3 9 4 2" xfId="23869"/>
    <cellStyle name="Normal 2 2 2 3 3 9 5" xfId="10060"/>
    <cellStyle name="Normal 2 2 2 3 3 9 6" xfId="16840"/>
    <cellStyle name="Normal 2 2 2 3 3 9 7" xfId="27316"/>
    <cellStyle name="Normal 2 2 2 3 4" xfId="151"/>
    <cellStyle name="Normal 2 2 2 3 4 10" xfId="2095"/>
    <cellStyle name="Normal 2 2 2 3 4 10 2" xfId="4438"/>
    <cellStyle name="Normal 2 2 2 3 4 10 2 2" xfId="15783"/>
    <cellStyle name="Normal 2 2 2 3 4 10 2 3" xfId="19185"/>
    <cellStyle name="Normal 2 2 2 3 4 10 3" xfId="5496"/>
    <cellStyle name="Normal 2 2 2 3 4 10 3 2" xfId="21528"/>
    <cellStyle name="Normal 2 2 2 3 4 10 4" xfId="7837"/>
    <cellStyle name="Normal 2 2 2 3 4 10 4 2" xfId="23871"/>
    <cellStyle name="Normal 2 2 2 3 4 10 5" xfId="13440"/>
    <cellStyle name="Normal 2 2 2 3 4 10 6" xfId="16842"/>
    <cellStyle name="Normal 2 2 2 3 4 10 7" xfId="27496"/>
    <cellStyle name="Normal 2 2 2 3 4 11" xfId="2276"/>
    <cellStyle name="Normal 2 2 2 3 4 11 2" xfId="4619"/>
    <cellStyle name="Normal 2 2 2 3 4 11 2 2" xfId="15964"/>
    <cellStyle name="Normal 2 2 2 3 4 11 2 3" xfId="19186"/>
    <cellStyle name="Normal 2 2 2 3 4 11 3" xfId="5497"/>
    <cellStyle name="Normal 2 2 2 3 4 11 3 2" xfId="21529"/>
    <cellStyle name="Normal 2 2 2 3 4 11 4" xfId="7838"/>
    <cellStyle name="Normal 2 2 2 3 4 11 4 2" xfId="23872"/>
    <cellStyle name="Normal 2 2 2 3 4 11 5" xfId="13621"/>
    <cellStyle name="Normal 2 2 2 3 4 11 6" xfId="16843"/>
    <cellStyle name="Normal 2 2 2 3 4 11 7" xfId="27677"/>
    <cellStyle name="Normal 2 2 2 3 4 12" xfId="2515"/>
    <cellStyle name="Normal 2 2 2 3 4 12 2" xfId="13860"/>
    <cellStyle name="Normal 2 2 2 3 4 12 3" xfId="19184"/>
    <cellStyle name="Normal 2 2 2 3 4 13" xfId="5495"/>
    <cellStyle name="Normal 2 2 2 3 4 13 2" xfId="11499"/>
    <cellStyle name="Normal 2 2 2 3 4 13 3" xfId="21527"/>
    <cellStyle name="Normal 2 2 2 3 4 14" xfId="7836"/>
    <cellStyle name="Normal 2 2 2 3 4 14 2" xfId="23870"/>
    <cellStyle name="Normal 2 2 2 3 4 15" xfId="10061"/>
    <cellStyle name="Normal 2 2 2 3 4 16" xfId="16841"/>
    <cellStyle name="Normal 2 2 2 3 4 17" xfId="25555"/>
    <cellStyle name="Normal 2 2 2 3 4 2" xfId="295"/>
    <cellStyle name="Normal 2 2 2 3 4 2 2" xfId="657"/>
    <cellStyle name="Normal 2 2 2 3 4 2 2 2" xfId="3000"/>
    <cellStyle name="Normal 2 2 2 3 4 2 2 2 2" xfId="14345"/>
    <cellStyle name="Normal 2 2 2 3 4 2 2 2 3" xfId="19188"/>
    <cellStyle name="Normal 2 2 2 3 4 2 2 3" xfId="5499"/>
    <cellStyle name="Normal 2 2 2 3 4 2 2 3 2" xfId="12002"/>
    <cellStyle name="Normal 2 2 2 3 4 2 2 3 3" xfId="21531"/>
    <cellStyle name="Normal 2 2 2 3 4 2 2 4" xfId="7840"/>
    <cellStyle name="Normal 2 2 2 3 4 2 2 4 2" xfId="23874"/>
    <cellStyle name="Normal 2 2 2 3 4 2 2 5" xfId="10063"/>
    <cellStyle name="Normal 2 2 2 3 4 2 2 6" xfId="16845"/>
    <cellStyle name="Normal 2 2 2 3 4 2 2 7" xfId="26058"/>
    <cellStyle name="Normal 2 2 2 3 4 2 3" xfId="1613"/>
    <cellStyle name="Normal 2 2 2 3 4 2 3 2" xfId="3956"/>
    <cellStyle name="Normal 2 2 2 3 4 2 3 2 2" xfId="15301"/>
    <cellStyle name="Normal 2 2 2 3 4 2 3 2 3" xfId="19189"/>
    <cellStyle name="Normal 2 2 2 3 4 2 3 3" xfId="5500"/>
    <cellStyle name="Normal 2 2 2 3 4 2 3 3 2" xfId="12958"/>
    <cellStyle name="Normal 2 2 2 3 4 2 3 3 3" xfId="21532"/>
    <cellStyle name="Normal 2 2 2 3 4 2 3 4" xfId="7841"/>
    <cellStyle name="Normal 2 2 2 3 4 2 3 4 2" xfId="23875"/>
    <cellStyle name="Normal 2 2 2 3 4 2 3 5" xfId="10064"/>
    <cellStyle name="Normal 2 2 2 3 4 2 3 6" xfId="16846"/>
    <cellStyle name="Normal 2 2 2 3 4 2 3 7" xfId="27014"/>
    <cellStyle name="Normal 2 2 2 3 4 2 4" xfId="2516"/>
    <cellStyle name="Normal 2 2 2 3 4 2 4 2" xfId="13861"/>
    <cellStyle name="Normal 2 2 2 3 4 2 4 3" xfId="19187"/>
    <cellStyle name="Normal 2 2 2 3 4 2 5" xfId="5498"/>
    <cellStyle name="Normal 2 2 2 3 4 2 5 2" xfId="11640"/>
    <cellStyle name="Normal 2 2 2 3 4 2 5 3" xfId="21530"/>
    <cellStyle name="Normal 2 2 2 3 4 2 6" xfId="7839"/>
    <cellStyle name="Normal 2 2 2 3 4 2 6 2" xfId="23873"/>
    <cellStyle name="Normal 2 2 2 3 4 2 7" xfId="10062"/>
    <cellStyle name="Normal 2 2 2 3 4 2 8" xfId="16844"/>
    <cellStyle name="Normal 2 2 2 3 4 2 9" xfId="25696"/>
    <cellStyle name="Normal 2 2 2 3 4 3" xfId="516"/>
    <cellStyle name="Normal 2 2 2 3 4 3 2" xfId="2859"/>
    <cellStyle name="Normal 2 2 2 3 4 3 2 2" xfId="14204"/>
    <cellStyle name="Normal 2 2 2 3 4 3 2 3" xfId="19190"/>
    <cellStyle name="Normal 2 2 2 3 4 3 3" xfId="5501"/>
    <cellStyle name="Normal 2 2 2 3 4 3 3 2" xfId="11861"/>
    <cellStyle name="Normal 2 2 2 3 4 3 3 3" xfId="21533"/>
    <cellStyle name="Normal 2 2 2 3 4 3 4" xfId="7842"/>
    <cellStyle name="Normal 2 2 2 3 4 3 4 2" xfId="23876"/>
    <cellStyle name="Normal 2 2 2 3 4 3 5" xfId="10065"/>
    <cellStyle name="Normal 2 2 2 3 4 3 6" xfId="16847"/>
    <cellStyle name="Normal 2 2 2 3 4 3 7" xfId="25917"/>
    <cellStyle name="Normal 2 2 2 3 4 4" xfId="837"/>
    <cellStyle name="Normal 2 2 2 3 4 4 2" xfId="3180"/>
    <cellStyle name="Normal 2 2 2 3 4 4 2 2" xfId="14525"/>
    <cellStyle name="Normal 2 2 2 3 4 4 2 3" xfId="19191"/>
    <cellStyle name="Normal 2 2 2 3 4 4 3" xfId="5502"/>
    <cellStyle name="Normal 2 2 2 3 4 4 3 2" xfId="12182"/>
    <cellStyle name="Normal 2 2 2 3 4 4 3 3" xfId="21534"/>
    <cellStyle name="Normal 2 2 2 3 4 4 4" xfId="7843"/>
    <cellStyle name="Normal 2 2 2 3 4 4 4 2" xfId="23877"/>
    <cellStyle name="Normal 2 2 2 3 4 4 5" xfId="10066"/>
    <cellStyle name="Normal 2 2 2 3 4 4 6" xfId="16848"/>
    <cellStyle name="Normal 2 2 2 3 4 4 7" xfId="26238"/>
    <cellStyle name="Normal 2 2 2 3 4 5" xfId="1055"/>
    <cellStyle name="Normal 2 2 2 3 4 5 2" xfId="3398"/>
    <cellStyle name="Normal 2 2 2 3 4 5 2 2" xfId="14743"/>
    <cellStyle name="Normal 2 2 2 3 4 5 2 3" xfId="19192"/>
    <cellStyle name="Normal 2 2 2 3 4 5 3" xfId="5503"/>
    <cellStyle name="Normal 2 2 2 3 4 5 3 2" xfId="12400"/>
    <cellStyle name="Normal 2 2 2 3 4 5 3 3" xfId="21535"/>
    <cellStyle name="Normal 2 2 2 3 4 5 4" xfId="7844"/>
    <cellStyle name="Normal 2 2 2 3 4 5 4 2" xfId="23878"/>
    <cellStyle name="Normal 2 2 2 3 4 5 5" xfId="10067"/>
    <cellStyle name="Normal 2 2 2 3 4 5 6" xfId="16849"/>
    <cellStyle name="Normal 2 2 2 3 4 5 7" xfId="26456"/>
    <cellStyle name="Normal 2 2 2 3 4 6" xfId="1195"/>
    <cellStyle name="Normal 2 2 2 3 4 6 2" xfId="3538"/>
    <cellStyle name="Normal 2 2 2 3 4 6 2 2" xfId="14883"/>
    <cellStyle name="Normal 2 2 2 3 4 6 2 3" xfId="19193"/>
    <cellStyle name="Normal 2 2 2 3 4 6 3" xfId="5504"/>
    <cellStyle name="Normal 2 2 2 3 4 6 3 2" xfId="12540"/>
    <cellStyle name="Normal 2 2 2 3 4 6 3 3" xfId="21536"/>
    <cellStyle name="Normal 2 2 2 3 4 6 4" xfId="7845"/>
    <cellStyle name="Normal 2 2 2 3 4 6 4 2" xfId="23879"/>
    <cellStyle name="Normal 2 2 2 3 4 6 5" xfId="10068"/>
    <cellStyle name="Normal 2 2 2 3 4 6 6" xfId="16850"/>
    <cellStyle name="Normal 2 2 2 3 4 6 7" xfId="26596"/>
    <cellStyle name="Normal 2 2 2 3 4 7" xfId="1374"/>
    <cellStyle name="Normal 2 2 2 3 4 7 2" xfId="3717"/>
    <cellStyle name="Normal 2 2 2 3 4 7 2 2" xfId="15062"/>
    <cellStyle name="Normal 2 2 2 3 4 7 2 3" xfId="19194"/>
    <cellStyle name="Normal 2 2 2 3 4 7 3" xfId="5505"/>
    <cellStyle name="Normal 2 2 2 3 4 7 3 2" xfId="12719"/>
    <cellStyle name="Normal 2 2 2 3 4 7 3 3" xfId="21537"/>
    <cellStyle name="Normal 2 2 2 3 4 7 4" xfId="7846"/>
    <cellStyle name="Normal 2 2 2 3 4 7 4 2" xfId="23880"/>
    <cellStyle name="Normal 2 2 2 3 4 7 5" xfId="10069"/>
    <cellStyle name="Normal 2 2 2 3 4 7 6" xfId="16851"/>
    <cellStyle name="Normal 2 2 2 3 4 7 7" xfId="26775"/>
    <cellStyle name="Normal 2 2 2 3 4 8" xfId="1612"/>
    <cellStyle name="Normal 2 2 2 3 4 8 2" xfId="3955"/>
    <cellStyle name="Normal 2 2 2 3 4 8 2 2" xfId="15300"/>
    <cellStyle name="Normal 2 2 2 3 4 8 2 3" xfId="19195"/>
    <cellStyle name="Normal 2 2 2 3 4 8 3" xfId="5506"/>
    <cellStyle name="Normal 2 2 2 3 4 8 3 2" xfId="12957"/>
    <cellStyle name="Normal 2 2 2 3 4 8 3 3" xfId="21538"/>
    <cellStyle name="Normal 2 2 2 3 4 8 4" xfId="7847"/>
    <cellStyle name="Normal 2 2 2 3 4 8 4 2" xfId="23881"/>
    <cellStyle name="Normal 2 2 2 3 4 8 5" xfId="10070"/>
    <cellStyle name="Normal 2 2 2 3 4 8 6" xfId="16852"/>
    <cellStyle name="Normal 2 2 2 3 4 8 7" xfId="27013"/>
    <cellStyle name="Normal 2 2 2 3 4 9" xfId="1954"/>
    <cellStyle name="Normal 2 2 2 3 4 9 2" xfId="4297"/>
    <cellStyle name="Normal 2 2 2 3 4 9 2 2" xfId="15642"/>
    <cellStyle name="Normal 2 2 2 3 4 9 2 3" xfId="19196"/>
    <cellStyle name="Normal 2 2 2 3 4 9 3" xfId="5507"/>
    <cellStyle name="Normal 2 2 2 3 4 9 3 2" xfId="13299"/>
    <cellStyle name="Normal 2 2 2 3 4 9 3 3" xfId="21539"/>
    <cellStyle name="Normal 2 2 2 3 4 9 4" xfId="7848"/>
    <cellStyle name="Normal 2 2 2 3 4 9 4 2" xfId="23882"/>
    <cellStyle name="Normal 2 2 2 3 4 9 5" xfId="10071"/>
    <cellStyle name="Normal 2 2 2 3 4 9 6" xfId="16853"/>
    <cellStyle name="Normal 2 2 2 3 4 9 7" xfId="27355"/>
    <cellStyle name="Normal 2 2 2 3 5" xfId="180"/>
    <cellStyle name="Normal 2 2 2 3 5 10" xfId="2096"/>
    <cellStyle name="Normal 2 2 2 3 5 10 2" xfId="4439"/>
    <cellStyle name="Normal 2 2 2 3 5 10 2 2" xfId="15784"/>
    <cellStyle name="Normal 2 2 2 3 5 10 2 3" xfId="19198"/>
    <cellStyle name="Normal 2 2 2 3 5 10 3" xfId="5509"/>
    <cellStyle name="Normal 2 2 2 3 5 10 3 2" xfId="21541"/>
    <cellStyle name="Normal 2 2 2 3 5 10 4" xfId="7850"/>
    <cellStyle name="Normal 2 2 2 3 5 10 4 2" xfId="23884"/>
    <cellStyle name="Normal 2 2 2 3 5 10 5" xfId="13441"/>
    <cellStyle name="Normal 2 2 2 3 5 10 6" xfId="16855"/>
    <cellStyle name="Normal 2 2 2 3 5 10 7" xfId="27497"/>
    <cellStyle name="Normal 2 2 2 3 5 11" xfId="2277"/>
    <cellStyle name="Normal 2 2 2 3 5 11 2" xfId="4620"/>
    <cellStyle name="Normal 2 2 2 3 5 11 2 2" xfId="15965"/>
    <cellStyle name="Normal 2 2 2 3 5 11 2 3" xfId="19199"/>
    <cellStyle name="Normal 2 2 2 3 5 11 3" xfId="5510"/>
    <cellStyle name="Normal 2 2 2 3 5 11 3 2" xfId="21542"/>
    <cellStyle name="Normal 2 2 2 3 5 11 4" xfId="7851"/>
    <cellStyle name="Normal 2 2 2 3 5 11 4 2" xfId="23885"/>
    <cellStyle name="Normal 2 2 2 3 5 11 5" xfId="13622"/>
    <cellStyle name="Normal 2 2 2 3 5 11 6" xfId="16856"/>
    <cellStyle name="Normal 2 2 2 3 5 11 7" xfId="27678"/>
    <cellStyle name="Normal 2 2 2 3 5 12" xfId="2517"/>
    <cellStyle name="Normal 2 2 2 3 5 12 2" xfId="13862"/>
    <cellStyle name="Normal 2 2 2 3 5 12 3" xfId="19197"/>
    <cellStyle name="Normal 2 2 2 3 5 13" xfId="5508"/>
    <cellStyle name="Normal 2 2 2 3 5 13 2" xfId="11528"/>
    <cellStyle name="Normal 2 2 2 3 5 13 3" xfId="21540"/>
    <cellStyle name="Normal 2 2 2 3 5 14" xfId="7849"/>
    <cellStyle name="Normal 2 2 2 3 5 14 2" xfId="23883"/>
    <cellStyle name="Normal 2 2 2 3 5 15" xfId="10072"/>
    <cellStyle name="Normal 2 2 2 3 5 16" xfId="16854"/>
    <cellStyle name="Normal 2 2 2 3 5 17" xfId="25584"/>
    <cellStyle name="Normal 2 2 2 3 5 2" xfId="296"/>
    <cellStyle name="Normal 2 2 2 3 5 2 2" xfId="658"/>
    <cellStyle name="Normal 2 2 2 3 5 2 2 2" xfId="3001"/>
    <cellStyle name="Normal 2 2 2 3 5 2 2 2 2" xfId="14346"/>
    <cellStyle name="Normal 2 2 2 3 5 2 2 2 3" xfId="19201"/>
    <cellStyle name="Normal 2 2 2 3 5 2 2 3" xfId="5512"/>
    <cellStyle name="Normal 2 2 2 3 5 2 2 3 2" xfId="12003"/>
    <cellStyle name="Normal 2 2 2 3 5 2 2 3 3" xfId="21544"/>
    <cellStyle name="Normal 2 2 2 3 5 2 2 4" xfId="7853"/>
    <cellStyle name="Normal 2 2 2 3 5 2 2 4 2" xfId="23887"/>
    <cellStyle name="Normal 2 2 2 3 5 2 2 5" xfId="10074"/>
    <cellStyle name="Normal 2 2 2 3 5 2 2 6" xfId="16858"/>
    <cellStyle name="Normal 2 2 2 3 5 2 2 7" xfId="26059"/>
    <cellStyle name="Normal 2 2 2 3 5 2 3" xfId="1615"/>
    <cellStyle name="Normal 2 2 2 3 5 2 3 2" xfId="3958"/>
    <cellStyle name="Normal 2 2 2 3 5 2 3 2 2" xfId="15303"/>
    <cellStyle name="Normal 2 2 2 3 5 2 3 2 3" xfId="19202"/>
    <cellStyle name="Normal 2 2 2 3 5 2 3 3" xfId="5513"/>
    <cellStyle name="Normal 2 2 2 3 5 2 3 3 2" xfId="12960"/>
    <cellStyle name="Normal 2 2 2 3 5 2 3 3 3" xfId="21545"/>
    <cellStyle name="Normal 2 2 2 3 5 2 3 4" xfId="7854"/>
    <cellStyle name="Normal 2 2 2 3 5 2 3 4 2" xfId="23888"/>
    <cellStyle name="Normal 2 2 2 3 5 2 3 5" xfId="10075"/>
    <cellStyle name="Normal 2 2 2 3 5 2 3 6" xfId="16859"/>
    <cellStyle name="Normal 2 2 2 3 5 2 3 7" xfId="27016"/>
    <cellStyle name="Normal 2 2 2 3 5 2 4" xfId="2518"/>
    <cellStyle name="Normal 2 2 2 3 5 2 4 2" xfId="13863"/>
    <cellStyle name="Normal 2 2 2 3 5 2 4 3" xfId="19200"/>
    <cellStyle name="Normal 2 2 2 3 5 2 5" xfId="5511"/>
    <cellStyle name="Normal 2 2 2 3 5 2 5 2" xfId="11641"/>
    <cellStyle name="Normal 2 2 2 3 5 2 5 3" xfId="21543"/>
    <cellStyle name="Normal 2 2 2 3 5 2 6" xfId="7852"/>
    <cellStyle name="Normal 2 2 2 3 5 2 6 2" xfId="23886"/>
    <cellStyle name="Normal 2 2 2 3 5 2 7" xfId="10073"/>
    <cellStyle name="Normal 2 2 2 3 5 2 8" xfId="16857"/>
    <cellStyle name="Normal 2 2 2 3 5 2 9" xfId="25697"/>
    <cellStyle name="Normal 2 2 2 3 5 3" xfId="545"/>
    <cellStyle name="Normal 2 2 2 3 5 3 2" xfId="2888"/>
    <cellStyle name="Normal 2 2 2 3 5 3 2 2" xfId="14233"/>
    <cellStyle name="Normal 2 2 2 3 5 3 2 3" xfId="19203"/>
    <cellStyle name="Normal 2 2 2 3 5 3 3" xfId="5514"/>
    <cellStyle name="Normal 2 2 2 3 5 3 3 2" xfId="11890"/>
    <cellStyle name="Normal 2 2 2 3 5 3 3 3" xfId="21546"/>
    <cellStyle name="Normal 2 2 2 3 5 3 4" xfId="7855"/>
    <cellStyle name="Normal 2 2 2 3 5 3 4 2" xfId="23889"/>
    <cellStyle name="Normal 2 2 2 3 5 3 5" xfId="10076"/>
    <cellStyle name="Normal 2 2 2 3 5 3 6" xfId="16860"/>
    <cellStyle name="Normal 2 2 2 3 5 3 7" xfId="25946"/>
    <cellStyle name="Normal 2 2 2 3 5 4" xfId="838"/>
    <cellStyle name="Normal 2 2 2 3 5 4 2" xfId="3181"/>
    <cellStyle name="Normal 2 2 2 3 5 4 2 2" xfId="14526"/>
    <cellStyle name="Normal 2 2 2 3 5 4 2 3" xfId="19204"/>
    <cellStyle name="Normal 2 2 2 3 5 4 3" xfId="5515"/>
    <cellStyle name="Normal 2 2 2 3 5 4 3 2" xfId="12183"/>
    <cellStyle name="Normal 2 2 2 3 5 4 3 3" xfId="21547"/>
    <cellStyle name="Normal 2 2 2 3 5 4 4" xfId="7856"/>
    <cellStyle name="Normal 2 2 2 3 5 4 4 2" xfId="23890"/>
    <cellStyle name="Normal 2 2 2 3 5 4 5" xfId="10077"/>
    <cellStyle name="Normal 2 2 2 3 5 4 6" xfId="16861"/>
    <cellStyle name="Normal 2 2 2 3 5 4 7" xfId="26239"/>
    <cellStyle name="Normal 2 2 2 3 5 5" xfId="1084"/>
    <cellStyle name="Normal 2 2 2 3 5 5 2" xfId="3427"/>
    <cellStyle name="Normal 2 2 2 3 5 5 2 2" xfId="14772"/>
    <cellStyle name="Normal 2 2 2 3 5 5 2 3" xfId="19205"/>
    <cellStyle name="Normal 2 2 2 3 5 5 3" xfId="5516"/>
    <cellStyle name="Normal 2 2 2 3 5 5 3 2" xfId="12429"/>
    <cellStyle name="Normal 2 2 2 3 5 5 3 3" xfId="21548"/>
    <cellStyle name="Normal 2 2 2 3 5 5 4" xfId="7857"/>
    <cellStyle name="Normal 2 2 2 3 5 5 4 2" xfId="23891"/>
    <cellStyle name="Normal 2 2 2 3 5 5 5" xfId="10078"/>
    <cellStyle name="Normal 2 2 2 3 5 5 6" xfId="16862"/>
    <cellStyle name="Normal 2 2 2 3 5 5 7" xfId="26485"/>
    <cellStyle name="Normal 2 2 2 3 5 6" xfId="1196"/>
    <cellStyle name="Normal 2 2 2 3 5 6 2" xfId="3539"/>
    <cellStyle name="Normal 2 2 2 3 5 6 2 2" xfId="14884"/>
    <cellStyle name="Normal 2 2 2 3 5 6 2 3" xfId="19206"/>
    <cellStyle name="Normal 2 2 2 3 5 6 3" xfId="5517"/>
    <cellStyle name="Normal 2 2 2 3 5 6 3 2" xfId="12541"/>
    <cellStyle name="Normal 2 2 2 3 5 6 3 3" xfId="21549"/>
    <cellStyle name="Normal 2 2 2 3 5 6 4" xfId="7858"/>
    <cellStyle name="Normal 2 2 2 3 5 6 4 2" xfId="23892"/>
    <cellStyle name="Normal 2 2 2 3 5 6 5" xfId="10079"/>
    <cellStyle name="Normal 2 2 2 3 5 6 6" xfId="16863"/>
    <cellStyle name="Normal 2 2 2 3 5 6 7" xfId="26597"/>
    <cellStyle name="Normal 2 2 2 3 5 7" xfId="1375"/>
    <cellStyle name="Normal 2 2 2 3 5 7 2" xfId="3718"/>
    <cellStyle name="Normal 2 2 2 3 5 7 2 2" xfId="15063"/>
    <cellStyle name="Normal 2 2 2 3 5 7 2 3" xfId="19207"/>
    <cellStyle name="Normal 2 2 2 3 5 7 3" xfId="5518"/>
    <cellStyle name="Normal 2 2 2 3 5 7 3 2" xfId="12720"/>
    <cellStyle name="Normal 2 2 2 3 5 7 3 3" xfId="21550"/>
    <cellStyle name="Normal 2 2 2 3 5 7 4" xfId="7859"/>
    <cellStyle name="Normal 2 2 2 3 5 7 4 2" xfId="23893"/>
    <cellStyle name="Normal 2 2 2 3 5 7 5" xfId="10080"/>
    <cellStyle name="Normal 2 2 2 3 5 7 6" xfId="16864"/>
    <cellStyle name="Normal 2 2 2 3 5 7 7" xfId="26776"/>
    <cellStyle name="Normal 2 2 2 3 5 8" xfId="1614"/>
    <cellStyle name="Normal 2 2 2 3 5 8 2" xfId="3957"/>
    <cellStyle name="Normal 2 2 2 3 5 8 2 2" xfId="15302"/>
    <cellStyle name="Normal 2 2 2 3 5 8 2 3" xfId="19208"/>
    <cellStyle name="Normal 2 2 2 3 5 8 3" xfId="5519"/>
    <cellStyle name="Normal 2 2 2 3 5 8 3 2" xfId="12959"/>
    <cellStyle name="Normal 2 2 2 3 5 8 3 3" xfId="21551"/>
    <cellStyle name="Normal 2 2 2 3 5 8 4" xfId="7860"/>
    <cellStyle name="Normal 2 2 2 3 5 8 4 2" xfId="23894"/>
    <cellStyle name="Normal 2 2 2 3 5 8 5" xfId="10081"/>
    <cellStyle name="Normal 2 2 2 3 5 8 6" xfId="16865"/>
    <cellStyle name="Normal 2 2 2 3 5 8 7" xfId="27015"/>
    <cellStyle name="Normal 2 2 2 3 5 9" xfId="1983"/>
    <cellStyle name="Normal 2 2 2 3 5 9 2" xfId="4326"/>
    <cellStyle name="Normal 2 2 2 3 5 9 2 2" xfId="15671"/>
    <cellStyle name="Normal 2 2 2 3 5 9 2 3" xfId="19209"/>
    <cellStyle name="Normal 2 2 2 3 5 9 3" xfId="5520"/>
    <cellStyle name="Normal 2 2 2 3 5 9 3 2" xfId="13328"/>
    <cellStyle name="Normal 2 2 2 3 5 9 3 3" xfId="21552"/>
    <cellStyle name="Normal 2 2 2 3 5 9 4" xfId="7861"/>
    <cellStyle name="Normal 2 2 2 3 5 9 4 2" xfId="23895"/>
    <cellStyle name="Normal 2 2 2 3 5 9 5" xfId="10082"/>
    <cellStyle name="Normal 2 2 2 3 5 9 6" xfId="16866"/>
    <cellStyle name="Normal 2 2 2 3 5 9 7" xfId="27384"/>
    <cellStyle name="Normal 2 2 2 3 6" xfId="224"/>
    <cellStyle name="Normal 2 2 2 3 6 10" xfId="2097"/>
    <cellStyle name="Normal 2 2 2 3 6 10 2" xfId="4440"/>
    <cellStyle name="Normal 2 2 2 3 6 10 2 2" xfId="15785"/>
    <cellStyle name="Normal 2 2 2 3 6 10 2 3" xfId="19211"/>
    <cellStyle name="Normal 2 2 2 3 6 10 3" xfId="5522"/>
    <cellStyle name="Normal 2 2 2 3 6 10 3 2" xfId="21554"/>
    <cellStyle name="Normal 2 2 2 3 6 10 4" xfId="7863"/>
    <cellStyle name="Normal 2 2 2 3 6 10 4 2" xfId="23897"/>
    <cellStyle name="Normal 2 2 2 3 6 10 5" xfId="13442"/>
    <cellStyle name="Normal 2 2 2 3 6 10 6" xfId="16868"/>
    <cellStyle name="Normal 2 2 2 3 6 10 7" xfId="27498"/>
    <cellStyle name="Normal 2 2 2 3 6 11" xfId="2278"/>
    <cellStyle name="Normal 2 2 2 3 6 11 2" xfId="4621"/>
    <cellStyle name="Normal 2 2 2 3 6 11 2 2" xfId="15966"/>
    <cellStyle name="Normal 2 2 2 3 6 11 2 3" xfId="19212"/>
    <cellStyle name="Normal 2 2 2 3 6 11 3" xfId="5523"/>
    <cellStyle name="Normal 2 2 2 3 6 11 3 2" xfId="21555"/>
    <cellStyle name="Normal 2 2 2 3 6 11 4" xfId="7864"/>
    <cellStyle name="Normal 2 2 2 3 6 11 4 2" xfId="23898"/>
    <cellStyle name="Normal 2 2 2 3 6 11 5" xfId="13623"/>
    <cellStyle name="Normal 2 2 2 3 6 11 6" xfId="16869"/>
    <cellStyle name="Normal 2 2 2 3 6 11 7" xfId="27679"/>
    <cellStyle name="Normal 2 2 2 3 6 12" xfId="2519"/>
    <cellStyle name="Normal 2 2 2 3 6 12 2" xfId="13864"/>
    <cellStyle name="Normal 2 2 2 3 6 12 3" xfId="19210"/>
    <cellStyle name="Normal 2 2 2 3 6 13" xfId="5521"/>
    <cellStyle name="Normal 2 2 2 3 6 13 2" xfId="11571"/>
    <cellStyle name="Normal 2 2 2 3 6 13 3" xfId="21553"/>
    <cellStyle name="Normal 2 2 2 3 6 14" xfId="7862"/>
    <cellStyle name="Normal 2 2 2 3 6 14 2" xfId="23896"/>
    <cellStyle name="Normal 2 2 2 3 6 15" xfId="10083"/>
    <cellStyle name="Normal 2 2 2 3 6 16" xfId="16867"/>
    <cellStyle name="Normal 2 2 2 3 6 17" xfId="25627"/>
    <cellStyle name="Normal 2 2 2 3 6 2" xfId="297"/>
    <cellStyle name="Normal 2 2 2 3 6 2 2" xfId="659"/>
    <cellStyle name="Normal 2 2 2 3 6 2 2 2" xfId="3002"/>
    <cellStyle name="Normal 2 2 2 3 6 2 2 2 2" xfId="14347"/>
    <cellStyle name="Normal 2 2 2 3 6 2 2 2 3" xfId="19214"/>
    <cellStyle name="Normal 2 2 2 3 6 2 2 3" xfId="5525"/>
    <cellStyle name="Normal 2 2 2 3 6 2 2 3 2" xfId="12004"/>
    <cellStyle name="Normal 2 2 2 3 6 2 2 3 3" xfId="21557"/>
    <cellStyle name="Normal 2 2 2 3 6 2 2 4" xfId="7866"/>
    <cellStyle name="Normal 2 2 2 3 6 2 2 4 2" xfId="23900"/>
    <cellStyle name="Normal 2 2 2 3 6 2 2 5" xfId="10085"/>
    <cellStyle name="Normal 2 2 2 3 6 2 2 6" xfId="16871"/>
    <cellStyle name="Normal 2 2 2 3 6 2 2 7" xfId="26060"/>
    <cellStyle name="Normal 2 2 2 3 6 2 3" xfId="1617"/>
    <cellStyle name="Normal 2 2 2 3 6 2 3 2" xfId="3960"/>
    <cellStyle name="Normal 2 2 2 3 6 2 3 2 2" xfId="15305"/>
    <cellStyle name="Normal 2 2 2 3 6 2 3 2 3" xfId="19215"/>
    <cellStyle name="Normal 2 2 2 3 6 2 3 3" xfId="5526"/>
    <cellStyle name="Normal 2 2 2 3 6 2 3 3 2" xfId="12962"/>
    <cellStyle name="Normal 2 2 2 3 6 2 3 3 3" xfId="21558"/>
    <cellStyle name="Normal 2 2 2 3 6 2 3 4" xfId="7867"/>
    <cellStyle name="Normal 2 2 2 3 6 2 3 4 2" xfId="23901"/>
    <cellStyle name="Normal 2 2 2 3 6 2 3 5" xfId="10086"/>
    <cellStyle name="Normal 2 2 2 3 6 2 3 6" xfId="16872"/>
    <cellStyle name="Normal 2 2 2 3 6 2 3 7" xfId="27018"/>
    <cellStyle name="Normal 2 2 2 3 6 2 4" xfId="2520"/>
    <cellStyle name="Normal 2 2 2 3 6 2 4 2" xfId="13865"/>
    <cellStyle name="Normal 2 2 2 3 6 2 4 3" xfId="19213"/>
    <cellStyle name="Normal 2 2 2 3 6 2 5" xfId="5524"/>
    <cellStyle name="Normal 2 2 2 3 6 2 5 2" xfId="11642"/>
    <cellStyle name="Normal 2 2 2 3 6 2 5 3" xfId="21556"/>
    <cellStyle name="Normal 2 2 2 3 6 2 6" xfId="7865"/>
    <cellStyle name="Normal 2 2 2 3 6 2 6 2" xfId="23899"/>
    <cellStyle name="Normal 2 2 2 3 6 2 7" xfId="10084"/>
    <cellStyle name="Normal 2 2 2 3 6 2 8" xfId="16870"/>
    <cellStyle name="Normal 2 2 2 3 6 2 9" xfId="25698"/>
    <cellStyle name="Normal 2 2 2 3 6 3" xfId="588"/>
    <cellStyle name="Normal 2 2 2 3 6 3 2" xfId="2931"/>
    <cellStyle name="Normal 2 2 2 3 6 3 2 2" xfId="14276"/>
    <cellStyle name="Normal 2 2 2 3 6 3 2 3" xfId="19216"/>
    <cellStyle name="Normal 2 2 2 3 6 3 3" xfId="5527"/>
    <cellStyle name="Normal 2 2 2 3 6 3 3 2" xfId="11933"/>
    <cellStyle name="Normal 2 2 2 3 6 3 3 3" xfId="21559"/>
    <cellStyle name="Normal 2 2 2 3 6 3 4" xfId="7868"/>
    <cellStyle name="Normal 2 2 2 3 6 3 4 2" xfId="23902"/>
    <cellStyle name="Normal 2 2 2 3 6 3 5" xfId="10087"/>
    <cellStyle name="Normal 2 2 2 3 6 3 6" xfId="16873"/>
    <cellStyle name="Normal 2 2 2 3 6 3 7" xfId="25989"/>
    <cellStyle name="Normal 2 2 2 3 6 4" xfId="839"/>
    <cellStyle name="Normal 2 2 2 3 6 4 2" xfId="3182"/>
    <cellStyle name="Normal 2 2 2 3 6 4 2 2" xfId="14527"/>
    <cellStyle name="Normal 2 2 2 3 6 4 2 3" xfId="19217"/>
    <cellStyle name="Normal 2 2 2 3 6 4 3" xfId="5528"/>
    <cellStyle name="Normal 2 2 2 3 6 4 3 2" xfId="12184"/>
    <cellStyle name="Normal 2 2 2 3 6 4 3 3" xfId="21560"/>
    <cellStyle name="Normal 2 2 2 3 6 4 4" xfId="7869"/>
    <cellStyle name="Normal 2 2 2 3 6 4 4 2" xfId="23903"/>
    <cellStyle name="Normal 2 2 2 3 6 4 5" xfId="10088"/>
    <cellStyle name="Normal 2 2 2 3 6 4 6" xfId="16874"/>
    <cellStyle name="Normal 2 2 2 3 6 4 7" xfId="26240"/>
    <cellStyle name="Normal 2 2 2 3 6 5" xfId="1127"/>
    <cellStyle name="Normal 2 2 2 3 6 5 2" xfId="3470"/>
    <cellStyle name="Normal 2 2 2 3 6 5 2 2" xfId="14815"/>
    <cellStyle name="Normal 2 2 2 3 6 5 2 3" xfId="19218"/>
    <cellStyle name="Normal 2 2 2 3 6 5 3" xfId="5529"/>
    <cellStyle name="Normal 2 2 2 3 6 5 3 2" xfId="12472"/>
    <cellStyle name="Normal 2 2 2 3 6 5 3 3" xfId="21561"/>
    <cellStyle name="Normal 2 2 2 3 6 5 4" xfId="7870"/>
    <cellStyle name="Normal 2 2 2 3 6 5 4 2" xfId="23904"/>
    <cellStyle name="Normal 2 2 2 3 6 5 5" xfId="10089"/>
    <cellStyle name="Normal 2 2 2 3 6 5 6" xfId="16875"/>
    <cellStyle name="Normal 2 2 2 3 6 5 7" xfId="26528"/>
    <cellStyle name="Normal 2 2 2 3 6 6" xfId="1197"/>
    <cellStyle name="Normal 2 2 2 3 6 6 2" xfId="3540"/>
    <cellStyle name="Normal 2 2 2 3 6 6 2 2" xfId="14885"/>
    <cellStyle name="Normal 2 2 2 3 6 6 2 3" xfId="19219"/>
    <cellStyle name="Normal 2 2 2 3 6 6 3" xfId="5530"/>
    <cellStyle name="Normal 2 2 2 3 6 6 3 2" xfId="12542"/>
    <cellStyle name="Normal 2 2 2 3 6 6 3 3" xfId="21562"/>
    <cellStyle name="Normal 2 2 2 3 6 6 4" xfId="7871"/>
    <cellStyle name="Normal 2 2 2 3 6 6 4 2" xfId="23905"/>
    <cellStyle name="Normal 2 2 2 3 6 6 5" xfId="10090"/>
    <cellStyle name="Normal 2 2 2 3 6 6 6" xfId="16876"/>
    <cellStyle name="Normal 2 2 2 3 6 6 7" xfId="26598"/>
    <cellStyle name="Normal 2 2 2 3 6 7" xfId="1376"/>
    <cellStyle name="Normal 2 2 2 3 6 7 2" xfId="3719"/>
    <cellStyle name="Normal 2 2 2 3 6 7 2 2" xfId="15064"/>
    <cellStyle name="Normal 2 2 2 3 6 7 2 3" xfId="19220"/>
    <cellStyle name="Normal 2 2 2 3 6 7 3" xfId="5531"/>
    <cellStyle name="Normal 2 2 2 3 6 7 3 2" xfId="12721"/>
    <cellStyle name="Normal 2 2 2 3 6 7 3 3" xfId="21563"/>
    <cellStyle name="Normal 2 2 2 3 6 7 4" xfId="7872"/>
    <cellStyle name="Normal 2 2 2 3 6 7 4 2" xfId="23906"/>
    <cellStyle name="Normal 2 2 2 3 6 7 5" xfId="10091"/>
    <cellStyle name="Normal 2 2 2 3 6 7 6" xfId="16877"/>
    <cellStyle name="Normal 2 2 2 3 6 7 7" xfId="26777"/>
    <cellStyle name="Normal 2 2 2 3 6 8" xfId="1616"/>
    <cellStyle name="Normal 2 2 2 3 6 8 2" xfId="3959"/>
    <cellStyle name="Normal 2 2 2 3 6 8 2 2" xfId="15304"/>
    <cellStyle name="Normal 2 2 2 3 6 8 2 3" xfId="19221"/>
    <cellStyle name="Normal 2 2 2 3 6 8 3" xfId="5532"/>
    <cellStyle name="Normal 2 2 2 3 6 8 3 2" xfId="12961"/>
    <cellStyle name="Normal 2 2 2 3 6 8 3 3" xfId="21564"/>
    <cellStyle name="Normal 2 2 2 3 6 8 4" xfId="7873"/>
    <cellStyle name="Normal 2 2 2 3 6 8 4 2" xfId="23907"/>
    <cellStyle name="Normal 2 2 2 3 6 8 5" xfId="10092"/>
    <cellStyle name="Normal 2 2 2 3 6 8 6" xfId="16878"/>
    <cellStyle name="Normal 2 2 2 3 6 8 7" xfId="27017"/>
    <cellStyle name="Normal 2 2 2 3 6 9" xfId="2026"/>
    <cellStyle name="Normal 2 2 2 3 6 9 2" xfId="4369"/>
    <cellStyle name="Normal 2 2 2 3 6 9 2 2" xfId="15714"/>
    <cellStyle name="Normal 2 2 2 3 6 9 2 3" xfId="19222"/>
    <cellStyle name="Normal 2 2 2 3 6 9 3" xfId="5533"/>
    <cellStyle name="Normal 2 2 2 3 6 9 3 2" xfId="13371"/>
    <cellStyle name="Normal 2 2 2 3 6 9 3 3" xfId="21565"/>
    <cellStyle name="Normal 2 2 2 3 6 9 4" xfId="7874"/>
    <cellStyle name="Normal 2 2 2 3 6 9 4 2" xfId="23908"/>
    <cellStyle name="Normal 2 2 2 3 6 9 5" xfId="10093"/>
    <cellStyle name="Normal 2 2 2 3 6 9 6" xfId="16879"/>
    <cellStyle name="Normal 2 2 2 3 6 9 7" xfId="27427"/>
    <cellStyle name="Normal 2 2 2 3 7" xfId="290"/>
    <cellStyle name="Normal 2 2 2 3 7 2" xfId="652"/>
    <cellStyle name="Normal 2 2 2 3 7 2 2" xfId="2995"/>
    <cellStyle name="Normal 2 2 2 3 7 2 2 2" xfId="14340"/>
    <cellStyle name="Normal 2 2 2 3 7 2 2 3" xfId="19224"/>
    <cellStyle name="Normal 2 2 2 3 7 2 3" xfId="5535"/>
    <cellStyle name="Normal 2 2 2 3 7 2 3 2" xfId="11997"/>
    <cellStyle name="Normal 2 2 2 3 7 2 3 3" xfId="21567"/>
    <cellStyle name="Normal 2 2 2 3 7 2 4" xfId="7876"/>
    <cellStyle name="Normal 2 2 2 3 7 2 4 2" xfId="23910"/>
    <cellStyle name="Normal 2 2 2 3 7 2 5" xfId="10095"/>
    <cellStyle name="Normal 2 2 2 3 7 2 6" xfId="16881"/>
    <cellStyle name="Normal 2 2 2 3 7 2 7" xfId="26053"/>
    <cellStyle name="Normal 2 2 2 3 7 3" xfId="1618"/>
    <cellStyle name="Normal 2 2 2 3 7 3 2" xfId="3961"/>
    <cellStyle name="Normal 2 2 2 3 7 3 2 2" xfId="15306"/>
    <cellStyle name="Normal 2 2 2 3 7 3 2 3" xfId="19225"/>
    <cellStyle name="Normal 2 2 2 3 7 3 3" xfId="5536"/>
    <cellStyle name="Normal 2 2 2 3 7 3 3 2" xfId="12963"/>
    <cellStyle name="Normal 2 2 2 3 7 3 3 3" xfId="21568"/>
    <cellStyle name="Normal 2 2 2 3 7 3 4" xfId="7877"/>
    <cellStyle name="Normal 2 2 2 3 7 3 4 2" xfId="23911"/>
    <cellStyle name="Normal 2 2 2 3 7 3 5" xfId="10096"/>
    <cellStyle name="Normal 2 2 2 3 7 3 6" xfId="16882"/>
    <cellStyle name="Normal 2 2 2 3 7 3 7" xfId="27019"/>
    <cellStyle name="Normal 2 2 2 3 7 4" xfId="2521"/>
    <cellStyle name="Normal 2 2 2 3 7 4 2" xfId="13866"/>
    <cellStyle name="Normal 2 2 2 3 7 4 3" xfId="19223"/>
    <cellStyle name="Normal 2 2 2 3 7 5" xfId="5534"/>
    <cellStyle name="Normal 2 2 2 3 7 5 2" xfId="11635"/>
    <cellStyle name="Normal 2 2 2 3 7 5 3" xfId="21566"/>
    <cellStyle name="Normal 2 2 2 3 7 6" xfId="7875"/>
    <cellStyle name="Normal 2 2 2 3 7 6 2" xfId="23909"/>
    <cellStyle name="Normal 2 2 2 3 7 7" xfId="10094"/>
    <cellStyle name="Normal 2 2 2 3 7 8" xfId="16880"/>
    <cellStyle name="Normal 2 2 2 3 7 9" xfId="25691"/>
    <cellStyle name="Normal 2 2 2 3 8" xfId="426"/>
    <cellStyle name="Normal 2 2 2 3 8 2" xfId="2769"/>
    <cellStyle name="Normal 2 2 2 3 8 2 2" xfId="14114"/>
    <cellStyle name="Normal 2 2 2 3 8 2 3" xfId="19226"/>
    <cellStyle name="Normal 2 2 2 3 8 3" xfId="5537"/>
    <cellStyle name="Normal 2 2 2 3 8 3 2" xfId="11771"/>
    <cellStyle name="Normal 2 2 2 3 8 3 3" xfId="21569"/>
    <cellStyle name="Normal 2 2 2 3 8 4" xfId="7878"/>
    <cellStyle name="Normal 2 2 2 3 8 4 2" xfId="23912"/>
    <cellStyle name="Normal 2 2 2 3 8 5" xfId="10097"/>
    <cellStyle name="Normal 2 2 2 3 8 6" xfId="16883"/>
    <cellStyle name="Normal 2 2 2 3 8 7" xfId="25827"/>
    <cellStyle name="Normal 2 2 2 3 9" xfId="832"/>
    <cellStyle name="Normal 2 2 2 3 9 2" xfId="3175"/>
    <cellStyle name="Normal 2 2 2 3 9 2 2" xfId="14520"/>
    <cellStyle name="Normal 2 2 2 3 9 2 3" xfId="19227"/>
    <cellStyle name="Normal 2 2 2 3 9 3" xfId="5538"/>
    <cellStyle name="Normal 2 2 2 3 9 3 2" xfId="12177"/>
    <cellStyle name="Normal 2 2 2 3 9 3 3" xfId="21570"/>
    <cellStyle name="Normal 2 2 2 3 9 4" xfId="7879"/>
    <cellStyle name="Normal 2 2 2 3 9 4 2" xfId="23913"/>
    <cellStyle name="Normal 2 2 2 3 9 5" xfId="10098"/>
    <cellStyle name="Normal 2 2 2 3 9 6" xfId="16884"/>
    <cellStyle name="Normal 2 2 2 3 9 7" xfId="26233"/>
    <cellStyle name="Normal 2 2 2 4" xfId="72"/>
    <cellStyle name="Normal 2 2 2 4 10" xfId="977"/>
    <cellStyle name="Normal 2 2 2 4 10 2" xfId="3320"/>
    <cellStyle name="Normal 2 2 2 4 10 2 2" xfId="14665"/>
    <cellStyle name="Normal 2 2 2 4 10 2 3" xfId="19229"/>
    <cellStyle name="Normal 2 2 2 4 10 3" xfId="5540"/>
    <cellStyle name="Normal 2 2 2 4 10 3 2" xfId="12322"/>
    <cellStyle name="Normal 2 2 2 4 10 3 3" xfId="21572"/>
    <cellStyle name="Normal 2 2 2 4 10 4" xfId="7881"/>
    <cellStyle name="Normal 2 2 2 4 10 4 2" xfId="23915"/>
    <cellStyle name="Normal 2 2 2 4 10 5" xfId="10100"/>
    <cellStyle name="Normal 2 2 2 4 10 6" xfId="16886"/>
    <cellStyle name="Normal 2 2 2 4 10 7" xfId="26378"/>
    <cellStyle name="Normal 2 2 2 4 11" xfId="1198"/>
    <cellStyle name="Normal 2 2 2 4 11 2" xfId="3541"/>
    <cellStyle name="Normal 2 2 2 4 11 2 2" xfId="14886"/>
    <cellStyle name="Normal 2 2 2 4 11 2 3" xfId="19230"/>
    <cellStyle name="Normal 2 2 2 4 11 3" xfId="5541"/>
    <cellStyle name="Normal 2 2 2 4 11 3 2" xfId="12543"/>
    <cellStyle name="Normal 2 2 2 4 11 3 3" xfId="21573"/>
    <cellStyle name="Normal 2 2 2 4 11 4" xfId="7882"/>
    <cellStyle name="Normal 2 2 2 4 11 4 2" xfId="23916"/>
    <cellStyle name="Normal 2 2 2 4 11 5" xfId="10101"/>
    <cellStyle name="Normal 2 2 2 4 11 6" xfId="16887"/>
    <cellStyle name="Normal 2 2 2 4 11 7" xfId="26599"/>
    <cellStyle name="Normal 2 2 2 4 12" xfId="1377"/>
    <cellStyle name="Normal 2 2 2 4 12 2" xfId="3720"/>
    <cellStyle name="Normal 2 2 2 4 12 2 2" xfId="15065"/>
    <cellStyle name="Normal 2 2 2 4 12 2 3" xfId="19231"/>
    <cellStyle name="Normal 2 2 2 4 12 3" xfId="5542"/>
    <cellStyle name="Normal 2 2 2 4 12 3 2" xfId="12722"/>
    <cellStyle name="Normal 2 2 2 4 12 3 3" xfId="21574"/>
    <cellStyle name="Normal 2 2 2 4 12 4" xfId="7883"/>
    <cellStyle name="Normal 2 2 2 4 12 4 2" xfId="23917"/>
    <cellStyle name="Normal 2 2 2 4 12 5" xfId="10102"/>
    <cellStyle name="Normal 2 2 2 4 12 6" xfId="16888"/>
    <cellStyle name="Normal 2 2 2 4 12 7" xfId="26778"/>
    <cellStyle name="Normal 2 2 2 4 13" xfId="1619"/>
    <cellStyle name="Normal 2 2 2 4 13 2" xfId="3962"/>
    <cellStyle name="Normal 2 2 2 4 13 2 2" xfId="15307"/>
    <cellStyle name="Normal 2 2 2 4 13 2 3" xfId="19232"/>
    <cellStyle name="Normal 2 2 2 4 13 3" xfId="5543"/>
    <cellStyle name="Normal 2 2 2 4 13 3 2" xfId="12964"/>
    <cellStyle name="Normal 2 2 2 4 13 3 3" xfId="21575"/>
    <cellStyle name="Normal 2 2 2 4 13 4" xfId="7884"/>
    <cellStyle name="Normal 2 2 2 4 13 4 2" xfId="23918"/>
    <cellStyle name="Normal 2 2 2 4 13 5" xfId="10103"/>
    <cellStyle name="Normal 2 2 2 4 13 6" xfId="16889"/>
    <cellStyle name="Normal 2 2 2 4 13 7" xfId="27020"/>
    <cellStyle name="Normal 2 2 2 4 14" xfId="1876"/>
    <cellStyle name="Normal 2 2 2 4 14 2" xfId="4219"/>
    <cellStyle name="Normal 2 2 2 4 14 2 2" xfId="15564"/>
    <cellStyle name="Normal 2 2 2 4 14 2 3" xfId="19233"/>
    <cellStyle name="Normal 2 2 2 4 14 3" xfId="5544"/>
    <cellStyle name="Normal 2 2 2 4 14 3 2" xfId="13221"/>
    <cellStyle name="Normal 2 2 2 4 14 3 3" xfId="21576"/>
    <cellStyle name="Normal 2 2 2 4 14 4" xfId="7885"/>
    <cellStyle name="Normal 2 2 2 4 14 4 2" xfId="23919"/>
    <cellStyle name="Normal 2 2 2 4 14 5" xfId="10104"/>
    <cellStyle name="Normal 2 2 2 4 14 6" xfId="16890"/>
    <cellStyle name="Normal 2 2 2 4 14 7" xfId="27277"/>
    <cellStyle name="Normal 2 2 2 4 15" xfId="2098"/>
    <cellStyle name="Normal 2 2 2 4 15 2" xfId="4441"/>
    <cellStyle name="Normal 2 2 2 4 15 2 2" xfId="15786"/>
    <cellStyle name="Normal 2 2 2 4 15 2 3" xfId="19234"/>
    <cellStyle name="Normal 2 2 2 4 15 3" xfId="5545"/>
    <cellStyle name="Normal 2 2 2 4 15 3 2" xfId="21577"/>
    <cellStyle name="Normal 2 2 2 4 15 4" xfId="7886"/>
    <cellStyle name="Normal 2 2 2 4 15 4 2" xfId="23920"/>
    <cellStyle name="Normal 2 2 2 4 15 5" xfId="13443"/>
    <cellStyle name="Normal 2 2 2 4 15 6" xfId="16891"/>
    <cellStyle name="Normal 2 2 2 4 15 7" xfId="27499"/>
    <cellStyle name="Normal 2 2 2 4 16" xfId="2279"/>
    <cellStyle name="Normal 2 2 2 4 16 2" xfId="4622"/>
    <cellStyle name="Normal 2 2 2 4 16 2 2" xfId="15967"/>
    <cellStyle name="Normal 2 2 2 4 16 2 3" xfId="19235"/>
    <cellStyle name="Normal 2 2 2 4 16 3" xfId="5546"/>
    <cellStyle name="Normal 2 2 2 4 16 3 2" xfId="21578"/>
    <cellStyle name="Normal 2 2 2 4 16 4" xfId="7887"/>
    <cellStyle name="Normal 2 2 2 4 16 4 2" xfId="23921"/>
    <cellStyle name="Normal 2 2 2 4 16 5" xfId="13624"/>
    <cellStyle name="Normal 2 2 2 4 16 6" xfId="16892"/>
    <cellStyle name="Normal 2 2 2 4 16 7" xfId="27680"/>
    <cellStyle name="Normal 2 2 2 4 17" xfId="2522"/>
    <cellStyle name="Normal 2 2 2 4 17 2" xfId="13867"/>
    <cellStyle name="Normal 2 2 2 4 17 3" xfId="19228"/>
    <cellStyle name="Normal 2 2 2 4 18" xfId="5539"/>
    <cellStyle name="Normal 2 2 2 4 18 2" xfId="11421"/>
    <cellStyle name="Normal 2 2 2 4 18 3" xfId="21571"/>
    <cellStyle name="Normal 2 2 2 4 19" xfId="7880"/>
    <cellStyle name="Normal 2 2 2 4 19 2" xfId="23914"/>
    <cellStyle name="Normal 2 2 2 4 2" xfId="95"/>
    <cellStyle name="Normal 2 2 2 4 2 10" xfId="1620"/>
    <cellStyle name="Normal 2 2 2 4 2 10 2" xfId="3963"/>
    <cellStyle name="Normal 2 2 2 4 2 10 2 2" xfId="15308"/>
    <cellStyle name="Normal 2 2 2 4 2 10 2 3" xfId="19237"/>
    <cellStyle name="Normal 2 2 2 4 2 10 3" xfId="5548"/>
    <cellStyle name="Normal 2 2 2 4 2 10 3 2" xfId="12965"/>
    <cellStyle name="Normal 2 2 2 4 2 10 3 3" xfId="21580"/>
    <cellStyle name="Normal 2 2 2 4 2 10 4" xfId="7889"/>
    <cellStyle name="Normal 2 2 2 4 2 10 4 2" xfId="23923"/>
    <cellStyle name="Normal 2 2 2 4 2 10 5" xfId="10106"/>
    <cellStyle name="Normal 2 2 2 4 2 10 6" xfId="16894"/>
    <cellStyle name="Normal 2 2 2 4 2 10 7" xfId="27021"/>
    <cellStyle name="Normal 2 2 2 4 2 11" xfId="1898"/>
    <cellStyle name="Normal 2 2 2 4 2 11 2" xfId="4241"/>
    <cellStyle name="Normal 2 2 2 4 2 11 2 2" xfId="15586"/>
    <cellStyle name="Normal 2 2 2 4 2 11 2 3" xfId="19238"/>
    <cellStyle name="Normal 2 2 2 4 2 11 3" xfId="5549"/>
    <cellStyle name="Normal 2 2 2 4 2 11 3 2" xfId="13243"/>
    <cellStyle name="Normal 2 2 2 4 2 11 3 3" xfId="21581"/>
    <cellStyle name="Normal 2 2 2 4 2 11 4" xfId="7890"/>
    <cellStyle name="Normal 2 2 2 4 2 11 4 2" xfId="23924"/>
    <cellStyle name="Normal 2 2 2 4 2 11 5" xfId="10107"/>
    <cellStyle name="Normal 2 2 2 4 2 11 6" xfId="16895"/>
    <cellStyle name="Normal 2 2 2 4 2 11 7" xfId="27299"/>
    <cellStyle name="Normal 2 2 2 4 2 12" xfId="2099"/>
    <cellStyle name="Normal 2 2 2 4 2 12 2" xfId="4442"/>
    <cellStyle name="Normal 2 2 2 4 2 12 2 2" xfId="15787"/>
    <cellStyle name="Normal 2 2 2 4 2 12 2 3" xfId="19239"/>
    <cellStyle name="Normal 2 2 2 4 2 12 3" xfId="5550"/>
    <cellStyle name="Normal 2 2 2 4 2 12 3 2" xfId="21582"/>
    <cellStyle name="Normal 2 2 2 4 2 12 4" xfId="7891"/>
    <cellStyle name="Normal 2 2 2 4 2 12 4 2" xfId="23925"/>
    <cellStyle name="Normal 2 2 2 4 2 12 5" xfId="13444"/>
    <cellStyle name="Normal 2 2 2 4 2 12 6" xfId="16896"/>
    <cellStyle name="Normal 2 2 2 4 2 12 7" xfId="27500"/>
    <cellStyle name="Normal 2 2 2 4 2 13" xfId="2280"/>
    <cellStyle name="Normal 2 2 2 4 2 13 2" xfId="4623"/>
    <cellStyle name="Normal 2 2 2 4 2 13 2 2" xfId="15968"/>
    <cellStyle name="Normal 2 2 2 4 2 13 2 3" xfId="19240"/>
    <cellStyle name="Normal 2 2 2 4 2 13 3" xfId="5551"/>
    <cellStyle name="Normal 2 2 2 4 2 13 3 2" xfId="21583"/>
    <cellStyle name="Normal 2 2 2 4 2 13 4" xfId="7892"/>
    <cellStyle name="Normal 2 2 2 4 2 13 4 2" xfId="23926"/>
    <cellStyle name="Normal 2 2 2 4 2 13 5" xfId="13625"/>
    <cellStyle name="Normal 2 2 2 4 2 13 6" xfId="16897"/>
    <cellStyle name="Normal 2 2 2 4 2 13 7" xfId="27681"/>
    <cellStyle name="Normal 2 2 2 4 2 14" xfId="2523"/>
    <cellStyle name="Normal 2 2 2 4 2 14 2" xfId="13868"/>
    <cellStyle name="Normal 2 2 2 4 2 14 3" xfId="19236"/>
    <cellStyle name="Normal 2 2 2 4 2 15" xfId="5547"/>
    <cellStyle name="Normal 2 2 2 4 2 15 2" xfId="11443"/>
    <cellStyle name="Normal 2 2 2 4 2 15 3" xfId="21579"/>
    <cellStyle name="Normal 2 2 2 4 2 16" xfId="7888"/>
    <cellStyle name="Normal 2 2 2 4 2 16 2" xfId="23922"/>
    <cellStyle name="Normal 2 2 2 4 2 17" xfId="10105"/>
    <cellStyle name="Normal 2 2 2 4 2 18" xfId="16893"/>
    <cellStyle name="Normal 2 2 2 4 2 19" xfId="25499"/>
    <cellStyle name="Normal 2 2 2 4 2 2" xfId="115"/>
    <cellStyle name="Normal 2 2 2 4 2 2 10" xfId="2100"/>
    <cellStyle name="Normal 2 2 2 4 2 2 10 2" xfId="4443"/>
    <cellStyle name="Normal 2 2 2 4 2 2 10 2 2" xfId="15788"/>
    <cellStyle name="Normal 2 2 2 4 2 2 10 2 3" xfId="19242"/>
    <cellStyle name="Normal 2 2 2 4 2 2 10 3" xfId="5553"/>
    <cellStyle name="Normal 2 2 2 4 2 2 10 3 2" xfId="21585"/>
    <cellStyle name="Normal 2 2 2 4 2 2 10 4" xfId="7894"/>
    <cellStyle name="Normal 2 2 2 4 2 2 10 4 2" xfId="23928"/>
    <cellStyle name="Normal 2 2 2 4 2 2 10 5" xfId="13445"/>
    <cellStyle name="Normal 2 2 2 4 2 2 10 6" xfId="16899"/>
    <cellStyle name="Normal 2 2 2 4 2 2 10 7" xfId="27501"/>
    <cellStyle name="Normal 2 2 2 4 2 2 11" xfId="2281"/>
    <cellStyle name="Normal 2 2 2 4 2 2 11 2" xfId="4624"/>
    <cellStyle name="Normal 2 2 2 4 2 2 11 2 2" xfId="15969"/>
    <cellStyle name="Normal 2 2 2 4 2 2 11 2 3" xfId="19243"/>
    <cellStyle name="Normal 2 2 2 4 2 2 11 3" xfId="5554"/>
    <cellStyle name="Normal 2 2 2 4 2 2 11 3 2" xfId="21586"/>
    <cellStyle name="Normal 2 2 2 4 2 2 11 4" xfId="7895"/>
    <cellStyle name="Normal 2 2 2 4 2 2 11 4 2" xfId="23929"/>
    <cellStyle name="Normal 2 2 2 4 2 2 11 5" xfId="13626"/>
    <cellStyle name="Normal 2 2 2 4 2 2 11 6" xfId="16900"/>
    <cellStyle name="Normal 2 2 2 4 2 2 11 7" xfId="27682"/>
    <cellStyle name="Normal 2 2 2 4 2 2 12" xfId="2524"/>
    <cellStyle name="Normal 2 2 2 4 2 2 12 2" xfId="13869"/>
    <cellStyle name="Normal 2 2 2 4 2 2 12 3" xfId="19241"/>
    <cellStyle name="Normal 2 2 2 4 2 2 13" xfId="5552"/>
    <cellStyle name="Normal 2 2 2 4 2 2 13 2" xfId="11463"/>
    <cellStyle name="Normal 2 2 2 4 2 2 13 3" xfId="21584"/>
    <cellStyle name="Normal 2 2 2 4 2 2 14" xfId="7893"/>
    <cellStyle name="Normal 2 2 2 4 2 2 14 2" xfId="23927"/>
    <cellStyle name="Normal 2 2 2 4 2 2 15" xfId="10108"/>
    <cellStyle name="Normal 2 2 2 4 2 2 16" xfId="16898"/>
    <cellStyle name="Normal 2 2 2 4 2 2 17" xfId="25519"/>
    <cellStyle name="Normal 2 2 2 4 2 2 2" xfId="300"/>
    <cellStyle name="Normal 2 2 2 4 2 2 2 2" xfId="662"/>
    <cellStyle name="Normal 2 2 2 4 2 2 2 2 2" xfId="3005"/>
    <cellStyle name="Normal 2 2 2 4 2 2 2 2 2 2" xfId="14350"/>
    <cellStyle name="Normal 2 2 2 4 2 2 2 2 2 3" xfId="19245"/>
    <cellStyle name="Normal 2 2 2 4 2 2 2 2 3" xfId="5556"/>
    <cellStyle name="Normal 2 2 2 4 2 2 2 2 3 2" xfId="12007"/>
    <cellStyle name="Normal 2 2 2 4 2 2 2 2 3 3" xfId="21588"/>
    <cellStyle name="Normal 2 2 2 4 2 2 2 2 4" xfId="7897"/>
    <cellStyle name="Normal 2 2 2 4 2 2 2 2 4 2" xfId="23931"/>
    <cellStyle name="Normal 2 2 2 4 2 2 2 2 5" xfId="10110"/>
    <cellStyle name="Normal 2 2 2 4 2 2 2 2 6" xfId="16902"/>
    <cellStyle name="Normal 2 2 2 4 2 2 2 2 7" xfId="26063"/>
    <cellStyle name="Normal 2 2 2 4 2 2 2 3" xfId="1622"/>
    <cellStyle name="Normal 2 2 2 4 2 2 2 3 2" xfId="3965"/>
    <cellStyle name="Normal 2 2 2 4 2 2 2 3 2 2" xfId="15310"/>
    <cellStyle name="Normal 2 2 2 4 2 2 2 3 2 3" xfId="19246"/>
    <cellStyle name="Normal 2 2 2 4 2 2 2 3 3" xfId="5557"/>
    <cellStyle name="Normal 2 2 2 4 2 2 2 3 3 2" xfId="12967"/>
    <cellStyle name="Normal 2 2 2 4 2 2 2 3 3 3" xfId="21589"/>
    <cellStyle name="Normal 2 2 2 4 2 2 2 3 4" xfId="7898"/>
    <cellStyle name="Normal 2 2 2 4 2 2 2 3 4 2" xfId="23932"/>
    <cellStyle name="Normal 2 2 2 4 2 2 2 3 5" xfId="10111"/>
    <cellStyle name="Normal 2 2 2 4 2 2 2 3 6" xfId="16903"/>
    <cellStyle name="Normal 2 2 2 4 2 2 2 3 7" xfId="27023"/>
    <cellStyle name="Normal 2 2 2 4 2 2 2 4" xfId="2525"/>
    <cellStyle name="Normal 2 2 2 4 2 2 2 4 2" xfId="13870"/>
    <cellStyle name="Normal 2 2 2 4 2 2 2 4 3" xfId="19244"/>
    <cellStyle name="Normal 2 2 2 4 2 2 2 5" xfId="5555"/>
    <cellStyle name="Normal 2 2 2 4 2 2 2 5 2" xfId="11645"/>
    <cellStyle name="Normal 2 2 2 4 2 2 2 5 3" xfId="21587"/>
    <cellStyle name="Normal 2 2 2 4 2 2 2 6" xfId="7896"/>
    <cellStyle name="Normal 2 2 2 4 2 2 2 6 2" xfId="23930"/>
    <cellStyle name="Normal 2 2 2 4 2 2 2 7" xfId="10109"/>
    <cellStyle name="Normal 2 2 2 4 2 2 2 8" xfId="16901"/>
    <cellStyle name="Normal 2 2 2 4 2 2 2 9" xfId="25701"/>
    <cellStyle name="Normal 2 2 2 4 2 2 3" xfId="480"/>
    <cellStyle name="Normal 2 2 2 4 2 2 3 2" xfId="2823"/>
    <cellStyle name="Normal 2 2 2 4 2 2 3 2 2" xfId="14168"/>
    <cellStyle name="Normal 2 2 2 4 2 2 3 2 3" xfId="19247"/>
    <cellStyle name="Normal 2 2 2 4 2 2 3 3" xfId="5558"/>
    <cellStyle name="Normal 2 2 2 4 2 2 3 3 2" xfId="11825"/>
    <cellStyle name="Normal 2 2 2 4 2 2 3 3 3" xfId="21590"/>
    <cellStyle name="Normal 2 2 2 4 2 2 3 4" xfId="7899"/>
    <cellStyle name="Normal 2 2 2 4 2 2 3 4 2" xfId="23933"/>
    <cellStyle name="Normal 2 2 2 4 2 2 3 5" xfId="10112"/>
    <cellStyle name="Normal 2 2 2 4 2 2 3 6" xfId="16904"/>
    <cellStyle name="Normal 2 2 2 4 2 2 3 7" xfId="25881"/>
    <cellStyle name="Normal 2 2 2 4 2 2 4" xfId="842"/>
    <cellStyle name="Normal 2 2 2 4 2 2 4 2" xfId="3185"/>
    <cellStyle name="Normal 2 2 2 4 2 2 4 2 2" xfId="14530"/>
    <cellStyle name="Normal 2 2 2 4 2 2 4 2 3" xfId="19248"/>
    <cellStyle name="Normal 2 2 2 4 2 2 4 3" xfId="5559"/>
    <cellStyle name="Normal 2 2 2 4 2 2 4 3 2" xfId="12187"/>
    <cellStyle name="Normal 2 2 2 4 2 2 4 3 3" xfId="21591"/>
    <cellStyle name="Normal 2 2 2 4 2 2 4 4" xfId="7900"/>
    <cellStyle name="Normal 2 2 2 4 2 2 4 4 2" xfId="23934"/>
    <cellStyle name="Normal 2 2 2 4 2 2 4 5" xfId="10113"/>
    <cellStyle name="Normal 2 2 2 4 2 2 4 6" xfId="16905"/>
    <cellStyle name="Normal 2 2 2 4 2 2 4 7" xfId="26243"/>
    <cellStyle name="Normal 2 2 2 4 2 2 5" xfId="1019"/>
    <cellStyle name="Normal 2 2 2 4 2 2 5 2" xfId="3362"/>
    <cellStyle name="Normal 2 2 2 4 2 2 5 2 2" xfId="14707"/>
    <cellStyle name="Normal 2 2 2 4 2 2 5 2 3" xfId="19249"/>
    <cellStyle name="Normal 2 2 2 4 2 2 5 3" xfId="5560"/>
    <cellStyle name="Normal 2 2 2 4 2 2 5 3 2" xfId="12364"/>
    <cellStyle name="Normal 2 2 2 4 2 2 5 3 3" xfId="21592"/>
    <cellStyle name="Normal 2 2 2 4 2 2 5 4" xfId="7901"/>
    <cellStyle name="Normal 2 2 2 4 2 2 5 4 2" xfId="23935"/>
    <cellStyle name="Normal 2 2 2 4 2 2 5 5" xfId="10114"/>
    <cellStyle name="Normal 2 2 2 4 2 2 5 6" xfId="16906"/>
    <cellStyle name="Normal 2 2 2 4 2 2 5 7" xfId="26420"/>
    <cellStyle name="Normal 2 2 2 4 2 2 6" xfId="1200"/>
    <cellStyle name="Normal 2 2 2 4 2 2 6 2" xfId="3543"/>
    <cellStyle name="Normal 2 2 2 4 2 2 6 2 2" xfId="14888"/>
    <cellStyle name="Normal 2 2 2 4 2 2 6 2 3" xfId="19250"/>
    <cellStyle name="Normal 2 2 2 4 2 2 6 3" xfId="5561"/>
    <cellStyle name="Normal 2 2 2 4 2 2 6 3 2" xfId="12545"/>
    <cellStyle name="Normal 2 2 2 4 2 2 6 3 3" xfId="21593"/>
    <cellStyle name="Normal 2 2 2 4 2 2 6 4" xfId="7902"/>
    <cellStyle name="Normal 2 2 2 4 2 2 6 4 2" xfId="23936"/>
    <cellStyle name="Normal 2 2 2 4 2 2 6 5" xfId="10115"/>
    <cellStyle name="Normal 2 2 2 4 2 2 6 6" xfId="16907"/>
    <cellStyle name="Normal 2 2 2 4 2 2 6 7" xfId="26601"/>
    <cellStyle name="Normal 2 2 2 4 2 2 7" xfId="1379"/>
    <cellStyle name="Normal 2 2 2 4 2 2 7 2" xfId="3722"/>
    <cellStyle name="Normal 2 2 2 4 2 2 7 2 2" xfId="15067"/>
    <cellStyle name="Normal 2 2 2 4 2 2 7 2 3" xfId="19251"/>
    <cellStyle name="Normal 2 2 2 4 2 2 7 3" xfId="5562"/>
    <cellStyle name="Normal 2 2 2 4 2 2 7 3 2" xfId="12724"/>
    <cellStyle name="Normal 2 2 2 4 2 2 7 3 3" xfId="21594"/>
    <cellStyle name="Normal 2 2 2 4 2 2 7 4" xfId="7903"/>
    <cellStyle name="Normal 2 2 2 4 2 2 7 4 2" xfId="23937"/>
    <cellStyle name="Normal 2 2 2 4 2 2 7 5" xfId="10116"/>
    <cellStyle name="Normal 2 2 2 4 2 2 7 6" xfId="16908"/>
    <cellStyle name="Normal 2 2 2 4 2 2 7 7" xfId="26780"/>
    <cellStyle name="Normal 2 2 2 4 2 2 8" xfId="1621"/>
    <cellStyle name="Normal 2 2 2 4 2 2 8 2" xfId="3964"/>
    <cellStyle name="Normal 2 2 2 4 2 2 8 2 2" xfId="15309"/>
    <cellStyle name="Normal 2 2 2 4 2 2 8 2 3" xfId="19252"/>
    <cellStyle name="Normal 2 2 2 4 2 2 8 3" xfId="5563"/>
    <cellStyle name="Normal 2 2 2 4 2 2 8 3 2" xfId="12966"/>
    <cellStyle name="Normal 2 2 2 4 2 2 8 3 3" xfId="21595"/>
    <cellStyle name="Normal 2 2 2 4 2 2 8 4" xfId="7904"/>
    <cellStyle name="Normal 2 2 2 4 2 2 8 4 2" xfId="23938"/>
    <cellStyle name="Normal 2 2 2 4 2 2 8 5" xfId="10117"/>
    <cellStyle name="Normal 2 2 2 4 2 2 8 6" xfId="16909"/>
    <cellStyle name="Normal 2 2 2 4 2 2 8 7" xfId="27022"/>
    <cellStyle name="Normal 2 2 2 4 2 2 9" xfId="1918"/>
    <cellStyle name="Normal 2 2 2 4 2 2 9 2" xfId="4261"/>
    <cellStyle name="Normal 2 2 2 4 2 2 9 2 2" xfId="15606"/>
    <cellStyle name="Normal 2 2 2 4 2 2 9 2 3" xfId="19253"/>
    <cellStyle name="Normal 2 2 2 4 2 2 9 3" xfId="5564"/>
    <cellStyle name="Normal 2 2 2 4 2 2 9 3 2" xfId="13263"/>
    <cellStyle name="Normal 2 2 2 4 2 2 9 3 3" xfId="21596"/>
    <cellStyle name="Normal 2 2 2 4 2 2 9 4" xfId="7905"/>
    <cellStyle name="Normal 2 2 2 4 2 2 9 4 2" xfId="23939"/>
    <cellStyle name="Normal 2 2 2 4 2 2 9 5" xfId="10118"/>
    <cellStyle name="Normal 2 2 2 4 2 2 9 6" xfId="16910"/>
    <cellStyle name="Normal 2 2 2 4 2 2 9 7" xfId="27319"/>
    <cellStyle name="Normal 2 2 2 4 2 3" xfId="183"/>
    <cellStyle name="Normal 2 2 2 4 2 3 10" xfId="2101"/>
    <cellStyle name="Normal 2 2 2 4 2 3 10 2" xfId="4444"/>
    <cellStyle name="Normal 2 2 2 4 2 3 10 2 2" xfId="15789"/>
    <cellStyle name="Normal 2 2 2 4 2 3 10 2 3" xfId="19255"/>
    <cellStyle name="Normal 2 2 2 4 2 3 10 3" xfId="5566"/>
    <cellStyle name="Normal 2 2 2 4 2 3 10 3 2" xfId="21598"/>
    <cellStyle name="Normal 2 2 2 4 2 3 10 4" xfId="7907"/>
    <cellStyle name="Normal 2 2 2 4 2 3 10 4 2" xfId="23941"/>
    <cellStyle name="Normal 2 2 2 4 2 3 10 5" xfId="13446"/>
    <cellStyle name="Normal 2 2 2 4 2 3 10 6" xfId="16912"/>
    <cellStyle name="Normal 2 2 2 4 2 3 10 7" xfId="27502"/>
    <cellStyle name="Normal 2 2 2 4 2 3 11" xfId="2282"/>
    <cellStyle name="Normal 2 2 2 4 2 3 11 2" xfId="4625"/>
    <cellStyle name="Normal 2 2 2 4 2 3 11 2 2" xfId="15970"/>
    <cellStyle name="Normal 2 2 2 4 2 3 11 2 3" xfId="19256"/>
    <cellStyle name="Normal 2 2 2 4 2 3 11 3" xfId="5567"/>
    <cellStyle name="Normal 2 2 2 4 2 3 11 3 2" xfId="21599"/>
    <cellStyle name="Normal 2 2 2 4 2 3 11 4" xfId="7908"/>
    <cellStyle name="Normal 2 2 2 4 2 3 11 4 2" xfId="23942"/>
    <cellStyle name="Normal 2 2 2 4 2 3 11 5" xfId="13627"/>
    <cellStyle name="Normal 2 2 2 4 2 3 11 6" xfId="16913"/>
    <cellStyle name="Normal 2 2 2 4 2 3 11 7" xfId="27683"/>
    <cellStyle name="Normal 2 2 2 4 2 3 12" xfId="2526"/>
    <cellStyle name="Normal 2 2 2 4 2 3 12 2" xfId="13871"/>
    <cellStyle name="Normal 2 2 2 4 2 3 12 3" xfId="19254"/>
    <cellStyle name="Normal 2 2 2 4 2 3 13" xfId="5565"/>
    <cellStyle name="Normal 2 2 2 4 2 3 13 2" xfId="11531"/>
    <cellStyle name="Normal 2 2 2 4 2 3 13 3" xfId="21597"/>
    <cellStyle name="Normal 2 2 2 4 2 3 14" xfId="7906"/>
    <cellStyle name="Normal 2 2 2 4 2 3 14 2" xfId="23940"/>
    <cellStyle name="Normal 2 2 2 4 2 3 15" xfId="10119"/>
    <cellStyle name="Normal 2 2 2 4 2 3 16" xfId="16911"/>
    <cellStyle name="Normal 2 2 2 4 2 3 17" xfId="25587"/>
    <cellStyle name="Normal 2 2 2 4 2 3 2" xfId="301"/>
    <cellStyle name="Normal 2 2 2 4 2 3 2 2" xfId="663"/>
    <cellStyle name="Normal 2 2 2 4 2 3 2 2 2" xfId="3006"/>
    <cellStyle name="Normal 2 2 2 4 2 3 2 2 2 2" xfId="14351"/>
    <cellStyle name="Normal 2 2 2 4 2 3 2 2 2 3" xfId="19258"/>
    <cellStyle name="Normal 2 2 2 4 2 3 2 2 3" xfId="5569"/>
    <cellStyle name="Normal 2 2 2 4 2 3 2 2 3 2" xfId="12008"/>
    <cellStyle name="Normal 2 2 2 4 2 3 2 2 3 3" xfId="21601"/>
    <cellStyle name="Normal 2 2 2 4 2 3 2 2 4" xfId="7910"/>
    <cellStyle name="Normal 2 2 2 4 2 3 2 2 4 2" xfId="23944"/>
    <cellStyle name="Normal 2 2 2 4 2 3 2 2 5" xfId="10121"/>
    <cellStyle name="Normal 2 2 2 4 2 3 2 2 6" xfId="16915"/>
    <cellStyle name="Normal 2 2 2 4 2 3 2 2 7" xfId="26064"/>
    <cellStyle name="Normal 2 2 2 4 2 3 2 3" xfId="1624"/>
    <cellStyle name="Normal 2 2 2 4 2 3 2 3 2" xfId="3967"/>
    <cellStyle name="Normal 2 2 2 4 2 3 2 3 2 2" xfId="15312"/>
    <cellStyle name="Normal 2 2 2 4 2 3 2 3 2 3" xfId="19259"/>
    <cellStyle name="Normal 2 2 2 4 2 3 2 3 3" xfId="5570"/>
    <cellStyle name="Normal 2 2 2 4 2 3 2 3 3 2" xfId="12969"/>
    <cellStyle name="Normal 2 2 2 4 2 3 2 3 3 3" xfId="21602"/>
    <cellStyle name="Normal 2 2 2 4 2 3 2 3 4" xfId="7911"/>
    <cellStyle name="Normal 2 2 2 4 2 3 2 3 4 2" xfId="23945"/>
    <cellStyle name="Normal 2 2 2 4 2 3 2 3 5" xfId="10122"/>
    <cellStyle name="Normal 2 2 2 4 2 3 2 3 6" xfId="16916"/>
    <cellStyle name="Normal 2 2 2 4 2 3 2 3 7" xfId="27025"/>
    <cellStyle name="Normal 2 2 2 4 2 3 2 4" xfId="2527"/>
    <cellStyle name="Normal 2 2 2 4 2 3 2 4 2" xfId="13872"/>
    <cellStyle name="Normal 2 2 2 4 2 3 2 4 3" xfId="19257"/>
    <cellStyle name="Normal 2 2 2 4 2 3 2 5" xfId="5568"/>
    <cellStyle name="Normal 2 2 2 4 2 3 2 5 2" xfId="11646"/>
    <cellStyle name="Normal 2 2 2 4 2 3 2 5 3" xfId="21600"/>
    <cellStyle name="Normal 2 2 2 4 2 3 2 6" xfId="7909"/>
    <cellStyle name="Normal 2 2 2 4 2 3 2 6 2" xfId="23943"/>
    <cellStyle name="Normal 2 2 2 4 2 3 2 7" xfId="10120"/>
    <cellStyle name="Normal 2 2 2 4 2 3 2 8" xfId="16914"/>
    <cellStyle name="Normal 2 2 2 4 2 3 2 9" xfId="25702"/>
    <cellStyle name="Normal 2 2 2 4 2 3 3" xfId="548"/>
    <cellStyle name="Normal 2 2 2 4 2 3 3 2" xfId="2891"/>
    <cellStyle name="Normal 2 2 2 4 2 3 3 2 2" xfId="14236"/>
    <cellStyle name="Normal 2 2 2 4 2 3 3 2 3" xfId="19260"/>
    <cellStyle name="Normal 2 2 2 4 2 3 3 3" xfId="5571"/>
    <cellStyle name="Normal 2 2 2 4 2 3 3 3 2" xfId="11893"/>
    <cellStyle name="Normal 2 2 2 4 2 3 3 3 3" xfId="21603"/>
    <cellStyle name="Normal 2 2 2 4 2 3 3 4" xfId="7912"/>
    <cellStyle name="Normal 2 2 2 4 2 3 3 4 2" xfId="23946"/>
    <cellStyle name="Normal 2 2 2 4 2 3 3 5" xfId="10123"/>
    <cellStyle name="Normal 2 2 2 4 2 3 3 6" xfId="16917"/>
    <cellStyle name="Normal 2 2 2 4 2 3 3 7" xfId="25949"/>
    <cellStyle name="Normal 2 2 2 4 2 3 4" xfId="843"/>
    <cellStyle name="Normal 2 2 2 4 2 3 4 2" xfId="3186"/>
    <cellStyle name="Normal 2 2 2 4 2 3 4 2 2" xfId="14531"/>
    <cellStyle name="Normal 2 2 2 4 2 3 4 2 3" xfId="19261"/>
    <cellStyle name="Normal 2 2 2 4 2 3 4 3" xfId="5572"/>
    <cellStyle name="Normal 2 2 2 4 2 3 4 3 2" xfId="12188"/>
    <cellStyle name="Normal 2 2 2 4 2 3 4 3 3" xfId="21604"/>
    <cellStyle name="Normal 2 2 2 4 2 3 4 4" xfId="7913"/>
    <cellStyle name="Normal 2 2 2 4 2 3 4 4 2" xfId="23947"/>
    <cellStyle name="Normal 2 2 2 4 2 3 4 5" xfId="10124"/>
    <cellStyle name="Normal 2 2 2 4 2 3 4 6" xfId="16918"/>
    <cellStyle name="Normal 2 2 2 4 2 3 4 7" xfId="26244"/>
    <cellStyle name="Normal 2 2 2 4 2 3 5" xfId="1087"/>
    <cellStyle name="Normal 2 2 2 4 2 3 5 2" xfId="3430"/>
    <cellStyle name="Normal 2 2 2 4 2 3 5 2 2" xfId="14775"/>
    <cellStyle name="Normal 2 2 2 4 2 3 5 2 3" xfId="19262"/>
    <cellStyle name="Normal 2 2 2 4 2 3 5 3" xfId="5573"/>
    <cellStyle name="Normal 2 2 2 4 2 3 5 3 2" xfId="12432"/>
    <cellStyle name="Normal 2 2 2 4 2 3 5 3 3" xfId="21605"/>
    <cellStyle name="Normal 2 2 2 4 2 3 5 4" xfId="7914"/>
    <cellStyle name="Normal 2 2 2 4 2 3 5 4 2" xfId="23948"/>
    <cellStyle name="Normal 2 2 2 4 2 3 5 5" xfId="10125"/>
    <cellStyle name="Normal 2 2 2 4 2 3 5 6" xfId="16919"/>
    <cellStyle name="Normal 2 2 2 4 2 3 5 7" xfId="26488"/>
    <cellStyle name="Normal 2 2 2 4 2 3 6" xfId="1201"/>
    <cellStyle name="Normal 2 2 2 4 2 3 6 2" xfId="3544"/>
    <cellStyle name="Normal 2 2 2 4 2 3 6 2 2" xfId="14889"/>
    <cellStyle name="Normal 2 2 2 4 2 3 6 2 3" xfId="19263"/>
    <cellStyle name="Normal 2 2 2 4 2 3 6 3" xfId="5574"/>
    <cellStyle name="Normal 2 2 2 4 2 3 6 3 2" xfId="12546"/>
    <cellStyle name="Normal 2 2 2 4 2 3 6 3 3" xfId="21606"/>
    <cellStyle name="Normal 2 2 2 4 2 3 6 4" xfId="7915"/>
    <cellStyle name="Normal 2 2 2 4 2 3 6 4 2" xfId="23949"/>
    <cellStyle name="Normal 2 2 2 4 2 3 6 5" xfId="10126"/>
    <cellStyle name="Normal 2 2 2 4 2 3 6 6" xfId="16920"/>
    <cellStyle name="Normal 2 2 2 4 2 3 6 7" xfId="26602"/>
    <cellStyle name="Normal 2 2 2 4 2 3 7" xfId="1380"/>
    <cellStyle name="Normal 2 2 2 4 2 3 7 2" xfId="3723"/>
    <cellStyle name="Normal 2 2 2 4 2 3 7 2 2" xfId="15068"/>
    <cellStyle name="Normal 2 2 2 4 2 3 7 2 3" xfId="19264"/>
    <cellStyle name="Normal 2 2 2 4 2 3 7 3" xfId="5575"/>
    <cellStyle name="Normal 2 2 2 4 2 3 7 3 2" xfId="12725"/>
    <cellStyle name="Normal 2 2 2 4 2 3 7 3 3" xfId="21607"/>
    <cellStyle name="Normal 2 2 2 4 2 3 7 4" xfId="7916"/>
    <cellStyle name="Normal 2 2 2 4 2 3 7 4 2" xfId="23950"/>
    <cellStyle name="Normal 2 2 2 4 2 3 7 5" xfId="10127"/>
    <cellStyle name="Normal 2 2 2 4 2 3 7 6" xfId="16921"/>
    <cellStyle name="Normal 2 2 2 4 2 3 7 7" xfId="26781"/>
    <cellStyle name="Normal 2 2 2 4 2 3 8" xfId="1623"/>
    <cellStyle name="Normal 2 2 2 4 2 3 8 2" xfId="3966"/>
    <cellStyle name="Normal 2 2 2 4 2 3 8 2 2" xfId="15311"/>
    <cellStyle name="Normal 2 2 2 4 2 3 8 2 3" xfId="19265"/>
    <cellStyle name="Normal 2 2 2 4 2 3 8 3" xfId="5576"/>
    <cellStyle name="Normal 2 2 2 4 2 3 8 3 2" xfId="12968"/>
    <cellStyle name="Normal 2 2 2 4 2 3 8 3 3" xfId="21608"/>
    <cellStyle name="Normal 2 2 2 4 2 3 8 4" xfId="7917"/>
    <cellStyle name="Normal 2 2 2 4 2 3 8 4 2" xfId="23951"/>
    <cellStyle name="Normal 2 2 2 4 2 3 8 5" xfId="10128"/>
    <cellStyle name="Normal 2 2 2 4 2 3 8 6" xfId="16922"/>
    <cellStyle name="Normal 2 2 2 4 2 3 8 7" xfId="27024"/>
    <cellStyle name="Normal 2 2 2 4 2 3 9" xfId="1986"/>
    <cellStyle name="Normal 2 2 2 4 2 3 9 2" xfId="4329"/>
    <cellStyle name="Normal 2 2 2 4 2 3 9 2 2" xfId="15674"/>
    <cellStyle name="Normal 2 2 2 4 2 3 9 2 3" xfId="19266"/>
    <cellStyle name="Normal 2 2 2 4 2 3 9 3" xfId="5577"/>
    <cellStyle name="Normal 2 2 2 4 2 3 9 3 2" xfId="13331"/>
    <cellStyle name="Normal 2 2 2 4 2 3 9 3 3" xfId="21609"/>
    <cellStyle name="Normal 2 2 2 4 2 3 9 4" xfId="7918"/>
    <cellStyle name="Normal 2 2 2 4 2 3 9 4 2" xfId="23952"/>
    <cellStyle name="Normal 2 2 2 4 2 3 9 5" xfId="10129"/>
    <cellStyle name="Normal 2 2 2 4 2 3 9 6" xfId="16923"/>
    <cellStyle name="Normal 2 2 2 4 2 3 9 7" xfId="27387"/>
    <cellStyle name="Normal 2 2 2 4 2 4" xfId="299"/>
    <cellStyle name="Normal 2 2 2 4 2 4 2" xfId="661"/>
    <cellStyle name="Normal 2 2 2 4 2 4 2 2" xfId="3004"/>
    <cellStyle name="Normal 2 2 2 4 2 4 2 2 2" xfId="14349"/>
    <cellStyle name="Normal 2 2 2 4 2 4 2 2 3" xfId="19268"/>
    <cellStyle name="Normal 2 2 2 4 2 4 2 3" xfId="5579"/>
    <cellStyle name="Normal 2 2 2 4 2 4 2 3 2" xfId="12006"/>
    <cellStyle name="Normal 2 2 2 4 2 4 2 3 3" xfId="21611"/>
    <cellStyle name="Normal 2 2 2 4 2 4 2 4" xfId="7920"/>
    <cellStyle name="Normal 2 2 2 4 2 4 2 4 2" xfId="23954"/>
    <cellStyle name="Normal 2 2 2 4 2 4 2 5" xfId="10131"/>
    <cellStyle name="Normal 2 2 2 4 2 4 2 6" xfId="16925"/>
    <cellStyle name="Normal 2 2 2 4 2 4 2 7" xfId="26062"/>
    <cellStyle name="Normal 2 2 2 4 2 4 3" xfId="1625"/>
    <cellStyle name="Normal 2 2 2 4 2 4 3 2" xfId="3968"/>
    <cellStyle name="Normal 2 2 2 4 2 4 3 2 2" xfId="15313"/>
    <cellStyle name="Normal 2 2 2 4 2 4 3 2 3" xfId="19269"/>
    <cellStyle name="Normal 2 2 2 4 2 4 3 3" xfId="5580"/>
    <cellStyle name="Normal 2 2 2 4 2 4 3 3 2" xfId="12970"/>
    <cellStyle name="Normal 2 2 2 4 2 4 3 3 3" xfId="21612"/>
    <cellStyle name="Normal 2 2 2 4 2 4 3 4" xfId="7921"/>
    <cellStyle name="Normal 2 2 2 4 2 4 3 4 2" xfId="23955"/>
    <cellStyle name="Normal 2 2 2 4 2 4 3 5" xfId="10132"/>
    <cellStyle name="Normal 2 2 2 4 2 4 3 6" xfId="16926"/>
    <cellStyle name="Normal 2 2 2 4 2 4 3 7" xfId="27026"/>
    <cellStyle name="Normal 2 2 2 4 2 4 4" xfId="2528"/>
    <cellStyle name="Normal 2 2 2 4 2 4 4 2" xfId="13873"/>
    <cellStyle name="Normal 2 2 2 4 2 4 4 3" xfId="19267"/>
    <cellStyle name="Normal 2 2 2 4 2 4 5" xfId="5578"/>
    <cellStyle name="Normal 2 2 2 4 2 4 5 2" xfId="11644"/>
    <cellStyle name="Normal 2 2 2 4 2 4 5 3" xfId="21610"/>
    <cellStyle name="Normal 2 2 2 4 2 4 6" xfId="7919"/>
    <cellStyle name="Normal 2 2 2 4 2 4 6 2" xfId="23953"/>
    <cellStyle name="Normal 2 2 2 4 2 4 7" xfId="10130"/>
    <cellStyle name="Normal 2 2 2 4 2 4 8" xfId="16924"/>
    <cellStyle name="Normal 2 2 2 4 2 4 9" xfId="25700"/>
    <cellStyle name="Normal 2 2 2 4 2 5" xfId="460"/>
    <cellStyle name="Normal 2 2 2 4 2 5 2" xfId="2803"/>
    <cellStyle name="Normal 2 2 2 4 2 5 2 2" xfId="14148"/>
    <cellStyle name="Normal 2 2 2 4 2 5 2 3" xfId="19270"/>
    <cellStyle name="Normal 2 2 2 4 2 5 3" xfId="5581"/>
    <cellStyle name="Normal 2 2 2 4 2 5 3 2" xfId="11805"/>
    <cellStyle name="Normal 2 2 2 4 2 5 3 3" xfId="21613"/>
    <cellStyle name="Normal 2 2 2 4 2 5 4" xfId="7922"/>
    <cellStyle name="Normal 2 2 2 4 2 5 4 2" xfId="23956"/>
    <cellStyle name="Normal 2 2 2 4 2 5 5" xfId="10133"/>
    <cellStyle name="Normal 2 2 2 4 2 5 6" xfId="16927"/>
    <cellStyle name="Normal 2 2 2 4 2 5 7" xfId="25861"/>
    <cellStyle name="Normal 2 2 2 4 2 6" xfId="841"/>
    <cellStyle name="Normal 2 2 2 4 2 6 2" xfId="3184"/>
    <cellStyle name="Normal 2 2 2 4 2 6 2 2" xfId="14529"/>
    <cellStyle name="Normal 2 2 2 4 2 6 2 3" xfId="19271"/>
    <cellStyle name="Normal 2 2 2 4 2 6 3" xfId="5582"/>
    <cellStyle name="Normal 2 2 2 4 2 6 3 2" xfId="12186"/>
    <cellStyle name="Normal 2 2 2 4 2 6 3 3" xfId="21614"/>
    <cellStyle name="Normal 2 2 2 4 2 6 4" xfId="7923"/>
    <cellStyle name="Normal 2 2 2 4 2 6 4 2" xfId="23957"/>
    <cellStyle name="Normal 2 2 2 4 2 6 5" xfId="10134"/>
    <cellStyle name="Normal 2 2 2 4 2 6 6" xfId="16928"/>
    <cellStyle name="Normal 2 2 2 4 2 6 7" xfId="26242"/>
    <cellStyle name="Normal 2 2 2 4 2 7" xfId="999"/>
    <cellStyle name="Normal 2 2 2 4 2 7 2" xfId="3342"/>
    <cellStyle name="Normal 2 2 2 4 2 7 2 2" xfId="14687"/>
    <cellStyle name="Normal 2 2 2 4 2 7 2 3" xfId="19272"/>
    <cellStyle name="Normal 2 2 2 4 2 7 3" xfId="5583"/>
    <cellStyle name="Normal 2 2 2 4 2 7 3 2" xfId="12344"/>
    <cellStyle name="Normal 2 2 2 4 2 7 3 3" xfId="21615"/>
    <cellStyle name="Normal 2 2 2 4 2 7 4" xfId="7924"/>
    <cellStyle name="Normal 2 2 2 4 2 7 4 2" xfId="23958"/>
    <cellStyle name="Normal 2 2 2 4 2 7 5" xfId="10135"/>
    <cellStyle name="Normal 2 2 2 4 2 7 6" xfId="16929"/>
    <cellStyle name="Normal 2 2 2 4 2 7 7" xfId="26400"/>
    <cellStyle name="Normal 2 2 2 4 2 8" xfId="1199"/>
    <cellStyle name="Normal 2 2 2 4 2 8 2" xfId="3542"/>
    <cellStyle name="Normal 2 2 2 4 2 8 2 2" xfId="14887"/>
    <cellStyle name="Normal 2 2 2 4 2 8 2 3" xfId="19273"/>
    <cellStyle name="Normal 2 2 2 4 2 8 3" xfId="5584"/>
    <cellStyle name="Normal 2 2 2 4 2 8 3 2" xfId="12544"/>
    <cellStyle name="Normal 2 2 2 4 2 8 3 3" xfId="21616"/>
    <cellStyle name="Normal 2 2 2 4 2 8 4" xfId="7925"/>
    <cellStyle name="Normal 2 2 2 4 2 8 4 2" xfId="23959"/>
    <cellStyle name="Normal 2 2 2 4 2 8 5" xfId="10136"/>
    <cellStyle name="Normal 2 2 2 4 2 8 6" xfId="16930"/>
    <cellStyle name="Normal 2 2 2 4 2 8 7" xfId="26600"/>
    <cellStyle name="Normal 2 2 2 4 2 9" xfId="1378"/>
    <cellStyle name="Normal 2 2 2 4 2 9 2" xfId="3721"/>
    <cellStyle name="Normal 2 2 2 4 2 9 2 2" xfId="15066"/>
    <cellStyle name="Normal 2 2 2 4 2 9 2 3" xfId="19274"/>
    <cellStyle name="Normal 2 2 2 4 2 9 3" xfId="5585"/>
    <cellStyle name="Normal 2 2 2 4 2 9 3 2" xfId="12723"/>
    <cellStyle name="Normal 2 2 2 4 2 9 3 3" xfId="21617"/>
    <cellStyle name="Normal 2 2 2 4 2 9 4" xfId="7926"/>
    <cellStyle name="Normal 2 2 2 4 2 9 4 2" xfId="23960"/>
    <cellStyle name="Normal 2 2 2 4 2 9 5" xfId="10137"/>
    <cellStyle name="Normal 2 2 2 4 2 9 6" xfId="16931"/>
    <cellStyle name="Normal 2 2 2 4 2 9 7" xfId="26779"/>
    <cellStyle name="Normal 2 2 2 4 20" xfId="10099"/>
    <cellStyle name="Normal 2 2 2 4 21" xfId="16885"/>
    <cellStyle name="Normal 2 2 2 4 22" xfId="25477"/>
    <cellStyle name="Normal 2 2 2 4 3" xfId="114"/>
    <cellStyle name="Normal 2 2 2 4 3 10" xfId="2102"/>
    <cellStyle name="Normal 2 2 2 4 3 10 2" xfId="4445"/>
    <cellStyle name="Normal 2 2 2 4 3 10 2 2" xfId="15790"/>
    <cellStyle name="Normal 2 2 2 4 3 10 2 3" xfId="19276"/>
    <cellStyle name="Normal 2 2 2 4 3 10 3" xfId="5587"/>
    <cellStyle name="Normal 2 2 2 4 3 10 3 2" xfId="21619"/>
    <cellStyle name="Normal 2 2 2 4 3 10 4" xfId="7928"/>
    <cellStyle name="Normal 2 2 2 4 3 10 4 2" xfId="23962"/>
    <cellStyle name="Normal 2 2 2 4 3 10 5" xfId="13447"/>
    <cellStyle name="Normal 2 2 2 4 3 10 6" xfId="16933"/>
    <cellStyle name="Normal 2 2 2 4 3 10 7" xfId="27503"/>
    <cellStyle name="Normal 2 2 2 4 3 11" xfId="2283"/>
    <cellStyle name="Normal 2 2 2 4 3 11 2" xfId="4626"/>
    <cellStyle name="Normal 2 2 2 4 3 11 2 2" xfId="15971"/>
    <cellStyle name="Normal 2 2 2 4 3 11 2 3" xfId="19277"/>
    <cellStyle name="Normal 2 2 2 4 3 11 3" xfId="5588"/>
    <cellStyle name="Normal 2 2 2 4 3 11 3 2" xfId="21620"/>
    <cellStyle name="Normal 2 2 2 4 3 11 4" xfId="7929"/>
    <cellStyle name="Normal 2 2 2 4 3 11 4 2" xfId="23963"/>
    <cellStyle name="Normal 2 2 2 4 3 11 5" xfId="13628"/>
    <cellStyle name="Normal 2 2 2 4 3 11 6" xfId="16934"/>
    <cellStyle name="Normal 2 2 2 4 3 11 7" xfId="27684"/>
    <cellStyle name="Normal 2 2 2 4 3 12" xfId="2529"/>
    <cellStyle name="Normal 2 2 2 4 3 12 2" xfId="13874"/>
    <cellStyle name="Normal 2 2 2 4 3 12 3" xfId="19275"/>
    <cellStyle name="Normal 2 2 2 4 3 13" xfId="5586"/>
    <cellStyle name="Normal 2 2 2 4 3 13 2" xfId="11462"/>
    <cellStyle name="Normal 2 2 2 4 3 13 3" xfId="21618"/>
    <cellStyle name="Normal 2 2 2 4 3 14" xfId="7927"/>
    <cellStyle name="Normal 2 2 2 4 3 14 2" xfId="23961"/>
    <cellStyle name="Normal 2 2 2 4 3 15" xfId="10138"/>
    <cellStyle name="Normal 2 2 2 4 3 16" xfId="16932"/>
    <cellStyle name="Normal 2 2 2 4 3 17" xfId="25518"/>
    <cellStyle name="Normal 2 2 2 4 3 2" xfId="302"/>
    <cellStyle name="Normal 2 2 2 4 3 2 2" xfId="664"/>
    <cellStyle name="Normal 2 2 2 4 3 2 2 2" xfId="3007"/>
    <cellStyle name="Normal 2 2 2 4 3 2 2 2 2" xfId="14352"/>
    <cellStyle name="Normal 2 2 2 4 3 2 2 2 3" xfId="19279"/>
    <cellStyle name="Normal 2 2 2 4 3 2 2 3" xfId="5590"/>
    <cellStyle name="Normal 2 2 2 4 3 2 2 3 2" xfId="12009"/>
    <cellStyle name="Normal 2 2 2 4 3 2 2 3 3" xfId="21622"/>
    <cellStyle name="Normal 2 2 2 4 3 2 2 4" xfId="7931"/>
    <cellStyle name="Normal 2 2 2 4 3 2 2 4 2" xfId="23965"/>
    <cellStyle name="Normal 2 2 2 4 3 2 2 5" xfId="10140"/>
    <cellStyle name="Normal 2 2 2 4 3 2 2 6" xfId="16936"/>
    <cellStyle name="Normal 2 2 2 4 3 2 2 7" xfId="26065"/>
    <cellStyle name="Normal 2 2 2 4 3 2 3" xfId="1627"/>
    <cellStyle name="Normal 2 2 2 4 3 2 3 2" xfId="3970"/>
    <cellStyle name="Normal 2 2 2 4 3 2 3 2 2" xfId="15315"/>
    <cellStyle name="Normal 2 2 2 4 3 2 3 2 3" xfId="19280"/>
    <cellStyle name="Normal 2 2 2 4 3 2 3 3" xfId="5591"/>
    <cellStyle name="Normal 2 2 2 4 3 2 3 3 2" xfId="12972"/>
    <cellStyle name="Normal 2 2 2 4 3 2 3 3 3" xfId="21623"/>
    <cellStyle name="Normal 2 2 2 4 3 2 3 4" xfId="7932"/>
    <cellStyle name="Normal 2 2 2 4 3 2 3 4 2" xfId="23966"/>
    <cellStyle name="Normal 2 2 2 4 3 2 3 5" xfId="10141"/>
    <cellStyle name="Normal 2 2 2 4 3 2 3 6" xfId="16937"/>
    <cellStyle name="Normal 2 2 2 4 3 2 3 7" xfId="27028"/>
    <cellStyle name="Normal 2 2 2 4 3 2 4" xfId="2530"/>
    <cellStyle name="Normal 2 2 2 4 3 2 4 2" xfId="13875"/>
    <cellStyle name="Normal 2 2 2 4 3 2 4 3" xfId="19278"/>
    <cellStyle name="Normal 2 2 2 4 3 2 5" xfId="5589"/>
    <cellStyle name="Normal 2 2 2 4 3 2 5 2" xfId="11647"/>
    <cellStyle name="Normal 2 2 2 4 3 2 5 3" xfId="21621"/>
    <cellStyle name="Normal 2 2 2 4 3 2 6" xfId="7930"/>
    <cellStyle name="Normal 2 2 2 4 3 2 6 2" xfId="23964"/>
    <cellStyle name="Normal 2 2 2 4 3 2 7" xfId="10139"/>
    <cellStyle name="Normal 2 2 2 4 3 2 8" xfId="16935"/>
    <cellStyle name="Normal 2 2 2 4 3 2 9" xfId="25703"/>
    <cellStyle name="Normal 2 2 2 4 3 3" xfId="479"/>
    <cellStyle name="Normal 2 2 2 4 3 3 2" xfId="2822"/>
    <cellStyle name="Normal 2 2 2 4 3 3 2 2" xfId="14167"/>
    <cellStyle name="Normal 2 2 2 4 3 3 2 3" xfId="19281"/>
    <cellStyle name="Normal 2 2 2 4 3 3 3" xfId="5592"/>
    <cellStyle name="Normal 2 2 2 4 3 3 3 2" xfId="11824"/>
    <cellStyle name="Normal 2 2 2 4 3 3 3 3" xfId="21624"/>
    <cellStyle name="Normal 2 2 2 4 3 3 4" xfId="7933"/>
    <cellStyle name="Normal 2 2 2 4 3 3 4 2" xfId="23967"/>
    <cellStyle name="Normal 2 2 2 4 3 3 5" xfId="10142"/>
    <cellStyle name="Normal 2 2 2 4 3 3 6" xfId="16938"/>
    <cellStyle name="Normal 2 2 2 4 3 3 7" xfId="25880"/>
    <cellStyle name="Normal 2 2 2 4 3 4" xfId="844"/>
    <cellStyle name="Normal 2 2 2 4 3 4 2" xfId="3187"/>
    <cellStyle name="Normal 2 2 2 4 3 4 2 2" xfId="14532"/>
    <cellStyle name="Normal 2 2 2 4 3 4 2 3" xfId="19282"/>
    <cellStyle name="Normal 2 2 2 4 3 4 3" xfId="5593"/>
    <cellStyle name="Normal 2 2 2 4 3 4 3 2" xfId="12189"/>
    <cellStyle name="Normal 2 2 2 4 3 4 3 3" xfId="21625"/>
    <cellStyle name="Normal 2 2 2 4 3 4 4" xfId="7934"/>
    <cellStyle name="Normal 2 2 2 4 3 4 4 2" xfId="23968"/>
    <cellStyle name="Normal 2 2 2 4 3 4 5" xfId="10143"/>
    <cellStyle name="Normal 2 2 2 4 3 4 6" xfId="16939"/>
    <cellStyle name="Normal 2 2 2 4 3 4 7" xfId="26245"/>
    <cellStyle name="Normal 2 2 2 4 3 5" xfId="1018"/>
    <cellStyle name="Normal 2 2 2 4 3 5 2" xfId="3361"/>
    <cellStyle name="Normal 2 2 2 4 3 5 2 2" xfId="14706"/>
    <cellStyle name="Normal 2 2 2 4 3 5 2 3" xfId="19283"/>
    <cellStyle name="Normal 2 2 2 4 3 5 3" xfId="5594"/>
    <cellStyle name="Normal 2 2 2 4 3 5 3 2" xfId="12363"/>
    <cellStyle name="Normal 2 2 2 4 3 5 3 3" xfId="21626"/>
    <cellStyle name="Normal 2 2 2 4 3 5 4" xfId="7935"/>
    <cellStyle name="Normal 2 2 2 4 3 5 4 2" xfId="23969"/>
    <cellStyle name="Normal 2 2 2 4 3 5 5" xfId="10144"/>
    <cellStyle name="Normal 2 2 2 4 3 5 6" xfId="16940"/>
    <cellStyle name="Normal 2 2 2 4 3 5 7" xfId="26419"/>
    <cellStyle name="Normal 2 2 2 4 3 6" xfId="1202"/>
    <cellStyle name="Normal 2 2 2 4 3 6 2" xfId="3545"/>
    <cellStyle name="Normal 2 2 2 4 3 6 2 2" xfId="14890"/>
    <cellStyle name="Normal 2 2 2 4 3 6 2 3" xfId="19284"/>
    <cellStyle name="Normal 2 2 2 4 3 6 3" xfId="5595"/>
    <cellStyle name="Normal 2 2 2 4 3 6 3 2" xfId="12547"/>
    <cellStyle name="Normal 2 2 2 4 3 6 3 3" xfId="21627"/>
    <cellStyle name="Normal 2 2 2 4 3 6 4" xfId="7936"/>
    <cellStyle name="Normal 2 2 2 4 3 6 4 2" xfId="23970"/>
    <cellStyle name="Normal 2 2 2 4 3 6 5" xfId="10145"/>
    <cellStyle name="Normal 2 2 2 4 3 6 6" xfId="16941"/>
    <cellStyle name="Normal 2 2 2 4 3 6 7" xfId="26603"/>
    <cellStyle name="Normal 2 2 2 4 3 7" xfId="1381"/>
    <cellStyle name="Normal 2 2 2 4 3 7 2" xfId="3724"/>
    <cellStyle name="Normal 2 2 2 4 3 7 2 2" xfId="15069"/>
    <cellStyle name="Normal 2 2 2 4 3 7 2 3" xfId="19285"/>
    <cellStyle name="Normal 2 2 2 4 3 7 3" xfId="5596"/>
    <cellStyle name="Normal 2 2 2 4 3 7 3 2" xfId="12726"/>
    <cellStyle name="Normal 2 2 2 4 3 7 3 3" xfId="21628"/>
    <cellStyle name="Normal 2 2 2 4 3 7 4" xfId="7937"/>
    <cellStyle name="Normal 2 2 2 4 3 7 4 2" xfId="23971"/>
    <cellStyle name="Normal 2 2 2 4 3 7 5" xfId="10146"/>
    <cellStyle name="Normal 2 2 2 4 3 7 6" xfId="16942"/>
    <cellStyle name="Normal 2 2 2 4 3 7 7" xfId="26782"/>
    <cellStyle name="Normal 2 2 2 4 3 8" xfId="1626"/>
    <cellStyle name="Normal 2 2 2 4 3 8 2" xfId="3969"/>
    <cellStyle name="Normal 2 2 2 4 3 8 2 2" xfId="15314"/>
    <cellStyle name="Normal 2 2 2 4 3 8 2 3" xfId="19286"/>
    <cellStyle name="Normal 2 2 2 4 3 8 3" xfId="5597"/>
    <cellStyle name="Normal 2 2 2 4 3 8 3 2" xfId="12971"/>
    <cellStyle name="Normal 2 2 2 4 3 8 3 3" xfId="21629"/>
    <cellStyle name="Normal 2 2 2 4 3 8 4" xfId="7938"/>
    <cellStyle name="Normal 2 2 2 4 3 8 4 2" xfId="23972"/>
    <cellStyle name="Normal 2 2 2 4 3 8 5" xfId="10147"/>
    <cellStyle name="Normal 2 2 2 4 3 8 6" xfId="16943"/>
    <cellStyle name="Normal 2 2 2 4 3 8 7" xfId="27027"/>
    <cellStyle name="Normal 2 2 2 4 3 9" xfId="1917"/>
    <cellStyle name="Normal 2 2 2 4 3 9 2" xfId="4260"/>
    <cellStyle name="Normal 2 2 2 4 3 9 2 2" xfId="15605"/>
    <cellStyle name="Normal 2 2 2 4 3 9 2 3" xfId="19287"/>
    <cellStyle name="Normal 2 2 2 4 3 9 3" xfId="5598"/>
    <cellStyle name="Normal 2 2 2 4 3 9 3 2" xfId="13262"/>
    <cellStyle name="Normal 2 2 2 4 3 9 3 3" xfId="21630"/>
    <cellStyle name="Normal 2 2 2 4 3 9 4" xfId="7939"/>
    <cellStyle name="Normal 2 2 2 4 3 9 4 2" xfId="23973"/>
    <cellStyle name="Normal 2 2 2 4 3 9 5" xfId="10148"/>
    <cellStyle name="Normal 2 2 2 4 3 9 6" xfId="16944"/>
    <cellStyle name="Normal 2 2 2 4 3 9 7" xfId="27318"/>
    <cellStyle name="Normal 2 2 2 4 4" xfId="152"/>
    <cellStyle name="Normal 2 2 2 4 4 10" xfId="2103"/>
    <cellStyle name="Normal 2 2 2 4 4 10 2" xfId="4446"/>
    <cellStyle name="Normal 2 2 2 4 4 10 2 2" xfId="15791"/>
    <cellStyle name="Normal 2 2 2 4 4 10 2 3" xfId="19289"/>
    <cellStyle name="Normal 2 2 2 4 4 10 3" xfId="5600"/>
    <cellStyle name="Normal 2 2 2 4 4 10 3 2" xfId="21632"/>
    <cellStyle name="Normal 2 2 2 4 4 10 4" xfId="7941"/>
    <cellStyle name="Normal 2 2 2 4 4 10 4 2" xfId="23975"/>
    <cellStyle name="Normal 2 2 2 4 4 10 5" xfId="13448"/>
    <cellStyle name="Normal 2 2 2 4 4 10 6" xfId="16946"/>
    <cellStyle name="Normal 2 2 2 4 4 10 7" xfId="27504"/>
    <cellStyle name="Normal 2 2 2 4 4 11" xfId="2284"/>
    <cellStyle name="Normal 2 2 2 4 4 11 2" xfId="4627"/>
    <cellStyle name="Normal 2 2 2 4 4 11 2 2" xfId="15972"/>
    <cellStyle name="Normal 2 2 2 4 4 11 2 3" xfId="19290"/>
    <cellStyle name="Normal 2 2 2 4 4 11 3" xfId="5601"/>
    <cellStyle name="Normal 2 2 2 4 4 11 3 2" xfId="21633"/>
    <cellStyle name="Normal 2 2 2 4 4 11 4" xfId="7942"/>
    <cellStyle name="Normal 2 2 2 4 4 11 4 2" xfId="23976"/>
    <cellStyle name="Normal 2 2 2 4 4 11 5" xfId="13629"/>
    <cellStyle name="Normal 2 2 2 4 4 11 6" xfId="16947"/>
    <cellStyle name="Normal 2 2 2 4 4 11 7" xfId="27685"/>
    <cellStyle name="Normal 2 2 2 4 4 12" xfId="2531"/>
    <cellStyle name="Normal 2 2 2 4 4 12 2" xfId="13876"/>
    <cellStyle name="Normal 2 2 2 4 4 12 3" xfId="19288"/>
    <cellStyle name="Normal 2 2 2 4 4 13" xfId="5599"/>
    <cellStyle name="Normal 2 2 2 4 4 13 2" xfId="11500"/>
    <cellStyle name="Normal 2 2 2 4 4 13 3" xfId="21631"/>
    <cellStyle name="Normal 2 2 2 4 4 14" xfId="7940"/>
    <cellStyle name="Normal 2 2 2 4 4 14 2" xfId="23974"/>
    <cellStyle name="Normal 2 2 2 4 4 15" xfId="10149"/>
    <cellStyle name="Normal 2 2 2 4 4 16" xfId="16945"/>
    <cellStyle name="Normal 2 2 2 4 4 17" xfId="25556"/>
    <cellStyle name="Normal 2 2 2 4 4 2" xfId="303"/>
    <cellStyle name="Normal 2 2 2 4 4 2 2" xfId="665"/>
    <cellStyle name="Normal 2 2 2 4 4 2 2 2" xfId="3008"/>
    <cellStyle name="Normal 2 2 2 4 4 2 2 2 2" xfId="14353"/>
    <cellStyle name="Normal 2 2 2 4 4 2 2 2 3" xfId="19292"/>
    <cellStyle name="Normal 2 2 2 4 4 2 2 3" xfId="5603"/>
    <cellStyle name="Normal 2 2 2 4 4 2 2 3 2" xfId="12010"/>
    <cellStyle name="Normal 2 2 2 4 4 2 2 3 3" xfId="21635"/>
    <cellStyle name="Normal 2 2 2 4 4 2 2 4" xfId="7944"/>
    <cellStyle name="Normal 2 2 2 4 4 2 2 4 2" xfId="23978"/>
    <cellStyle name="Normal 2 2 2 4 4 2 2 5" xfId="10151"/>
    <cellStyle name="Normal 2 2 2 4 4 2 2 6" xfId="16949"/>
    <cellStyle name="Normal 2 2 2 4 4 2 2 7" xfId="26066"/>
    <cellStyle name="Normal 2 2 2 4 4 2 3" xfId="1629"/>
    <cellStyle name="Normal 2 2 2 4 4 2 3 2" xfId="3972"/>
    <cellStyle name="Normal 2 2 2 4 4 2 3 2 2" xfId="15317"/>
    <cellStyle name="Normal 2 2 2 4 4 2 3 2 3" xfId="19293"/>
    <cellStyle name="Normal 2 2 2 4 4 2 3 3" xfId="5604"/>
    <cellStyle name="Normal 2 2 2 4 4 2 3 3 2" xfId="12974"/>
    <cellStyle name="Normal 2 2 2 4 4 2 3 3 3" xfId="21636"/>
    <cellStyle name="Normal 2 2 2 4 4 2 3 4" xfId="7945"/>
    <cellStyle name="Normal 2 2 2 4 4 2 3 4 2" xfId="23979"/>
    <cellStyle name="Normal 2 2 2 4 4 2 3 5" xfId="10152"/>
    <cellStyle name="Normal 2 2 2 4 4 2 3 6" xfId="16950"/>
    <cellStyle name="Normal 2 2 2 4 4 2 3 7" xfId="27030"/>
    <cellStyle name="Normal 2 2 2 4 4 2 4" xfId="2532"/>
    <cellStyle name="Normal 2 2 2 4 4 2 4 2" xfId="13877"/>
    <cellStyle name="Normal 2 2 2 4 4 2 4 3" xfId="19291"/>
    <cellStyle name="Normal 2 2 2 4 4 2 5" xfId="5602"/>
    <cellStyle name="Normal 2 2 2 4 4 2 5 2" xfId="11648"/>
    <cellStyle name="Normal 2 2 2 4 4 2 5 3" xfId="21634"/>
    <cellStyle name="Normal 2 2 2 4 4 2 6" xfId="7943"/>
    <cellStyle name="Normal 2 2 2 4 4 2 6 2" xfId="23977"/>
    <cellStyle name="Normal 2 2 2 4 4 2 7" xfId="10150"/>
    <cellStyle name="Normal 2 2 2 4 4 2 8" xfId="16948"/>
    <cellStyle name="Normal 2 2 2 4 4 2 9" xfId="25704"/>
    <cellStyle name="Normal 2 2 2 4 4 3" xfId="517"/>
    <cellStyle name="Normal 2 2 2 4 4 3 2" xfId="2860"/>
    <cellStyle name="Normal 2 2 2 4 4 3 2 2" xfId="14205"/>
    <cellStyle name="Normal 2 2 2 4 4 3 2 3" xfId="19294"/>
    <cellStyle name="Normal 2 2 2 4 4 3 3" xfId="5605"/>
    <cellStyle name="Normal 2 2 2 4 4 3 3 2" xfId="11862"/>
    <cellStyle name="Normal 2 2 2 4 4 3 3 3" xfId="21637"/>
    <cellStyle name="Normal 2 2 2 4 4 3 4" xfId="7946"/>
    <cellStyle name="Normal 2 2 2 4 4 3 4 2" xfId="23980"/>
    <cellStyle name="Normal 2 2 2 4 4 3 5" xfId="10153"/>
    <cellStyle name="Normal 2 2 2 4 4 3 6" xfId="16951"/>
    <cellStyle name="Normal 2 2 2 4 4 3 7" xfId="25918"/>
    <cellStyle name="Normal 2 2 2 4 4 4" xfId="845"/>
    <cellStyle name="Normal 2 2 2 4 4 4 2" xfId="3188"/>
    <cellStyle name="Normal 2 2 2 4 4 4 2 2" xfId="14533"/>
    <cellStyle name="Normal 2 2 2 4 4 4 2 3" xfId="19295"/>
    <cellStyle name="Normal 2 2 2 4 4 4 3" xfId="5606"/>
    <cellStyle name="Normal 2 2 2 4 4 4 3 2" xfId="12190"/>
    <cellStyle name="Normal 2 2 2 4 4 4 3 3" xfId="21638"/>
    <cellStyle name="Normal 2 2 2 4 4 4 4" xfId="7947"/>
    <cellStyle name="Normal 2 2 2 4 4 4 4 2" xfId="23981"/>
    <cellStyle name="Normal 2 2 2 4 4 4 5" xfId="10154"/>
    <cellStyle name="Normal 2 2 2 4 4 4 6" xfId="16952"/>
    <cellStyle name="Normal 2 2 2 4 4 4 7" xfId="26246"/>
    <cellStyle name="Normal 2 2 2 4 4 5" xfId="1056"/>
    <cellStyle name="Normal 2 2 2 4 4 5 2" xfId="3399"/>
    <cellStyle name="Normal 2 2 2 4 4 5 2 2" xfId="14744"/>
    <cellStyle name="Normal 2 2 2 4 4 5 2 3" xfId="19296"/>
    <cellStyle name="Normal 2 2 2 4 4 5 3" xfId="5607"/>
    <cellStyle name="Normal 2 2 2 4 4 5 3 2" xfId="12401"/>
    <cellStyle name="Normal 2 2 2 4 4 5 3 3" xfId="21639"/>
    <cellStyle name="Normal 2 2 2 4 4 5 4" xfId="7948"/>
    <cellStyle name="Normal 2 2 2 4 4 5 4 2" xfId="23982"/>
    <cellStyle name="Normal 2 2 2 4 4 5 5" xfId="10155"/>
    <cellStyle name="Normal 2 2 2 4 4 5 6" xfId="16953"/>
    <cellStyle name="Normal 2 2 2 4 4 5 7" xfId="26457"/>
    <cellStyle name="Normal 2 2 2 4 4 6" xfId="1203"/>
    <cellStyle name="Normal 2 2 2 4 4 6 2" xfId="3546"/>
    <cellStyle name="Normal 2 2 2 4 4 6 2 2" xfId="14891"/>
    <cellStyle name="Normal 2 2 2 4 4 6 2 3" xfId="19297"/>
    <cellStyle name="Normal 2 2 2 4 4 6 3" xfId="5608"/>
    <cellStyle name="Normal 2 2 2 4 4 6 3 2" xfId="12548"/>
    <cellStyle name="Normal 2 2 2 4 4 6 3 3" xfId="21640"/>
    <cellStyle name="Normal 2 2 2 4 4 6 4" xfId="7949"/>
    <cellStyle name="Normal 2 2 2 4 4 6 4 2" xfId="23983"/>
    <cellStyle name="Normal 2 2 2 4 4 6 5" xfId="10156"/>
    <cellStyle name="Normal 2 2 2 4 4 6 6" xfId="16954"/>
    <cellStyle name="Normal 2 2 2 4 4 6 7" xfId="26604"/>
    <cellStyle name="Normal 2 2 2 4 4 7" xfId="1382"/>
    <cellStyle name="Normal 2 2 2 4 4 7 2" xfId="3725"/>
    <cellStyle name="Normal 2 2 2 4 4 7 2 2" xfId="15070"/>
    <cellStyle name="Normal 2 2 2 4 4 7 2 3" xfId="19298"/>
    <cellStyle name="Normal 2 2 2 4 4 7 3" xfId="5609"/>
    <cellStyle name="Normal 2 2 2 4 4 7 3 2" xfId="12727"/>
    <cellStyle name="Normal 2 2 2 4 4 7 3 3" xfId="21641"/>
    <cellStyle name="Normal 2 2 2 4 4 7 4" xfId="7950"/>
    <cellStyle name="Normal 2 2 2 4 4 7 4 2" xfId="23984"/>
    <cellStyle name="Normal 2 2 2 4 4 7 5" xfId="10157"/>
    <cellStyle name="Normal 2 2 2 4 4 7 6" xfId="16955"/>
    <cellStyle name="Normal 2 2 2 4 4 7 7" xfId="26783"/>
    <cellStyle name="Normal 2 2 2 4 4 8" xfId="1628"/>
    <cellStyle name="Normal 2 2 2 4 4 8 2" xfId="3971"/>
    <cellStyle name="Normal 2 2 2 4 4 8 2 2" xfId="15316"/>
    <cellStyle name="Normal 2 2 2 4 4 8 2 3" xfId="19299"/>
    <cellStyle name="Normal 2 2 2 4 4 8 3" xfId="5610"/>
    <cellStyle name="Normal 2 2 2 4 4 8 3 2" xfId="12973"/>
    <cellStyle name="Normal 2 2 2 4 4 8 3 3" xfId="21642"/>
    <cellStyle name="Normal 2 2 2 4 4 8 4" xfId="7951"/>
    <cellStyle name="Normal 2 2 2 4 4 8 4 2" xfId="23985"/>
    <cellStyle name="Normal 2 2 2 4 4 8 5" xfId="10158"/>
    <cellStyle name="Normal 2 2 2 4 4 8 6" xfId="16956"/>
    <cellStyle name="Normal 2 2 2 4 4 8 7" xfId="27029"/>
    <cellStyle name="Normal 2 2 2 4 4 9" xfId="1955"/>
    <cellStyle name="Normal 2 2 2 4 4 9 2" xfId="4298"/>
    <cellStyle name="Normal 2 2 2 4 4 9 2 2" xfId="15643"/>
    <cellStyle name="Normal 2 2 2 4 4 9 2 3" xfId="19300"/>
    <cellStyle name="Normal 2 2 2 4 4 9 3" xfId="5611"/>
    <cellStyle name="Normal 2 2 2 4 4 9 3 2" xfId="13300"/>
    <cellStyle name="Normal 2 2 2 4 4 9 3 3" xfId="21643"/>
    <cellStyle name="Normal 2 2 2 4 4 9 4" xfId="7952"/>
    <cellStyle name="Normal 2 2 2 4 4 9 4 2" xfId="23986"/>
    <cellStyle name="Normal 2 2 2 4 4 9 5" xfId="10159"/>
    <cellStyle name="Normal 2 2 2 4 4 9 6" xfId="16957"/>
    <cellStyle name="Normal 2 2 2 4 4 9 7" xfId="27356"/>
    <cellStyle name="Normal 2 2 2 4 5" xfId="182"/>
    <cellStyle name="Normal 2 2 2 4 5 10" xfId="2104"/>
    <cellStyle name="Normal 2 2 2 4 5 10 2" xfId="4447"/>
    <cellStyle name="Normal 2 2 2 4 5 10 2 2" xfId="15792"/>
    <cellStyle name="Normal 2 2 2 4 5 10 2 3" xfId="19302"/>
    <cellStyle name="Normal 2 2 2 4 5 10 3" xfId="5613"/>
    <cellStyle name="Normal 2 2 2 4 5 10 3 2" xfId="21645"/>
    <cellStyle name="Normal 2 2 2 4 5 10 4" xfId="7954"/>
    <cellStyle name="Normal 2 2 2 4 5 10 4 2" xfId="23988"/>
    <cellStyle name="Normal 2 2 2 4 5 10 5" xfId="13449"/>
    <cellStyle name="Normal 2 2 2 4 5 10 6" xfId="16959"/>
    <cellStyle name="Normal 2 2 2 4 5 10 7" xfId="27505"/>
    <cellStyle name="Normal 2 2 2 4 5 11" xfId="2285"/>
    <cellStyle name="Normal 2 2 2 4 5 11 2" xfId="4628"/>
    <cellStyle name="Normal 2 2 2 4 5 11 2 2" xfId="15973"/>
    <cellStyle name="Normal 2 2 2 4 5 11 2 3" xfId="19303"/>
    <cellStyle name="Normal 2 2 2 4 5 11 3" xfId="5614"/>
    <cellStyle name="Normal 2 2 2 4 5 11 3 2" xfId="21646"/>
    <cellStyle name="Normal 2 2 2 4 5 11 4" xfId="7955"/>
    <cellStyle name="Normal 2 2 2 4 5 11 4 2" xfId="23989"/>
    <cellStyle name="Normal 2 2 2 4 5 11 5" xfId="13630"/>
    <cellStyle name="Normal 2 2 2 4 5 11 6" xfId="16960"/>
    <cellStyle name="Normal 2 2 2 4 5 11 7" xfId="27686"/>
    <cellStyle name="Normal 2 2 2 4 5 12" xfId="2533"/>
    <cellStyle name="Normal 2 2 2 4 5 12 2" xfId="13878"/>
    <cellStyle name="Normal 2 2 2 4 5 12 3" xfId="19301"/>
    <cellStyle name="Normal 2 2 2 4 5 13" xfId="5612"/>
    <cellStyle name="Normal 2 2 2 4 5 13 2" xfId="11530"/>
    <cellStyle name="Normal 2 2 2 4 5 13 3" xfId="21644"/>
    <cellStyle name="Normal 2 2 2 4 5 14" xfId="7953"/>
    <cellStyle name="Normal 2 2 2 4 5 14 2" xfId="23987"/>
    <cellStyle name="Normal 2 2 2 4 5 15" xfId="10160"/>
    <cellStyle name="Normal 2 2 2 4 5 16" xfId="16958"/>
    <cellStyle name="Normal 2 2 2 4 5 17" xfId="25586"/>
    <cellStyle name="Normal 2 2 2 4 5 2" xfId="304"/>
    <cellStyle name="Normal 2 2 2 4 5 2 2" xfId="666"/>
    <cellStyle name="Normal 2 2 2 4 5 2 2 2" xfId="3009"/>
    <cellStyle name="Normal 2 2 2 4 5 2 2 2 2" xfId="14354"/>
    <cellStyle name="Normal 2 2 2 4 5 2 2 2 3" xfId="19305"/>
    <cellStyle name="Normal 2 2 2 4 5 2 2 3" xfId="5616"/>
    <cellStyle name="Normal 2 2 2 4 5 2 2 3 2" xfId="12011"/>
    <cellStyle name="Normal 2 2 2 4 5 2 2 3 3" xfId="21648"/>
    <cellStyle name="Normal 2 2 2 4 5 2 2 4" xfId="7957"/>
    <cellStyle name="Normal 2 2 2 4 5 2 2 4 2" xfId="23991"/>
    <cellStyle name="Normal 2 2 2 4 5 2 2 5" xfId="10162"/>
    <cellStyle name="Normal 2 2 2 4 5 2 2 6" xfId="16962"/>
    <cellStyle name="Normal 2 2 2 4 5 2 2 7" xfId="26067"/>
    <cellStyle name="Normal 2 2 2 4 5 2 3" xfId="1631"/>
    <cellStyle name="Normal 2 2 2 4 5 2 3 2" xfId="3974"/>
    <cellStyle name="Normal 2 2 2 4 5 2 3 2 2" xfId="15319"/>
    <cellStyle name="Normal 2 2 2 4 5 2 3 2 3" xfId="19306"/>
    <cellStyle name="Normal 2 2 2 4 5 2 3 3" xfId="5617"/>
    <cellStyle name="Normal 2 2 2 4 5 2 3 3 2" xfId="12976"/>
    <cellStyle name="Normal 2 2 2 4 5 2 3 3 3" xfId="21649"/>
    <cellStyle name="Normal 2 2 2 4 5 2 3 4" xfId="7958"/>
    <cellStyle name="Normal 2 2 2 4 5 2 3 4 2" xfId="23992"/>
    <cellStyle name="Normal 2 2 2 4 5 2 3 5" xfId="10163"/>
    <cellStyle name="Normal 2 2 2 4 5 2 3 6" xfId="16963"/>
    <cellStyle name="Normal 2 2 2 4 5 2 3 7" xfId="27032"/>
    <cellStyle name="Normal 2 2 2 4 5 2 4" xfId="2534"/>
    <cellStyle name="Normal 2 2 2 4 5 2 4 2" xfId="13879"/>
    <cellStyle name="Normal 2 2 2 4 5 2 4 3" xfId="19304"/>
    <cellStyle name="Normal 2 2 2 4 5 2 5" xfId="5615"/>
    <cellStyle name="Normal 2 2 2 4 5 2 5 2" xfId="11649"/>
    <cellStyle name="Normal 2 2 2 4 5 2 5 3" xfId="21647"/>
    <cellStyle name="Normal 2 2 2 4 5 2 6" xfId="7956"/>
    <cellStyle name="Normal 2 2 2 4 5 2 6 2" xfId="23990"/>
    <cellStyle name="Normal 2 2 2 4 5 2 7" xfId="10161"/>
    <cellStyle name="Normal 2 2 2 4 5 2 8" xfId="16961"/>
    <cellStyle name="Normal 2 2 2 4 5 2 9" xfId="25705"/>
    <cellStyle name="Normal 2 2 2 4 5 3" xfId="547"/>
    <cellStyle name="Normal 2 2 2 4 5 3 2" xfId="2890"/>
    <cellStyle name="Normal 2 2 2 4 5 3 2 2" xfId="14235"/>
    <cellStyle name="Normal 2 2 2 4 5 3 2 3" xfId="19307"/>
    <cellStyle name="Normal 2 2 2 4 5 3 3" xfId="5618"/>
    <cellStyle name="Normal 2 2 2 4 5 3 3 2" xfId="11892"/>
    <cellStyle name="Normal 2 2 2 4 5 3 3 3" xfId="21650"/>
    <cellStyle name="Normal 2 2 2 4 5 3 4" xfId="7959"/>
    <cellStyle name="Normal 2 2 2 4 5 3 4 2" xfId="23993"/>
    <cellStyle name="Normal 2 2 2 4 5 3 5" xfId="10164"/>
    <cellStyle name="Normal 2 2 2 4 5 3 6" xfId="16964"/>
    <cellStyle name="Normal 2 2 2 4 5 3 7" xfId="25948"/>
    <cellStyle name="Normal 2 2 2 4 5 4" xfId="846"/>
    <cellStyle name="Normal 2 2 2 4 5 4 2" xfId="3189"/>
    <cellStyle name="Normal 2 2 2 4 5 4 2 2" xfId="14534"/>
    <cellStyle name="Normal 2 2 2 4 5 4 2 3" xfId="19308"/>
    <cellStyle name="Normal 2 2 2 4 5 4 3" xfId="5619"/>
    <cellStyle name="Normal 2 2 2 4 5 4 3 2" xfId="12191"/>
    <cellStyle name="Normal 2 2 2 4 5 4 3 3" xfId="21651"/>
    <cellStyle name="Normal 2 2 2 4 5 4 4" xfId="7960"/>
    <cellStyle name="Normal 2 2 2 4 5 4 4 2" xfId="23994"/>
    <cellStyle name="Normal 2 2 2 4 5 4 5" xfId="10165"/>
    <cellStyle name="Normal 2 2 2 4 5 4 6" xfId="16965"/>
    <cellStyle name="Normal 2 2 2 4 5 4 7" xfId="26247"/>
    <cellStyle name="Normal 2 2 2 4 5 5" xfId="1086"/>
    <cellStyle name="Normal 2 2 2 4 5 5 2" xfId="3429"/>
    <cellStyle name="Normal 2 2 2 4 5 5 2 2" xfId="14774"/>
    <cellStyle name="Normal 2 2 2 4 5 5 2 3" xfId="19309"/>
    <cellStyle name="Normal 2 2 2 4 5 5 3" xfId="5620"/>
    <cellStyle name="Normal 2 2 2 4 5 5 3 2" xfId="12431"/>
    <cellStyle name="Normal 2 2 2 4 5 5 3 3" xfId="21652"/>
    <cellStyle name="Normal 2 2 2 4 5 5 4" xfId="7961"/>
    <cellStyle name="Normal 2 2 2 4 5 5 4 2" xfId="23995"/>
    <cellStyle name="Normal 2 2 2 4 5 5 5" xfId="10166"/>
    <cellStyle name="Normal 2 2 2 4 5 5 6" xfId="16966"/>
    <cellStyle name="Normal 2 2 2 4 5 5 7" xfId="26487"/>
    <cellStyle name="Normal 2 2 2 4 5 6" xfId="1204"/>
    <cellStyle name="Normal 2 2 2 4 5 6 2" xfId="3547"/>
    <cellStyle name="Normal 2 2 2 4 5 6 2 2" xfId="14892"/>
    <cellStyle name="Normal 2 2 2 4 5 6 2 3" xfId="19310"/>
    <cellStyle name="Normal 2 2 2 4 5 6 3" xfId="5621"/>
    <cellStyle name="Normal 2 2 2 4 5 6 3 2" xfId="12549"/>
    <cellStyle name="Normal 2 2 2 4 5 6 3 3" xfId="21653"/>
    <cellStyle name="Normal 2 2 2 4 5 6 4" xfId="7962"/>
    <cellStyle name="Normal 2 2 2 4 5 6 4 2" xfId="23996"/>
    <cellStyle name="Normal 2 2 2 4 5 6 5" xfId="10167"/>
    <cellStyle name="Normal 2 2 2 4 5 6 6" xfId="16967"/>
    <cellStyle name="Normal 2 2 2 4 5 6 7" xfId="26605"/>
    <cellStyle name="Normal 2 2 2 4 5 7" xfId="1383"/>
    <cellStyle name="Normal 2 2 2 4 5 7 2" xfId="3726"/>
    <cellStyle name="Normal 2 2 2 4 5 7 2 2" xfId="15071"/>
    <cellStyle name="Normal 2 2 2 4 5 7 2 3" xfId="19311"/>
    <cellStyle name="Normal 2 2 2 4 5 7 3" xfId="5622"/>
    <cellStyle name="Normal 2 2 2 4 5 7 3 2" xfId="12728"/>
    <cellStyle name="Normal 2 2 2 4 5 7 3 3" xfId="21654"/>
    <cellStyle name="Normal 2 2 2 4 5 7 4" xfId="7963"/>
    <cellStyle name="Normal 2 2 2 4 5 7 4 2" xfId="23997"/>
    <cellStyle name="Normal 2 2 2 4 5 7 5" xfId="10168"/>
    <cellStyle name="Normal 2 2 2 4 5 7 6" xfId="16968"/>
    <cellStyle name="Normal 2 2 2 4 5 7 7" xfId="26784"/>
    <cellStyle name="Normal 2 2 2 4 5 8" xfId="1630"/>
    <cellStyle name="Normal 2 2 2 4 5 8 2" xfId="3973"/>
    <cellStyle name="Normal 2 2 2 4 5 8 2 2" xfId="15318"/>
    <cellStyle name="Normal 2 2 2 4 5 8 2 3" xfId="19312"/>
    <cellStyle name="Normal 2 2 2 4 5 8 3" xfId="5623"/>
    <cellStyle name="Normal 2 2 2 4 5 8 3 2" xfId="12975"/>
    <cellStyle name="Normal 2 2 2 4 5 8 3 3" xfId="21655"/>
    <cellStyle name="Normal 2 2 2 4 5 8 4" xfId="7964"/>
    <cellStyle name="Normal 2 2 2 4 5 8 4 2" xfId="23998"/>
    <cellStyle name="Normal 2 2 2 4 5 8 5" xfId="10169"/>
    <cellStyle name="Normal 2 2 2 4 5 8 6" xfId="16969"/>
    <cellStyle name="Normal 2 2 2 4 5 8 7" xfId="27031"/>
    <cellStyle name="Normal 2 2 2 4 5 9" xfId="1985"/>
    <cellStyle name="Normal 2 2 2 4 5 9 2" xfId="4328"/>
    <cellStyle name="Normal 2 2 2 4 5 9 2 2" xfId="15673"/>
    <cellStyle name="Normal 2 2 2 4 5 9 2 3" xfId="19313"/>
    <cellStyle name="Normal 2 2 2 4 5 9 3" xfId="5624"/>
    <cellStyle name="Normal 2 2 2 4 5 9 3 2" xfId="13330"/>
    <cellStyle name="Normal 2 2 2 4 5 9 3 3" xfId="21656"/>
    <cellStyle name="Normal 2 2 2 4 5 9 4" xfId="7965"/>
    <cellStyle name="Normal 2 2 2 4 5 9 4 2" xfId="23999"/>
    <cellStyle name="Normal 2 2 2 4 5 9 5" xfId="10170"/>
    <cellStyle name="Normal 2 2 2 4 5 9 6" xfId="16970"/>
    <cellStyle name="Normal 2 2 2 4 5 9 7" xfId="27386"/>
    <cellStyle name="Normal 2 2 2 4 6" xfId="230"/>
    <cellStyle name="Normal 2 2 2 4 6 10" xfId="2105"/>
    <cellStyle name="Normal 2 2 2 4 6 10 2" xfId="4448"/>
    <cellStyle name="Normal 2 2 2 4 6 10 2 2" xfId="15793"/>
    <cellStyle name="Normal 2 2 2 4 6 10 2 3" xfId="19315"/>
    <cellStyle name="Normal 2 2 2 4 6 10 3" xfId="5626"/>
    <cellStyle name="Normal 2 2 2 4 6 10 3 2" xfId="21658"/>
    <cellStyle name="Normal 2 2 2 4 6 10 4" xfId="7967"/>
    <cellStyle name="Normal 2 2 2 4 6 10 4 2" xfId="24001"/>
    <cellStyle name="Normal 2 2 2 4 6 10 5" xfId="13450"/>
    <cellStyle name="Normal 2 2 2 4 6 10 6" xfId="16972"/>
    <cellStyle name="Normal 2 2 2 4 6 10 7" xfId="27506"/>
    <cellStyle name="Normal 2 2 2 4 6 11" xfId="2286"/>
    <cellStyle name="Normal 2 2 2 4 6 11 2" xfId="4629"/>
    <cellStyle name="Normal 2 2 2 4 6 11 2 2" xfId="15974"/>
    <cellStyle name="Normal 2 2 2 4 6 11 2 3" xfId="19316"/>
    <cellStyle name="Normal 2 2 2 4 6 11 3" xfId="5627"/>
    <cellStyle name="Normal 2 2 2 4 6 11 3 2" xfId="21659"/>
    <cellStyle name="Normal 2 2 2 4 6 11 4" xfId="7968"/>
    <cellStyle name="Normal 2 2 2 4 6 11 4 2" xfId="24002"/>
    <cellStyle name="Normal 2 2 2 4 6 11 5" xfId="13631"/>
    <cellStyle name="Normal 2 2 2 4 6 11 6" xfId="16973"/>
    <cellStyle name="Normal 2 2 2 4 6 11 7" xfId="27687"/>
    <cellStyle name="Normal 2 2 2 4 6 12" xfId="2535"/>
    <cellStyle name="Normal 2 2 2 4 6 12 2" xfId="13880"/>
    <cellStyle name="Normal 2 2 2 4 6 12 3" xfId="19314"/>
    <cellStyle name="Normal 2 2 2 4 6 13" xfId="5625"/>
    <cellStyle name="Normal 2 2 2 4 6 13 2" xfId="11577"/>
    <cellStyle name="Normal 2 2 2 4 6 13 3" xfId="21657"/>
    <cellStyle name="Normal 2 2 2 4 6 14" xfId="7966"/>
    <cellStyle name="Normal 2 2 2 4 6 14 2" xfId="24000"/>
    <cellStyle name="Normal 2 2 2 4 6 15" xfId="10171"/>
    <cellStyle name="Normal 2 2 2 4 6 16" xfId="16971"/>
    <cellStyle name="Normal 2 2 2 4 6 17" xfId="25633"/>
    <cellStyle name="Normal 2 2 2 4 6 2" xfId="305"/>
    <cellStyle name="Normal 2 2 2 4 6 2 2" xfId="667"/>
    <cellStyle name="Normal 2 2 2 4 6 2 2 2" xfId="3010"/>
    <cellStyle name="Normal 2 2 2 4 6 2 2 2 2" xfId="14355"/>
    <cellStyle name="Normal 2 2 2 4 6 2 2 2 3" xfId="19318"/>
    <cellStyle name="Normal 2 2 2 4 6 2 2 3" xfId="5629"/>
    <cellStyle name="Normal 2 2 2 4 6 2 2 3 2" xfId="12012"/>
    <cellStyle name="Normal 2 2 2 4 6 2 2 3 3" xfId="21661"/>
    <cellStyle name="Normal 2 2 2 4 6 2 2 4" xfId="7970"/>
    <cellStyle name="Normal 2 2 2 4 6 2 2 4 2" xfId="24004"/>
    <cellStyle name="Normal 2 2 2 4 6 2 2 5" xfId="10173"/>
    <cellStyle name="Normal 2 2 2 4 6 2 2 6" xfId="16975"/>
    <cellStyle name="Normal 2 2 2 4 6 2 2 7" xfId="26068"/>
    <cellStyle name="Normal 2 2 2 4 6 2 3" xfId="1633"/>
    <cellStyle name="Normal 2 2 2 4 6 2 3 2" xfId="3976"/>
    <cellStyle name="Normal 2 2 2 4 6 2 3 2 2" xfId="15321"/>
    <cellStyle name="Normal 2 2 2 4 6 2 3 2 3" xfId="19319"/>
    <cellStyle name="Normal 2 2 2 4 6 2 3 3" xfId="5630"/>
    <cellStyle name="Normal 2 2 2 4 6 2 3 3 2" xfId="12978"/>
    <cellStyle name="Normal 2 2 2 4 6 2 3 3 3" xfId="21662"/>
    <cellStyle name="Normal 2 2 2 4 6 2 3 4" xfId="7971"/>
    <cellStyle name="Normal 2 2 2 4 6 2 3 4 2" xfId="24005"/>
    <cellStyle name="Normal 2 2 2 4 6 2 3 5" xfId="10174"/>
    <cellStyle name="Normal 2 2 2 4 6 2 3 6" xfId="16976"/>
    <cellStyle name="Normal 2 2 2 4 6 2 3 7" xfId="27034"/>
    <cellStyle name="Normal 2 2 2 4 6 2 4" xfId="2536"/>
    <cellStyle name="Normal 2 2 2 4 6 2 4 2" xfId="13881"/>
    <cellStyle name="Normal 2 2 2 4 6 2 4 3" xfId="19317"/>
    <cellStyle name="Normal 2 2 2 4 6 2 5" xfId="5628"/>
    <cellStyle name="Normal 2 2 2 4 6 2 5 2" xfId="11650"/>
    <cellStyle name="Normal 2 2 2 4 6 2 5 3" xfId="21660"/>
    <cellStyle name="Normal 2 2 2 4 6 2 6" xfId="7969"/>
    <cellStyle name="Normal 2 2 2 4 6 2 6 2" xfId="24003"/>
    <cellStyle name="Normal 2 2 2 4 6 2 7" xfId="10172"/>
    <cellStyle name="Normal 2 2 2 4 6 2 8" xfId="16974"/>
    <cellStyle name="Normal 2 2 2 4 6 2 9" xfId="25706"/>
    <cellStyle name="Normal 2 2 2 4 6 3" xfId="594"/>
    <cellStyle name="Normal 2 2 2 4 6 3 2" xfId="2937"/>
    <cellStyle name="Normal 2 2 2 4 6 3 2 2" xfId="14282"/>
    <cellStyle name="Normal 2 2 2 4 6 3 2 3" xfId="19320"/>
    <cellStyle name="Normal 2 2 2 4 6 3 3" xfId="5631"/>
    <cellStyle name="Normal 2 2 2 4 6 3 3 2" xfId="11939"/>
    <cellStyle name="Normal 2 2 2 4 6 3 3 3" xfId="21663"/>
    <cellStyle name="Normal 2 2 2 4 6 3 4" xfId="7972"/>
    <cellStyle name="Normal 2 2 2 4 6 3 4 2" xfId="24006"/>
    <cellStyle name="Normal 2 2 2 4 6 3 5" xfId="10175"/>
    <cellStyle name="Normal 2 2 2 4 6 3 6" xfId="16977"/>
    <cellStyle name="Normal 2 2 2 4 6 3 7" xfId="25995"/>
    <cellStyle name="Normal 2 2 2 4 6 4" xfId="847"/>
    <cellStyle name="Normal 2 2 2 4 6 4 2" xfId="3190"/>
    <cellStyle name="Normal 2 2 2 4 6 4 2 2" xfId="14535"/>
    <cellStyle name="Normal 2 2 2 4 6 4 2 3" xfId="19321"/>
    <cellStyle name="Normal 2 2 2 4 6 4 3" xfId="5632"/>
    <cellStyle name="Normal 2 2 2 4 6 4 3 2" xfId="12192"/>
    <cellStyle name="Normal 2 2 2 4 6 4 3 3" xfId="21664"/>
    <cellStyle name="Normal 2 2 2 4 6 4 4" xfId="7973"/>
    <cellStyle name="Normal 2 2 2 4 6 4 4 2" xfId="24007"/>
    <cellStyle name="Normal 2 2 2 4 6 4 5" xfId="10176"/>
    <cellStyle name="Normal 2 2 2 4 6 4 6" xfId="16978"/>
    <cellStyle name="Normal 2 2 2 4 6 4 7" xfId="26248"/>
    <cellStyle name="Normal 2 2 2 4 6 5" xfId="1133"/>
    <cellStyle name="Normal 2 2 2 4 6 5 2" xfId="3476"/>
    <cellStyle name="Normal 2 2 2 4 6 5 2 2" xfId="14821"/>
    <cellStyle name="Normal 2 2 2 4 6 5 2 3" xfId="19322"/>
    <cellStyle name="Normal 2 2 2 4 6 5 3" xfId="5633"/>
    <cellStyle name="Normal 2 2 2 4 6 5 3 2" xfId="12478"/>
    <cellStyle name="Normal 2 2 2 4 6 5 3 3" xfId="21665"/>
    <cellStyle name="Normal 2 2 2 4 6 5 4" xfId="7974"/>
    <cellStyle name="Normal 2 2 2 4 6 5 4 2" xfId="24008"/>
    <cellStyle name="Normal 2 2 2 4 6 5 5" xfId="10177"/>
    <cellStyle name="Normal 2 2 2 4 6 5 6" xfId="16979"/>
    <cellStyle name="Normal 2 2 2 4 6 5 7" xfId="26534"/>
    <cellStyle name="Normal 2 2 2 4 6 6" xfId="1205"/>
    <cellStyle name="Normal 2 2 2 4 6 6 2" xfId="3548"/>
    <cellStyle name="Normal 2 2 2 4 6 6 2 2" xfId="14893"/>
    <cellStyle name="Normal 2 2 2 4 6 6 2 3" xfId="19323"/>
    <cellStyle name="Normal 2 2 2 4 6 6 3" xfId="5634"/>
    <cellStyle name="Normal 2 2 2 4 6 6 3 2" xfId="12550"/>
    <cellStyle name="Normal 2 2 2 4 6 6 3 3" xfId="21666"/>
    <cellStyle name="Normal 2 2 2 4 6 6 4" xfId="7975"/>
    <cellStyle name="Normal 2 2 2 4 6 6 4 2" xfId="24009"/>
    <cellStyle name="Normal 2 2 2 4 6 6 5" xfId="10178"/>
    <cellStyle name="Normal 2 2 2 4 6 6 6" xfId="16980"/>
    <cellStyle name="Normal 2 2 2 4 6 6 7" xfId="26606"/>
    <cellStyle name="Normal 2 2 2 4 6 7" xfId="1384"/>
    <cellStyle name="Normal 2 2 2 4 6 7 2" xfId="3727"/>
    <cellStyle name="Normal 2 2 2 4 6 7 2 2" xfId="15072"/>
    <cellStyle name="Normal 2 2 2 4 6 7 2 3" xfId="19324"/>
    <cellStyle name="Normal 2 2 2 4 6 7 3" xfId="5635"/>
    <cellStyle name="Normal 2 2 2 4 6 7 3 2" xfId="12729"/>
    <cellStyle name="Normal 2 2 2 4 6 7 3 3" xfId="21667"/>
    <cellStyle name="Normal 2 2 2 4 6 7 4" xfId="7976"/>
    <cellStyle name="Normal 2 2 2 4 6 7 4 2" xfId="24010"/>
    <cellStyle name="Normal 2 2 2 4 6 7 5" xfId="10179"/>
    <cellStyle name="Normal 2 2 2 4 6 7 6" xfId="16981"/>
    <cellStyle name="Normal 2 2 2 4 6 7 7" xfId="26785"/>
    <cellStyle name="Normal 2 2 2 4 6 8" xfId="1632"/>
    <cellStyle name="Normal 2 2 2 4 6 8 2" xfId="3975"/>
    <cellStyle name="Normal 2 2 2 4 6 8 2 2" xfId="15320"/>
    <cellStyle name="Normal 2 2 2 4 6 8 2 3" xfId="19325"/>
    <cellStyle name="Normal 2 2 2 4 6 8 3" xfId="5636"/>
    <cellStyle name="Normal 2 2 2 4 6 8 3 2" xfId="12977"/>
    <cellStyle name="Normal 2 2 2 4 6 8 3 3" xfId="21668"/>
    <cellStyle name="Normal 2 2 2 4 6 8 4" xfId="7977"/>
    <cellStyle name="Normal 2 2 2 4 6 8 4 2" xfId="24011"/>
    <cellStyle name="Normal 2 2 2 4 6 8 5" xfId="10180"/>
    <cellStyle name="Normal 2 2 2 4 6 8 6" xfId="16982"/>
    <cellStyle name="Normal 2 2 2 4 6 8 7" xfId="27033"/>
    <cellStyle name="Normal 2 2 2 4 6 9" xfId="2032"/>
    <cellStyle name="Normal 2 2 2 4 6 9 2" xfId="4375"/>
    <cellStyle name="Normal 2 2 2 4 6 9 2 2" xfId="15720"/>
    <cellStyle name="Normal 2 2 2 4 6 9 2 3" xfId="19326"/>
    <cellStyle name="Normal 2 2 2 4 6 9 3" xfId="5637"/>
    <cellStyle name="Normal 2 2 2 4 6 9 3 2" xfId="13377"/>
    <cellStyle name="Normal 2 2 2 4 6 9 3 3" xfId="21669"/>
    <cellStyle name="Normal 2 2 2 4 6 9 4" xfId="7978"/>
    <cellStyle name="Normal 2 2 2 4 6 9 4 2" xfId="24012"/>
    <cellStyle name="Normal 2 2 2 4 6 9 5" xfId="10181"/>
    <cellStyle name="Normal 2 2 2 4 6 9 6" xfId="16983"/>
    <cellStyle name="Normal 2 2 2 4 6 9 7" xfId="27433"/>
    <cellStyle name="Normal 2 2 2 4 7" xfId="298"/>
    <cellStyle name="Normal 2 2 2 4 7 2" xfId="660"/>
    <cellStyle name="Normal 2 2 2 4 7 2 2" xfId="3003"/>
    <cellStyle name="Normal 2 2 2 4 7 2 2 2" xfId="14348"/>
    <cellStyle name="Normal 2 2 2 4 7 2 2 3" xfId="19328"/>
    <cellStyle name="Normal 2 2 2 4 7 2 3" xfId="5639"/>
    <cellStyle name="Normal 2 2 2 4 7 2 3 2" xfId="12005"/>
    <cellStyle name="Normal 2 2 2 4 7 2 3 3" xfId="21671"/>
    <cellStyle name="Normal 2 2 2 4 7 2 4" xfId="7980"/>
    <cellStyle name="Normal 2 2 2 4 7 2 4 2" xfId="24014"/>
    <cellStyle name="Normal 2 2 2 4 7 2 5" xfId="10183"/>
    <cellStyle name="Normal 2 2 2 4 7 2 6" xfId="16985"/>
    <cellStyle name="Normal 2 2 2 4 7 2 7" xfId="26061"/>
    <cellStyle name="Normal 2 2 2 4 7 3" xfId="1634"/>
    <cellStyle name="Normal 2 2 2 4 7 3 2" xfId="3977"/>
    <cellStyle name="Normal 2 2 2 4 7 3 2 2" xfId="15322"/>
    <cellStyle name="Normal 2 2 2 4 7 3 2 3" xfId="19329"/>
    <cellStyle name="Normal 2 2 2 4 7 3 3" xfId="5640"/>
    <cellStyle name="Normal 2 2 2 4 7 3 3 2" xfId="12979"/>
    <cellStyle name="Normal 2 2 2 4 7 3 3 3" xfId="21672"/>
    <cellStyle name="Normal 2 2 2 4 7 3 4" xfId="7981"/>
    <cellStyle name="Normal 2 2 2 4 7 3 4 2" xfId="24015"/>
    <cellStyle name="Normal 2 2 2 4 7 3 5" xfId="10184"/>
    <cellStyle name="Normal 2 2 2 4 7 3 6" xfId="16986"/>
    <cellStyle name="Normal 2 2 2 4 7 3 7" xfId="27035"/>
    <cellStyle name="Normal 2 2 2 4 7 4" xfId="2537"/>
    <cellStyle name="Normal 2 2 2 4 7 4 2" xfId="13882"/>
    <cellStyle name="Normal 2 2 2 4 7 4 3" xfId="19327"/>
    <cellStyle name="Normal 2 2 2 4 7 5" xfId="5638"/>
    <cellStyle name="Normal 2 2 2 4 7 5 2" xfId="11643"/>
    <cellStyle name="Normal 2 2 2 4 7 5 3" xfId="21670"/>
    <cellStyle name="Normal 2 2 2 4 7 6" xfId="7979"/>
    <cellStyle name="Normal 2 2 2 4 7 6 2" xfId="24013"/>
    <cellStyle name="Normal 2 2 2 4 7 7" xfId="10182"/>
    <cellStyle name="Normal 2 2 2 4 7 8" xfId="16984"/>
    <cellStyle name="Normal 2 2 2 4 7 9" xfId="25699"/>
    <cellStyle name="Normal 2 2 2 4 8" xfId="427"/>
    <cellStyle name="Normal 2 2 2 4 8 2" xfId="2770"/>
    <cellStyle name="Normal 2 2 2 4 8 2 2" xfId="14115"/>
    <cellStyle name="Normal 2 2 2 4 8 2 3" xfId="19330"/>
    <cellStyle name="Normal 2 2 2 4 8 3" xfId="5641"/>
    <cellStyle name="Normal 2 2 2 4 8 3 2" xfId="11772"/>
    <cellStyle name="Normal 2 2 2 4 8 3 3" xfId="21673"/>
    <cellStyle name="Normal 2 2 2 4 8 4" xfId="7982"/>
    <cellStyle name="Normal 2 2 2 4 8 4 2" xfId="24016"/>
    <cellStyle name="Normal 2 2 2 4 8 5" xfId="10185"/>
    <cellStyle name="Normal 2 2 2 4 8 6" xfId="16987"/>
    <cellStyle name="Normal 2 2 2 4 8 7" xfId="25828"/>
    <cellStyle name="Normal 2 2 2 4 9" xfId="840"/>
    <cellStyle name="Normal 2 2 2 4 9 2" xfId="3183"/>
    <cellStyle name="Normal 2 2 2 4 9 2 2" xfId="14528"/>
    <cellStyle name="Normal 2 2 2 4 9 2 3" xfId="19331"/>
    <cellStyle name="Normal 2 2 2 4 9 3" xfId="5642"/>
    <cellStyle name="Normal 2 2 2 4 9 3 2" xfId="12185"/>
    <cellStyle name="Normal 2 2 2 4 9 3 3" xfId="21674"/>
    <cellStyle name="Normal 2 2 2 4 9 4" xfId="7983"/>
    <cellStyle name="Normal 2 2 2 4 9 4 2" xfId="24017"/>
    <cellStyle name="Normal 2 2 2 4 9 5" xfId="10186"/>
    <cellStyle name="Normal 2 2 2 4 9 6" xfId="16988"/>
    <cellStyle name="Normal 2 2 2 4 9 7" xfId="26241"/>
    <cellStyle name="Normal 2 2 2 5" xfId="76"/>
    <cellStyle name="Normal 2 2 2 5 10" xfId="1635"/>
    <cellStyle name="Normal 2 2 2 5 10 2" xfId="3978"/>
    <cellStyle name="Normal 2 2 2 5 10 2 2" xfId="15323"/>
    <cellStyle name="Normal 2 2 2 5 10 2 3" xfId="19333"/>
    <cellStyle name="Normal 2 2 2 5 10 3" xfId="5644"/>
    <cellStyle name="Normal 2 2 2 5 10 3 2" xfId="12980"/>
    <cellStyle name="Normal 2 2 2 5 10 3 3" xfId="21676"/>
    <cellStyle name="Normal 2 2 2 5 10 4" xfId="7985"/>
    <cellStyle name="Normal 2 2 2 5 10 4 2" xfId="24019"/>
    <cellStyle name="Normal 2 2 2 5 10 5" xfId="10188"/>
    <cellStyle name="Normal 2 2 2 5 10 6" xfId="16990"/>
    <cellStyle name="Normal 2 2 2 5 10 7" xfId="27036"/>
    <cellStyle name="Normal 2 2 2 5 11" xfId="1880"/>
    <cellStyle name="Normal 2 2 2 5 11 2" xfId="4223"/>
    <cellStyle name="Normal 2 2 2 5 11 2 2" xfId="15568"/>
    <cellStyle name="Normal 2 2 2 5 11 2 3" xfId="19334"/>
    <cellStyle name="Normal 2 2 2 5 11 3" xfId="5645"/>
    <cellStyle name="Normal 2 2 2 5 11 3 2" xfId="13225"/>
    <cellStyle name="Normal 2 2 2 5 11 3 3" xfId="21677"/>
    <cellStyle name="Normal 2 2 2 5 11 4" xfId="7986"/>
    <cellStyle name="Normal 2 2 2 5 11 4 2" xfId="24020"/>
    <cellStyle name="Normal 2 2 2 5 11 5" xfId="10189"/>
    <cellStyle name="Normal 2 2 2 5 11 6" xfId="16991"/>
    <cellStyle name="Normal 2 2 2 5 11 7" xfId="27281"/>
    <cellStyle name="Normal 2 2 2 5 12" xfId="2106"/>
    <cellStyle name="Normal 2 2 2 5 12 2" xfId="4449"/>
    <cellStyle name="Normal 2 2 2 5 12 2 2" xfId="15794"/>
    <cellStyle name="Normal 2 2 2 5 12 2 3" xfId="19335"/>
    <cellStyle name="Normal 2 2 2 5 12 3" xfId="5646"/>
    <cellStyle name="Normal 2 2 2 5 12 3 2" xfId="21678"/>
    <cellStyle name="Normal 2 2 2 5 12 4" xfId="7987"/>
    <cellStyle name="Normal 2 2 2 5 12 4 2" xfId="24021"/>
    <cellStyle name="Normal 2 2 2 5 12 5" xfId="13451"/>
    <cellStyle name="Normal 2 2 2 5 12 6" xfId="16992"/>
    <cellStyle name="Normal 2 2 2 5 12 7" xfId="27507"/>
    <cellStyle name="Normal 2 2 2 5 13" xfId="2287"/>
    <cellStyle name="Normal 2 2 2 5 13 2" xfId="4630"/>
    <cellStyle name="Normal 2 2 2 5 13 2 2" xfId="15975"/>
    <cellStyle name="Normal 2 2 2 5 13 2 3" xfId="19336"/>
    <cellStyle name="Normal 2 2 2 5 13 3" xfId="5647"/>
    <cellStyle name="Normal 2 2 2 5 13 3 2" xfId="21679"/>
    <cellStyle name="Normal 2 2 2 5 13 4" xfId="7988"/>
    <cellStyle name="Normal 2 2 2 5 13 4 2" xfId="24022"/>
    <cellStyle name="Normal 2 2 2 5 13 5" xfId="13632"/>
    <cellStyle name="Normal 2 2 2 5 13 6" xfId="16993"/>
    <cellStyle name="Normal 2 2 2 5 13 7" xfId="27688"/>
    <cellStyle name="Normal 2 2 2 5 14" xfId="2538"/>
    <cellStyle name="Normal 2 2 2 5 14 2" xfId="13883"/>
    <cellStyle name="Normal 2 2 2 5 14 3" xfId="19332"/>
    <cellStyle name="Normal 2 2 2 5 15" xfId="5643"/>
    <cellStyle name="Normal 2 2 2 5 15 2" xfId="11425"/>
    <cellStyle name="Normal 2 2 2 5 15 3" xfId="21675"/>
    <cellStyle name="Normal 2 2 2 5 16" xfId="7984"/>
    <cellStyle name="Normal 2 2 2 5 16 2" xfId="24018"/>
    <cellStyle name="Normal 2 2 2 5 17" xfId="10187"/>
    <cellStyle name="Normal 2 2 2 5 18" xfId="16989"/>
    <cellStyle name="Normal 2 2 2 5 19" xfId="25481"/>
    <cellStyle name="Normal 2 2 2 5 2" xfId="116"/>
    <cellStyle name="Normal 2 2 2 5 2 10" xfId="2107"/>
    <cellStyle name="Normal 2 2 2 5 2 10 2" xfId="4450"/>
    <cellStyle name="Normal 2 2 2 5 2 10 2 2" xfId="15795"/>
    <cellStyle name="Normal 2 2 2 5 2 10 2 3" xfId="19338"/>
    <cellStyle name="Normal 2 2 2 5 2 10 3" xfId="5649"/>
    <cellStyle name="Normal 2 2 2 5 2 10 3 2" xfId="21681"/>
    <cellStyle name="Normal 2 2 2 5 2 10 4" xfId="7990"/>
    <cellStyle name="Normal 2 2 2 5 2 10 4 2" xfId="24024"/>
    <cellStyle name="Normal 2 2 2 5 2 10 5" xfId="13452"/>
    <cellStyle name="Normal 2 2 2 5 2 10 6" xfId="16995"/>
    <cellStyle name="Normal 2 2 2 5 2 10 7" xfId="27508"/>
    <cellStyle name="Normal 2 2 2 5 2 11" xfId="2288"/>
    <cellStyle name="Normal 2 2 2 5 2 11 2" xfId="4631"/>
    <cellStyle name="Normal 2 2 2 5 2 11 2 2" xfId="15976"/>
    <cellStyle name="Normal 2 2 2 5 2 11 2 3" xfId="19339"/>
    <cellStyle name="Normal 2 2 2 5 2 11 3" xfId="5650"/>
    <cellStyle name="Normal 2 2 2 5 2 11 3 2" xfId="21682"/>
    <cellStyle name="Normal 2 2 2 5 2 11 4" xfId="7991"/>
    <cellStyle name="Normal 2 2 2 5 2 11 4 2" xfId="24025"/>
    <cellStyle name="Normal 2 2 2 5 2 11 5" xfId="13633"/>
    <cellStyle name="Normal 2 2 2 5 2 11 6" xfId="16996"/>
    <cellStyle name="Normal 2 2 2 5 2 11 7" xfId="27689"/>
    <cellStyle name="Normal 2 2 2 5 2 12" xfId="2539"/>
    <cellStyle name="Normal 2 2 2 5 2 12 2" xfId="13884"/>
    <cellStyle name="Normal 2 2 2 5 2 12 3" xfId="19337"/>
    <cellStyle name="Normal 2 2 2 5 2 13" xfId="5648"/>
    <cellStyle name="Normal 2 2 2 5 2 13 2" xfId="11464"/>
    <cellStyle name="Normal 2 2 2 5 2 13 3" xfId="21680"/>
    <cellStyle name="Normal 2 2 2 5 2 14" xfId="7989"/>
    <cellStyle name="Normal 2 2 2 5 2 14 2" xfId="24023"/>
    <cellStyle name="Normal 2 2 2 5 2 15" xfId="10190"/>
    <cellStyle name="Normal 2 2 2 5 2 16" xfId="16994"/>
    <cellStyle name="Normal 2 2 2 5 2 17" xfId="25520"/>
    <cellStyle name="Normal 2 2 2 5 2 2" xfId="307"/>
    <cellStyle name="Normal 2 2 2 5 2 2 2" xfId="669"/>
    <cellStyle name="Normal 2 2 2 5 2 2 2 2" xfId="3012"/>
    <cellStyle name="Normal 2 2 2 5 2 2 2 2 2" xfId="14357"/>
    <cellStyle name="Normal 2 2 2 5 2 2 2 2 3" xfId="19341"/>
    <cellStyle name="Normal 2 2 2 5 2 2 2 3" xfId="5652"/>
    <cellStyle name="Normal 2 2 2 5 2 2 2 3 2" xfId="12014"/>
    <cellStyle name="Normal 2 2 2 5 2 2 2 3 3" xfId="21684"/>
    <cellStyle name="Normal 2 2 2 5 2 2 2 4" xfId="7993"/>
    <cellStyle name="Normal 2 2 2 5 2 2 2 4 2" xfId="24027"/>
    <cellStyle name="Normal 2 2 2 5 2 2 2 5" xfId="10192"/>
    <cellStyle name="Normal 2 2 2 5 2 2 2 6" xfId="16998"/>
    <cellStyle name="Normal 2 2 2 5 2 2 2 7" xfId="26070"/>
    <cellStyle name="Normal 2 2 2 5 2 2 3" xfId="1637"/>
    <cellStyle name="Normal 2 2 2 5 2 2 3 2" xfId="3980"/>
    <cellStyle name="Normal 2 2 2 5 2 2 3 2 2" xfId="15325"/>
    <cellStyle name="Normal 2 2 2 5 2 2 3 2 3" xfId="19342"/>
    <cellStyle name="Normal 2 2 2 5 2 2 3 3" xfId="5653"/>
    <cellStyle name="Normal 2 2 2 5 2 2 3 3 2" xfId="12982"/>
    <cellStyle name="Normal 2 2 2 5 2 2 3 3 3" xfId="21685"/>
    <cellStyle name="Normal 2 2 2 5 2 2 3 4" xfId="7994"/>
    <cellStyle name="Normal 2 2 2 5 2 2 3 4 2" xfId="24028"/>
    <cellStyle name="Normal 2 2 2 5 2 2 3 5" xfId="10193"/>
    <cellStyle name="Normal 2 2 2 5 2 2 3 6" xfId="16999"/>
    <cellStyle name="Normal 2 2 2 5 2 2 3 7" xfId="27038"/>
    <cellStyle name="Normal 2 2 2 5 2 2 4" xfId="2540"/>
    <cellStyle name="Normal 2 2 2 5 2 2 4 2" xfId="13885"/>
    <cellStyle name="Normal 2 2 2 5 2 2 4 3" xfId="19340"/>
    <cellStyle name="Normal 2 2 2 5 2 2 5" xfId="5651"/>
    <cellStyle name="Normal 2 2 2 5 2 2 5 2" xfId="11652"/>
    <cellStyle name="Normal 2 2 2 5 2 2 5 3" xfId="21683"/>
    <cellStyle name="Normal 2 2 2 5 2 2 6" xfId="7992"/>
    <cellStyle name="Normal 2 2 2 5 2 2 6 2" xfId="24026"/>
    <cellStyle name="Normal 2 2 2 5 2 2 7" xfId="10191"/>
    <cellStyle name="Normal 2 2 2 5 2 2 8" xfId="16997"/>
    <cellStyle name="Normal 2 2 2 5 2 2 9" xfId="25708"/>
    <cellStyle name="Normal 2 2 2 5 2 3" xfId="481"/>
    <cellStyle name="Normal 2 2 2 5 2 3 2" xfId="2824"/>
    <cellStyle name="Normal 2 2 2 5 2 3 2 2" xfId="14169"/>
    <cellStyle name="Normal 2 2 2 5 2 3 2 3" xfId="19343"/>
    <cellStyle name="Normal 2 2 2 5 2 3 3" xfId="5654"/>
    <cellStyle name="Normal 2 2 2 5 2 3 3 2" xfId="11826"/>
    <cellStyle name="Normal 2 2 2 5 2 3 3 3" xfId="21686"/>
    <cellStyle name="Normal 2 2 2 5 2 3 4" xfId="7995"/>
    <cellStyle name="Normal 2 2 2 5 2 3 4 2" xfId="24029"/>
    <cellStyle name="Normal 2 2 2 5 2 3 5" xfId="10194"/>
    <cellStyle name="Normal 2 2 2 5 2 3 6" xfId="17000"/>
    <cellStyle name="Normal 2 2 2 5 2 3 7" xfId="25882"/>
    <cellStyle name="Normal 2 2 2 5 2 4" xfId="849"/>
    <cellStyle name="Normal 2 2 2 5 2 4 2" xfId="3192"/>
    <cellStyle name="Normal 2 2 2 5 2 4 2 2" xfId="14537"/>
    <cellStyle name="Normal 2 2 2 5 2 4 2 3" xfId="19344"/>
    <cellStyle name="Normal 2 2 2 5 2 4 3" xfId="5655"/>
    <cellStyle name="Normal 2 2 2 5 2 4 3 2" xfId="12194"/>
    <cellStyle name="Normal 2 2 2 5 2 4 3 3" xfId="21687"/>
    <cellStyle name="Normal 2 2 2 5 2 4 4" xfId="7996"/>
    <cellStyle name="Normal 2 2 2 5 2 4 4 2" xfId="24030"/>
    <cellStyle name="Normal 2 2 2 5 2 4 5" xfId="10195"/>
    <cellStyle name="Normal 2 2 2 5 2 4 6" xfId="17001"/>
    <cellStyle name="Normal 2 2 2 5 2 4 7" xfId="26250"/>
    <cellStyle name="Normal 2 2 2 5 2 5" xfId="1020"/>
    <cellStyle name="Normal 2 2 2 5 2 5 2" xfId="3363"/>
    <cellStyle name="Normal 2 2 2 5 2 5 2 2" xfId="14708"/>
    <cellStyle name="Normal 2 2 2 5 2 5 2 3" xfId="19345"/>
    <cellStyle name="Normal 2 2 2 5 2 5 3" xfId="5656"/>
    <cellStyle name="Normal 2 2 2 5 2 5 3 2" xfId="12365"/>
    <cellStyle name="Normal 2 2 2 5 2 5 3 3" xfId="21688"/>
    <cellStyle name="Normal 2 2 2 5 2 5 4" xfId="7997"/>
    <cellStyle name="Normal 2 2 2 5 2 5 4 2" xfId="24031"/>
    <cellStyle name="Normal 2 2 2 5 2 5 5" xfId="10196"/>
    <cellStyle name="Normal 2 2 2 5 2 5 6" xfId="17002"/>
    <cellStyle name="Normal 2 2 2 5 2 5 7" xfId="26421"/>
    <cellStyle name="Normal 2 2 2 5 2 6" xfId="1207"/>
    <cellStyle name="Normal 2 2 2 5 2 6 2" xfId="3550"/>
    <cellStyle name="Normal 2 2 2 5 2 6 2 2" xfId="14895"/>
    <cellStyle name="Normal 2 2 2 5 2 6 2 3" xfId="19346"/>
    <cellStyle name="Normal 2 2 2 5 2 6 3" xfId="5657"/>
    <cellStyle name="Normal 2 2 2 5 2 6 3 2" xfId="12552"/>
    <cellStyle name="Normal 2 2 2 5 2 6 3 3" xfId="21689"/>
    <cellStyle name="Normal 2 2 2 5 2 6 4" xfId="7998"/>
    <cellStyle name="Normal 2 2 2 5 2 6 4 2" xfId="24032"/>
    <cellStyle name="Normal 2 2 2 5 2 6 5" xfId="10197"/>
    <cellStyle name="Normal 2 2 2 5 2 6 6" xfId="17003"/>
    <cellStyle name="Normal 2 2 2 5 2 6 7" xfId="26608"/>
    <cellStyle name="Normal 2 2 2 5 2 7" xfId="1386"/>
    <cellStyle name="Normal 2 2 2 5 2 7 2" xfId="3729"/>
    <cellStyle name="Normal 2 2 2 5 2 7 2 2" xfId="15074"/>
    <cellStyle name="Normal 2 2 2 5 2 7 2 3" xfId="19347"/>
    <cellStyle name="Normal 2 2 2 5 2 7 3" xfId="5658"/>
    <cellStyle name="Normal 2 2 2 5 2 7 3 2" xfId="12731"/>
    <cellStyle name="Normal 2 2 2 5 2 7 3 3" xfId="21690"/>
    <cellStyle name="Normal 2 2 2 5 2 7 4" xfId="7999"/>
    <cellStyle name="Normal 2 2 2 5 2 7 4 2" xfId="24033"/>
    <cellStyle name="Normal 2 2 2 5 2 7 5" xfId="10198"/>
    <cellStyle name="Normal 2 2 2 5 2 7 6" xfId="17004"/>
    <cellStyle name="Normal 2 2 2 5 2 7 7" xfId="26787"/>
    <cellStyle name="Normal 2 2 2 5 2 8" xfId="1636"/>
    <cellStyle name="Normal 2 2 2 5 2 8 2" xfId="3979"/>
    <cellStyle name="Normal 2 2 2 5 2 8 2 2" xfId="15324"/>
    <cellStyle name="Normal 2 2 2 5 2 8 2 3" xfId="19348"/>
    <cellStyle name="Normal 2 2 2 5 2 8 3" xfId="5659"/>
    <cellStyle name="Normal 2 2 2 5 2 8 3 2" xfId="12981"/>
    <cellStyle name="Normal 2 2 2 5 2 8 3 3" xfId="21691"/>
    <cellStyle name="Normal 2 2 2 5 2 8 4" xfId="8000"/>
    <cellStyle name="Normal 2 2 2 5 2 8 4 2" xfId="24034"/>
    <cellStyle name="Normal 2 2 2 5 2 8 5" xfId="10199"/>
    <cellStyle name="Normal 2 2 2 5 2 8 6" xfId="17005"/>
    <cellStyle name="Normal 2 2 2 5 2 8 7" xfId="27037"/>
    <cellStyle name="Normal 2 2 2 5 2 9" xfId="1919"/>
    <cellStyle name="Normal 2 2 2 5 2 9 2" xfId="4262"/>
    <cellStyle name="Normal 2 2 2 5 2 9 2 2" xfId="15607"/>
    <cellStyle name="Normal 2 2 2 5 2 9 2 3" xfId="19349"/>
    <cellStyle name="Normal 2 2 2 5 2 9 3" xfId="5660"/>
    <cellStyle name="Normal 2 2 2 5 2 9 3 2" xfId="13264"/>
    <cellStyle name="Normal 2 2 2 5 2 9 3 3" xfId="21692"/>
    <cellStyle name="Normal 2 2 2 5 2 9 4" xfId="8001"/>
    <cellStyle name="Normal 2 2 2 5 2 9 4 2" xfId="24035"/>
    <cellStyle name="Normal 2 2 2 5 2 9 5" xfId="10200"/>
    <cellStyle name="Normal 2 2 2 5 2 9 6" xfId="17006"/>
    <cellStyle name="Normal 2 2 2 5 2 9 7" xfId="27320"/>
    <cellStyle name="Normal 2 2 2 5 3" xfId="184"/>
    <cellStyle name="Normal 2 2 2 5 3 10" xfId="2108"/>
    <cellStyle name="Normal 2 2 2 5 3 10 2" xfId="4451"/>
    <cellStyle name="Normal 2 2 2 5 3 10 2 2" xfId="15796"/>
    <cellStyle name="Normal 2 2 2 5 3 10 2 3" xfId="19351"/>
    <cellStyle name="Normal 2 2 2 5 3 10 3" xfId="5662"/>
    <cellStyle name="Normal 2 2 2 5 3 10 3 2" xfId="21694"/>
    <cellStyle name="Normal 2 2 2 5 3 10 4" xfId="8003"/>
    <cellStyle name="Normal 2 2 2 5 3 10 4 2" xfId="24037"/>
    <cellStyle name="Normal 2 2 2 5 3 10 5" xfId="13453"/>
    <cellStyle name="Normal 2 2 2 5 3 10 6" xfId="17008"/>
    <cellStyle name="Normal 2 2 2 5 3 10 7" xfId="27509"/>
    <cellStyle name="Normal 2 2 2 5 3 11" xfId="2289"/>
    <cellStyle name="Normal 2 2 2 5 3 11 2" xfId="4632"/>
    <cellStyle name="Normal 2 2 2 5 3 11 2 2" xfId="15977"/>
    <cellStyle name="Normal 2 2 2 5 3 11 2 3" xfId="19352"/>
    <cellStyle name="Normal 2 2 2 5 3 11 3" xfId="5663"/>
    <cellStyle name="Normal 2 2 2 5 3 11 3 2" xfId="21695"/>
    <cellStyle name="Normal 2 2 2 5 3 11 4" xfId="8004"/>
    <cellStyle name="Normal 2 2 2 5 3 11 4 2" xfId="24038"/>
    <cellStyle name="Normal 2 2 2 5 3 11 5" xfId="13634"/>
    <cellStyle name="Normal 2 2 2 5 3 11 6" xfId="17009"/>
    <cellStyle name="Normal 2 2 2 5 3 11 7" xfId="27690"/>
    <cellStyle name="Normal 2 2 2 5 3 12" xfId="2541"/>
    <cellStyle name="Normal 2 2 2 5 3 12 2" xfId="13886"/>
    <cellStyle name="Normal 2 2 2 5 3 12 3" xfId="19350"/>
    <cellStyle name="Normal 2 2 2 5 3 13" xfId="5661"/>
    <cellStyle name="Normal 2 2 2 5 3 13 2" xfId="11532"/>
    <cellStyle name="Normal 2 2 2 5 3 13 3" xfId="21693"/>
    <cellStyle name="Normal 2 2 2 5 3 14" xfId="8002"/>
    <cellStyle name="Normal 2 2 2 5 3 14 2" xfId="24036"/>
    <cellStyle name="Normal 2 2 2 5 3 15" xfId="10201"/>
    <cellStyle name="Normal 2 2 2 5 3 16" xfId="17007"/>
    <cellStyle name="Normal 2 2 2 5 3 17" xfId="25588"/>
    <cellStyle name="Normal 2 2 2 5 3 2" xfId="308"/>
    <cellStyle name="Normal 2 2 2 5 3 2 2" xfId="670"/>
    <cellStyle name="Normal 2 2 2 5 3 2 2 2" xfId="3013"/>
    <cellStyle name="Normal 2 2 2 5 3 2 2 2 2" xfId="14358"/>
    <cellStyle name="Normal 2 2 2 5 3 2 2 2 3" xfId="19354"/>
    <cellStyle name="Normal 2 2 2 5 3 2 2 3" xfId="5665"/>
    <cellStyle name="Normal 2 2 2 5 3 2 2 3 2" xfId="12015"/>
    <cellStyle name="Normal 2 2 2 5 3 2 2 3 3" xfId="21697"/>
    <cellStyle name="Normal 2 2 2 5 3 2 2 4" xfId="8006"/>
    <cellStyle name="Normal 2 2 2 5 3 2 2 4 2" xfId="24040"/>
    <cellStyle name="Normal 2 2 2 5 3 2 2 5" xfId="10203"/>
    <cellStyle name="Normal 2 2 2 5 3 2 2 6" xfId="17011"/>
    <cellStyle name="Normal 2 2 2 5 3 2 2 7" xfId="26071"/>
    <cellStyle name="Normal 2 2 2 5 3 2 3" xfId="1639"/>
    <cellStyle name="Normal 2 2 2 5 3 2 3 2" xfId="3982"/>
    <cellStyle name="Normal 2 2 2 5 3 2 3 2 2" xfId="15327"/>
    <cellStyle name="Normal 2 2 2 5 3 2 3 2 3" xfId="19355"/>
    <cellStyle name="Normal 2 2 2 5 3 2 3 3" xfId="5666"/>
    <cellStyle name="Normal 2 2 2 5 3 2 3 3 2" xfId="12984"/>
    <cellStyle name="Normal 2 2 2 5 3 2 3 3 3" xfId="21698"/>
    <cellStyle name="Normal 2 2 2 5 3 2 3 4" xfId="8007"/>
    <cellStyle name="Normal 2 2 2 5 3 2 3 4 2" xfId="24041"/>
    <cellStyle name="Normal 2 2 2 5 3 2 3 5" xfId="10204"/>
    <cellStyle name="Normal 2 2 2 5 3 2 3 6" xfId="17012"/>
    <cellStyle name="Normal 2 2 2 5 3 2 3 7" xfId="27040"/>
    <cellStyle name="Normal 2 2 2 5 3 2 4" xfId="2542"/>
    <cellStyle name="Normal 2 2 2 5 3 2 4 2" xfId="13887"/>
    <cellStyle name="Normal 2 2 2 5 3 2 4 3" xfId="19353"/>
    <cellStyle name="Normal 2 2 2 5 3 2 5" xfId="5664"/>
    <cellStyle name="Normal 2 2 2 5 3 2 5 2" xfId="11653"/>
    <cellStyle name="Normal 2 2 2 5 3 2 5 3" xfId="21696"/>
    <cellStyle name="Normal 2 2 2 5 3 2 6" xfId="8005"/>
    <cellStyle name="Normal 2 2 2 5 3 2 6 2" xfId="24039"/>
    <cellStyle name="Normal 2 2 2 5 3 2 7" xfId="10202"/>
    <cellStyle name="Normal 2 2 2 5 3 2 8" xfId="17010"/>
    <cellStyle name="Normal 2 2 2 5 3 2 9" xfId="25709"/>
    <cellStyle name="Normal 2 2 2 5 3 3" xfId="549"/>
    <cellStyle name="Normal 2 2 2 5 3 3 2" xfId="2892"/>
    <cellStyle name="Normal 2 2 2 5 3 3 2 2" xfId="14237"/>
    <cellStyle name="Normal 2 2 2 5 3 3 2 3" xfId="19356"/>
    <cellStyle name="Normal 2 2 2 5 3 3 3" xfId="5667"/>
    <cellStyle name="Normal 2 2 2 5 3 3 3 2" xfId="11894"/>
    <cellStyle name="Normal 2 2 2 5 3 3 3 3" xfId="21699"/>
    <cellStyle name="Normal 2 2 2 5 3 3 4" xfId="8008"/>
    <cellStyle name="Normal 2 2 2 5 3 3 4 2" xfId="24042"/>
    <cellStyle name="Normal 2 2 2 5 3 3 5" xfId="10205"/>
    <cellStyle name="Normal 2 2 2 5 3 3 6" xfId="17013"/>
    <cellStyle name="Normal 2 2 2 5 3 3 7" xfId="25950"/>
    <cellStyle name="Normal 2 2 2 5 3 4" xfId="850"/>
    <cellStyle name="Normal 2 2 2 5 3 4 2" xfId="3193"/>
    <cellStyle name="Normal 2 2 2 5 3 4 2 2" xfId="14538"/>
    <cellStyle name="Normal 2 2 2 5 3 4 2 3" xfId="19357"/>
    <cellStyle name="Normal 2 2 2 5 3 4 3" xfId="5668"/>
    <cellStyle name="Normal 2 2 2 5 3 4 3 2" xfId="12195"/>
    <cellStyle name="Normal 2 2 2 5 3 4 3 3" xfId="21700"/>
    <cellStyle name="Normal 2 2 2 5 3 4 4" xfId="8009"/>
    <cellStyle name="Normal 2 2 2 5 3 4 4 2" xfId="24043"/>
    <cellStyle name="Normal 2 2 2 5 3 4 5" xfId="10206"/>
    <cellStyle name="Normal 2 2 2 5 3 4 6" xfId="17014"/>
    <cellStyle name="Normal 2 2 2 5 3 4 7" xfId="26251"/>
    <cellStyle name="Normal 2 2 2 5 3 5" xfId="1088"/>
    <cellStyle name="Normal 2 2 2 5 3 5 2" xfId="3431"/>
    <cellStyle name="Normal 2 2 2 5 3 5 2 2" xfId="14776"/>
    <cellStyle name="Normal 2 2 2 5 3 5 2 3" xfId="19358"/>
    <cellStyle name="Normal 2 2 2 5 3 5 3" xfId="5669"/>
    <cellStyle name="Normal 2 2 2 5 3 5 3 2" xfId="12433"/>
    <cellStyle name="Normal 2 2 2 5 3 5 3 3" xfId="21701"/>
    <cellStyle name="Normal 2 2 2 5 3 5 4" xfId="8010"/>
    <cellStyle name="Normal 2 2 2 5 3 5 4 2" xfId="24044"/>
    <cellStyle name="Normal 2 2 2 5 3 5 5" xfId="10207"/>
    <cellStyle name="Normal 2 2 2 5 3 5 6" xfId="17015"/>
    <cellStyle name="Normal 2 2 2 5 3 5 7" xfId="26489"/>
    <cellStyle name="Normal 2 2 2 5 3 6" xfId="1208"/>
    <cellStyle name="Normal 2 2 2 5 3 6 2" xfId="3551"/>
    <cellStyle name="Normal 2 2 2 5 3 6 2 2" xfId="14896"/>
    <cellStyle name="Normal 2 2 2 5 3 6 2 3" xfId="19359"/>
    <cellStyle name="Normal 2 2 2 5 3 6 3" xfId="5670"/>
    <cellStyle name="Normal 2 2 2 5 3 6 3 2" xfId="12553"/>
    <cellStyle name="Normal 2 2 2 5 3 6 3 3" xfId="21702"/>
    <cellStyle name="Normal 2 2 2 5 3 6 4" xfId="8011"/>
    <cellStyle name="Normal 2 2 2 5 3 6 4 2" xfId="24045"/>
    <cellStyle name="Normal 2 2 2 5 3 6 5" xfId="10208"/>
    <cellStyle name="Normal 2 2 2 5 3 6 6" xfId="17016"/>
    <cellStyle name="Normal 2 2 2 5 3 6 7" xfId="26609"/>
    <cellStyle name="Normal 2 2 2 5 3 7" xfId="1387"/>
    <cellStyle name="Normal 2 2 2 5 3 7 2" xfId="3730"/>
    <cellStyle name="Normal 2 2 2 5 3 7 2 2" xfId="15075"/>
    <cellStyle name="Normal 2 2 2 5 3 7 2 3" xfId="19360"/>
    <cellStyle name="Normal 2 2 2 5 3 7 3" xfId="5671"/>
    <cellStyle name="Normal 2 2 2 5 3 7 3 2" xfId="12732"/>
    <cellStyle name="Normal 2 2 2 5 3 7 3 3" xfId="21703"/>
    <cellStyle name="Normal 2 2 2 5 3 7 4" xfId="8012"/>
    <cellStyle name="Normal 2 2 2 5 3 7 4 2" xfId="24046"/>
    <cellStyle name="Normal 2 2 2 5 3 7 5" xfId="10209"/>
    <cellStyle name="Normal 2 2 2 5 3 7 6" xfId="17017"/>
    <cellStyle name="Normal 2 2 2 5 3 7 7" xfId="26788"/>
    <cellStyle name="Normal 2 2 2 5 3 8" xfId="1638"/>
    <cellStyle name="Normal 2 2 2 5 3 8 2" xfId="3981"/>
    <cellStyle name="Normal 2 2 2 5 3 8 2 2" xfId="15326"/>
    <cellStyle name="Normal 2 2 2 5 3 8 2 3" xfId="19361"/>
    <cellStyle name="Normal 2 2 2 5 3 8 3" xfId="5672"/>
    <cellStyle name="Normal 2 2 2 5 3 8 3 2" xfId="12983"/>
    <cellStyle name="Normal 2 2 2 5 3 8 3 3" xfId="21704"/>
    <cellStyle name="Normal 2 2 2 5 3 8 4" xfId="8013"/>
    <cellStyle name="Normal 2 2 2 5 3 8 4 2" xfId="24047"/>
    <cellStyle name="Normal 2 2 2 5 3 8 5" xfId="10210"/>
    <cellStyle name="Normal 2 2 2 5 3 8 6" xfId="17018"/>
    <cellStyle name="Normal 2 2 2 5 3 8 7" xfId="27039"/>
    <cellStyle name="Normal 2 2 2 5 3 9" xfId="1987"/>
    <cellStyle name="Normal 2 2 2 5 3 9 2" xfId="4330"/>
    <cellStyle name="Normal 2 2 2 5 3 9 2 2" xfId="15675"/>
    <cellStyle name="Normal 2 2 2 5 3 9 2 3" xfId="19362"/>
    <cellStyle name="Normal 2 2 2 5 3 9 3" xfId="5673"/>
    <cellStyle name="Normal 2 2 2 5 3 9 3 2" xfId="13332"/>
    <cellStyle name="Normal 2 2 2 5 3 9 3 3" xfId="21705"/>
    <cellStyle name="Normal 2 2 2 5 3 9 4" xfId="8014"/>
    <cellStyle name="Normal 2 2 2 5 3 9 4 2" xfId="24048"/>
    <cellStyle name="Normal 2 2 2 5 3 9 5" xfId="10211"/>
    <cellStyle name="Normal 2 2 2 5 3 9 6" xfId="17019"/>
    <cellStyle name="Normal 2 2 2 5 3 9 7" xfId="27388"/>
    <cellStyle name="Normal 2 2 2 5 4" xfId="306"/>
    <cellStyle name="Normal 2 2 2 5 4 2" xfId="668"/>
    <cellStyle name="Normal 2 2 2 5 4 2 2" xfId="3011"/>
    <cellStyle name="Normal 2 2 2 5 4 2 2 2" xfId="14356"/>
    <cellStyle name="Normal 2 2 2 5 4 2 2 3" xfId="19364"/>
    <cellStyle name="Normal 2 2 2 5 4 2 3" xfId="5675"/>
    <cellStyle name="Normal 2 2 2 5 4 2 3 2" xfId="12013"/>
    <cellStyle name="Normal 2 2 2 5 4 2 3 3" xfId="21707"/>
    <cellStyle name="Normal 2 2 2 5 4 2 4" xfId="8016"/>
    <cellStyle name="Normal 2 2 2 5 4 2 4 2" xfId="24050"/>
    <cellStyle name="Normal 2 2 2 5 4 2 5" xfId="10213"/>
    <cellStyle name="Normal 2 2 2 5 4 2 6" xfId="17021"/>
    <cellStyle name="Normal 2 2 2 5 4 2 7" xfId="26069"/>
    <cellStyle name="Normal 2 2 2 5 4 3" xfId="1640"/>
    <cellStyle name="Normal 2 2 2 5 4 3 2" xfId="3983"/>
    <cellStyle name="Normal 2 2 2 5 4 3 2 2" xfId="15328"/>
    <cellStyle name="Normal 2 2 2 5 4 3 2 3" xfId="19365"/>
    <cellStyle name="Normal 2 2 2 5 4 3 3" xfId="5676"/>
    <cellStyle name="Normal 2 2 2 5 4 3 3 2" xfId="12985"/>
    <cellStyle name="Normal 2 2 2 5 4 3 3 3" xfId="21708"/>
    <cellStyle name="Normal 2 2 2 5 4 3 4" xfId="8017"/>
    <cellStyle name="Normal 2 2 2 5 4 3 4 2" xfId="24051"/>
    <cellStyle name="Normal 2 2 2 5 4 3 5" xfId="10214"/>
    <cellStyle name="Normal 2 2 2 5 4 3 6" xfId="17022"/>
    <cellStyle name="Normal 2 2 2 5 4 3 7" xfId="27041"/>
    <cellStyle name="Normal 2 2 2 5 4 4" xfId="2543"/>
    <cellStyle name="Normal 2 2 2 5 4 4 2" xfId="13888"/>
    <cellStyle name="Normal 2 2 2 5 4 4 3" xfId="19363"/>
    <cellStyle name="Normal 2 2 2 5 4 5" xfId="5674"/>
    <cellStyle name="Normal 2 2 2 5 4 5 2" xfId="11651"/>
    <cellStyle name="Normal 2 2 2 5 4 5 3" xfId="21706"/>
    <cellStyle name="Normal 2 2 2 5 4 6" xfId="8015"/>
    <cellStyle name="Normal 2 2 2 5 4 6 2" xfId="24049"/>
    <cellStyle name="Normal 2 2 2 5 4 7" xfId="10212"/>
    <cellStyle name="Normal 2 2 2 5 4 8" xfId="17020"/>
    <cellStyle name="Normal 2 2 2 5 4 9" xfId="25707"/>
    <cellStyle name="Normal 2 2 2 5 5" xfId="442"/>
    <cellStyle name="Normal 2 2 2 5 5 2" xfId="2785"/>
    <cellStyle name="Normal 2 2 2 5 5 2 2" xfId="14130"/>
    <cellStyle name="Normal 2 2 2 5 5 2 3" xfId="19366"/>
    <cellStyle name="Normal 2 2 2 5 5 3" xfId="5677"/>
    <cellStyle name="Normal 2 2 2 5 5 3 2" xfId="11787"/>
    <cellStyle name="Normal 2 2 2 5 5 3 3" xfId="21709"/>
    <cellStyle name="Normal 2 2 2 5 5 4" xfId="8018"/>
    <cellStyle name="Normal 2 2 2 5 5 4 2" xfId="24052"/>
    <cellStyle name="Normal 2 2 2 5 5 5" xfId="10215"/>
    <cellStyle name="Normal 2 2 2 5 5 6" xfId="17023"/>
    <cellStyle name="Normal 2 2 2 5 5 7" xfId="25843"/>
    <cellStyle name="Normal 2 2 2 5 6" xfId="848"/>
    <cellStyle name="Normal 2 2 2 5 6 2" xfId="3191"/>
    <cellStyle name="Normal 2 2 2 5 6 2 2" xfId="14536"/>
    <cellStyle name="Normal 2 2 2 5 6 2 3" xfId="19367"/>
    <cellStyle name="Normal 2 2 2 5 6 3" xfId="5678"/>
    <cellStyle name="Normal 2 2 2 5 6 3 2" xfId="12193"/>
    <cellStyle name="Normal 2 2 2 5 6 3 3" xfId="21710"/>
    <cellStyle name="Normal 2 2 2 5 6 4" xfId="8019"/>
    <cellStyle name="Normal 2 2 2 5 6 4 2" xfId="24053"/>
    <cellStyle name="Normal 2 2 2 5 6 5" xfId="10216"/>
    <cellStyle name="Normal 2 2 2 5 6 6" xfId="17024"/>
    <cellStyle name="Normal 2 2 2 5 6 7" xfId="26249"/>
    <cellStyle name="Normal 2 2 2 5 7" xfId="981"/>
    <cellStyle name="Normal 2 2 2 5 7 2" xfId="3324"/>
    <cellStyle name="Normal 2 2 2 5 7 2 2" xfId="14669"/>
    <cellStyle name="Normal 2 2 2 5 7 2 3" xfId="19368"/>
    <cellStyle name="Normal 2 2 2 5 7 3" xfId="5679"/>
    <cellStyle name="Normal 2 2 2 5 7 3 2" xfId="12326"/>
    <cellStyle name="Normal 2 2 2 5 7 3 3" xfId="21711"/>
    <cellStyle name="Normal 2 2 2 5 7 4" xfId="8020"/>
    <cellStyle name="Normal 2 2 2 5 7 4 2" xfId="24054"/>
    <cellStyle name="Normal 2 2 2 5 7 5" xfId="10217"/>
    <cellStyle name="Normal 2 2 2 5 7 6" xfId="17025"/>
    <cellStyle name="Normal 2 2 2 5 7 7" xfId="26382"/>
    <cellStyle name="Normal 2 2 2 5 8" xfId="1206"/>
    <cellStyle name="Normal 2 2 2 5 8 2" xfId="3549"/>
    <cellStyle name="Normal 2 2 2 5 8 2 2" xfId="14894"/>
    <cellStyle name="Normal 2 2 2 5 8 2 3" xfId="19369"/>
    <cellStyle name="Normal 2 2 2 5 8 3" xfId="5680"/>
    <cellStyle name="Normal 2 2 2 5 8 3 2" xfId="12551"/>
    <cellStyle name="Normal 2 2 2 5 8 3 3" xfId="21712"/>
    <cellStyle name="Normal 2 2 2 5 8 4" xfId="8021"/>
    <cellStyle name="Normal 2 2 2 5 8 4 2" xfId="24055"/>
    <cellStyle name="Normal 2 2 2 5 8 5" xfId="10218"/>
    <cellStyle name="Normal 2 2 2 5 8 6" xfId="17026"/>
    <cellStyle name="Normal 2 2 2 5 8 7" xfId="26607"/>
    <cellStyle name="Normal 2 2 2 5 9" xfId="1385"/>
    <cellStyle name="Normal 2 2 2 5 9 2" xfId="3728"/>
    <cellStyle name="Normal 2 2 2 5 9 2 2" xfId="15073"/>
    <cellStyle name="Normal 2 2 2 5 9 2 3" xfId="19370"/>
    <cellStyle name="Normal 2 2 2 5 9 3" xfId="5681"/>
    <cellStyle name="Normal 2 2 2 5 9 3 2" xfId="12730"/>
    <cellStyle name="Normal 2 2 2 5 9 3 3" xfId="21713"/>
    <cellStyle name="Normal 2 2 2 5 9 4" xfId="8022"/>
    <cellStyle name="Normal 2 2 2 5 9 4 2" xfId="24056"/>
    <cellStyle name="Normal 2 2 2 5 9 5" xfId="10219"/>
    <cellStyle name="Normal 2 2 2 5 9 6" xfId="17027"/>
    <cellStyle name="Normal 2 2 2 5 9 7" xfId="26786"/>
    <cellStyle name="Normal 2 2 2 6" xfId="109"/>
    <cellStyle name="Normal 2 2 2 6 10" xfId="2109"/>
    <cellStyle name="Normal 2 2 2 6 10 2" xfId="4452"/>
    <cellStyle name="Normal 2 2 2 6 10 2 2" xfId="15797"/>
    <cellStyle name="Normal 2 2 2 6 10 2 3" xfId="19372"/>
    <cellStyle name="Normal 2 2 2 6 10 3" xfId="5683"/>
    <cellStyle name="Normal 2 2 2 6 10 3 2" xfId="21715"/>
    <cellStyle name="Normal 2 2 2 6 10 4" xfId="8024"/>
    <cellStyle name="Normal 2 2 2 6 10 4 2" xfId="24058"/>
    <cellStyle name="Normal 2 2 2 6 10 5" xfId="13454"/>
    <cellStyle name="Normal 2 2 2 6 10 6" xfId="17029"/>
    <cellStyle name="Normal 2 2 2 6 10 7" xfId="27510"/>
    <cellStyle name="Normal 2 2 2 6 11" xfId="2290"/>
    <cellStyle name="Normal 2 2 2 6 11 2" xfId="4633"/>
    <cellStyle name="Normal 2 2 2 6 11 2 2" xfId="15978"/>
    <cellStyle name="Normal 2 2 2 6 11 2 3" xfId="19373"/>
    <cellStyle name="Normal 2 2 2 6 11 3" xfId="5684"/>
    <cellStyle name="Normal 2 2 2 6 11 3 2" xfId="21716"/>
    <cellStyle name="Normal 2 2 2 6 11 4" xfId="8025"/>
    <cellStyle name="Normal 2 2 2 6 11 4 2" xfId="24059"/>
    <cellStyle name="Normal 2 2 2 6 11 5" xfId="13635"/>
    <cellStyle name="Normal 2 2 2 6 11 6" xfId="17030"/>
    <cellStyle name="Normal 2 2 2 6 11 7" xfId="27691"/>
    <cellStyle name="Normal 2 2 2 6 12" xfId="2544"/>
    <cellStyle name="Normal 2 2 2 6 12 2" xfId="13889"/>
    <cellStyle name="Normal 2 2 2 6 12 3" xfId="19371"/>
    <cellStyle name="Normal 2 2 2 6 13" xfId="5682"/>
    <cellStyle name="Normal 2 2 2 6 13 2" xfId="11457"/>
    <cellStyle name="Normal 2 2 2 6 13 3" xfId="21714"/>
    <cellStyle name="Normal 2 2 2 6 14" xfId="8023"/>
    <cellStyle name="Normal 2 2 2 6 14 2" xfId="24057"/>
    <cellStyle name="Normal 2 2 2 6 15" xfId="10220"/>
    <cellStyle name="Normal 2 2 2 6 16" xfId="17028"/>
    <cellStyle name="Normal 2 2 2 6 17" xfId="25513"/>
    <cellStyle name="Normal 2 2 2 6 2" xfId="309"/>
    <cellStyle name="Normal 2 2 2 6 2 2" xfId="671"/>
    <cellStyle name="Normal 2 2 2 6 2 2 2" xfId="3014"/>
    <cellStyle name="Normal 2 2 2 6 2 2 2 2" xfId="14359"/>
    <cellStyle name="Normal 2 2 2 6 2 2 2 3" xfId="19375"/>
    <cellStyle name="Normal 2 2 2 6 2 2 3" xfId="5686"/>
    <cellStyle name="Normal 2 2 2 6 2 2 3 2" xfId="12016"/>
    <cellStyle name="Normal 2 2 2 6 2 2 3 3" xfId="21718"/>
    <cellStyle name="Normal 2 2 2 6 2 2 4" xfId="8027"/>
    <cellStyle name="Normal 2 2 2 6 2 2 4 2" xfId="24061"/>
    <cellStyle name="Normal 2 2 2 6 2 2 5" xfId="10222"/>
    <cellStyle name="Normal 2 2 2 6 2 2 6" xfId="17032"/>
    <cellStyle name="Normal 2 2 2 6 2 2 7" xfId="26072"/>
    <cellStyle name="Normal 2 2 2 6 2 3" xfId="1642"/>
    <cellStyle name="Normal 2 2 2 6 2 3 2" xfId="3985"/>
    <cellStyle name="Normal 2 2 2 6 2 3 2 2" xfId="15330"/>
    <cellStyle name="Normal 2 2 2 6 2 3 2 3" xfId="19376"/>
    <cellStyle name="Normal 2 2 2 6 2 3 3" xfId="5687"/>
    <cellStyle name="Normal 2 2 2 6 2 3 3 2" xfId="12987"/>
    <cellStyle name="Normal 2 2 2 6 2 3 3 3" xfId="21719"/>
    <cellStyle name="Normal 2 2 2 6 2 3 4" xfId="8028"/>
    <cellStyle name="Normal 2 2 2 6 2 3 4 2" xfId="24062"/>
    <cellStyle name="Normal 2 2 2 6 2 3 5" xfId="10223"/>
    <cellStyle name="Normal 2 2 2 6 2 3 6" xfId="17033"/>
    <cellStyle name="Normal 2 2 2 6 2 3 7" xfId="27043"/>
    <cellStyle name="Normal 2 2 2 6 2 4" xfId="2545"/>
    <cellStyle name="Normal 2 2 2 6 2 4 2" xfId="13890"/>
    <cellStyle name="Normal 2 2 2 6 2 4 3" xfId="19374"/>
    <cellStyle name="Normal 2 2 2 6 2 5" xfId="5685"/>
    <cellStyle name="Normal 2 2 2 6 2 5 2" xfId="11654"/>
    <cellStyle name="Normal 2 2 2 6 2 5 3" xfId="21717"/>
    <cellStyle name="Normal 2 2 2 6 2 6" xfId="8026"/>
    <cellStyle name="Normal 2 2 2 6 2 6 2" xfId="24060"/>
    <cellStyle name="Normal 2 2 2 6 2 7" xfId="10221"/>
    <cellStyle name="Normal 2 2 2 6 2 8" xfId="17031"/>
    <cellStyle name="Normal 2 2 2 6 2 9" xfId="25710"/>
    <cellStyle name="Normal 2 2 2 6 3" xfId="474"/>
    <cellStyle name="Normal 2 2 2 6 3 2" xfId="2817"/>
    <cellStyle name="Normal 2 2 2 6 3 2 2" xfId="14162"/>
    <cellStyle name="Normal 2 2 2 6 3 2 3" xfId="19377"/>
    <cellStyle name="Normal 2 2 2 6 3 3" xfId="5688"/>
    <cellStyle name="Normal 2 2 2 6 3 3 2" xfId="11819"/>
    <cellStyle name="Normal 2 2 2 6 3 3 3" xfId="21720"/>
    <cellStyle name="Normal 2 2 2 6 3 4" xfId="8029"/>
    <cellStyle name="Normal 2 2 2 6 3 4 2" xfId="24063"/>
    <cellStyle name="Normal 2 2 2 6 3 5" xfId="10224"/>
    <cellStyle name="Normal 2 2 2 6 3 6" xfId="17034"/>
    <cellStyle name="Normal 2 2 2 6 3 7" xfId="25875"/>
    <cellStyle name="Normal 2 2 2 6 4" xfId="851"/>
    <cellStyle name="Normal 2 2 2 6 4 2" xfId="3194"/>
    <cellStyle name="Normal 2 2 2 6 4 2 2" xfId="14539"/>
    <cellStyle name="Normal 2 2 2 6 4 2 3" xfId="19378"/>
    <cellStyle name="Normal 2 2 2 6 4 3" xfId="5689"/>
    <cellStyle name="Normal 2 2 2 6 4 3 2" xfId="12196"/>
    <cellStyle name="Normal 2 2 2 6 4 3 3" xfId="21721"/>
    <cellStyle name="Normal 2 2 2 6 4 4" xfId="8030"/>
    <cellStyle name="Normal 2 2 2 6 4 4 2" xfId="24064"/>
    <cellStyle name="Normal 2 2 2 6 4 5" xfId="10225"/>
    <cellStyle name="Normal 2 2 2 6 4 6" xfId="17035"/>
    <cellStyle name="Normal 2 2 2 6 4 7" xfId="26252"/>
    <cellStyle name="Normal 2 2 2 6 5" xfId="1013"/>
    <cellStyle name="Normal 2 2 2 6 5 2" xfId="3356"/>
    <cellStyle name="Normal 2 2 2 6 5 2 2" xfId="14701"/>
    <cellStyle name="Normal 2 2 2 6 5 2 3" xfId="19379"/>
    <cellStyle name="Normal 2 2 2 6 5 3" xfId="5690"/>
    <cellStyle name="Normal 2 2 2 6 5 3 2" xfId="12358"/>
    <cellStyle name="Normal 2 2 2 6 5 3 3" xfId="21722"/>
    <cellStyle name="Normal 2 2 2 6 5 4" xfId="8031"/>
    <cellStyle name="Normal 2 2 2 6 5 4 2" xfId="24065"/>
    <cellStyle name="Normal 2 2 2 6 5 5" xfId="10226"/>
    <cellStyle name="Normal 2 2 2 6 5 6" xfId="17036"/>
    <cellStyle name="Normal 2 2 2 6 5 7" xfId="26414"/>
    <cellStyle name="Normal 2 2 2 6 6" xfId="1209"/>
    <cellStyle name="Normal 2 2 2 6 6 2" xfId="3552"/>
    <cellStyle name="Normal 2 2 2 6 6 2 2" xfId="14897"/>
    <cellStyle name="Normal 2 2 2 6 6 2 3" xfId="19380"/>
    <cellStyle name="Normal 2 2 2 6 6 3" xfId="5691"/>
    <cellStyle name="Normal 2 2 2 6 6 3 2" xfId="12554"/>
    <cellStyle name="Normal 2 2 2 6 6 3 3" xfId="21723"/>
    <cellStyle name="Normal 2 2 2 6 6 4" xfId="8032"/>
    <cellStyle name="Normal 2 2 2 6 6 4 2" xfId="24066"/>
    <cellStyle name="Normal 2 2 2 6 6 5" xfId="10227"/>
    <cellStyle name="Normal 2 2 2 6 6 6" xfId="17037"/>
    <cellStyle name="Normal 2 2 2 6 6 7" xfId="26610"/>
    <cellStyle name="Normal 2 2 2 6 7" xfId="1388"/>
    <cellStyle name="Normal 2 2 2 6 7 2" xfId="3731"/>
    <cellStyle name="Normal 2 2 2 6 7 2 2" xfId="15076"/>
    <cellStyle name="Normal 2 2 2 6 7 2 3" xfId="19381"/>
    <cellStyle name="Normal 2 2 2 6 7 3" xfId="5692"/>
    <cellStyle name="Normal 2 2 2 6 7 3 2" xfId="12733"/>
    <cellStyle name="Normal 2 2 2 6 7 3 3" xfId="21724"/>
    <cellStyle name="Normal 2 2 2 6 7 4" xfId="8033"/>
    <cellStyle name="Normal 2 2 2 6 7 4 2" xfId="24067"/>
    <cellStyle name="Normal 2 2 2 6 7 5" xfId="10228"/>
    <cellStyle name="Normal 2 2 2 6 7 6" xfId="17038"/>
    <cellStyle name="Normal 2 2 2 6 7 7" xfId="26789"/>
    <cellStyle name="Normal 2 2 2 6 8" xfId="1641"/>
    <cellStyle name="Normal 2 2 2 6 8 2" xfId="3984"/>
    <cellStyle name="Normal 2 2 2 6 8 2 2" xfId="15329"/>
    <cellStyle name="Normal 2 2 2 6 8 2 3" xfId="19382"/>
    <cellStyle name="Normal 2 2 2 6 8 3" xfId="5693"/>
    <cellStyle name="Normal 2 2 2 6 8 3 2" xfId="12986"/>
    <cellStyle name="Normal 2 2 2 6 8 3 3" xfId="21725"/>
    <cellStyle name="Normal 2 2 2 6 8 4" xfId="8034"/>
    <cellStyle name="Normal 2 2 2 6 8 4 2" xfId="24068"/>
    <cellStyle name="Normal 2 2 2 6 8 5" xfId="10229"/>
    <cellStyle name="Normal 2 2 2 6 8 6" xfId="17039"/>
    <cellStyle name="Normal 2 2 2 6 8 7" xfId="27042"/>
    <cellStyle name="Normal 2 2 2 6 9" xfId="1912"/>
    <cellStyle name="Normal 2 2 2 6 9 2" xfId="4255"/>
    <cellStyle name="Normal 2 2 2 6 9 2 2" xfId="15600"/>
    <cellStyle name="Normal 2 2 2 6 9 2 3" xfId="19383"/>
    <cellStyle name="Normal 2 2 2 6 9 3" xfId="5694"/>
    <cellStyle name="Normal 2 2 2 6 9 3 2" xfId="13257"/>
    <cellStyle name="Normal 2 2 2 6 9 3 3" xfId="21726"/>
    <cellStyle name="Normal 2 2 2 6 9 4" xfId="8035"/>
    <cellStyle name="Normal 2 2 2 6 9 4 2" xfId="24069"/>
    <cellStyle name="Normal 2 2 2 6 9 5" xfId="10230"/>
    <cellStyle name="Normal 2 2 2 6 9 6" xfId="17040"/>
    <cellStyle name="Normal 2 2 2 6 9 7" xfId="27313"/>
    <cellStyle name="Normal 2 2 2 7" xfId="149"/>
    <cellStyle name="Normal 2 2 2 7 10" xfId="2110"/>
    <cellStyle name="Normal 2 2 2 7 10 2" xfId="4453"/>
    <cellStyle name="Normal 2 2 2 7 10 2 2" xfId="15798"/>
    <cellStyle name="Normal 2 2 2 7 10 2 3" xfId="19385"/>
    <cellStyle name="Normal 2 2 2 7 10 3" xfId="5696"/>
    <cellStyle name="Normal 2 2 2 7 10 3 2" xfId="21728"/>
    <cellStyle name="Normal 2 2 2 7 10 4" xfId="8037"/>
    <cellStyle name="Normal 2 2 2 7 10 4 2" xfId="24071"/>
    <cellStyle name="Normal 2 2 2 7 10 5" xfId="13455"/>
    <cellStyle name="Normal 2 2 2 7 10 6" xfId="17042"/>
    <cellStyle name="Normal 2 2 2 7 10 7" xfId="27511"/>
    <cellStyle name="Normal 2 2 2 7 11" xfId="2291"/>
    <cellStyle name="Normal 2 2 2 7 11 2" xfId="4634"/>
    <cellStyle name="Normal 2 2 2 7 11 2 2" xfId="15979"/>
    <cellStyle name="Normal 2 2 2 7 11 2 3" xfId="19386"/>
    <cellStyle name="Normal 2 2 2 7 11 3" xfId="5697"/>
    <cellStyle name="Normal 2 2 2 7 11 3 2" xfId="21729"/>
    <cellStyle name="Normal 2 2 2 7 11 4" xfId="8038"/>
    <cellStyle name="Normal 2 2 2 7 11 4 2" xfId="24072"/>
    <cellStyle name="Normal 2 2 2 7 11 5" xfId="13636"/>
    <cellStyle name="Normal 2 2 2 7 11 6" xfId="17043"/>
    <cellStyle name="Normal 2 2 2 7 11 7" xfId="27692"/>
    <cellStyle name="Normal 2 2 2 7 12" xfId="2546"/>
    <cellStyle name="Normal 2 2 2 7 12 2" xfId="13891"/>
    <cellStyle name="Normal 2 2 2 7 12 3" xfId="19384"/>
    <cellStyle name="Normal 2 2 2 7 13" xfId="5695"/>
    <cellStyle name="Normal 2 2 2 7 13 2" xfId="11497"/>
    <cellStyle name="Normal 2 2 2 7 13 3" xfId="21727"/>
    <cellStyle name="Normal 2 2 2 7 14" xfId="8036"/>
    <cellStyle name="Normal 2 2 2 7 14 2" xfId="24070"/>
    <cellStyle name="Normal 2 2 2 7 15" xfId="10231"/>
    <cellStyle name="Normal 2 2 2 7 16" xfId="17041"/>
    <cellStyle name="Normal 2 2 2 7 17" xfId="25553"/>
    <cellStyle name="Normal 2 2 2 7 2" xfId="310"/>
    <cellStyle name="Normal 2 2 2 7 2 2" xfId="672"/>
    <cellStyle name="Normal 2 2 2 7 2 2 2" xfId="3015"/>
    <cellStyle name="Normal 2 2 2 7 2 2 2 2" xfId="14360"/>
    <cellStyle name="Normal 2 2 2 7 2 2 2 3" xfId="19388"/>
    <cellStyle name="Normal 2 2 2 7 2 2 3" xfId="5699"/>
    <cellStyle name="Normal 2 2 2 7 2 2 3 2" xfId="12017"/>
    <cellStyle name="Normal 2 2 2 7 2 2 3 3" xfId="21731"/>
    <cellStyle name="Normal 2 2 2 7 2 2 4" xfId="8040"/>
    <cellStyle name="Normal 2 2 2 7 2 2 4 2" xfId="24074"/>
    <cellStyle name="Normal 2 2 2 7 2 2 5" xfId="10233"/>
    <cellStyle name="Normal 2 2 2 7 2 2 6" xfId="17045"/>
    <cellStyle name="Normal 2 2 2 7 2 2 7" xfId="26073"/>
    <cellStyle name="Normal 2 2 2 7 2 3" xfId="1644"/>
    <cellStyle name="Normal 2 2 2 7 2 3 2" xfId="3987"/>
    <cellStyle name="Normal 2 2 2 7 2 3 2 2" xfId="15332"/>
    <cellStyle name="Normal 2 2 2 7 2 3 2 3" xfId="19389"/>
    <cellStyle name="Normal 2 2 2 7 2 3 3" xfId="5700"/>
    <cellStyle name="Normal 2 2 2 7 2 3 3 2" xfId="12989"/>
    <cellStyle name="Normal 2 2 2 7 2 3 3 3" xfId="21732"/>
    <cellStyle name="Normal 2 2 2 7 2 3 4" xfId="8041"/>
    <cellStyle name="Normal 2 2 2 7 2 3 4 2" xfId="24075"/>
    <cellStyle name="Normal 2 2 2 7 2 3 5" xfId="10234"/>
    <cellStyle name="Normal 2 2 2 7 2 3 6" xfId="17046"/>
    <cellStyle name="Normal 2 2 2 7 2 3 7" xfId="27045"/>
    <cellStyle name="Normal 2 2 2 7 2 4" xfId="2547"/>
    <cellStyle name="Normal 2 2 2 7 2 4 2" xfId="13892"/>
    <cellStyle name="Normal 2 2 2 7 2 4 3" xfId="19387"/>
    <cellStyle name="Normal 2 2 2 7 2 5" xfId="5698"/>
    <cellStyle name="Normal 2 2 2 7 2 5 2" xfId="11655"/>
    <cellStyle name="Normal 2 2 2 7 2 5 3" xfId="21730"/>
    <cellStyle name="Normal 2 2 2 7 2 6" xfId="8039"/>
    <cellStyle name="Normal 2 2 2 7 2 6 2" xfId="24073"/>
    <cellStyle name="Normal 2 2 2 7 2 7" xfId="10232"/>
    <cellStyle name="Normal 2 2 2 7 2 8" xfId="17044"/>
    <cellStyle name="Normal 2 2 2 7 2 9" xfId="25711"/>
    <cellStyle name="Normal 2 2 2 7 3" xfId="514"/>
    <cellStyle name="Normal 2 2 2 7 3 2" xfId="2857"/>
    <cellStyle name="Normal 2 2 2 7 3 2 2" xfId="14202"/>
    <cellStyle name="Normal 2 2 2 7 3 2 3" xfId="19390"/>
    <cellStyle name="Normal 2 2 2 7 3 3" xfId="5701"/>
    <cellStyle name="Normal 2 2 2 7 3 3 2" xfId="11859"/>
    <cellStyle name="Normal 2 2 2 7 3 3 3" xfId="21733"/>
    <cellStyle name="Normal 2 2 2 7 3 4" xfId="8042"/>
    <cellStyle name="Normal 2 2 2 7 3 4 2" xfId="24076"/>
    <cellStyle name="Normal 2 2 2 7 3 5" xfId="10235"/>
    <cellStyle name="Normal 2 2 2 7 3 6" xfId="17047"/>
    <cellStyle name="Normal 2 2 2 7 3 7" xfId="25915"/>
    <cellStyle name="Normal 2 2 2 7 4" xfId="852"/>
    <cellStyle name="Normal 2 2 2 7 4 2" xfId="3195"/>
    <cellStyle name="Normal 2 2 2 7 4 2 2" xfId="14540"/>
    <cellStyle name="Normal 2 2 2 7 4 2 3" xfId="19391"/>
    <cellStyle name="Normal 2 2 2 7 4 3" xfId="5702"/>
    <cellStyle name="Normal 2 2 2 7 4 3 2" xfId="12197"/>
    <cellStyle name="Normal 2 2 2 7 4 3 3" xfId="21734"/>
    <cellStyle name="Normal 2 2 2 7 4 4" xfId="8043"/>
    <cellStyle name="Normal 2 2 2 7 4 4 2" xfId="24077"/>
    <cellStyle name="Normal 2 2 2 7 4 5" xfId="10236"/>
    <cellStyle name="Normal 2 2 2 7 4 6" xfId="17048"/>
    <cellStyle name="Normal 2 2 2 7 4 7" xfId="26253"/>
    <cellStyle name="Normal 2 2 2 7 5" xfId="1053"/>
    <cellStyle name="Normal 2 2 2 7 5 2" xfId="3396"/>
    <cellStyle name="Normal 2 2 2 7 5 2 2" xfId="14741"/>
    <cellStyle name="Normal 2 2 2 7 5 2 3" xfId="19392"/>
    <cellStyle name="Normal 2 2 2 7 5 3" xfId="5703"/>
    <cellStyle name="Normal 2 2 2 7 5 3 2" xfId="12398"/>
    <cellStyle name="Normal 2 2 2 7 5 3 3" xfId="21735"/>
    <cellStyle name="Normal 2 2 2 7 5 4" xfId="8044"/>
    <cellStyle name="Normal 2 2 2 7 5 4 2" xfId="24078"/>
    <cellStyle name="Normal 2 2 2 7 5 5" xfId="10237"/>
    <cellStyle name="Normal 2 2 2 7 5 6" xfId="17049"/>
    <cellStyle name="Normal 2 2 2 7 5 7" xfId="26454"/>
    <cellStyle name="Normal 2 2 2 7 6" xfId="1210"/>
    <cellStyle name="Normal 2 2 2 7 6 2" xfId="3553"/>
    <cellStyle name="Normal 2 2 2 7 6 2 2" xfId="14898"/>
    <cellStyle name="Normal 2 2 2 7 6 2 3" xfId="19393"/>
    <cellStyle name="Normal 2 2 2 7 6 3" xfId="5704"/>
    <cellStyle name="Normal 2 2 2 7 6 3 2" xfId="12555"/>
    <cellStyle name="Normal 2 2 2 7 6 3 3" xfId="21736"/>
    <cellStyle name="Normal 2 2 2 7 6 4" xfId="8045"/>
    <cellStyle name="Normal 2 2 2 7 6 4 2" xfId="24079"/>
    <cellStyle name="Normal 2 2 2 7 6 5" xfId="10238"/>
    <cellStyle name="Normal 2 2 2 7 6 6" xfId="17050"/>
    <cellStyle name="Normal 2 2 2 7 6 7" xfId="26611"/>
    <cellStyle name="Normal 2 2 2 7 7" xfId="1389"/>
    <cellStyle name="Normal 2 2 2 7 7 2" xfId="3732"/>
    <cellStyle name="Normal 2 2 2 7 7 2 2" xfId="15077"/>
    <cellStyle name="Normal 2 2 2 7 7 2 3" xfId="19394"/>
    <cellStyle name="Normal 2 2 2 7 7 3" xfId="5705"/>
    <cellStyle name="Normal 2 2 2 7 7 3 2" xfId="12734"/>
    <cellStyle name="Normal 2 2 2 7 7 3 3" xfId="21737"/>
    <cellStyle name="Normal 2 2 2 7 7 4" xfId="8046"/>
    <cellStyle name="Normal 2 2 2 7 7 4 2" xfId="24080"/>
    <cellStyle name="Normal 2 2 2 7 7 5" xfId="10239"/>
    <cellStyle name="Normal 2 2 2 7 7 6" xfId="17051"/>
    <cellStyle name="Normal 2 2 2 7 7 7" xfId="26790"/>
    <cellStyle name="Normal 2 2 2 7 8" xfId="1643"/>
    <cellStyle name="Normal 2 2 2 7 8 2" xfId="3986"/>
    <cellStyle name="Normal 2 2 2 7 8 2 2" xfId="15331"/>
    <cellStyle name="Normal 2 2 2 7 8 2 3" xfId="19395"/>
    <cellStyle name="Normal 2 2 2 7 8 3" xfId="5706"/>
    <cellStyle name="Normal 2 2 2 7 8 3 2" xfId="12988"/>
    <cellStyle name="Normal 2 2 2 7 8 3 3" xfId="21738"/>
    <cellStyle name="Normal 2 2 2 7 8 4" xfId="8047"/>
    <cellStyle name="Normal 2 2 2 7 8 4 2" xfId="24081"/>
    <cellStyle name="Normal 2 2 2 7 8 5" xfId="10240"/>
    <cellStyle name="Normal 2 2 2 7 8 6" xfId="17052"/>
    <cellStyle name="Normal 2 2 2 7 8 7" xfId="27044"/>
    <cellStyle name="Normal 2 2 2 7 9" xfId="1952"/>
    <cellStyle name="Normal 2 2 2 7 9 2" xfId="4295"/>
    <cellStyle name="Normal 2 2 2 7 9 2 2" xfId="15640"/>
    <cellStyle name="Normal 2 2 2 7 9 2 3" xfId="19396"/>
    <cellStyle name="Normal 2 2 2 7 9 3" xfId="5707"/>
    <cellStyle name="Normal 2 2 2 7 9 3 2" xfId="13297"/>
    <cellStyle name="Normal 2 2 2 7 9 3 3" xfId="21739"/>
    <cellStyle name="Normal 2 2 2 7 9 4" xfId="8048"/>
    <cellStyle name="Normal 2 2 2 7 9 4 2" xfId="24082"/>
    <cellStyle name="Normal 2 2 2 7 9 5" xfId="10241"/>
    <cellStyle name="Normal 2 2 2 7 9 6" xfId="17053"/>
    <cellStyle name="Normal 2 2 2 7 9 7" xfId="27353"/>
    <cellStyle name="Normal 2 2 2 8" xfId="177"/>
    <cellStyle name="Normal 2 2 2 8 10" xfId="2111"/>
    <cellStyle name="Normal 2 2 2 8 10 2" xfId="4454"/>
    <cellStyle name="Normal 2 2 2 8 10 2 2" xfId="15799"/>
    <cellStyle name="Normal 2 2 2 8 10 2 3" xfId="19398"/>
    <cellStyle name="Normal 2 2 2 8 10 3" xfId="5709"/>
    <cellStyle name="Normal 2 2 2 8 10 3 2" xfId="21741"/>
    <cellStyle name="Normal 2 2 2 8 10 4" xfId="8050"/>
    <cellStyle name="Normal 2 2 2 8 10 4 2" xfId="24084"/>
    <cellStyle name="Normal 2 2 2 8 10 5" xfId="13456"/>
    <cellStyle name="Normal 2 2 2 8 10 6" xfId="17055"/>
    <cellStyle name="Normal 2 2 2 8 10 7" xfId="27512"/>
    <cellStyle name="Normal 2 2 2 8 11" xfId="2292"/>
    <cellStyle name="Normal 2 2 2 8 11 2" xfId="4635"/>
    <cellStyle name="Normal 2 2 2 8 11 2 2" xfId="15980"/>
    <cellStyle name="Normal 2 2 2 8 11 2 3" xfId="19399"/>
    <cellStyle name="Normal 2 2 2 8 11 3" xfId="5710"/>
    <cellStyle name="Normal 2 2 2 8 11 3 2" xfId="21742"/>
    <cellStyle name="Normal 2 2 2 8 11 4" xfId="8051"/>
    <cellStyle name="Normal 2 2 2 8 11 4 2" xfId="24085"/>
    <cellStyle name="Normal 2 2 2 8 11 5" xfId="13637"/>
    <cellStyle name="Normal 2 2 2 8 11 6" xfId="17056"/>
    <cellStyle name="Normal 2 2 2 8 11 7" xfId="27693"/>
    <cellStyle name="Normal 2 2 2 8 12" xfId="2548"/>
    <cellStyle name="Normal 2 2 2 8 12 2" xfId="13893"/>
    <cellStyle name="Normal 2 2 2 8 12 3" xfId="19397"/>
    <cellStyle name="Normal 2 2 2 8 13" xfId="5708"/>
    <cellStyle name="Normal 2 2 2 8 13 2" xfId="11525"/>
    <cellStyle name="Normal 2 2 2 8 13 3" xfId="21740"/>
    <cellStyle name="Normal 2 2 2 8 14" xfId="8049"/>
    <cellStyle name="Normal 2 2 2 8 14 2" xfId="24083"/>
    <cellStyle name="Normal 2 2 2 8 15" xfId="10242"/>
    <cellStyle name="Normal 2 2 2 8 16" xfId="17054"/>
    <cellStyle name="Normal 2 2 2 8 17" xfId="25581"/>
    <cellStyle name="Normal 2 2 2 8 2" xfId="311"/>
    <cellStyle name="Normal 2 2 2 8 2 2" xfId="673"/>
    <cellStyle name="Normal 2 2 2 8 2 2 2" xfId="3016"/>
    <cellStyle name="Normal 2 2 2 8 2 2 2 2" xfId="14361"/>
    <cellStyle name="Normal 2 2 2 8 2 2 2 3" xfId="19401"/>
    <cellStyle name="Normal 2 2 2 8 2 2 3" xfId="5712"/>
    <cellStyle name="Normal 2 2 2 8 2 2 3 2" xfId="12018"/>
    <cellStyle name="Normal 2 2 2 8 2 2 3 3" xfId="21744"/>
    <cellStyle name="Normal 2 2 2 8 2 2 4" xfId="8053"/>
    <cellStyle name="Normal 2 2 2 8 2 2 4 2" xfId="24087"/>
    <cellStyle name="Normal 2 2 2 8 2 2 5" xfId="10244"/>
    <cellStyle name="Normal 2 2 2 8 2 2 6" xfId="17058"/>
    <cellStyle name="Normal 2 2 2 8 2 2 7" xfId="26074"/>
    <cellStyle name="Normal 2 2 2 8 2 3" xfId="1646"/>
    <cellStyle name="Normal 2 2 2 8 2 3 2" xfId="3989"/>
    <cellStyle name="Normal 2 2 2 8 2 3 2 2" xfId="15334"/>
    <cellStyle name="Normal 2 2 2 8 2 3 2 3" xfId="19402"/>
    <cellStyle name="Normal 2 2 2 8 2 3 3" xfId="5713"/>
    <cellStyle name="Normal 2 2 2 8 2 3 3 2" xfId="12991"/>
    <cellStyle name="Normal 2 2 2 8 2 3 3 3" xfId="21745"/>
    <cellStyle name="Normal 2 2 2 8 2 3 4" xfId="8054"/>
    <cellStyle name="Normal 2 2 2 8 2 3 4 2" xfId="24088"/>
    <cellStyle name="Normal 2 2 2 8 2 3 5" xfId="10245"/>
    <cellStyle name="Normal 2 2 2 8 2 3 6" xfId="17059"/>
    <cellStyle name="Normal 2 2 2 8 2 3 7" xfId="27047"/>
    <cellStyle name="Normal 2 2 2 8 2 4" xfId="2549"/>
    <cellStyle name="Normal 2 2 2 8 2 4 2" xfId="13894"/>
    <cellStyle name="Normal 2 2 2 8 2 4 3" xfId="19400"/>
    <cellStyle name="Normal 2 2 2 8 2 5" xfId="5711"/>
    <cellStyle name="Normal 2 2 2 8 2 5 2" xfId="11656"/>
    <cellStyle name="Normal 2 2 2 8 2 5 3" xfId="21743"/>
    <cellStyle name="Normal 2 2 2 8 2 6" xfId="8052"/>
    <cellStyle name="Normal 2 2 2 8 2 6 2" xfId="24086"/>
    <cellStyle name="Normal 2 2 2 8 2 7" xfId="10243"/>
    <cellStyle name="Normal 2 2 2 8 2 8" xfId="17057"/>
    <cellStyle name="Normal 2 2 2 8 2 9" xfId="25712"/>
    <cellStyle name="Normal 2 2 2 8 3" xfId="542"/>
    <cellStyle name="Normal 2 2 2 8 3 2" xfId="2885"/>
    <cellStyle name="Normal 2 2 2 8 3 2 2" xfId="14230"/>
    <cellStyle name="Normal 2 2 2 8 3 2 3" xfId="19403"/>
    <cellStyle name="Normal 2 2 2 8 3 3" xfId="5714"/>
    <cellStyle name="Normal 2 2 2 8 3 3 2" xfId="11887"/>
    <cellStyle name="Normal 2 2 2 8 3 3 3" xfId="21746"/>
    <cellStyle name="Normal 2 2 2 8 3 4" xfId="8055"/>
    <cellStyle name="Normal 2 2 2 8 3 4 2" xfId="24089"/>
    <cellStyle name="Normal 2 2 2 8 3 5" xfId="10246"/>
    <cellStyle name="Normal 2 2 2 8 3 6" xfId="17060"/>
    <cellStyle name="Normal 2 2 2 8 3 7" xfId="25943"/>
    <cellStyle name="Normal 2 2 2 8 4" xfId="853"/>
    <cellStyle name="Normal 2 2 2 8 4 2" xfId="3196"/>
    <cellStyle name="Normal 2 2 2 8 4 2 2" xfId="14541"/>
    <cellStyle name="Normal 2 2 2 8 4 2 3" xfId="19404"/>
    <cellStyle name="Normal 2 2 2 8 4 3" xfId="5715"/>
    <cellStyle name="Normal 2 2 2 8 4 3 2" xfId="12198"/>
    <cellStyle name="Normal 2 2 2 8 4 3 3" xfId="21747"/>
    <cellStyle name="Normal 2 2 2 8 4 4" xfId="8056"/>
    <cellStyle name="Normal 2 2 2 8 4 4 2" xfId="24090"/>
    <cellStyle name="Normal 2 2 2 8 4 5" xfId="10247"/>
    <cellStyle name="Normal 2 2 2 8 4 6" xfId="17061"/>
    <cellStyle name="Normal 2 2 2 8 4 7" xfId="26254"/>
    <cellStyle name="Normal 2 2 2 8 5" xfId="1081"/>
    <cellStyle name="Normal 2 2 2 8 5 2" xfId="3424"/>
    <cellStyle name="Normal 2 2 2 8 5 2 2" xfId="14769"/>
    <cellStyle name="Normal 2 2 2 8 5 2 3" xfId="19405"/>
    <cellStyle name="Normal 2 2 2 8 5 3" xfId="5716"/>
    <cellStyle name="Normal 2 2 2 8 5 3 2" xfId="12426"/>
    <cellStyle name="Normal 2 2 2 8 5 3 3" xfId="21748"/>
    <cellStyle name="Normal 2 2 2 8 5 4" xfId="8057"/>
    <cellStyle name="Normal 2 2 2 8 5 4 2" xfId="24091"/>
    <cellStyle name="Normal 2 2 2 8 5 5" xfId="10248"/>
    <cellStyle name="Normal 2 2 2 8 5 6" xfId="17062"/>
    <cellStyle name="Normal 2 2 2 8 5 7" xfId="26482"/>
    <cellStyle name="Normal 2 2 2 8 6" xfId="1211"/>
    <cellStyle name="Normal 2 2 2 8 6 2" xfId="3554"/>
    <cellStyle name="Normal 2 2 2 8 6 2 2" xfId="14899"/>
    <cellStyle name="Normal 2 2 2 8 6 2 3" xfId="19406"/>
    <cellStyle name="Normal 2 2 2 8 6 3" xfId="5717"/>
    <cellStyle name="Normal 2 2 2 8 6 3 2" xfId="12556"/>
    <cellStyle name="Normal 2 2 2 8 6 3 3" xfId="21749"/>
    <cellStyle name="Normal 2 2 2 8 6 4" xfId="8058"/>
    <cellStyle name="Normal 2 2 2 8 6 4 2" xfId="24092"/>
    <cellStyle name="Normal 2 2 2 8 6 5" xfId="10249"/>
    <cellStyle name="Normal 2 2 2 8 6 6" xfId="17063"/>
    <cellStyle name="Normal 2 2 2 8 6 7" xfId="26612"/>
    <cellStyle name="Normal 2 2 2 8 7" xfId="1390"/>
    <cellStyle name="Normal 2 2 2 8 7 2" xfId="3733"/>
    <cellStyle name="Normal 2 2 2 8 7 2 2" xfId="15078"/>
    <cellStyle name="Normal 2 2 2 8 7 2 3" xfId="19407"/>
    <cellStyle name="Normal 2 2 2 8 7 3" xfId="5718"/>
    <cellStyle name="Normal 2 2 2 8 7 3 2" xfId="12735"/>
    <cellStyle name="Normal 2 2 2 8 7 3 3" xfId="21750"/>
    <cellStyle name="Normal 2 2 2 8 7 4" xfId="8059"/>
    <cellStyle name="Normal 2 2 2 8 7 4 2" xfId="24093"/>
    <cellStyle name="Normal 2 2 2 8 7 5" xfId="10250"/>
    <cellStyle name="Normal 2 2 2 8 7 6" xfId="17064"/>
    <cellStyle name="Normal 2 2 2 8 7 7" xfId="26791"/>
    <cellStyle name="Normal 2 2 2 8 8" xfId="1645"/>
    <cellStyle name="Normal 2 2 2 8 8 2" xfId="3988"/>
    <cellStyle name="Normal 2 2 2 8 8 2 2" xfId="15333"/>
    <cellStyle name="Normal 2 2 2 8 8 2 3" xfId="19408"/>
    <cellStyle name="Normal 2 2 2 8 8 3" xfId="5719"/>
    <cellStyle name="Normal 2 2 2 8 8 3 2" xfId="12990"/>
    <cellStyle name="Normal 2 2 2 8 8 3 3" xfId="21751"/>
    <cellStyle name="Normal 2 2 2 8 8 4" xfId="8060"/>
    <cellStyle name="Normal 2 2 2 8 8 4 2" xfId="24094"/>
    <cellStyle name="Normal 2 2 2 8 8 5" xfId="10251"/>
    <cellStyle name="Normal 2 2 2 8 8 6" xfId="17065"/>
    <cellStyle name="Normal 2 2 2 8 8 7" xfId="27046"/>
    <cellStyle name="Normal 2 2 2 8 9" xfId="1980"/>
    <cellStyle name="Normal 2 2 2 8 9 2" xfId="4323"/>
    <cellStyle name="Normal 2 2 2 8 9 2 2" xfId="15668"/>
    <cellStyle name="Normal 2 2 2 8 9 2 3" xfId="19409"/>
    <cellStyle name="Normal 2 2 2 8 9 3" xfId="5720"/>
    <cellStyle name="Normal 2 2 2 8 9 3 2" xfId="13325"/>
    <cellStyle name="Normal 2 2 2 8 9 3 3" xfId="21752"/>
    <cellStyle name="Normal 2 2 2 8 9 4" xfId="8061"/>
    <cellStyle name="Normal 2 2 2 8 9 4 2" xfId="24095"/>
    <cellStyle name="Normal 2 2 2 8 9 5" xfId="10252"/>
    <cellStyle name="Normal 2 2 2 8 9 6" xfId="17066"/>
    <cellStyle name="Normal 2 2 2 8 9 7" xfId="27381"/>
    <cellStyle name="Normal 2 2 2 9" xfId="212"/>
    <cellStyle name="Normal 2 2 2 9 10" xfId="2112"/>
    <cellStyle name="Normal 2 2 2 9 10 2" xfId="4455"/>
    <cellStyle name="Normal 2 2 2 9 10 2 2" xfId="15800"/>
    <cellStyle name="Normal 2 2 2 9 10 2 3" xfId="19411"/>
    <cellStyle name="Normal 2 2 2 9 10 3" xfId="5722"/>
    <cellStyle name="Normal 2 2 2 9 10 3 2" xfId="21754"/>
    <cellStyle name="Normal 2 2 2 9 10 4" xfId="8063"/>
    <cellStyle name="Normal 2 2 2 9 10 4 2" xfId="24097"/>
    <cellStyle name="Normal 2 2 2 9 10 5" xfId="13457"/>
    <cellStyle name="Normal 2 2 2 9 10 6" xfId="17068"/>
    <cellStyle name="Normal 2 2 2 9 10 7" xfId="27513"/>
    <cellStyle name="Normal 2 2 2 9 11" xfId="2293"/>
    <cellStyle name="Normal 2 2 2 9 11 2" xfId="4636"/>
    <cellStyle name="Normal 2 2 2 9 11 2 2" xfId="15981"/>
    <cellStyle name="Normal 2 2 2 9 11 2 3" xfId="19412"/>
    <cellStyle name="Normal 2 2 2 9 11 3" xfId="5723"/>
    <cellStyle name="Normal 2 2 2 9 11 3 2" xfId="21755"/>
    <cellStyle name="Normal 2 2 2 9 11 4" xfId="8064"/>
    <cellStyle name="Normal 2 2 2 9 11 4 2" xfId="24098"/>
    <cellStyle name="Normal 2 2 2 9 11 5" xfId="13638"/>
    <cellStyle name="Normal 2 2 2 9 11 6" xfId="17069"/>
    <cellStyle name="Normal 2 2 2 9 11 7" xfId="27694"/>
    <cellStyle name="Normal 2 2 2 9 12" xfId="2550"/>
    <cellStyle name="Normal 2 2 2 9 12 2" xfId="13895"/>
    <cellStyle name="Normal 2 2 2 9 12 3" xfId="19410"/>
    <cellStyle name="Normal 2 2 2 9 13" xfId="5721"/>
    <cellStyle name="Normal 2 2 2 9 13 2" xfId="11559"/>
    <cellStyle name="Normal 2 2 2 9 13 3" xfId="21753"/>
    <cellStyle name="Normal 2 2 2 9 14" xfId="8062"/>
    <cellStyle name="Normal 2 2 2 9 14 2" xfId="24096"/>
    <cellStyle name="Normal 2 2 2 9 15" xfId="10253"/>
    <cellStyle name="Normal 2 2 2 9 16" xfId="17067"/>
    <cellStyle name="Normal 2 2 2 9 17" xfId="25615"/>
    <cellStyle name="Normal 2 2 2 9 2" xfId="312"/>
    <cellStyle name="Normal 2 2 2 9 2 2" xfId="674"/>
    <cellStyle name="Normal 2 2 2 9 2 2 2" xfId="3017"/>
    <cellStyle name="Normal 2 2 2 9 2 2 2 2" xfId="14362"/>
    <cellStyle name="Normal 2 2 2 9 2 2 2 3" xfId="19414"/>
    <cellStyle name="Normal 2 2 2 9 2 2 3" xfId="5725"/>
    <cellStyle name="Normal 2 2 2 9 2 2 3 2" xfId="12019"/>
    <cellStyle name="Normal 2 2 2 9 2 2 3 3" xfId="21757"/>
    <cellStyle name="Normal 2 2 2 9 2 2 4" xfId="8066"/>
    <cellStyle name="Normal 2 2 2 9 2 2 4 2" xfId="24100"/>
    <cellStyle name="Normal 2 2 2 9 2 2 5" xfId="10255"/>
    <cellStyle name="Normal 2 2 2 9 2 2 6" xfId="17071"/>
    <cellStyle name="Normal 2 2 2 9 2 2 7" xfId="26075"/>
    <cellStyle name="Normal 2 2 2 9 2 3" xfId="1648"/>
    <cellStyle name="Normal 2 2 2 9 2 3 2" xfId="3991"/>
    <cellStyle name="Normal 2 2 2 9 2 3 2 2" xfId="15336"/>
    <cellStyle name="Normal 2 2 2 9 2 3 2 3" xfId="19415"/>
    <cellStyle name="Normal 2 2 2 9 2 3 3" xfId="5726"/>
    <cellStyle name="Normal 2 2 2 9 2 3 3 2" xfId="12993"/>
    <cellStyle name="Normal 2 2 2 9 2 3 3 3" xfId="21758"/>
    <cellStyle name="Normal 2 2 2 9 2 3 4" xfId="8067"/>
    <cellStyle name="Normal 2 2 2 9 2 3 4 2" xfId="24101"/>
    <cellStyle name="Normal 2 2 2 9 2 3 5" xfId="10256"/>
    <cellStyle name="Normal 2 2 2 9 2 3 6" xfId="17072"/>
    <cellStyle name="Normal 2 2 2 9 2 3 7" xfId="27049"/>
    <cellStyle name="Normal 2 2 2 9 2 4" xfId="2551"/>
    <cellStyle name="Normal 2 2 2 9 2 4 2" xfId="13896"/>
    <cellStyle name="Normal 2 2 2 9 2 4 3" xfId="19413"/>
    <cellStyle name="Normal 2 2 2 9 2 5" xfId="5724"/>
    <cellStyle name="Normal 2 2 2 9 2 5 2" xfId="11657"/>
    <cellStyle name="Normal 2 2 2 9 2 5 3" xfId="21756"/>
    <cellStyle name="Normal 2 2 2 9 2 6" xfId="8065"/>
    <cellStyle name="Normal 2 2 2 9 2 6 2" xfId="24099"/>
    <cellStyle name="Normal 2 2 2 9 2 7" xfId="10254"/>
    <cellStyle name="Normal 2 2 2 9 2 8" xfId="17070"/>
    <cellStyle name="Normal 2 2 2 9 2 9" xfId="25713"/>
    <cellStyle name="Normal 2 2 2 9 3" xfId="576"/>
    <cellStyle name="Normal 2 2 2 9 3 2" xfId="2919"/>
    <cellStyle name="Normal 2 2 2 9 3 2 2" xfId="14264"/>
    <cellStyle name="Normal 2 2 2 9 3 2 3" xfId="19416"/>
    <cellStyle name="Normal 2 2 2 9 3 3" xfId="5727"/>
    <cellStyle name="Normal 2 2 2 9 3 3 2" xfId="11921"/>
    <cellStyle name="Normal 2 2 2 9 3 3 3" xfId="21759"/>
    <cellStyle name="Normal 2 2 2 9 3 4" xfId="8068"/>
    <cellStyle name="Normal 2 2 2 9 3 4 2" xfId="24102"/>
    <cellStyle name="Normal 2 2 2 9 3 5" xfId="10257"/>
    <cellStyle name="Normal 2 2 2 9 3 6" xfId="17073"/>
    <cellStyle name="Normal 2 2 2 9 3 7" xfId="25977"/>
    <cellStyle name="Normal 2 2 2 9 4" xfId="854"/>
    <cellStyle name="Normal 2 2 2 9 4 2" xfId="3197"/>
    <cellStyle name="Normal 2 2 2 9 4 2 2" xfId="14542"/>
    <cellStyle name="Normal 2 2 2 9 4 2 3" xfId="19417"/>
    <cellStyle name="Normal 2 2 2 9 4 3" xfId="5728"/>
    <cellStyle name="Normal 2 2 2 9 4 3 2" xfId="12199"/>
    <cellStyle name="Normal 2 2 2 9 4 3 3" xfId="21760"/>
    <cellStyle name="Normal 2 2 2 9 4 4" xfId="8069"/>
    <cellStyle name="Normal 2 2 2 9 4 4 2" xfId="24103"/>
    <cellStyle name="Normal 2 2 2 9 4 5" xfId="10258"/>
    <cellStyle name="Normal 2 2 2 9 4 6" xfId="17074"/>
    <cellStyle name="Normal 2 2 2 9 4 7" xfId="26255"/>
    <cellStyle name="Normal 2 2 2 9 5" xfId="1115"/>
    <cellStyle name="Normal 2 2 2 9 5 2" xfId="3458"/>
    <cellStyle name="Normal 2 2 2 9 5 2 2" xfId="14803"/>
    <cellStyle name="Normal 2 2 2 9 5 2 3" xfId="19418"/>
    <cellStyle name="Normal 2 2 2 9 5 3" xfId="5729"/>
    <cellStyle name="Normal 2 2 2 9 5 3 2" xfId="12460"/>
    <cellStyle name="Normal 2 2 2 9 5 3 3" xfId="21761"/>
    <cellStyle name="Normal 2 2 2 9 5 4" xfId="8070"/>
    <cellStyle name="Normal 2 2 2 9 5 4 2" xfId="24104"/>
    <cellStyle name="Normal 2 2 2 9 5 5" xfId="10259"/>
    <cellStyle name="Normal 2 2 2 9 5 6" xfId="17075"/>
    <cellStyle name="Normal 2 2 2 9 5 7" xfId="26516"/>
    <cellStyle name="Normal 2 2 2 9 6" xfId="1212"/>
    <cellStyle name="Normal 2 2 2 9 6 2" xfId="3555"/>
    <cellStyle name="Normal 2 2 2 9 6 2 2" xfId="14900"/>
    <cellStyle name="Normal 2 2 2 9 6 2 3" xfId="19419"/>
    <cellStyle name="Normal 2 2 2 9 6 3" xfId="5730"/>
    <cellStyle name="Normal 2 2 2 9 6 3 2" xfId="12557"/>
    <cellStyle name="Normal 2 2 2 9 6 3 3" xfId="21762"/>
    <cellStyle name="Normal 2 2 2 9 6 4" xfId="8071"/>
    <cellStyle name="Normal 2 2 2 9 6 4 2" xfId="24105"/>
    <cellStyle name="Normal 2 2 2 9 6 5" xfId="10260"/>
    <cellStyle name="Normal 2 2 2 9 6 6" xfId="17076"/>
    <cellStyle name="Normal 2 2 2 9 6 7" xfId="26613"/>
    <cellStyle name="Normal 2 2 2 9 7" xfId="1391"/>
    <cellStyle name="Normal 2 2 2 9 7 2" xfId="3734"/>
    <cellStyle name="Normal 2 2 2 9 7 2 2" xfId="15079"/>
    <cellStyle name="Normal 2 2 2 9 7 2 3" xfId="19420"/>
    <cellStyle name="Normal 2 2 2 9 7 3" xfId="5731"/>
    <cellStyle name="Normal 2 2 2 9 7 3 2" xfId="12736"/>
    <cellStyle name="Normal 2 2 2 9 7 3 3" xfId="21763"/>
    <cellStyle name="Normal 2 2 2 9 7 4" xfId="8072"/>
    <cellStyle name="Normal 2 2 2 9 7 4 2" xfId="24106"/>
    <cellStyle name="Normal 2 2 2 9 7 5" xfId="10261"/>
    <cellStyle name="Normal 2 2 2 9 7 6" xfId="17077"/>
    <cellStyle name="Normal 2 2 2 9 7 7" xfId="26792"/>
    <cellStyle name="Normal 2 2 2 9 8" xfId="1647"/>
    <cellStyle name="Normal 2 2 2 9 8 2" xfId="3990"/>
    <cellStyle name="Normal 2 2 2 9 8 2 2" xfId="15335"/>
    <cellStyle name="Normal 2 2 2 9 8 2 3" xfId="19421"/>
    <cellStyle name="Normal 2 2 2 9 8 3" xfId="5732"/>
    <cellStyle name="Normal 2 2 2 9 8 3 2" xfId="12992"/>
    <cellStyle name="Normal 2 2 2 9 8 3 3" xfId="21764"/>
    <cellStyle name="Normal 2 2 2 9 8 4" xfId="8073"/>
    <cellStyle name="Normal 2 2 2 9 8 4 2" xfId="24107"/>
    <cellStyle name="Normal 2 2 2 9 8 5" xfId="10262"/>
    <cellStyle name="Normal 2 2 2 9 8 6" xfId="17078"/>
    <cellStyle name="Normal 2 2 2 9 8 7" xfId="27048"/>
    <cellStyle name="Normal 2 2 2 9 9" xfId="2014"/>
    <cellStyle name="Normal 2 2 2 9 9 2" xfId="4357"/>
    <cellStyle name="Normal 2 2 2 9 9 2 2" xfId="15702"/>
    <cellStyle name="Normal 2 2 2 9 9 2 3" xfId="19422"/>
    <cellStyle name="Normal 2 2 2 9 9 3" xfId="5733"/>
    <cellStyle name="Normal 2 2 2 9 9 3 2" xfId="13359"/>
    <cellStyle name="Normal 2 2 2 9 9 3 3" xfId="21765"/>
    <cellStyle name="Normal 2 2 2 9 9 4" xfId="8074"/>
    <cellStyle name="Normal 2 2 2 9 9 4 2" xfId="24108"/>
    <cellStyle name="Normal 2 2 2 9 9 5" xfId="10263"/>
    <cellStyle name="Normal 2 2 2 9 9 6" xfId="17079"/>
    <cellStyle name="Normal 2 2 2 9 9 7" xfId="27415"/>
    <cellStyle name="Normal 2 2 20" xfId="2078"/>
    <cellStyle name="Normal 2 2 20 2" xfId="4421"/>
    <cellStyle name="Normal 2 2 20 2 2" xfId="15766"/>
    <cellStyle name="Normal 2 2 20 2 3" xfId="19423"/>
    <cellStyle name="Normal 2 2 20 3" xfId="5734"/>
    <cellStyle name="Normal 2 2 20 3 2" xfId="21766"/>
    <cellStyle name="Normal 2 2 20 4" xfId="8075"/>
    <cellStyle name="Normal 2 2 20 4 2" xfId="24109"/>
    <cellStyle name="Normal 2 2 20 5" xfId="13423"/>
    <cellStyle name="Normal 2 2 20 6" xfId="17080"/>
    <cellStyle name="Normal 2 2 20 7" xfId="27479"/>
    <cellStyle name="Normal 2 2 21" xfId="2259"/>
    <cellStyle name="Normal 2 2 21 2" xfId="4602"/>
    <cellStyle name="Normal 2 2 21 2 2" xfId="15947"/>
    <cellStyle name="Normal 2 2 21 2 3" xfId="19424"/>
    <cellStyle name="Normal 2 2 21 3" xfId="5735"/>
    <cellStyle name="Normal 2 2 21 3 2" xfId="21767"/>
    <cellStyle name="Normal 2 2 21 4" xfId="8076"/>
    <cellStyle name="Normal 2 2 21 4 2" xfId="24110"/>
    <cellStyle name="Normal 2 2 21 5" xfId="13604"/>
    <cellStyle name="Normal 2 2 21 6" xfId="17081"/>
    <cellStyle name="Normal 2 2 21 7" xfId="27660"/>
    <cellStyle name="Normal 2 2 22" xfId="2482"/>
    <cellStyle name="Normal 2 2 22 2" xfId="13827"/>
    <cellStyle name="Normal 2 2 22 3" xfId="18970"/>
    <cellStyle name="Normal 2 2 23" xfId="5281"/>
    <cellStyle name="Normal 2 2 23 2" xfId="11402"/>
    <cellStyle name="Normal 2 2 23 3" xfId="21313"/>
    <cellStyle name="Normal 2 2 24" xfId="7622"/>
    <cellStyle name="Normal 2 2 24 2" xfId="23656"/>
    <cellStyle name="Normal 2 2 25" xfId="9879"/>
    <cellStyle name="Normal 2 2 26" xfId="16627"/>
    <cellStyle name="Normal 2 2 27" xfId="25458"/>
    <cellStyle name="Normal 2 2 3" xfId="45"/>
    <cellStyle name="Normal 2 2 3 10" xfId="855"/>
    <cellStyle name="Normal 2 2 3 10 2" xfId="3198"/>
    <cellStyle name="Normal 2 2 3 10 2 2" xfId="14543"/>
    <cellStyle name="Normal 2 2 3 10 2 3" xfId="19426"/>
    <cellStyle name="Normal 2 2 3 10 3" xfId="5737"/>
    <cellStyle name="Normal 2 2 3 10 3 2" xfId="12200"/>
    <cellStyle name="Normal 2 2 3 10 3 3" xfId="21769"/>
    <cellStyle name="Normal 2 2 3 10 4" xfId="8078"/>
    <cellStyle name="Normal 2 2 3 10 4 2" xfId="24112"/>
    <cellStyle name="Normal 2 2 3 10 5" xfId="10265"/>
    <cellStyle name="Normal 2 2 3 10 6" xfId="17083"/>
    <cellStyle name="Normal 2 2 3 10 7" xfId="26256"/>
    <cellStyle name="Normal 2 2 3 11" xfId="961"/>
    <cellStyle name="Normal 2 2 3 11 2" xfId="3304"/>
    <cellStyle name="Normal 2 2 3 11 2 2" xfId="14649"/>
    <cellStyle name="Normal 2 2 3 11 2 3" xfId="19427"/>
    <cellStyle name="Normal 2 2 3 11 3" xfId="5738"/>
    <cellStyle name="Normal 2 2 3 11 3 2" xfId="12306"/>
    <cellStyle name="Normal 2 2 3 11 3 3" xfId="21770"/>
    <cellStyle name="Normal 2 2 3 11 4" xfId="8079"/>
    <cellStyle name="Normal 2 2 3 11 4 2" xfId="24113"/>
    <cellStyle name="Normal 2 2 3 11 5" xfId="10266"/>
    <cellStyle name="Normal 2 2 3 11 6" xfId="17084"/>
    <cellStyle name="Normal 2 2 3 11 7" xfId="26362"/>
    <cellStyle name="Normal 2 2 3 12" xfId="1213"/>
    <cellStyle name="Normal 2 2 3 12 2" xfId="3556"/>
    <cellStyle name="Normal 2 2 3 12 2 2" xfId="14901"/>
    <cellStyle name="Normal 2 2 3 12 2 3" xfId="19428"/>
    <cellStyle name="Normal 2 2 3 12 3" xfId="5739"/>
    <cellStyle name="Normal 2 2 3 12 3 2" xfId="12558"/>
    <cellStyle name="Normal 2 2 3 12 3 3" xfId="21771"/>
    <cellStyle name="Normal 2 2 3 12 4" xfId="8080"/>
    <cellStyle name="Normal 2 2 3 12 4 2" xfId="24114"/>
    <cellStyle name="Normal 2 2 3 12 5" xfId="10267"/>
    <cellStyle name="Normal 2 2 3 12 6" xfId="17085"/>
    <cellStyle name="Normal 2 2 3 12 7" xfId="26614"/>
    <cellStyle name="Normal 2 2 3 13" xfId="1392"/>
    <cellStyle name="Normal 2 2 3 13 2" xfId="3735"/>
    <cellStyle name="Normal 2 2 3 13 2 2" xfId="15080"/>
    <cellStyle name="Normal 2 2 3 13 2 3" xfId="19429"/>
    <cellStyle name="Normal 2 2 3 13 3" xfId="5740"/>
    <cellStyle name="Normal 2 2 3 13 3 2" xfId="12737"/>
    <cellStyle name="Normal 2 2 3 13 3 3" xfId="21772"/>
    <cellStyle name="Normal 2 2 3 13 4" xfId="8081"/>
    <cellStyle name="Normal 2 2 3 13 4 2" xfId="24115"/>
    <cellStyle name="Normal 2 2 3 13 5" xfId="10268"/>
    <cellStyle name="Normal 2 2 3 13 6" xfId="17086"/>
    <cellStyle name="Normal 2 2 3 13 7" xfId="26793"/>
    <cellStyle name="Normal 2 2 3 14" xfId="1649"/>
    <cellStyle name="Normal 2 2 3 14 2" xfId="3992"/>
    <cellStyle name="Normal 2 2 3 14 2 2" xfId="15337"/>
    <cellStyle name="Normal 2 2 3 14 2 3" xfId="19430"/>
    <cellStyle name="Normal 2 2 3 14 3" xfId="5741"/>
    <cellStyle name="Normal 2 2 3 14 3 2" xfId="12994"/>
    <cellStyle name="Normal 2 2 3 14 3 3" xfId="21773"/>
    <cellStyle name="Normal 2 2 3 14 4" xfId="8082"/>
    <cellStyle name="Normal 2 2 3 14 4 2" xfId="24116"/>
    <cellStyle name="Normal 2 2 3 14 5" xfId="10269"/>
    <cellStyle name="Normal 2 2 3 14 6" xfId="17087"/>
    <cellStyle name="Normal 2 2 3 14 7" xfId="27050"/>
    <cellStyle name="Normal 2 2 3 15" xfId="1860"/>
    <cellStyle name="Normal 2 2 3 15 2" xfId="4203"/>
    <cellStyle name="Normal 2 2 3 15 2 2" xfId="15548"/>
    <cellStyle name="Normal 2 2 3 15 2 3" xfId="19431"/>
    <cellStyle name="Normal 2 2 3 15 3" xfId="5742"/>
    <cellStyle name="Normal 2 2 3 15 3 2" xfId="13205"/>
    <cellStyle name="Normal 2 2 3 15 3 3" xfId="21774"/>
    <cellStyle name="Normal 2 2 3 15 4" xfId="8083"/>
    <cellStyle name="Normal 2 2 3 15 4 2" xfId="24117"/>
    <cellStyle name="Normal 2 2 3 15 5" xfId="10270"/>
    <cellStyle name="Normal 2 2 3 15 6" xfId="17088"/>
    <cellStyle name="Normal 2 2 3 15 7" xfId="27261"/>
    <cellStyle name="Normal 2 2 3 16" xfId="2113"/>
    <cellStyle name="Normal 2 2 3 16 2" xfId="4456"/>
    <cellStyle name="Normal 2 2 3 16 2 2" xfId="15801"/>
    <cellStyle name="Normal 2 2 3 16 2 3" xfId="19432"/>
    <cellStyle name="Normal 2 2 3 16 3" xfId="5743"/>
    <cellStyle name="Normal 2 2 3 16 3 2" xfId="21775"/>
    <cellStyle name="Normal 2 2 3 16 4" xfId="8084"/>
    <cellStyle name="Normal 2 2 3 16 4 2" xfId="24118"/>
    <cellStyle name="Normal 2 2 3 16 5" xfId="13458"/>
    <cellStyle name="Normal 2 2 3 16 6" xfId="17089"/>
    <cellStyle name="Normal 2 2 3 16 7" xfId="27514"/>
    <cellStyle name="Normal 2 2 3 17" xfId="2294"/>
    <cellStyle name="Normal 2 2 3 17 2" xfId="4637"/>
    <cellStyle name="Normal 2 2 3 17 2 2" xfId="15982"/>
    <cellStyle name="Normal 2 2 3 17 2 3" xfId="19433"/>
    <cellStyle name="Normal 2 2 3 17 3" xfId="5744"/>
    <cellStyle name="Normal 2 2 3 17 3 2" xfId="21776"/>
    <cellStyle name="Normal 2 2 3 17 4" xfId="8085"/>
    <cellStyle name="Normal 2 2 3 17 4 2" xfId="24119"/>
    <cellStyle name="Normal 2 2 3 17 5" xfId="13639"/>
    <cellStyle name="Normal 2 2 3 17 6" xfId="17090"/>
    <cellStyle name="Normal 2 2 3 17 7" xfId="27695"/>
    <cellStyle name="Normal 2 2 3 18" xfId="2552"/>
    <cellStyle name="Normal 2 2 3 18 2" xfId="13897"/>
    <cellStyle name="Normal 2 2 3 18 3" xfId="19425"/>
    <cellStyle name="Normal 2 2 3 19" xfId="5736"/>
    <cellStyle name="Normal 2 2 3 19 2" xfId="11405"/>
    <cellStyle name="Normal 2 2 3 19 3" xfId="21768"/>
    <cellStyle name="Normal 2 2 3 2" xfId="48"/>
    <cellStyle name="Normal 2 2 3 2 10" xfId="962"/>
    <cellStyle name="Normal 2 2 3 2 10 2" xfId="3305"/>
    <cellStyle name="Normal 2 2 3 2 10 2 2" xfId="14650"/>
    <cellStyle name="Normal 2 2 3 2 10 2 3" xfId="19435"/>
    <cellStyle name="Normal 2 2 3 2 10 3" xfId="5746"/>
    <cellStyle name="Normal 2 2 3 2 10 3 2" xfId="12307"/>
    <cellStyle name="Normal 2 2 3 2 10 3 3" xfId="21778"/>
    <cellStyle name="Normal 2 2 3 2 10 4" xfId="8087"/>
    <cellStyle name="Normal 2 2 3 2 10 4 2" xfId="24121"/>
    <cellStyle name="Normal 2 2 3 2 10 5" xfId="10272"/>
    <cellStyle name="Normal 2 2 3 2 10 6" xfId="17092"/>
    <cellStyle name="Normal 2 2 3 2 10 7" xfId="26363"/>
    <cellStyle name="Normal 2 2 3 2 11" xfId="1214"/>
    <cellStyle name="Normal 2 2 3 2 11 2" xfId="3557"/>
    <cellStyle name="Normal 2 2 3 2 11 2 2" xfId="14902"/>
    <cellStyle name="Normal 2 2 3 2 11 2 3" xfId="19436"/>
    <cellStyle name="Normal 2 2 3 2 11 3" xfId="5747"/>
    <cellStyle name="Normal 2 2 3 2 11 3 2" xfId="12559"/>
    <cellStyle name="Normal 2 2 3 2 11 3 3" xfId="21779"/>
    <cellStyle name="Normal 2 2 3 2 11 4" xfId="8088"/>
    <cellStyle name="Normal 2 2 3 2 11 4 2" xfId="24122"/>
    <cellStyle name="Normal 2 2 3 2 11 5" xfId="10273"/>
    <cellStyle name="Normal 2 2 3 2 11 6" xfId="17093"/>
    <cellStyle name="Normal 2 2 3 2 11 7" xfId="26615"/>
    <cellStyle name="Normal 2 2 3 2 12" xfId="1393"/>
    <cellStyle name="Normal 2 2 3 2 12 2" xfId="3736"/>
    <cellStyle name="Normal 2 2 3 2 12 2 2" xfId="15081"/>
    <cellStyle name="Normal 2 2 3 2 12 2 3" xfId="19437"/>
    <cellStyle name="Normal 2 2 3 2 12 3" xfId="5748"/>
    <cellStyle name="Normal 2 2 3 2 12 3 2" xfId="12738"/>
    <cellStyle name="Normal 2 2 3 2 12 3 3" xfId="21780"/>
    <cellStyle name="Normal 2 2 3 2 12 4" xfId="8089"/>
    <cellStyle name="Normal 2 2 3 2 12 4 2" xfId="24123"/>
    <cellStyle name="Normal 2 2 3 2 12 5" xfId="10274"/>
    <cellStyle name="Normal 2 2 3 2 12 6" xfId="17094"/>
    <cellStyle name="Normal 2 2 3 2 12 7" xfId="26794"/>
    <cellStyle name="Normal 2 2 3 2 13" xfId="1650"/>
    <cellStyle name="Normal 2 2 3 2 13 2" xfId="3993"/>
    <cellStyle name="Normal 2 2 3 2 13 2 2" xfId="15338"/>
    <cellStyle name="Normal 2 2 3 2 13 2 3" xfId="19438"/>
    <cellStyle name="Normal 2 2 3 2 13 3" xfId="5749"/>
    <cellStyle name="Normal 2 2 3 2 13 3 2" xfId="12995"/>
    <cellStyle name="Normal 2 2 3 2 13 3 3" xfId="21781"/>
    <cellStyle name="Normal 2 2 3 2 13 4" xfId="8090"/>
    <cellStyle name="Normal 2 2 3 2 13 4 2" xfId="24124"/>
    <cellStyle name="Normal 2 2 3 2 13 5" xfId="10275"/>
    <cellStyle name="Normal 2 2 3 2 13 6" xfId="17095"/>
    <cellStyle name="Normal 2 2 3 2 13 7" xfId="27051"/>
    <cellStyle name="Normal 2 2 3 2 14" xfId="1861"/>
    <cellStyle name="Normal 2 2 3 2 14 2" xfId="4204"/>
    <cellStyle name="Normal 2 2 3 2 14 2 2" xfId="15549"/>
    <cellStyle name="Normal 2 2 3 2 14 2 3" xfId="19439"/>
    <cellStyle name="Normal 2 2 3 2 14 3" xfId="5750"/>
    <cellStyle name="Normal 2 2 3 2 14 3 2" xfId="13206"/>
    <cellStyle name="Normal 2 2 3 2 14 3 3" xfId="21782"/>
    <cellStyle name="Normal 2 2 3 2 14 4" xfId="8091"/>
    <cellStyle name="Normal 2 2 3 2 14 4 2" xfId="24125"/>
    <cellStyle name="Normal 2 2 3 2 14 5" xfId="10276"/>
    <cellStyle name="Normal 2 2 3 2 14 6" xfId="17096"/>
    <cellStyle name="Normal 2 2 3 2 14 7" xfId="27262"/>
    <cellStyle name="Normal 2 2 3 2 15" xfId="2114"/>
    <cellStyle name="Normal 2 2 3 2 15 2" xfId="4457"/>
    <cellStyle name="Normal 2 2 3 2 15 2 2" xfId="15802"/>
    <cellStyle name="Normal 2 2 3 2 15 2 3" xfId="19440"/>
    <cellStyle name="Normal 2 2 3 2 15 3" xfId="5751"/>
    <cellStyle name="Normal 2 2 3 2 15 3 2" xfId="21783"/>
    <cellStyle name="Normal 2 2 3 2 15 4" xfId="8092"/>
    <cellStyle name="Normal 2 2 3 2 15 4 2" xfId="24126"/>
    <cellStyle name="Normal 2 2 3 2 15 5" xfId="13459"/>
    <cellStyle name="Normal 2 2 3 2 15 6" xfId="17097"/>
    <cellStyle name="Normal 2 2 3 2 15 7" xfId="27515"/>
    <cellStyle name="Normal 2 2 3 2 16" xfId="2295"/>
    <cellStyle name="Normal 2 2 3 2 16 2" xfId="4638"/>
    <cellStyle name="Normal 2 2 3 2 16 2 2" xfId="15983"/>
    <cellStyle name="Normal 2 2 3 2 16 2 3" xfId="19441"/>
    <cellStyle name="Normal 2 2 3 2 16 3" xfId="5752"/>
    <cellStyle name="Normal 2 2 3 2 16 3 2" xfId="21784"/>
    <cellStyle name="Normal 2 2 3 2 16 4" xfId="8093"/>
    <cellStyle name="Normal 2 2 3 2 16 4 2" xfId="24127"/>
    <cellStyle name="Normal 2 2 3 2 16 5" xfId="13640"/>
    <cellStyle name="Normal 2 2 3 2 16 6" xfId="17098"/>
    <cellStyle name="Normal 2 2 3 2 16 7" xfId="27696"/>
    <cellStyle name="Normal 2 2 3 2 17" xfId="2553"/>
    <cellStyle name="Normal 2 2 3 2 17 2" xfId="13898"/>
    <cellStyle name="Normal 2 2 3 2 17 3" xfId="19434"/>
    <cellStyle name="Normal 2 2 3 2 18" xfId="5745"/>
    <cellStyle name="Normal 2 2 3 2 18 2" xfId="11406"/>
    <cellStyle name="Normal 2 2 3 2 18 3" xfId="21777"/>
    <cellStyle name="Normal 2 2 3 2 19" xfId="8086"/>
    <cellStyle name="Normal 2 2 3 2 19 2" xfId="24120"/>
    <cellStyle name="Normal 2 2 3 2 2" xfId="80"/>
    <cellStyle name="Normal 2 2 3 2 2 10" xfId="1651"/>
    <cellStyle name="Normal 2 2 3 2 2 10 2" xfId="3994"/>
    <cellStyle name="Normal 2 2 3 2 2 10 2 2" xfId="15339"/>
    <cellStyle name="Normal 2 2 3 2 2 10 2 3" xfId="19443"/>
    <cellStyle name="Normal 2 2 3 2 2 10 3" xfId="5754"/>
    <cellStyle name="Normal 2 2 3 2 2 10 3 2" xfId="12996"/>
    <cellStyle name="Normal 2 2 3 2 2 10 3 3" xfId="21786"/>
    <cellStyle name="Normal 2 2 3 2 2 10 4" xfId="8095"/>
    <cellStyle name="Normal 2 2 3 2 2 10 4 2" xfId="24129"/>
    <cellStyle name="Normal 2 2 3 2 2 10 5" xfId="10278"/>
    <cellStyle name="Normal 2 2 3 2 2 10 6" xfId="17100"/>
    <cellStyle name="Normal 2 2 3 2 2 10 7" xfId="27052"/>
    <cellStyle name="Normal 2 2 3 2 2 11" xfId="1883"/>
    <cellStyle name="Normal 2 2 3 2 2 11 2" xfId="4226"/>
    <cellStyle name="Normal 2 2 3 2 2 11 2 2" xfId="15571"/>
    <cellStyle name="Normal 2 2 3 2 2 11 2 3" xfId="19444"/>
    <cellStyle name="Normal 2 2 3 2 2 11 3" xfId="5755"/>
    <cellStyle name="Normal 2 2 3 2 2 11 3 2" xfId="13228"/>
    <cellStyle name="Normal 2 2 3 2 2 11 3 3" xfId="21787"/>
    <cellStyle name="Normal 2 2 3 2 2 11 4" xfId="8096"/>
    <cellStyle name="Normal 2 2 3 2 2 11 4 2" xfId="24130"/>
    <cellStyle name="Normal 2 2 3 2 2 11 5" xfId="10279"/>
    <cellStyle name="Normal 2 2 3 2 2 11 6" xfId="17101"/>
    <cellStyle name="Normal 2 2 3 2 2 11 7" xfId="27284"/>
    <cellStyle name="Normal 2 2 3 2 2 12" xfId="2115"/>
    <cellStyle name="Normal 2 2 3 2 2 12 2" xfId="4458"/>
    <cellStyle name="Normal 2 2 3 2 2 12 2 2" xfId="15803"/>
    <cellStyle name="Normal 2 2 3 2 2 12 2 3" xfId="19445"/>
    <cellStyle name="Normal 2 2 3 2 2 12 3" xfId="5756"/>
    <cellStyle name="Normal 2 2 3 2 2 12 3 2" xfId="21788"/>
    <cellStyle name="Normal 2 2 3 2 2 12 4" xfId="8097"/>
    <cellStyle name="Normal 2 2 3 2 2 12 4 2" xfId="24131"/>
    <cellStyle name="Normal 2 2 3 2 2 12 5" xfId="13460"/>
    <cellStyle name="Normal 2 2 3 2 2 12 6" xfId="17102"/>
    <cellStyle name="Normal 2 2 3 2 2 12 7" xfId="27516"/>
    <cellStyle name="Normal 2 2 3 2 2 13" xfId="2296"/>
    <cellStyle name="Normal 2 2 3 2 2 13 2" xfId="4639"/>
    <cellStyle name="Normal 2 2 3 2 2 13 2 2" xfId="15984"/>
    <cellStyle name="Normal 2 2 3 2 2 13 2 3" xfId="19446"/>
    <cellStyle name="Normal 2 2 3 2 2 13 3" xfId="5757"/>
    <cellStyle name="Normal 2 2 3 2 2 13 3 2" xfId="21789"/>
    <cellStyle name="Normal 2 2 3 2 2 13 4" xfId="8098"/>
    <cellStyle name="Normal 2 2 3 2 2 13 4 2" xfId="24132"/>
    <cellStyle name="Normal 2 2 3 2 2 13 5" xfId="13641"/>
    <cellStyle name="Normal 2 2 3 2 2 13 6" xfId="17103"/>
    <cellStyle name="Normal 2 2 3 2 2 13 7" xfId="27697"/>
    <cellStyle name="Normal 2 2 3 2 2 14" xfId="2554"/>
    <cellStyle name="Normal 2 2 3 2 2 14 2" xfId="13899"/>
    <cellStyle name="Normal 2 2 3 2 2 14 3" xfId="19442"/>
    <cellStyle name="Normal 2 2 3 2 2 15" xfId="5753"/>
    <cellStyle name="Normal 2 2 3 2 2 15 2" xfId="11428"/>
    <cellStyle name="Normal 2 2 3 2 2 15 3" xfId="21785"/>
    <cellStyle name="Normal 2 2 3 2 2 16" xfId="8094"/>
    <cellStyle name="Normal 2 2 3 2 2 16 2" xfId="24128"/>
    <cellStyle name="Normal 2 2 3 2 2 17" xfId="10277"/>
    <cellStyle name="Normal 2 2 3 2 2 18" xfId="17099"/>
    <cellStyle name="Normal 2 2 3 2 2 19" xfId="25484"/>
    <cellStyle name="Normal 2 2 3 2 2 2" xfId="119"/>
    <cellStyle name="Normal 2 2 3 2 2 2 10" xfId="2116"/>
    <cellStyle name="Normal 2 2 3 2 2 2 10 2" xfId="4459"/>
    <cellStyle name="Normal 2 2 3 2 2 2 10 2 2" xfId="15804"/>
    <cellStyle name="Normal 2 2 3 2 2 2 10 2 3" xfId="19448"/>
    <cellStyle name="Normal 2 2 3 2 2 2 10 3" xfId="5759"/>
    <cellStyle name="Normal 2 2 3 2 2 2 10 3 2" xfId="21791"/>
    <cellStyle name="Normal 2 2 3 2 2 2 10 4" xfId="8100"/>
    <cellStyle name="Normal 2 2 3 2 2 2 10 4 2" xfId="24134"/>
    <cellStyle name="Normal 2 2 3 2 2 2 10 5" xfId="13461"/>
    <cellStyle name="Normal 2 2 3 2 2 2 10 6" xfId="17105"/>
    <cellStyle name="Normal 2 2 3 2 2 2 10 7" xfId="27517"/>
    <cellStyle name="Normal 2 2 3 2 2 2 11" xfId="2297"/>
    <cellStyle name="Normal 2 2 3 2 2 2 11 2" xfId="4640"/>
    <cellStyle name="Normal 2 2 3 2 2 2 11 2 2" xfId="15985"/>
    <cellStyle name="Normal 2 2 3 2 2 2 11 2 3" xfId="19449"/>
    <cellStyle name="Normal 2 2 3 2 2 2 11 3" xfId="5760"/>
    <cellStyle name="Normal 2 2 3 2 2 2 11 3 2" xfId="21792"/>
    <cellStyle name="Normal 2 2 3 2 2 2 11 4" xfId="8101"/>
    <cellStyle name="Normal 2 2 3 2 2 2 11 4 2" xfId="24135"/>
    <cellStyle name="Normal 2 2 3 2 2 2 11 5" xfId="13642"/>
    <cellStyle name="Normal 2 2 3 2 2 2 11 6" xfId="17106"/>
    <cellStyle name="Normal 2 2 3 2 2 2 11 7" xfId="27698"/>
    <cellStyle name="Normal 2 2 3 2 2 2 12" xfId="2555"/>
    <cellStyle name="Normal 2 2 3 2 2 2 12 2" xfId="13900"/>
    <cellStyle name="Normal 2 2 3 2 2 2 12 3" xfId="19447"/>
    <cellStyle name="Normal 2 2 3 2 2 2 13" xfId="5758"/>
    <cellStyle name="Normal 2 2 3 2 2 2 13 2" xfId="11467"/>
    <cellStyle name="Normal 2 2 3 2 2 2 13 3" xfId="21790"/>
    <cellStyle name="Normal 2 2 3 2 2 2 14" xfId="8099"/>
    <cellStyle name="Normal 2 2 3 2 2 2 14 2" xfId="24133"/>
    <cellStyle name="Normal 2 2 3 2 2 2 15" xfId="10280"/>
    <cellStyle name="Normal 2 2 3 2 2 2 16" xfId="17104"/>
    <cellStyle name="Normal 2 2 3 2 2 2 17" xfId="25523"/>
    <cellStyle name="Normal 2 2 3 2 2 2 2" xfId="316"/>
    <cellStyle name="Normal 2 2 3 2 2 2 2 2" xfId="678"/>
    <cellStyle name="Normal 2 2 3 2 2 2 2 2 2" xfId="3021"/>
    <cellStyle name="Normal 2 2 3 2 2 2 2 2 2 2" xfId="14366"/>
    <cellStyle name="Normal 2 2 3 2 2 2 2 2 2 3" xfId="19451"/>
    <cellStyle name="Normal 2 2 3 2 2 2 2 2 3" xfId="5762"/>
    <cellStyle name="Normal 2 2 3 2 2 2 2 2 3 2" xfId="12023"/>
    <cellStyle name="Normal 2 2 3 2 2 2 2 2 3 3" xfId="21794"/>
    <cellStyle name="Normal 2 2 3 2 2 2 2 2 4" xfId="8103"/>
    <cellStyle name="Normal 2 2 3 2 2 2 2 2 4 2" xfId="24137"/>
    <cellStyle name="Normal 2 2 3 2 2 2 2 2 5" xfId="10282"/>
    <cellStyle name="Normal 2 2 3 2 2 2 2 2 6" xfId="17108"/>
    <cellStyle name="Normal 2 2 3 2 2 2 2 2 7" xfId="26079"/>
    <cellStyle name="Normal 2 2 3 2 2 2 2 3" xfId="1653"/>
    <cellStyle name="Normal 2 2 3 2 2 2 2 3 2" xfId="3996"/>
    <cellStyle name="Normal 2 2 3 2 2 2 2 3 2 2" xfId="15341"/>
    <cellStyle name="Normal 2 2 3 2 2 2 2 3 2 3" xfId="19452"/>
    <cellStyle name="Normal 2 2 3 2 2 2 2 3 3" xfId="5763"/>
    <cellStyle name="Normal 2 2 3 2 2 2 2 3 3 2" xfId="12998"/>
    <cellStyle name="Normal 2 2 3 2 2 2 2 3 3 3" xfId="21795"/>
    <cellStyle name="Normal 2 2 3 2 2 2 2 3 4" xfId="8104"/>
    <cellStyle name="Normal 2 2 3 2 2 2 2 3 4 2" xfId="24138"/>
    <cellStyle name="Normal 2 2 3 2 2 2 2 3 5" xfId="10283"/>
    <cellStyle name="Normal 2 2 3 2 2 2 2 3 6" xfId="17109"/>
    <cellStyle name="Normal 2 2 3 2 2 2 2 3 7" xfId="27054"/>
    <cellStyle name="Normal 2 2 3 2 2 2 2 4" xfId="2556"/>
    <cellStyle name="Normal 2 2 3 2 2 2 2 4 2" xfId="13901"/>
    <cellStyle name="Normal 2 2 3 2 2 2 2 4 3" xfId="19450"/>
    <cellStyle name="Normal 2 2 3 2 2 2 2 5" xfId="5761"/>
    <cellStyle name="Normal 2 2 3 2 2 2 2 5 2" xfId="11661"/>
    <cellStyle name="Normal 2 2 3 2 2 2 2 5 3" xfId="21793"/>
    <cellStyle name="Normal 2 2 3 2 2 2 2 6" xfId="8102"/>
    <cellStyle name="Normal 2 2 3 2 2 2 2 6 2" xfId="24136"/>
    <cellStyle name="Normal 2 2 3 2 2 2 2 7" xfId="10281"/>
    <cellStyle name="Normal 2 2 3 2 2 2 2 8" xfId="17107"/>
    <cellStyle name="Normal 2 2 3 2 2 2 2 9" xfId="25717"/>
    <cellStyle name="Normal 2 2 3 2 2 2 3" xfId="484"/>
    <cellStyle name="Normal 2 2 3 2 2 2 3 2" xfId="2827"/>
    <cellStyle name="Normal 2 2 3 2 2 2 3 2 2" xfId="14172"/>
    <cellStyle name="Normal 2 2 3 2 2 2 3 2 3" xfId="19453"/>
    <cellStyle name="Normal 2 2 3 2 2 2 3 3" xfId="5764"/>
    <cellStyle name="Normal 2 2 3 2 2 2 3 3 2" xfId="11829"/>
    <cellStyle name="Normal 2 2 3 2 2 2 3 3 3" xfId="21796"/>
    <cellStyle name="Normal 2 2 3 2 2 2 3 4" xfId="8105"/>
    <cellStyle name="Normal 2 2 3 2 2 2 3 4 2" xfId="24139"/>
    <cellStyle name="Normal 2 2 3 2 2 2 3 5" xfId="10284"/>
    <cellStyle name="Normal 2 2 3 2 2 2 3 6" xfId="17110"/>
    <cellStyle name="Normal 2 2 3 2 2 2 3 7" xfId="25885"/>
    <cellStyle name="Normal 2 2 3 2 2 2 4" xfId="858"/>
    <cellStyle name="Normal 2 2 3 2 2 2 4 2" xfId="3201"/>
    <cellStyle name="Normal 2 2 3 2 2 2 4 2 2" xfId="14546"/>
    <cellStyle name="Normal 2 2 3 2 2 2 4 2 3" xfId="19454"/>
    <cellStyle name="Normal 2 2 3 2 2 2 4 3" xfId="5765"/>
    <cellStyle name="Normal 2 2 3 2 2 2 4 3 2" xfId="12203"/>
    <cellStyle name="Normal 2 2 3 2 2 2 4 3 3" xfId="21797"/>
    <cellStyle name="Normal 2 2 3 2 2 2 4 4" xfId="8106"/>
    <cellStyle name="Normal 2 2 3 2 2 2 4 4 2" xfId="24140"/>
    <cellStyle name="Normal 2 2 3 2 2 2 4 5" xfId="10285"/>
    <cellStyle name="Normal 2 2 3 2 2 2 4 6" xfId="17111"/>
    <cellStyle name="Normal 2 2 3 2 2 2 4 7" xfId="26259"/>
    <cellStyle name="Normal 2 2 3 2 2 2 5" xfId="1023"/>
    <cellStyle name="Normal 2 2 3 2 2 2 5 2" xfId="3366"/>
    <cellStyle name="Normal 2 2 3 2 2 2 5 2 2" xfId="14711"/>
    <cellStyle name="Normal 2 2 3 2 2 2 5 2 3" xfId="19455"/>
    <cellStyle name="Normal 2 2 3 2 2 2 5 3" xfId="5766"/>
    <cellStyle name="Normal 2 2 3 2 2 2 5 3 2" xfId="12368"/>
    <cellStyle name="Normal 2 2 3 2 2 2 5 3 3" xfId="21798"/>
    <cellStyle name="Normal 2 2 3 2 2 2 5 4" xfId="8107"/>
    <cellStyle name="Normal 2 2 3 2 2 2 5 4 2" xfId="24141"/>
    <cellStyle name="Normal 2 2 3 2 2 2 5 5" xfId="10286"/>
    <cellStyle name="Normal 2 2 3 2 2 2 5 6" xfId="17112"/>
    <cellStyle name="Normal 2 2 3 2 2 2 5 7" xfId="26424"/>
    <cellStyle name="Normal 2 2 3 2 2 2 6" xfId="1216"/>
    <cellStyle name="Normal 2 2 3 2 2 2 6 2" xfId="3559"/>
    <cellStyle name="Normal 2 2 3 2 2 2 6 2 2" xfId="14904"/>
    <cellStyle name="Normal 2 2 3 2 2 2 6 2 3" xfId="19456"/>
    <cellStyle name="Normal 2 2 3 2 2 2 6 3" xfId="5767"/>
    <cellStyle name="Normal 2 2 3 2 2 2 6 3 2" xfId="12561"/>
    <cellStyle name="Normal 2 2 3 2 2 2 6 3 3" xfId="21799"/>
    <cellStyle name="Normal 2 2 3 2 2 2 6 4" xfId="8108"/>
    <cellStyle name="Normal 2 2 3 2 2 2 6 4 2" xfId="24142"/>
    <cellStyle name="Normal 2 2 3 2 2 2 6 5" xfId="10287"/>
    <cellStyle name="Normal 2 2 3 2 2 2 6 6" xfId="17113"/>
    <cellStyle name="Normal 2 2 3 2 2 2 6 7" xfId="26617"/>
    <cellStyle name="Normal 2 2 3 2 2 2 7" xfId="1395"/>
    <cellStyle name="Normal 2 2 3 2 2 2 7 2" xfId="3738"/>
    <cellStyle name="Normal 2 2 3 2 2 2 7 2 2" xfId="15083"/>
    <cellStyle name="Normal 2 2 3 2 2 2 7 2 3" xfId="19457"/>
    <cellStyle name="Normal 2 2 3 2 2 2 7 3" xfId="5768"/>
    <cellStyle name="Normal 2 2 3 2 2 2 7 3 2" xfId="12740"/>
    <cellStyle name="Normal 2 2 3 2 2 2 7 3 3" xfId="21800"/>
    <cellStyle name="Normal 2 2 3 2 2 2 7 4" xfId="8109"/>
    <cellStyle name="Normal 2 2 3 2 2 2 7 4 2" xfId="24143"/>
    <cellStyle name="Normal 2 2 3 2 2 2 7 5" xfId="10288"/>
    <cellStyle name="Normal 2 2 3 2 2 2 7 6" xfId="17114"/>
    <cellStyle name="Normal 2 2 3 2 2 2 7 7" xfId="26796"/>
    <cellStyle name="Normal 2 2 3 2 2 2 8" xfId="1652"/>
    <cellStyle name="Normal 2 2 3 2 2 2 8 2" xfId="3995"/>
    <cellStyle name="Normal 2 2 3 2 2 2 8 2 2" xfId="15340"/>
    <cellStyle name="Normal 2 2 3 2 2 2 8 2 3" xfId="19458"/>
    <cellStyle name="Normal 2 2 3 2 2 2 8 3" xfId="5769"/>
    <cellStyle name="Normal 2 2 3 2 2 2 8 3 2" xfId="12997"/>
    <cellStyle name="Normal 2 2 3 2 2 2 8 3 3" xfId="21801"/>
    <cellStyle name="Normal 2 2 3 2 2 2 8 4" xfId="8110"/>
    <cellStyle name="Normal 2 2 3 2 2 2 8 4 2" xfId="24144"/>
    <cellStyle name="Normal 2 2 3 2 2 2 8 5" xfId="10289"/>
    <cellStyle name="Normal 2 2 3 2 2 2 8 6" xfId="17115"/>
    <cellStyle name="Normal 2 2 3 2 2 2 8 7" xfId="27053"/>
    <cellStyle name="Normal 2 2 3 2 2 2 9" xfId="1922"/>
    <cellStyle name="Normal 2 2 3 2 2 2 9 2" xfId="4265"/>
    <cellStyle name="Normal 2 2 3 2 2 2 9 2 2" xfId="15610"/>
    <cellStyle name="Normal 2 2 3 2 2 2 9 2 3" xfId="19459"/>
    <cellStyle name="Normal 2 2 3 2 2 2 9 3" xfId="5770"/>
    <cellStyle name="Normal 2 2 3 2 2 2 9 3 2" xfId="13267"/>
    <cellStyle name="Normal 2 2 3 2 2 2 9 3 3" xfId="21802"/>
    <cellStyle name="Normal 2 2 3 2 2 2 9 4" xfId="8111"/>
    <cellStyle name="Normal 2 2 3 2 2 2 9 4 2" xfId="24145"/>
    <cellStyle name="Normal 2 2 3 2 2 2 9 5" xfId="10290"/>
    <cellStyle name="Normal 2 2 3 2 2 2 9 6" xfId="17116"/>
    <cellStyle name="Normal 2 2 3 2 2 2 9 7" xfId="27323"/>
    <cellStyle name="Normal 2 2 3 2 2 3" xfId="187"/>
    <cellStyle name="Normal 2 2 3 2 2 3 10" xfId="2117"/>
    <cellStyle name="Normal 2 2 3 2 2 3 10 2" xfId="4460"/>
    <cellStyle name="Normal 2 2 3 2 2 3 10 2 2" xfId="15805"/>
    <cellStyle name="Normal 2 2 3 2 2 3 10 2 3" xfId="19461"/>
    <cellStyle name="Normal 2 2 3 2 2 3 10 3" xfId="5772"/>
    <cellStyle name="Normal 2 2 3 2 2 3 10 3 2" xfId="21804"/>
    <cellStyle name="Normal 2 2 3 2 2 3 10 4" xfId="8113"/>
    <cellStyle name="Normal 2 2 3 2 2 3 10 4 2" xfId="24147"/>
    <cellStyle name="Normal 2 2 3 2 2 3 10 5" xfId="13462"/>
    <cellStyle name="Normal 2 2 3 2 2 3 10 6" xfId="17118"/>
    <cellStyle name="Normal 2 2 3 2 2 3 10 7" xfId="27518"/>
    <cellStyle name="Normal 2 2 3 2 2 3 11" xfId="2298"/>
    <cellStyle name="Normal 2 2 3 2 2 3 11 2" xfId="4641"/>
    <cellStyle name="Normal 2 2 3 2 2 3 11 2 2" xfId="15986"/>
    <cellStyle name="Normal 2 2 3 2 2 3 11 2 3" xfId="19462"/>
    <cellStyle name="Normal 2 2 3 2 2 3 11 3" xfId="5773"/>
    <cellStyle name="Normal 2 2 3 2 2 3 11 3 2" xfId="21805"/>
    <cellStyle name="Normal 2 2 3 2 2 3 11 4" xfId="8114"/>
    <cellStyle name="Normal 2 2 3 2 2 3 11 4 2" xfId="24148"/>
    <cellStyle name="Normal 2 2 3 2 2 3 11 5" xfId="13643"/>
    <cellStyle name="Normal 2 2 3 2 2 3 11 6" xfId="17119"/>
    <cellStyle name="Normal 2 2 3 2 2 3 11 7" xfId="27699"/>
    <cellStyle name="Normal 2 2 3 2 2 3 12" xfId="2557"/>
    <cellStyle name="Normal 2 2 3 2 2 3 12 2" xfId="13902"/>
    <cellStyle name="Normal 2 2 3 2 2 3 12 3" xfId="19460"/>
    <cellStyle name="Normal 2 2 3 2 2 3 13" xfId="5771"/>
    <cellStyle name="Normal 2 2 3 2 2 3 13 2" xfId="11535"/>
    <cellStyle name="Normal 2 2 3 2 2 3 13 3" xfId="21803"/>
    <cellStyle name="Normal 2 2 3 2 2 3 14" xfId="8112"/>
    <cellStyle name="Normal 2 2 3 2 2 3 14 2" xfId="24146"/>
    <cellStyle name="Normal 2 2 3 2 2 3 15" xfId="10291"/>
    <cellStyle name="Normal 2 2 3 2 2 3 16" xfId="17117"/>
    <cellStyle name="Normal 2 2 3 2 2 3 17" xfId="25591"/>
    <cellStyle name="Normal 2 2 3 2 2 3 2" xfId="317"/>
    <cellStyle name="Normal 2 2 3 2 2 3 2 2" xfId="679"/>
    <cellStyle name="Normal 2 2 3 2 2 3 2 2 2" xfId="3022"/>
    <cellStyle name="Normal 2 2 3 2 2 3 2 2 2 2" xfId="14367"/>
    <cellStyle name="Normal 2 2 3 2 2 3 2 2 2 3" xfId="19464"/>
    <cellStyle name="Normal 2 2 3 2 2 3 2 2 3" xfId="5775"/>
    <cellStyle name="Normal 2 2 3 2 2 3 2 2 3 2" xfId="12024"/>
    <cellStyle name="Normal 2 2 3 2 2 3 2 2 3 3" xfId="21807"/>
    <cellStyle name="Normal 2 2 3 2 2 3 2 2 4" xfId="8116"/>
    <cellStyle name="Normal 2 2 3 2 2 3 2 2 4 2" xfId="24150"/>
    <cellStyle name="Normal 2 2 3 2 2 3 2 2 5" xfId="10293"/>
    <cellStyle name="Normal 2 2 3 2 2 3 2 2 6" xfId="17121"/>
    <cellStyle name="Normal 2 2 3 2 2 3 2 2 7" xfId="26080"/>
    <cellStyle name="Normal 2 2 3 2 2 3 2 3" xfId="1655"/>
    <cellStyle name="Normal 2 2 3 2 2 3 2 3 2" xfId="3998"/>
    <cellStyle name="Normal 2 2 3 2 2 3 2 3 2 2" xfId="15343"/>
    <cellStyle name="Normal 2 2 3 2 2 3 2 3 2 3" xfId="19465"/>
    <cellStyle name="Normal 2 2 3 2 2 3 2 3 3" xfId="5776"/>
    <cellStyle name="Normal 2 2 3 2 2 3 2 3 3 2" xfId="13000"/>
    <cellStyle name="Normal 2 2 3 2 2 3 2 3 3 3" xfId="21808"/>
    <cellStyle name="Normal 2 2 3 2 2 3 2 3 4" xfId="8117"/>
    <cellStyle name="Normal 2 2 3 2 2 3 2 3 4 2" xfId="24151"/>
    <cellStyle name="Normal 2 2 3 2 2 3 2 3 5" xfId="10294"/>
    <cellStyle name="Normal 2 2 3 2 2 3 2 3 6" xfId="17122"/>
    <cellStyle name="Normal 2 2 3 2 2 3 2 3 7" xfId="27056"/>
    <cellStyle name="Normal 2 2 3 2 2 3 2 4" xfId="2558"/>
    <cellStyle name="Normal 2 2 3 2 2 3 2 4 2" xfId="13903"/>
    <cellStyle name="Normal 2 2 3 2 2 3 2 4 3" xfId="19463"/>
    <cellStyle name="Normal 2 2 3 2 2 3 2 5" xfId="5774"/>
    <cellStyle name="Normal 2 2 3 2 2 3 2 5 2" xfId="11662"/>
    <cellStyle name="Normal 2 2 3 2 2 3 2 5 3" xfId="21806"/>
    <cellStyle name="Normal 2 2 3 2 2 3 2 6" xfId="8115"/>
    <cellStyle name="Normal 2 2 3 2 2 3 2 6 2" xfId="24149"/>
    <cellStyle name="Normal 2 2 3 2 2 3 2 7" xfId="10292"/>
    <cellStyle name="Normal 2 2 3 2 2 3 2 8" xfId="17120"/>
    <cellStyle name="Normal 2 2 3 2 2 3 2 9" xfId="25718"/>
    <cellStyle name="Normal 2 2 3 2 2 3 3" xfId="552"/>
    <cellStyle name="Normal 2 2 3 2 2 3 3 2" xfId="2895"/>
    <cellStyle name="Normal 2 2 3 2 2 3 3 2 2" xfId="14240"/>
    <cellStyle name="Normal 2 2 3 2 2 3 3 2 3" xfId="19466"/>
    <cellStyle name="Normal 2 2 3 2 2 3 3 3" xfId="5777"/>
    <cellStyle name="Normal 2 2 3 2 2 3 3 3 2" xfId="11897"/>
    <cellStyle name="Normal 2 2 3 2 2 3 3 3 3" xfId="21809"/>
    <cellStyle name="Normal 2 2 3 2 2 3 3 4" xfId="8118"/>
    <cellStyle name="Normal 2 2 3 2 2 3 3 4 2" xfId="24152"/>
    <cellStyle name="Normal 2 2 3 2 2 3 3 5" xfId="10295"/>
    <cellStyle name="Normal 2 2 3 2 2 3 3 6" xfId="17123"/>
    <cellStyle name="Normal 2 2 3 2 2 3 3 7" xfId="25953"/>
    <cellStyle name="Normal 2 2 3 2 2 3 4" xfId="859"/>
    <cellStyle name="Normal 2 2 3 2 2 3 4 2" xfId="3202"/>
    <cellStyle name="Normal 2 2 3 2 2 3 4 2 2" xfId="14547"/>
    <cellStyle name="Normal 2 2 3 2 2 3 4 2 3" xfId="19467"/>
    <cellStyle name="Normal 2 2 3 2 2 3 4 3" xfId="5778"/>
    <cellStyle name="Normal 2 2 3 2 2 3 4 3 2" xfId="12204"/>
    <cellStyle name="Normal 2 2 3 2 2 3 4 3 3" xfId="21810"/>
    <cellStyle name="Normal 2 2 3 2 2 3 4 4" xfId="8119"/>
    <cellStyle name="Normal 2 2 3 2 2 3 4 4 2" xfId="24153"/>
    <cellStyle name="Normal 2 2 3 2 2 3 4 5" xfId="10296"/>
    <cellStyle name="Normal 2 2 3 2 2 3 4 6" xfId="17124"/>
    <cellStyle name="Normal 2 2 3 2 2 3 4 7" xfId="26260"/>
    <cellStyle name="Normal 2 2 3 2 2 3 5" xfId="1091"/>
    <cellStyle name="Normal 2 2 3 2 2 3 5 2" xfId="3434"/>
    <cellStyle name="Normal 2 2 3 2 2 3 5 2 2" xfId="14779"/>
    <cellStyle name="Normal 2 2 3 2 2 3 5 2 3" xfId="19468"/>
    <cellStyle name="Normal 2 2 3 2 2 3 5 3" xfId="5779"/>
    <cellStyle name="Normal 2 2 3 2 2 3 5 3 2" xfId="12436"/>
    <cellStyle name="Normal 2 2 3 2 2 3 5 3 3" xfId="21811"/>
    <cellStyle name="Normal 2 2 3 2 2 3 5 4" xfId="8120"/>
    <cellStyle name="Normal 2 2 3 2 2 3 5 4 2" xfId="24154"/>
    <cellStyle name="Normal 2 2 3 2 2 3 5 5" xfId="10297"/>
    <cellStyle name="Normal 2 2 3 2 2 3 5 6" xfId="17125"/>
    <cellStyle name="Normal 2 2 3 2 2 3 5 7" xfId="26492"/>
    <cellStyle name="Normal 2 2 3 2 2 3 6" xfId="1217"/>
    <cellStyle name="Normal 2 2 3 2 2 3 6 2" xfId="3560"/>
    <cellStyle name="Normal 2 2 3 2 2 3 6 2 2" xfId="14905"/>
    <cellStyle name="Normal 2 2 3 2 2 3 6 2 3" xfId="19469"/>
    <cellStyle name="Normal 2 2 3 2 2 3 6 3" xfId="5780"/>
    <cellStyle name="Normal 2 2 3 2 2 3 6 3 2" xfId="12562"/>
    <cellStyle name="Normal 2 2 3 2 2 3 6 3 3" xfId="21812"/>
    <cellStyle name="Normal 2 2 3 2 2 3 6 4" xfId="8121"/>
    <cellStyle name="Normal 2 2 3 2 2 3 6 4 2" xfId="24155"/>
    <cellStyle name="Normal 2 2 3 2 2 3 6 5" xfId="10298"/>
    <cellStyle name="Normal 2 2 3 2 2 3 6 6" xfId="17126"/>
    <cellStyle name="Normal 2 2 3 2 2 3 6 7" xfId="26618"/>
    <cellStyle name="Normal 2 2 3 2 2 3 7" xfId="1396"/>
    <cellStyle name="Normal 2 2 3 2 2 3 7 2" xfId="3739"/>
    <cellStyle name="Normal 2 2 3 2 2 3 7 2 2" xfId="15084"/>
    <cellStyle name="Normal 2 2 3 2 2 3 7 2 3" xfId="19470"/>
    <cellStyle name="Normal 2 2 3 2 2 3 7 3" xfId="5781"/>
    <cellStyle name="Normal 2 2 3 2 2 3 7 3 2" xfId="12741"/>
    <cellStyle name="Normal 2 2 3 2 2 3 7 3 3" xfId="21813"/>
    <cellStyle name="Normal 2 2 3 2 2 3 7 4" xfId="8122"/>
    <cellStyle name="Normal 2 2 3 2 2 3 7 4 2" xfId="24156"/>
    <cellStyle name="Normal 2 2 3 2 2 3 7 5" xfId="10299"/>
    <cellStyle name="Normal 2 2 3 2 2 3 7 6" xfId="17127"/>
    <cellStyle name="Normal 2 2 3 2 2 3 7 7" xfId="26797"/>
    <cellStyle name="Normal 2 2 3 2 2 3 8" xfId="1654"/>
    <cellStyle name="Normal 2 2 3 2 2 3 8 2" xfId="3997"/>
    <cellStyle name="Normal 2 2 3 2 2 3 8 2 2" xfId="15342"/>
    <cellStyle name="Normal 2 2 3 2 2 3 8 2 3" xfId="19471"/>
    <cellStyle name="Normal 2 2 3 2 2 3 8 3" xfId="5782"/>
    <cellStyle name="Normal 2 2 3 2 2 3 8 3 2" xfId="12999"/>
    <cellStyle name="Normal 2 2 3 2 2 3 8 3 3" xfId="21814"/>
    <cellStyle name="Normal 2 2 3 2 2 3 8 4" xfId="8123"/>
    <cellStyle name="Normal 2 2 3 2 2 3 8 4 2" xfId="24157"/>
    <cellStyle name="Normal 2 2 3 2 2 3 8 5" xfId="10300"/>
    <cellStyle name="Normal 2 2 3 2 2 3 8 6" xfId="17128"/>
    <cellStyle name="Normal 2 2 3 2 2 3 8 7" xfId="27055"/>
    <cellStyle name="Normal 2 2 3 2 2 3 9" xfId="1990"/>
    <cellStyle name="Normal 2 2 3 2 2 3 9 2" xfId="4333"/>
    <cellStyle name="Normal 2 2 3 2 2 3 9 2 2" xfId="15678"/>
    <cellStyle name="Normal 2 2 3 2 2 3 9 2 3" xfId="19472"/>
    <cellStyle name="Normal 2 2 3 2 2 3 9 3" xfId="5783"/>
    <cellStyle name="Normal 2 2 3 2 2 3 9 3 2" xfId="13335"/>
    <cellStyle name="Normal 2 2 3 2 2 3 9 3 3" xfId="21815"/>
    <cellStyle name="Normal 2 2 3 2 2 3 9 4" xfId="8124"/>
    <cellStyle name="Normal 2 2 3 2 2 3 9 4 2" xfId="24158"/>
    <cellStyle name="Normal 2 2 3 2 2 3 9 5" xfId="10301"/>
    <cellStyle name="Normal 2 2 3 2 2 3 9 6" xfId="17129"/>
    <cellStyle name="Normal 2 2 3 2 2 3 9 7" xfId="27391"/>
    <cellStyle name="Normal 2 2 3 2 2 4" xfId="315"/>
    <cellStyle name="Normal 2 2 3 2 2 4 2" xfId="677"/>
    <cellStyle name="Normal 2 2 3 2 2 4 2 2" xfId="3020"/>
    <cellStyle name="Normal 2 2 3 2 2 4 2 2 2" xfId="14365"/>
    <cellStyle name="Normal 2 2 3 2 2 4 2 2 3" xfId="19474"/>
    <cellStyle name="Normal 2 2 3 2 2 4 2 3" xfId="5785"/>
    <cellStyle name="Normal 2 2 3 2 2 4 2 3 2" xfId="12022"/>
    <cellStyle name="Normal 2 2 3 2 2 4 2 3 3" xfId="21817"/>
    <cellStyle name="Normal 2 2 3 2 2 4 2 4" xfId="8126"/>
    <cellStyle name="Normal 2 2 3 2 2 4 2 4 2" xfId="24160"/>
    <cellStyle name="Normal 2 2 3 2 2 4 2 5" xfId="10303"/>
    <cellStyle name="Normal 2 2 3 2 2 4 2 6" xfId="17131"/>
    <cellStyle name="Normal 2 2 3 2 2 4 2 7" xfId="26078"/>
    <cellStyle name="Normal 2 2 3 2 2 4 3" xfId="1656"/>
    <cellStyle name="Normal 2 2 3 2 2 4 3 2" xfId="3999"/>
    <cellStyle name="Normal 2 2 3 2 2 4 3 2 2" xfId="15344"/>
    <cellStyle name="Normal 2 2 3 2 2 4 3 2 3" xfId="19475"/>
    <cellStyle name="Normal 2 2 3 2 2 4 3 3" xfId="5786"/>
    <cellStyle name="Normal 2 2 3 2 2 4 3 3 2" xfId="13001"/>
    <cellStyle name="Normal 2 2 3 2 2 4 3 3 3" xfId="21818"/>
    <cellStyle name="Normal 2 2 3 2 2 4 3 4" xfId="8127"/>
    <cellStyle name="Normal 2 2 3 2 2 4 3 4 2" xfId="24161"/>
    <cellStyle name="Normal 2 2 3 2 2 4 3 5" xfId="10304"/>
    <cellStyle name="Normal 2 2 3 2 2 4 3 6" xfId="17132"/>
    <cellStyle name="Normal 2 2 3 2 2 4 3 7" xfId="27057"/>
    <cellStyle name="Normal 2 2 3 2 2 4 4" xfId="2559"/>
    <cellStyle name="Normal 2 2 3 2 2 4 4 2" xfId="13904"/>
    <cellStyle name="Normal 2 2 3 2 2 4 4 3" xfId="19473"/>
    <cellStyle name="Normal 2 2 3 2 2 4 5" xfId="5784"/>
    <cellStyle name="Normal 2 2 3 2 2 4 5 2" xfId="11660"/>
    <cellStyle name="Normal 2 2 3 2 2 4 5 3" xfId="21816"/>
    <cellStyle name="Normal 2 2 3 2 2 4 6" xfId="8125"/>
    <cellStyle name="Normal 2 2 3 2 2 4 6 2" xfId="24159"/>
    <cellStyle name="Normal 2 2 3 2 2 4 7" xfId="10302"/>
    <cellStyle name="Normal 2 2 3 2 2 4 8" xfId="17130"/>
    <cellStyle name="Normal 2 2 3 2 2 4 9" xfId="25716"/>
    <cellStyle name="Normal 2 2 3 2 2 5" xfId="445"/>
    <cellStyle name="Normal 2 2 3 2 2 5 2" xfId="2788"/>
    <cellStyle name="Normal 2 2 3 2 2 5 2 2" xfId="14133"/>
    <cellStyle name="Normal 2 2 3 2 2 5 2 3" xfId="19476"/>
    <cellStyle name="Normal 2 2 3 2 2 5 3" xfId="5787"/>
    <cellStyle name="Normal 2 2 3 2 2 5 3 2" xfId="11790"/>
    <cellStyle name="Normal 2 2 3 2 2 5 3 3" xfId="21819"/>
    <cellStyle name="Normal 2 2 3 2 2 5 4" xfId="8128"/>
    <cellStyle name="Normal 2 2 3 2 2 5 4 2" xfId="24162"/>
    <cellStyle name="Normal 2 2 3 2 2 5 5" xfId="10305"/>
    <cellStyle name="Normal 2 2 3 2 2 5 6" xfId="17133"/>
    <cellStyle name="Normal 2 2 3 2 2 5 7" xfId="25846"/>
    <cellStyle name="Normal 2 2 3 2 2 6" xfId="857"/>
    <cellStyle name="Normal 2 2 3 2 2 6 2" xfId="3200"/>
    <cellStyle name="Normal 2 2 3 2 2 6 2 2" xfId="14545"/>
    <cellStyle name="Normal 2 2 3 2 2 6 2 3" xfId="19477"/>
    <cellStyle name="Normal 2 2 3 2 2 6 3" xfId="5788"/>
    <cellStyle name="Normal 2 2 3 2 2 6 3 2" xfId="12202"/>
    <cellStyle name="Normal 2 2 3 2 2 6 3 3" xfId="21820"/>
    <cellStyle name="Normal 2 2 3 2 2 6 4" xfId="8129"/>
    <cellStyle name="Normal 2 2 3 2 2 6 4 2" xfId="24163"/>
    <cellStyle name="Normal 2 2 3 2 2 6 5" xfId="10306"/>
    <cellStyle name="Normal 2 2 3 2 2 6 6" xfId="17134"/>
    <cellStyle name="Normal 2 2 3 2 2 6 7" xfId="26258"/>
    <cellStyle name="Normal 2 2 3 2 2 7" xfId="984"/>
    <cellStyle name="Normal 2 2 3 2 2 7 2" xfId="3327"/>
    <cellStyle name="Normal 2 2 3 2 2 7 2 2" xfId="14672"/>
    <cellStyle name="Normal 2 2 3 2 2 7 2 3" xfId="19478"/>
    <cellStyle name="Normal 2 2 3 2 2 7 3" xfId="5789"/>
    <cellStyle name="Normal 2 2 3 2 2 7 3 2" xfId="12329"/>
    <cellStyle name="Normal 2 2 3 2 2 7 3 3" xfId="21821"/>
    <cellStyle name="Normal 2 2 3 2 2 7 4" xfId="8130"/>
    <cellStyle name="Normal 2 2 3 2 2 7 4 2" xfId="24164"/>
    <cellStyle name="Normal 2 2 3 2 2 7 5" xfId="10307"/>
    <cellStyle name="Normal 2 2 3 2 2 7 6" xfId="17135"/>
    <cellStyle name="Normal 2 2 3 2 2 7 7" xfId="26385"/>
    <cellStyle name="Normal 2 2 3 2 2 8" xfId="1215"/>
    <cellStyle name="Normal 2 2 3 2 2 8 2" xfId="3558"/>
    <cellStyle name="Normal 2 2 3 2 2 8 2 2" xfId="14903"/>
    <cellStyle name="Normal 2 2 3 2 2 8 2 3" xfId="19479"/>
    <cellStyle name="Normal 2 2 3 2 2 8 3" xfId="5790"/>
    <cellStyle name="Normal 2 2 3 2 2 8 3 2" xfId="12560"/>
    <cellStyle name="Normal 2 2 3 2 2 8 3 3" xfId="21822"/>
    <cellStyle name="Normal 2 2 3 2 2 8 4" xfId="8131"/>
    <cellStyle name="Normal 2 2 3 2 2 8 4 2" xfId="24165"/>
    <cellStyle name="Normal 2 2 3 2 2 8 5" xfId="10308"/>
    <cellStyle name="Normal 2 2 3 2 2 8 6" xfId="17136"/>
    <cellStyle name="Normal 2 2 3 2 2 8 7" xfId="26616"/>
    <cellStyle name="Normal 2 2 3 2 2 9" xfId="1394"/>
    <cellStyle name="Normal 2 2 3 2 2 9 2" xfId="3737"/>
    <cellStyle name="Normal 2 2 3 2 2 9 2 2" xfId="15082"/>
    <cellStyle name="Normal 2 2 3 2 2 9 2 3" xfId="19480"/>
    <cellStyle name="Normal 2 2 3 2 2 9 3" xfId="5791"/>
    <cellStyle name="Normal 2 2 3 2 2 9 3 2" xfId="12739"/>
    <cellStyle name="Normal 2 2 3 2 2 9 3 3" xfId="21823"/>
    <cellStyle name="Normal 2 2 3 2 2 9 4" xfId="8132"/>
    <cellStyle name="Normal 2 2 3 2 2 9 4 2" xfId="24166"/>
    <cellStyle name="Normal 2 2 3 2 2 9 5" xfId="10309"/>
    <cellStyle name="Normal 2 2 3 2 2 9 6" xfId="17137"/>
    <cellStyle name="Normal 2 2 3 2 2 9 7" xfId="26795"/>
    <cellStyle name="Normal 2 2 3 2 20" xfId="10271"/>
    <cellStyle name="Normal 2 2 3 2 21" xfId="17091"/>
    <cellStyle name="Normal 2 2 3 2 22" xfId="25462"/>
    <cellStyle name="Normal 2 2 3 2 3" xfId="118"/>
    <cellStyle name="Normal 2 2 3 2 3 10" xfId="2118"/>
    <cellStyle name="Normal 2 2 3 2 3 10 2" xfId="4461"/>
    <cellStyle name="Normal 2 2 3 2 3 10 2 2" xfId="15806"/>
    <cellStyle name="Normal 2 2 3 2 3 10 2 3" xfId="19482"/>
    <cellStyle name="Normal 2 2 3 2 3 10 3" xfId="5793"/>
    <cellStyle name="Normal 2 2 3 2 3 10 3 2" xfId="21825"/>
    <cellStyle name="Normal 2 2 3 2 3 10 4" xfId="8134"/>
    <cellStyle name="Normal 2 2 3 2 3 10 4 2" xfId="24168"/>
    <cellStyle name="Normal 2 2 3 2 3 10 5" xfId="13463"/>
    <cellStyle name="Normal 2 2 3 2 3 10 6" xfId="17139"/>
    <cellStyle name="Normal 2 2 3 2 3 10 7" xfId="27519"/>
    <cellStyle name="Normal 2 2 3 2 3 11" xfId="2299"/>
    <cellStyle name="Normal 2 2 3 2 3 11 2" xfId="4642"/>
    <cellStyle name="Normal 2 2 3 2 3 11 2 2" xfId="15987"/>
    <cellStyle name="Normal 2 2 3 2 3 11 2 3" xfId="19483"/>
    <cellStyle name="Normal 2 2 3 2 3 11 3" xfId="5794"/>
    <cellStyle name="Normal 2 2 3 2 3 11 3 2" xfId="21826"/>
    <cellStyle name="Normal 2 2 3 2 3 11 4" xfId="8135"/>
    <cellStyle name="Normal 2 2 3 2 3 11 4 2" xfId="24169"/>
    <cellStyle name="Normal 2 2 3 2 3 11 5" xfId="13644"/>
    <cellStyle name="Normal 2 2 3 2 3 11 6" xfId="17140"/>
    <cellStyle name="Normal 2 2 3 2 3 11 7" xfId="27700"/>
    <cellStyle name="Normal 2 2 3 2 3 12" xfId="2560"/>
    <cellStyle name="Normal 2 2 3 2 3 12 2" xfId="13905"/>
    <cellStyle name="Normal 2 2 3 2 3 12 3" xfId="19481"/>
    <cellStyle name="Normal 2 2 3 2 3 13" xfId="5792"/>
    <cellStyle name="Normal 2 2 3 2 3 13 2" xfId="11466"/>
    <cellStyle name="Normal 2 2 3 2 3 13 3" xfId="21824"/>
    <cellStyle name="Normal 2 2 3 2 3 14" xfId="8133"/>
    <cellStyle name="Normal 2 2 3 2 3 14 2" xfId="24167"/>
    <cellStyle name="Normal 2 2 3 2 3 15" xfId="10310"/>
    <cellStyle name="Normal 2 2 3 2 3 16" xfId="17138"/>
    <cellStyle name="Normal 2 2 3 2 3 17" xfId="25522"/>
    <cellStyle name="Normal 2 2 3 2 3 2" xfId="318"/>
    <cellStyle name="Normal 2 2 3 2 3 2 2" xfId="680"/>
    <cellStyle name="Normal 2 2 3 2 3 2 2 2" xfId="3023"/>
    <cellStyle name="Normal 2 2 3 2 3 2 2 2 2" xfId="14368"/>
    <cellStyle name="Normal 2 2 3 2 3 2 2 2 3" xfId="19485"/>
    <cellStyle name="Normal 2 2 3 2 3 2 2 3" xfId="5796"/>
    <cellStyle name="Normal 2 2 3 2 3 2 2 3 2" xfId="12025"/>
    <cellStyle name="Normal 2 2 3 2 3 2 2 3 3" xfId="21828"/>
    <cellStyle name="Normal 2 2 3 2 3 2 2 4" xfId="8137"/>
    <cellStyle name="Normal 2 2 3 2 3 2 2 4 2" xfId="24171"/>
    <cellStyle name="Normal 2 2 3 2 3 2 2 5" xfId="10312"/>
    <cellStyle name="Normal 2 2 3 2 3 2 2 6" xfId="17142"/>
    <cellStyle name="Normal 2 2 3 2 3 2 2 7" xfId="26081"/>
    <cellStyle name="Normal 2 2 3 2 3 2 3" xfId="1658"/>
    <cellStyle name="Normal 2 2 3 2 3 2 3 2" xfId="4001"/>
    <cellStyle name="Normal 2 2 3 2 3 2 3 2 2" xfId="15346"/>
    <cellStyle name="Normal 2 2 3 2 3 2 3 2 3" xfId="19486"/>
    <cellStyle name="Normal 2 2 3 2 3 2 3 3" xfId="5797"/>
    <cellStyle name="Normal 2 2 3 2 3 2 3 3 2" xfId="13003"/>
    <cellStyle name="Normal 2 2 3 2 3 2 3 3 3" xfId="21829"/>
    <cellStyle name="Normal 2 2 3 2 3 2 3 4" xfId="8138"/>
    <cellStyle name="Normal 2 2 3 2 3 2 3 4 2" xfId="24172"/>
    <cellStyle name="Normal 2 2 3 2 3 2 3 5" xfId="10313"/>
    <cellStyle name="Normal 2 2 3 2 3 2 3 6" xfId="17143"/>
    <cellStyle name="Normal 2 2 3 2 3 2 3 7" xfId="27059"/>
    <cellStyle name="Normal 2 2 3 2 3 2 4" xfId="2561"/>
    <cellStyle name="Normal 2 2 3 2 3 2 4 2" xfId="13906"/>
    <cellStyle name="Normal 2 2 3 2 3 2 4 3" xfId="19484"/>
    <cellStyle name="Normal 2 2 3 2 3 2 5" xfId="5795"/>
    <cellStyle name="Normal 2 2 3 2 3 2 5 2" xfId="11663"/>
    <cellStyle name="Normal 2 2 3 2 3 2 5 3" xfId="21827"/>
    <cellStyle name="Normal 2 2 3 2 3 2 6" xfId="8136"/>
    <cellStyle name="Normal 2 2 3 2 3 2 6 2" xfId="24170"/>
    <cellStyle name="Normal 2 2 3 2 3 2 7" xfId="10311"/>
    <cellStyle name="Normal 2 2 3 2 3 2 8" xfId="17141"/>
    <cellStyle name="Normal 2 2 3 2 3 2 9" xfId="25719"/>
    <cellStyle name="Normal 2 2 3 2 3 3" xfId="483"/>
    <cellStyle name="Normal 2 2 3 2 3 3 2" xfId="2826"/>
    <cellStyle name="Normal 2 2 3 2 3 3 2 2" xfId="14171"/>
    <cellStyle name="Normal 2 2 3 2 3 3 2 3" xfId="19487"/>
    <cellStyle name="Normal 2 2 3 2 3 3 3" xfId="5798"/>
    <cellStyle name="Normal 2 2 3 2 3 3 3 2" xfId="11828"/>
    <cellStyle name="Normal 2 2 3 2 3 3 3 3" xfId="21830"/>
    <cellStyle name="Normal 2 2 3 2 3 3 4" xfId="8139"/>
    <cellStyle name="Normal 2 2 3 2 3 3 4 2" xfId="24173"/>
    <cellStyle name="Normal 2 2 3 2 3 3 5" xfId="10314"/>
    <cellStyle name="Normal 2 2 3 2 3 3 6" xfId="17144"/>
    <cellStyle name="Normal 2 2 3 2 3 3 7" xfId="25884"/>
    <cellStyle name="Normal 2 2 3 2 3 4" xfId="860"/>
    <cellStyle name="Normal 2 2 3 2 3 4 2" xfId="3203"/>
    <cellStyle name="Normal 2 2 3 2 3 4 2 2" xfId="14548"/>
    <cellStyle name="Normal 2 2 3 2 3 4 2 3" xfId="19488"/>
    <cellStyle name="Normal 2 2 3 2 3 4 3" xfId="5799"/>
    <cellStyle name="Normal 2 2 3 2 3 4 3 2" xfId="12205"/>
    <cellStyle name="Normal 2 2 3 2 3 4 3 3" xfId="21831"/>
    <cellStyle name="Normal 2 2 3 2 3 4 4" xfId="8140"/>
    <cellStyle name="Normal 2 2 3 2 3 4 4 2" xfId="24174"/>
    <cellStyle name="Normal 2 2 3 2 3 4 5" xfId="10315"/>
    <cellStyle name="Normal 2 2 3 2 3 4 6" xfId="17145"/>
    <cellStyle name="Normal 2 2 3 2 3 4 7" xfId="26261"/>
    <cellStyle name="Normal 2 2 3 2 3 5" xfId="1022"/>
    <cellStyle name="Normal 2 2 3 2 3 5 2" xfId="3365"/>
    <cellStyle name="Normal 2 2 3 2 3 5 2 2" xfId="14710"/>
    <cellStyle name="Normal 2 2 3 2 3 5 2 3" xfId="19489"/>
    <cellStyle name="Normal 2 2 3 2 3 5 3" xfId="5800"/>
    <cellStyle name="Normal 2 2 3 2 3 5 3 2" xfId="12367"/>
    <cellStyle name="Normal 2 2 3 2 3 5 3 3" xfId="21832"/>
    <cellStyle name="Normal 2 2 3 2 3 5 4" xfId="8141"/>
    <cellStyle name="Normal 2 2 3 2 3 5 4 2" xfId="24175"/>
    <cellStyle name="Normal 2 2 3 2 3 5 5" xfId="10316"/>
    <cellStyle name="Normal 2 2 3 2 3 5 6" xfId="17146"/>
    <cellStyle name="Normal 2 2 3 2 3 5 7" xfId="26423"/>
    <cellStyle name="Normal 2 2 3 2 3 6" xfId="1218"/>
    <cellStyle name="Normal 2 2 3 2 3 6 2" xfId="3561"/>
    <cellStyle name="Normal 2 2 3 2 3 6 2 2" xfId="14906"/>
    <cellStyle name="Normal 2 2 3 2 3 6 2 3" xfId="19490"/>
    <cellStyle name="Normal 2 2 3 2 3 6 3" xfId="5801"/>
    <cellStyle name="Normal 2 2 3 2 3 6 3 2" xfId="12563"/>
    <cellStyle name="Normal 2 2 3 2 3 6 3 3" xfId="21833"/>
    <cellStyle name="Normal 2 2 3 2 3 6 4" xfId="8142"/>
    <cellStyle name="Normal 2 2 3 2 3 6 4 2" xfId="24176"/>
    <cellStyle name="Normal 2 2 3 2 3 6 5" xfId="10317"/>
    <cellStyle name="Normal 2 2 3 2 3 6 6" xfId="17147"/>
    <cellStyle name="Normal 2 2 3 2 3 6 7" xfId="26619"/>
    <cellStyle name="Normal 2 2 3 2 3 7" xfId="1397"/>
    <cellStyle name="Normal 2 2 3 2 3 7 2" xfId="3740"/>
    <cellStyle name="Normal 2 2 3 2 3 7 2 2" xfId="15085"/>
    <cellStyle name="Normal 2 2 3 2 3 7 2 3" xfId="19491"/>
    <cellStyle name="Normal 2 2 3 2 3 7 3" xfId="5802"/>
    <cellStyle name="Normal 2 2 3 2 3 7 3 2" xfId="12742"/>
    <cellStyle name="Normal 2 2 3 2 3 7 3 3" xfId="21834"/>
    <cellStyle name="Normal 2 2 3 2 3 7 4" xfId="8143"/>
    <cellStyle name="Normal 2 2 3 2 3 7 4 2" xfId="24177"/>
    <cellStyle name="Normal 2 2 3 2 3 7 5" xfId="10318"/>
    <cellStyle name="Normal 2 2 3 2 3 7 6" xfId="17148"/>
    <cellStyle name="Normal 2 2 3 2 3 7 7" xfId="26798"/>
    <cellStyle name="Normal 2 2 3 2 3 8" xfId="1657"/>
    <cellStyle name="Normal 2 2 3 2 3 8 2" xfId="4000"/>
    <cellStyle name="Normal 2 2 3 2 3 8 2 2" xfId="15345"/>
    <cellStyle name="Normal 2 2 3 2 3 8 2 3" xfId="19492"/>
    <cellStyle name="Normal 2 2 3 2 3 8 3" xfId="5803"/>
    <cellStyle name="Normal 2 2 3 2 3 8 3 2" xfId="13002"/>
    <cellStyle name="Normal 2 2 3 2 3 8 3 3" xfId="21835"/>
    <cellStyle name="Normal 2 2 3 2 3 8 4" xfId="8144"/>
    <cellStyle name="Normal 2 2 3 2 3 8 4 2" xfId="24178"/>
    <cellStyle name="Normal 2 2 3 2 3 8 5" xfId="10319"/>
    <cellStyle name="Normal 2 2 3 2 3 8 6" xfId="17149"/>
    <cellStyle name="Normal 2 2 3 2 3 8 7" xfId="27058"/>
    <cellStyle name="Normal 2 2 3 2 3 9" xfId="1921"/>
    <cellStyle name="Normal 2 2 3 2 3 9 2" xfId="4264"/>
    <cellStyle name="Normal 2 2 3 2 3 9 2 2" xfId="15609"/>
    <cellStyle name="Normal 2 2 3 2 3 9 2 3" xfId="19493"/>
    <cellStyle name="Normal 2 2 3 2 3 9 3" xfId="5804"/>
    <cellStyle name="Normal 2 2 3 2 3 9 3 2" xfId="13266"/>
    <cellStyle name="Normal 2 2 3 2 3 9 3 3" xfId="21836"/>
    <cellStyle name="Normal 2 2 3 2 3 9 4" xfId="8145"/>
    <cellStyle name="Normal 2 2 3 2 3 9 4 2" xfId="24179"/>
    <cellStyle name="Normal 2 2 3 2 3 9 5" xfId="10320"/>
    <cellStyle name="Normal 2 2 3 2 3 9 6" xfId="17150"/>
    <cellStyle name="Normal 2 2 3 2 3 9 7" xfId="27322"/>
    <cellStyle name="Normal 2 2 3 2 4" xfId="154"/>
    <cellStyle name="Normal 2 2 3 2 4 10" xfId="2119"/>
    <cellStyle name="Normal 2 2 3 2 4 10 2" xfId="4462"/>
    <cellStyle name="Normal 2 2 3 2 4 10 2 2" xfId="15807"/>
    <cellStyle name="Normal 2 2 3 2 4 10 2 3" xfId="19495"/>
    <cellStyle name="Normal 2 2 3 2 4 10 3" xfId="5806"/>
    <cellStyle name="Normal 2 2 3 2 4 10 3 2" xfId="21838"/>
    <cellStyle name="Normal 2 2 3 2 4 10 4" xfId="8147"/>
    <cellStyle name="Normal 2 2 3 2 4 10 4 2" xfId="24181"/>
    <cellStyle name="Normal 2 2 3 2 4 10 5" xfId="13464"/>
    <cellStyle name="Normal 2 2 3 2 4 10 6" xfId="17152"/>
    <cellStyle name="Normal 2 2 3 2 4 10 7" xfId="27520"/>
    <cellStyle name="Normal 2 2 3 2 4 11" xfId="2300"/>
    <cellStyle name="Normal 2 2 3 2 4 11 2" xfId="4643"/>
    <cellStyle name="Normal 2 2 3 2 4 11 2 2" xfId="15988"/>
    <cellStyle name="Normal 2 2 3 2 4 11 2 3" xfId="19496"/>
    <cellStyle name="Normal 2 2 3 2 4 11 3" xfId="5807"/>
    <cellStyle name="Normal 2 2 3 2 4 11 3 2" xfId="21839"/>
    <cellStyle name="Normal 2 2 3 2 4 11 4" xfId="8148"/>
    <cellStyle name="Normal 2 2 3 2 4 11 4 2" xfId="24182"/>
    <cellStyle name="Normal 2 2 3 2 4 11 5" xfId="13645"/>
    <cellStyle name="Normal 2 2 3 2 4 11 6" xfId="17153"/>
    <cellStyle name="Normal 2 2 3 2 4 11 7" xfId="27701"/>
    <cellStyle name="Normal 2 2 3 2 4 12" xfId="2562"/>
    <cellStyle name="Normal 2 2 3 2 4 12 2" xfId="13907"/>
    <cellStyle name="Normal 2 2 3 2 4 12 3" xfId="19494"/>
    <cellStyle name="Normal 2 2 3 2 4 13" xfId="5805"/>
    <cellStyle name="Normal 2 2 3 2 4 13 2" xfId="11502"/>
    <cellStyle name="Normal 2 2 3 2 4 13 3" xfId="21837"/>
    <cellStyle name="Normal 2 2 3 2 4 14" xfId="8146"/>
    <cellStyle name="Normal 2 2 3 2 4 14 2" xfId="24180"/>
    <cellStyle name="Normal 2 2 3 2 4 15" xfId="10321"/>
    <cellStyle name="Normal 2 2 3 2 4 16" xfId="17151"/>
    <cellStyle name="Normal 2 2 3 2 4 17" xfId="25558"/>
    <cellStyle name="Normal 2 2 3 2 4 2" xfId="319"/>
    <cellStyle name="Normal 2 2 3 2 4 2 2" xfId="681"/>
    <cellStyle name="Normal 2 2 3 2 4 2 2 2" xfId="3024"/>
    <cellStyle name="Normal 2 2 3 2 4 2 2 2 2" xfId="14369"/>
    <cellStyle name="Normal 2 2 3 2 4 2 2 2 3" xfId="19498"/>
    <cellStyle name="Normal 2 2 3 2 4 2 2 3" xfId="5809"/>
    <cellStyle name="Normal 2 2 3 2 4 2 2 3 2" xfId="12026"/>
    <cellStyle name="Normal 2 2 3 2 4 2 2 3 3" xfId="21841"/>
    <cellStyle name="Normal 2 2 3 2 4 2 2 4" xfId="8150"/>
    <cellStyle name="Normal 2 2 3 2 4 2 2 4 2" xfId="24184"/>
    <cellStyle name="Normal 2 2 3 2 4 2 2 5" xfId="10323"/>
    <cellStyle name="Normal 2 2 3 2 4 2 2 6" xfId="17155"/>
    <cellStyle name="Normal 2 2 3 2 4 2 2 7" xfId="26082"/>
    <cellStyle name="Normal 2 2 3 2 4 2 3" xfId="1660"/>
    <cellStyle name="Normal 2 2 3 2 4 2 3 2" xfId="4003"/>
    <cellStyle name="Normal 2 2 3 2 4 2 3 2 2" xfId="15348"/>
    <cellStyle name="Normal 2 2 3 2 4 2 3 2 3" xfId="19499"/>
    <cellStyle name="Normal 2 2 3 2 4 2 3 3" xfId="5810"/>
    <cellStyle name="Normal 2 2 3 2 4 2 3 3 2" xfId="13005"/>
    <cellStyle name="Normal 2 2 3 2 4 2 3 3 3" xfId="21842"/>
    <cellStyle name="Normal 2 2 3 2 4 2 3 4" xfId="8151"/>
    <cellStyle name="Normal 2 2 3 2 4 2 3 4 2" xfId="24185"/>
    <cellStyle name="Normal 2 2 3 2 4 2 3 5" xfId="10324"/>
    <cellStyle name="Normal 2 2 3 2 4 2 3 6" xfId="17156"/>
    <cellStyle name="Normal 2 2 3 2 4 2 3 7" xfId="27061"/>
    <cellStyle name="Normal 2 2 3 2 4 2 4" xfId="2563"/>
    <cellStyle name="Normal 2 2 3 2 4 2 4 2" xfId="13908"/>
    <cellStyle name="Normal 2 2 3 2 4 2 4 3" xfId="19497"/>
    <cellStyle name="Normal 2 2 3 2 4 2 5" xfId="5808"/>
    <cellStyle name="Normal 2 2 3 2 4 2 5 2" xfId="11664"/>
    <cellStyle name="Normal 2 2 3 2 4 2 5 3" xfId="21840"/>
    <cellStyle name="Normal 2 2 3 2 4 2 6" xfId="8149"/>
    <cellStyle name="Normal 2 2 3 2 4 2 6 2" xfId="24183"/>
    <cellStyle name="Normal 2 2 3 2 4 2 7" xfId="10322"/>
    <cellStyle name="Normal 2 2 3 2 4 2 8" xfId="17154"/>
    <cellStyle name="Normal 2 2 3 2 4 2 9" xfId="25720"/>
    <cellStyle name="Normal 2 2 3 2 4 3" xfId="519"/>
    <cellStyle name="Normal 2 2 3 2 4 3 2" xfId="2862"/>
    <cellStyle name="Normal 2 2 3 2 4 3 2 2" xfId="14207"/>
    <cellStyle name="Normal 2 2 3 2 4 3 2 3" xfId="19500"/>
    <cellStyle name="Normal 2 2 3 2 4 3 3" xfId="5811"/>
    <cellStyle name="Normal 2 2 3 2 4 3 3 2" xfId="11864"/>
    <cellStyle name="Normal 2 2 3 2 4 3 3 3" xfId="21843"/>
    <cellStyle name="Normal 2 2 3 2 4 3 4" xfId="8152"/>
    <cellStyle name="Normal 2 2 3 2 4 3 4 2" xfId="24186"/>
    <cellStyle name="Normal 2 2 3 2 4 3 5" xfId="10325"/>
    <cellStyle name="Normal 2 2 3 2 4 3 6" xfId="17157"/>
    <cellStyle name="Normal 2 2 3 2 4 3 7" xfId="25920"/>
    <cellStyle name="Normal 2 2 3 2 4 4" xfId="861"/>
    <cellStyle name="Normal 2 2 3 2 4 4 2" xfId="3204"/>
    <cellStyle name="Normal 2 2 3 2 4 4 2 2" xfId="14549"/>
    <cellStyle name="Normal 2 2 3 2 4 4 2 3" xfId="19501"/>
    <cellStyle name="Normal 2 2 3 2 4 4 3" xfId="5812"/>
    <cellStyle name="Normal 2 2 3 2 4 4 3 2" xfId="12206"/>
    <cellStyle name="Normal 2 2 3 2 4 4 3 3" xfId="21844"/>
    <cellStyle name="Normal 2 2 3 2 4 4 4" xfId="8153"/>
    <cellStyle name="Normal 2 2 3 2 4 4 4 2" xfId="24187"/>
    <cellStyle name="Normal 2 2 3 2 4 4 5" xfId="10326"/>
    <cellStyle name="Normal 2 2 3 2 4 4 6" xfId="17158"/>
    <cellStyle name="Normal 2 2 3 2 4 4 7" xfId="26262"/>
    <cellStyle name="Normal 2 2 3 2 4 5" xfId="1058"/>
    <cellStyle name="Normal 2 2 3 2 4 5 2" xfId="3401"/>
    <cellStyle name="Normal 2 2 3 2 4 5 2 2" xfId="14746"/>
    <cellStyle name="Normal 2 2 3 2 4 5 2 3" xfId="19502"/>
    <cellStyle name="Normal 2 2 3 2 4 5 3" xfId="5813"/>
    <cellStyle name="Normal 2 2 3 2 4 5 3 2" xfId="12403"/>
    <cellStyle name="Normal 2 2 3 2 4 5 3 3" xfId="21845"/>
    <cellStyle name="Normal 2 2 3 2 4 5 4" xfId="8154"/>
    <cellStyle name="Normal 2 2 3 2 4 5 4 2" xfId="24188"/>
    <cellStyle name="Normal 2 2 3 2 4 5 5" xfId="10327"/>
    <cellStyle name="Normal 2 2 3 2 4 5 6" xfId="17159"/>
    <cellStyle name="Normal 2 2 3 2 4 5 7" xfId="26459"/>
    <cellStyle name="Normal 2 2 3 2 4 6" xfId="1219"/>
    <cellStyle name="Normal 2 2 3 2 4 6 2" xfId="3562"/>
    <cellStyle name="Normal 2 2 3 2 4 6 2 2" xfId="14907"/>
    <cellStyle name="Normal 2 2 3 2 4 6 2 3" xfId="19503"/>
    <cellStyle name="Normal 2 2 3 2 4 6 3" xfId="5814"/>
    <cellStyle name="Normal 2 2 3 2 4 6 3 2" xfId="12564"/>
    <cellStyle name="Normal 2 2 3 2 4 6 3 3" xfId="21846"/>
    <cellStyle name="Normal 2 2 3 2 4 6 4" xfId="8155"/>
    <cellStyle name="Normal 2 2 3 2 4 6 4 2" xfId="24189"/>
    <cellStyle name="Normal 2 2 3 2 4 6 5" xfId="10328"/>
    <cellStyle name="Normal 2 2 3 2 4 6 6" xfId="17160"/>
    <cellStyle name="Normal 2 2 3 2 4 6 7" xfId="26620"/>
    <cellStyle name="Normal 2 2 3 2 4 7" xfId="1398"/>
    <cellStyle name="Normal 2 2 3 2 4 7 2" xfId="3741"/>
    <cellStyle name="Normal 2 2 3 2 4 7 2 2" xfId="15086"/>
    <cellStyle name="Normal 2 2 3 2 4 7 2 3" xfId="19504"/>
    <cellStyle name="Normal 2 2 3 2 4 7 3" xfId="5815"/>
    <cellStyle name="Normal 2 2 3 2 4 7 3 2" xfId="12743"/>
    <cellStyle name="Normal 2 2 3 2 4 7 3 3" xfId="21847"/>
    <cellStyle name="Normal 2 2 3 2 4 7 4" xfId="8156"/>
    <cellStyle name="Normal 2 2 3 2 4 7 4 2" xfId="24190"/>
    <cellStyle name="Normal 2 2 3 2 4 7 5" xfId="10329"/>
    <cellStyle name="Normal 2 2 3 2 4 7 6" xfId="17161"/>
    <cellStyle name="Normal 2 2 3 2 4 7 7" xfId="26799"/>
    <cellStyle name="Normal 2 2 3 2 4 8" xfId="1659"/>
    <cellStyle name="Normal 2 2 3 2 4 8 2" xfId="4002"/>
    <cellStyle name="Normal 2 2 3 2 4 8 2 2" xfId="15347"/>
    <cellStyle name="Normal 2 2 3 2 4 8 2 3" xfId="19505"/>
    <cellStyle name="Normal 2 2 3 2 4 8 3" xfId="5816"/>
    <cellStyle name="Normal 2 2 3 2 4 8 3 2" xfId="13004"/>
    <cellStyle name="Normal 2 2 3 2 4 8 3 3" xfId="21848"/>
    <cellStyle name="Normal 2 2 3 2 4 8 4" xfId="8157"/>
    <cellStyle name="Normal 2 2 3 2 4 8 4 2" xfId="24191"/>
    <cellStyle name="Normal 2 2 3 2 4 8 5" xfId="10330"/>
    <cellStyle name="Normal 2 2 3 2 4 8 6" xfId="17162"/>
    <cellStyle name="Normal 2 2 3 2 4 8 7" xfId="27060"/>
    <cellStyle name="Normal 2 2 3 2 4 9" xfId="1957"/>
    <cellStyle name="Normal 2 2 3 2 4 9 2" xfId="4300"/>
    <cellStyle name="Normal 2 2 3 2 4 9 2 2" xfId="15645"/>
    <cellStyle name="Normal 2 2 3 2 4 9 2 3" xfId="19506"/>
    <cellStyle name="Normal 2 2 3 2 4 9 3" xfId="5817"/>
    <cellStyle name="Normal 2 2 3 2 4 9 3 2" xfId="13302"/>
    <cellStyle name="Normal 2 2 3 2 4 9 3 3" xfId="21849"/>
    <cellStyle name="Normal 2 2 3 2 4 9 4" xfId="8158"/>
    <cellStyle name="Normal 2 2 3 2 4 9 4 2" xfId="24192"/>
    <cellStyle name="Normal 2 2 3 2 4 9 5" xfId="10331"/>
    <cellStyle name="Normal 2 2 3 2 4 9 6" xfId="17163"/>
    <cellStyle name="Normal 2 2 3 2 4 9 7" xfId="27358"/>
    <cellStyle name="Normal 2 2 3 2 5" xfId="186"/>
    <cellStyle name="Normal 2 2 3 2 5 10" xfId="2120"/>
    <cellStyle name="Normal 2 2 3 2 5 10 2" xfId="4463"/>
    <cellStyle name="Normal 2 2 3 2 5 10 2 2" xfId="15808"/>
    <cellStyle name="Normal 2 2 3 2 5 10 2 3" xfId="19508"/>
    <cellStyle name="Normal 2 2 3 2 5 10 3" xfId="5819"/>
    <cellStyle name="Normal 2 2 3 2 5 10 3 2" xfId="21851"/>
    <cellStyle name="Normal 2 2 3 2 5 10 4" xfId="8160"/>
    <cellStyle name="Normal 2 2 3 2 5 10 4 2" xfId="24194"/>
    <cellStyle name="Normal 2 2 3 2 5 10 5" xfId="13465"/>
    <cellStyle name="Normal 2 2 3 2 5 10 6" xfId="17165"/>
    <cellStyle name="Normal 2 2 3 2 5 10 7" xfId="27521"/>
    <cellStyle name="Normal 2 2 3 2 5 11" xfId="2301"/>
    <cellStyle name="Normal 2 2 3 2 5 11 2" xfId="4644"/>
    <cellStyle name="Normal 2 2 3 2 5 11 2 2" xfId="15989"/>
    <cellStyle name="Normal 2 2 3 2 5 11 2 3" xfId="19509"/>
    <cellStyle name="Normal 2 2 3 2 5 11 3" xfId="5820"/>
    <cellStyle name="Normal 2 2 3 2 5 11 3 2" xfId="21852"/>
    <cellStyle name="Normal 2 2 3 2 5 11 4" xfId="8161"/>
    <cellStyle name="Normal 2 2 3 2 5 11 4 2" xfId="24195"/>
    <cellStyle name="Normal 2 2 3 2 5 11 5" xfId="13646"/>
    <cellStyle name="Normal 2 2 3 2 5 11 6" xfId="17166"/>
    <cellStyle name="Normal 2 2 3 2 5 11 7" xfId="27702"/>
    <cellStyle name="Normal 2 2 3 2 5 12" xfId="2564"/>
    <cellStyle name="Normal 2 2 3 2 5 12 2" xfId="13909"/>
    <cellStyle name="Normal 2 2 3 2 5 12 3" xfId="19507"/>
    <cellStyle name="Normal 2 2 3 2 5 13" xfId="5818"/>
    <cellStyle name="Normal 2 2 3 2 5 13 2" xfId="11534"/>
    <cellStyle name="Normal 2 2 3 2 5 13 3" xfId="21850"/>
    <cellStyle name="Normal 2 2 3 2 5 14" xfId="8159"/>
    <cellStyle name="Normal 2 2 3 2 5 14 2" xfId="24193"/>
    <cellStyle name="Normal 2 2 3 2 5 15" xfId="10332"/>
    <cellStyle name="Normal 2 2 3 2 5 16" xfId="17164"/>
    <cellStyle name="Normal 2 2 3 2 5 17" xfId="25590"/>
    <cellStyle name="Normal 2 2 3 2 5 2" xfId="320"/>
    <cellStyle name="Normal 2 2 3 2 5 2 2" xfId="682"/>
    <cellStyle name="Normal 2 2 3 2 5 2 2 2" xfId="3025"/>
    <cellStyle name="Normal 2 2 3 2 5 2 2 2 2" xfId="14370"/>
    <cellStyle name="Normal 2 2 3 2 5 2 2 2 3" xfId="19511"/>
    <cellStyle name="Normal 2 2 3 2 5 2 2 3" xfId="5822"/>
    <cellStyle name="Normal 2 2 3 2 5 2 2 3 2" xfId="12027"/>
    <cellStyle name="Normal 2 2 3 2 5 2 2 3 3" xfId="21854"/>
    <cellStyle name="Normal 2 2 3 2 5 2 2 4" xfId="8163"/>
    <cellStyle name="Normal 2 2 3 2 5 2 2 4 2" xfId="24197"/>
    <cellStyle name="Normal 2 2 3 2 5 2 2 5" xfId="10334"/>
    <cellStyle name="Normal 2 2 3 2 5 2 2 6" xfId="17168"/>
    <cellStyle name="Normal 2 2 3 2 5 2 2 7" xfId="26083"/>
    <cellStyle name="Normal 2 2 3 2 5 2 3" xfId="1662"/>
    <cellStyle name="Normal 2 2 3 2 5 2 3 2" xfId="4005"/>
    <cellStyle name="Normal 2 2 3 2 5 2 3 2 2" xfId="15350"/>
    <cellStyle name="Normal 2 2 3 2 5 2 3 2 3" xfId="19512"/>
    <cellStyle name="Normal 2 2 3 2 5 2 3 3" xfId="5823"/>
    <cellStyle name="Normal 2 2 3 2 5 2 3 3 2" xfId="13007"/>
    <cellStyle name="Normal 2 2 3 2 5 2 3 3 3" xfId="21855"/>
    <cellStyle name="Normal 2 2 3 2 5 2 3 4" xfId="8164"/>
    <cellStyle name="Normal 2 2 3 2 5 2 3 4 2" xfId="24198"/>
    <cellStyle name="Normal 2 2 3 2 5 2 3 5" xfId="10335"/>
    <cellStyle name="Normal 2 2 3 2 5 2 3 6" xfId="17169"/>
    <cellStyle name="Normal 2 2 3 2 5 2 3 7" xfId="27063"/>
    <cellStyle name="Normal 2 2 3 2 5 2 4" xfId="2565"/>
    <cellStyle name="Normal 2 2 3 2 5 2 4 2" xfId="13910"/>
    <cellStyle name="Normal 2 2 3 2 5 2 4 3" xfId="19510"/>
    <cellStyle name="Normal 2 2 3 2 5 2 5" xfId="5821"/>
    <cellStyle name="Normal 2 2 3 2 5 2 5 2" xfId="11665"/>
    <cellStyle name="Normal 2 2 3 2 5 2 5 3" xfId="21853"/>
    <cellStyle name="Normal 2 2 3 2 5 2 6" xfId="8162"/>
    <cellStyle name="Normal 2 2 3 2 5 2 6 2" xfId="24196"/>
    <cellStyle name="Normal 2 2 3 2 5 2 7" xfId="10333"/>
    <cellStyle name="Normal 2 2 3 2 5 2 8" xfId="17167"/>
    <cellStyle name="Normal 2 2 3 2 5 2 9" xfId="25721"/>
    <cellStyle name="Normal 2 2 3 2 5 3" xfId="551"/>
    <cellStyle name="Normal 2 2 3 2 5 3 2" xfId="2894"/>
    <cellStyle name="Normal 2 2 3 2 5 3 2 2" xfId="14239"/>
    <cellStyle name="Normal 2 2 3 2 5 3 2 3" xfId="19513"/>
    <cellStyle name="Normal 2 2 3 2 5 3 3" xfId="5824"/>
    <cellStyle name="Normal 2 2 3 2 5 3 3 2" xfId="11896"/>
    <cellStyle name="Normal 2 2 3 2 5 3 3 3" xfId="21856"/>
    <cellStyle name="Normal 2 2 3 2 5 3 4" xfId="8165"/>
    <cellStyle name="Normal 2 2 3 2 5 3 4 2" xfId="24199"/>
    <cellStyle name="Normal 2 2 3 2 5 3 5" xfId="10336"/>
    <cellStyle name="Normal 2 2 3 2 5 3 6" xfId="17170"/>
    <cellStyle name="Normal 2 2 3 2 5 3 7" xfId="25952"/>
    <cellStyle name="Normal 2 2 3 2 5 4" xfId="862"/>
    <cellStyle name="Normal 2 2 3 2 5 4 2" xfId="3205"/>
    <cellStyle name="Normal 2 2 3 2 5 4 2 2" xfId="14550"/>
    <cellStyle name="Normal 2 2 3 2 5 4 2 3" xfId="19514"/>
    <cellStyle name="Normal 2 2 3 2 5 4 3" xfId="5825"/>
    <cellStyle name="Normal 2 2 3 2 5 4 3 2" xfId="12207"/>
    <cellStyle name="Normal 2 2 3 2 5 4 3 3" xfId="21857"/>
    <cellStyle name="Normal 2 2 3 2 5 4 4" xfId="8166"/>
    <cellStyle name="Normal 2 2 3 2 5 4 4 2" xfId="24200"/>
    <cellStyle name="Normal 2 2 3 2 5 4 5" xfId="10337"/>
    <cellStyle name="Normal 2 2 3 2 5 4 6" xfId="17171"/>
    <cellStyle name="Normal 2 2 3 2 5 4 7" xfId="26263"/>
    <cellStyle name="Normal 2 2 3 2 5 5" xfId="1090"/>
    <cellStyle name="Normal 2 2 3 2 5 5 2" xfId="3433"/>
    <cellStyle name="Normal 2 2 3 2 5 5 2 2" xfId="14778"/>
    <cellStyle name="Normal 2 2 3 2 5 5 2 3" xfId="19515"/>
    <cellStyle name="Normal 2 2 3 2 5 5 3" xfId="5826"/>
    <cellStyle name="Normal 2 2 3 2 5 5 3 2" xfId="12435"/>
    <cellStyle name="Normal 2 2 3 2 5 5 3 3" xfId="21858"/>
    <cellStyle name="Normal 2 2 3 2 5 5 4" xfId="8167"/>
    <cellStyle name="Normal 2 2 3 2 5 5 4 2" xfId="24201"/>
    <cellStyle name="Normal 2 2 3 2 5 5 5" xfId="10338"/>
    <cellStyle name="Normal 2 2 3 2 5 5 6" xfId="17172"/>
    <cellStyle name="Normal 2 2 3 2 5 5 7" xfId="26491"/>
    <cellStyle name="Normal 2 2 3 2 5 6" xfId="1220"/>
    <cellStyle name="Normal 2 2 3 2 5 6 2" xfId="3563"/>
    <cellStyle name="Normal 2 2 3 2 5 6 2 2" xfId="14908"/>
    <cellStyle name="Normal 2 2 3 2 5 6 2 3" xfId="19516"/>
    <cellStyle name="Normal 2 2 3 2 5 6 3" xfId="5827"/>
    <cellStyle name="Normal 2 2 3 2 5 6 3 2" xfId="12565"/>
    <cellStyle name="Normal 2 2 3 2 5 6 3 3" xfId="21859"/>
    <cellStyle name="Normal 2 2 3 2 5 6 4" xfId="8168"/>
    <cellStyle name="Normal 2 2 3 2 5 6 4 2" xfId="24202"/>
    <cellStyle name="Normal 2 2 3 2 5 6 5" xfId="10339"/>
    <cellStyle name="Normal 2 2 3 2 5 6 6" xfId="17173"/>
    <cellStyle name="Normal 2 2 3 2 5 6 7" xfId="26621"/>
    <cellStyle name="Normal 2 2 3 2 5 7" xfId="1399"/>
    <cellStyle name="Normal 2 2 3 2 5 7 2" xfId="3742"/>
    <cellStyle name="Normal 2 2 3 2 5 7 2 2" xfId="15087"/>
    <cellStyle name="Normal 2 2 3 2 5 7 2 3" xfId="19517"/>
    <cellStyle name="Normal 2 2 3 2 5 7 3" xfId="5828"/>
    <cellStyle name="Normal 2 2 3 2 5 7 3 2" xfId="12744"/>
    <cellStyle name="Normal 2 2 3 2 5 7 3 3" xfId="21860"/>
    <cellStyle name="Normal 2 2 3 2 5 7 4" xfId="8169"/>
    <cellStyle name="Normal 2 2 3 2 5 7 4 2" xfId="24203"/>
    <cellStyle name="Normal 2 2 3 2 5 7 5" xfId="10340"/>
    <cellStyle name="Normal 2 2 3 2 5 7 6" xfId="17174"/>
    <cellStyle name="Normal 2 2 3 2 5 7 7" xfId="26800"/>
    <cellStyle name="Normal 2 2 3 2 5 8" xfId="1661"/>
    <cellStyle name="Normal 2 2 3 2 5 8 2" xfId="4004"/>
    <cellStyle name="Normal 2 2 3 2 5 8 2 2" xfId="15349"/>
    <cellStyle name="Normal 2 2 3 2 5 8 2 3" xfId="19518"/>
    <cellStyle name="Normal 2 2 3 2 5 8 3" xfId="5829"/>
    <cellStyle name="Normal 2 2 3 2 5 8 3 2" xfId="13006"/>
    <cellStyle name="Normal 2 2 3 2 5 8 3 3" xfId="21861"/>
    <cellStyle name="Normal 2 2 3 2 5 8 4" xfId="8170"/>
    <cellStyle name="Normal 2 2 3 2 5 8 4 2" xfId="24204"/>
    <cellStyle name="Normal 2 2 3 2 5 8 5" xfId="10341"/>
    <cellStyle name="Normal 2 2 3 2 5 8 6" xfId="17175"/>
    <cellStyle name="Normal 2 2 3 2 5 8 7" xfId="27062"/>
    <cellStyle name="Normal 2 2 3 2 5 9" xfId="1989"/>
    <cellStyle name="Normal 2 2 3 2 5 9 2" xfId="4332"/>
    <cellStyle name="Normal 2 2 3 2 5 9 2 2" xfId="15677"/>
    <cellStyle name="Normal 2 2 3 2 5 9 2 3" xfId="19519"/>
    <cellStyle name="Normal 2 2 3 2 5 9 3" xfId="5830"/>
    <cellStyle name="Normal 2 2 3 2 5 9 3 2" xfId="13334"/>
    <cellStyle name="Normal 2 2 3 2 5 9 3 3" xfId="21862"/>
    <cellStyle name="Normal 2 2 3 2 5 9 4" xfId="8171"/>
    <cellStyle name="Normal 2 2 3 2 5 9 4 2" xfId="24205"/>
    <cellStyle name="Normal 2 2 3 2 5 9 5" xfId="10342"/>
    <cellStyle name="Normal 2 2 3 2 5 9 6" xfId="17176"/>
    <cellStyle name="Normal 2 2 3 2 5 9 7" xfId="27390"/>
    <cellStyle name="Normal 2 2 3 2 6" xfId="215"/>
    <cellStyle name="Normal 2 2 3 2 6 10" xfId="2121"/>
    <cellStyle name="Normal 2 2 3 2 6 10 2" xfId="4464"/>
    <cellStyle name="Normal 2 2 3 2 6 10 2 2" xfId="15809"/>
    <cellStyle name="Normal 2 2 3 2 6 10 2 3" xfId="19521"/>
    <cellStyle name="Normal 2 2 3 2 6 10 3" xfId="5832"/>
    <cellStyle name="Normal 2 2 3 2 6 10 3 2" xfId="21864"/>
    <cellStyle name="Normal 2 2 3 2 6 10 4" xfId="8173"/>
    <cellStyle name="Normal 2 2 3 2 6 10 4 2" xfId="24207"/>
    <cellStyle name="Normal 2 2 3 2 6 10 5" xfId="13466"/>
    <cellStyle name="Normal 2 2 3 2 6 10 6" xfId="17178"/>
    <cellStyle name="Normal 2 2 3 2 6 10 7" xfId="27522"/>
    <cellStyle name="Normal 2 2 3 2 6 11" xfId="2302"/>
    <cellStyle name="Normal 2 2 3 2 6 11 2" xfId="4645"/>
    <cellStyle name="Normal 2 2 3 2 6 11 2 2" xfId="15990"/>
    <cellStyle name="Normal 2 2 3 2 6 11 2 3" xfId="19522"/>
    <cellStyle name="Normal 2 2 3 2 6 11 3" xfId="5833"/>
    <cellStyle name="Normal 2 2 3 2 6 11 3 2" xfId="21865"/>
    <cellStyle name="Normal 2 2 3 2 6 11 4" xfId="8174"/>
    <cellStyle name="Normal 2 2 3 2 6 11 4 2" xfId="24208"/>
    <cellStyle name="Normal 2 2 3 2 6 11 5" xfId="13647"/>
    <cellStyle name="Normal 2 2 3 2 6 11 6" xfId="17179"/>
    <cellStyle name="Normal 2 2 3 2 6 11 7" xfId="27703"/>
    <cellStyle name="Normal 2 2 3 2 6 12" xfId="2566"/>
    <cellStyle name="Normal 2 2 3 2 6 12 2" xfId="13911"/>
    <cellStyle name="Normal 2 2 3 2 6 12 3" xfId="19520"/>
    <cellStyle name="Normal 2 2 3 2 6 13" xfId="5831"/>
    <cellStyle name="Normal 2 2 3 2 6 13 2" xfId="11562"/>
    <cellStyle name="Normal 2 2 3 2 6 13 3" xfId="21863"/>
    <cellStyle name="Normal 2 2 3 2 6 14" xfId="8172"/>
    <cellStyle name="Normal 2 2 3 2 6 14 2" xfId="24206"/>
    <cellStyle name="Normal 2 2 3 2 6 15" xfId="10343"/>
    <cellStyle name="Normal 2 2 3 2 6 16" xfId="17177"/>
    <cellStyle name="Normal 2 2 3 2 6 17" xfId="25618"/>
    <cellStyle name="Normal 2 2 3 2 6 2" xfId="321"/>
    <cellStyle name="Normal 2 2 3 2 6 2 2" xfId="683"/>
    <cellStyle name="Normal 2 2 3 2 6 2 2 2" xfId="3026"/>
    <cellStyle name="Normal 2 2 3 2 6 2 2 2 2" xfId="14371"/>
    <cellStyle name="Normal 2 2 3 2 6 2 2 2 3" xfId="19524"/>
    <cellStyle name="Normal 2 2 3 2 6 2 2 3" xfId="5835"/>
    <cellStyle name="Normal 2 2 3 2 6 2 2 3 2" xfId="12028"/>
    <cellStyle name="Normal 2 2 3 2 6 2 2 3 3" xfId="21867"/>
    <cellStyle name="Normal 2 2 3 2 6 2 2 4" xfId="8176"/>
    <cellStyle name="Normal 2 2 3 2 6 2 2 4 2" xfId="24210"/>
    <cellStyle name="Normal 2 2 3 2 6 2 2 5" xfId="10345"/>
    <cellStyle name="Normal 2 2 3 2 6 2 2 6" xfId="17181"/>
    <cellStyle name="Normal 2 2 3 2 6 2 2 7" xfId="26084"/>
    <cellStyle name="Normal 2 2 3 2 6 2 3" xfId="1664"/>
    <cellStyle name="Normal 2 2 3 2 6 2 3 2" xfId="4007"/>
    <cellStyle name="Normal 2 2 3 2 6 2 3 2 2" xfId="15352"/>
    <cellStyle name="Normal 2 2 3 2 6 2 3 2 3" xfId="19525"/>
    <cellStyle name="Normal 2 2 3 2 6 2 3 3" xfId="5836"/>
    <cellStyle name="Normal 2 2 3 2 6 2 3 3 2" xfId="13009"/>
    <cellStyle name="Normal 2 2 3 2 6 2 3 3 3" xfId="21868"/>
    <cellStyle name="Normal 2 2 3 2 6 2 3 4" xfId="8177"/>
    <cellStyle name="Normal 2 2 3 2 6 2 3 4 2" xfId="24211"/>
    <cellStyle name="Normal 2 2 3 2 6 2 3 5" xfId="10346"/>
    <cellStyle name="Normal 2 2 3 2 6 2 3 6" xfId="17182"/>
    <cellStyle name="Normal 2 2 3 2 6 2 3 7" xfId="27065"/>
    <cellStyle name="Normal 2 2 3 2 6 2 4" xfId="2567"/>
    <cellStyle name="Normal 2 2 3 2 6 2 4 2" xfId="13912"/>
    <cellStyle name="Normal 2 2 3 2 6 2 4 3" xfId="19523"/>
    <cellStyle name="Normal 2 2 3 2 6 2 5" xfId="5834"/>
    <cellStyle name="Normal 2 2 3 2 6 2 5 2" xfId="11666"/>
    <cellStyle name="Normal 2 2 3 2 6 2 5 3" xfId="21866"/>
    <cellStyle name="Normal 2 2 3 2 6 2 6" xfId="8175"/>
    <cellStyle name="Normal 2 2 3 2 6 2 6 2" xfId="24209"/>
    <cellStyle name="Normal 2 2 3 2 6 2 7" xfId="10344"/>
    <cellStyle name="Normal 2 2 3 2 6 2 8" xfId="17180"/>
    <cellStyle name="Normal 2 2 3 2 6 2 9" xfId="25722"/>
    <cellStyle name="Normal 2 2 3 2 6 3" xfId="579"/>
    <cellStyle name="Normal 2 2 3 2 6 3 2" xfId="2922"/>
    <cellStyle name="Normal 2 2 3 2 6 3 2 2" xfId="14267"/>
    <cellStyle name="Normal 2 2 3 2 6 3 2 3" xfId="19526"/>
    <cellStyle name="Normal 2 2 3 2 6 3 3" xfId="5837"/>
    <cellStyle name="Normal 2 2 3 2 6 3 3 2" xfId="11924"/>
    <cellStyle name="Normal 2 2 3 2 6 3 3 3" xfId="21869"/>
    <cellStyle name="Normal 2 2 3 2 6 3 4" xfId="8178"/>
    <cellStyle name="Normal 2 2 3 2 6 3 4 2" xfId="24212"/>
    <cellStyle name="Normal 2 2 3 2 6 3 5" xfId="10347"/>
    <cellStyle name="Normal 2 2 3 2 6 3 6" xfId="17183"/>
    <cellStyle name="Normal 2 2 3 2 6 3 7" xfId="25980"/>
    <cellStyle name="Normal 2 2 3 2 6 4" xfId="863"/>
    <cellStyle name="Normal 2 2 3 2 6 4 2" xfId="3206"/>
    <cellStyle name="Normal 2 2 3 2 6 4 2 2" xfId="14551"/>
    <cellStyle name="Normal 2 2 3 2 6 4 2 3" xfId="19527"/>
    <cellStyle name="Normal 2 2 3 2 6 4 3" xfId="5838"/>
    <cellStyle name="Normal 2 2 3 2 6 4 3 2" xfId="12208"/>
    <cellStyle name="Normal 2 2 3 2 6 4 3 3" xfId="21870"/>
    <cellStyle name="Normal 2 2 3 2 6 4 4" xfId="8179"/>
    <cellStyle name="Normal 2 2 3 2 6 4 4 2" xfId="24213"/>
    <cellStyle name="Normal 2 2 3 2 6 4 5" xfId="10348"/>
    <cellStyle name="Normal 2 2 3 2 6 4 6" xfId="17184"/>
    <cellStyle name="Normal 2 2 3 2 6 4 7" xfId="26264"/>
    <cellStyle name="Normal 2 2 3 2 6 5" xfId="1118"/>
    <cellStyle name="Normal 2 2 3 2 6 5 2" xfId="3461"/>
    <cellStyle name="Normal 2 2 3 2 6 5 2 2" xfId="14806"/>
    <cellStyle name="Normal 2 2 3 2 6 5 2 3" xfId="19528"/>
    <cellStyle name="Normal 2 2 3 2 6 5 3" xfId="5839"/>
    <cellStyle name="Normal 2 2 3 2 6 5 3 2" xfId="12463"/>
    <cellStyle name="Normal 2 2 3 2 6 5 3 3" xfId="21871"/>
    <cellStyle name="Normal 2 2 3 2 6 5 4" xfId="8180"/>
    <cellStyle name="Normal 2 2 3 2 6 5 4 2" xfId="24214"/>
    <cellStyle name="Normal 2 2 3 2 6 5 5" xfId="10349"/>
    <cellStyle name="Normal 2 2 3 2 6 5 6" xfId="17185"/>
    <cellStyle name="Normal 2 2 3 2 6 5 7" xfId="26519"/>
    <cellStyle name="Normal 2 2 3 2 6 6" xfId="1221"/>
    <cellStyle name="Normal 2 2 3 2 6 6 2" xfId="3564"/>
    <cellStyle name="Normal 2 2 3 2 6 6 2 2" xfId="14909"/>
    <cellStyle name="Normal 2 2 3 2 6 6 2 3" xfId="19529"/>
    <cellStyle name="Normal 2 2 3 2 6 6 3" xfId="5840"/>
    <cellStyle name="Normal 2 2 3 2 6 6 3 2" xfId="12566"/>
    <cellStyle name="Normal 2 2 3 2 6 6 3 3" xfId="21872"/>
    <cellStyle name="Normal 2 2 3 2 6 6 4" xfId="8181"/>
    <cellStyle name="Normal 2 2 3 2 6 6 4 2" xfId="24215"/>
    <cellStyle name="Normal 2 2 3 2 6 6 5" xfId="10350"/>
    <cellStyle name="Normal 2 2 3 2 6 6 6" xfId="17186"/>
    <cellStyle name="Normal 2 2 3 2 6 6 7" xfId="26622"/>
    <cellStyle name="Normal 2 2 3 2 6 7" xfId="1400"/>
    <cellStyle name="Normal 2 2 3 2 6 7 2" xfId="3743"/>
    <cellStyle name="Normal 2 2 3 2 6 7 2 2" xfId="15088"/>
    <cellStyle name="Normal 2 2 3 2 6 7 2 3" xfId="19530"/>
    <cellStyle name="Normal 2 2 3 2 6 7 3" xfId="5841"/>
    <cellStyle name="Normal 2 2 3 2 6 7 3 2" xfId="12745"/>
    <cellStyle name="Normal 2 2 3 2 6 7 3 3" xfId="21873"/>
    <cellStyle name="Normal 2 2 3 2 6 7 4" xfId="8182"/>
    <cellStyle name="Normal 2 2 3 2 6 7 4 2" xfId="24216"/>
    <cellStyle name="Normal 2 2 3 2 6 7 5" xfId="10351"/>
    <cellStyle name="Normal 2 2 3 2 6 7 6" xfId="17187"/>
    <cellStyle name="Normal 2 2 3 2 6 7 7" xfId="26801"/>
    <cellStyle name="Normal 2 2 3 2 6 8" xfId="1663"/>
    <cellStyle name="Normal 2 2 3 2 6 8 2" xfId="4006"/>
    <cellStyle name="Normal 2 2 3 2 6 8 2 2" xfId="15351"/>
    <cellStyle name="Normal 2 2 3 2 6 8 2 3" xfId="19531"/>
    <cellStyle name="Normal 2 2 3 2 6 8 3" xfId="5842"/>
    <cellStyle name="Normal 2 2 3 2 6 8 3 2" xfId="13008"/>
    <cellStyle name="Normal 2 2 3 2 6 8 3 3" xfId="21874"/>
    <cellStyle name="Normal 2 2 3 2 6 8 4" xfId="8183"/>
    <cellStyle name="Normal 2 2 3 2 6 8 4 2" xfId="24217"/>
    <cellStyle name="Normal 2 2 3 2 6 8 5" xfId="10352"/>
    <cellStyle name="Normal 2 2 3 2 6 8 6" xfId="17188"/>
    <cellStyle name="Normal 2 2 3 2 6 8 7" xfId="27064"/>
    <cellStyle name="Normal 2 2 3 2 6 9" xfId="2017"/>
    <cellStyle name="Normal 2 2 3 2 6 9 2" xfId="4360"/>
    <cellStyle name="Normal 2 2 3 2 6 9 2 2" xfId="15705"/>
    <cellStyle name="Normal 2 2 3 2 6 9 2 3" xfId="19532"/>
    <cellStyle name="Normal 2 2 3 2 6 9 3" xfId="5843"/>
    <cellStyle name="Normal 2 2 3 2 6 9 3 2" xfId="13362"/>
    <cellStyle name="Normal 2 2 3 2 6 9 3 3" xfId="21875"/>
    <cellStyle name="Normal 2 2 3 2 6 9 4" xfId="8184"/>
    <cellStyle name="Normal 2 2 3 2 6 9 4 2" xfId="24218"/>
    <cellStyle name="Normal 2 2 3 2 6 9 5" xfId="10353"/>
    <cellStyle name="Normal 2 2 3 2 6 9 6" xfId="17189"/>
    <cellStyle name="Normal 2 2 3 2 6 9 7" xfId="27418"/>
    <cellStyle name="Normal 2 2 3 2 7" xfId="314"/>
    <cellStyle name="Normal 2 2 3 2 7 2" xfId="676"/>
    <cellStyle name="Normal 2 2 3 2 7 2 2" xfId="3019"/>
    <cellStyle name="Normal 2 2 3 2 7 2 2 2" xfId="14364"/>
    <cellStyle name="Normal 2 2 3 2 7 2 2 3" xfId="19534"/>
    <cellStyle name="Normal 2 2 3 2 7 2 3" xfId="5845"/>
    <cellStyle name="Normal 2 2 3 2 7 2 3 2" xfId="12021"/>
    <cellStyle name="Normal 2 2 3 2 7 2 3 3" xfId="21877"/>
    <cellStyle name="Normal 2 2 3 2 7 2 4" xfId="8186"/>
    <cellStyle name="Normal 2 2 3 2 7 2 4 2" xfId="24220"/>
    <cellStyle name="Normal 2 2 3 2 7 2 5" xfId="10355"/>
    <cellStyle name="Normal 2 2 3 2 7 2 6" xfId="17191"/>
    <cellStyle name="Normal 2 2 3 2 7 2 7" xfId="26077"/>
    <cellStyle name="Normal 2 2 3 2 7 3" xfId="1665"/>
    <cellStyle name="Normal 2 2 3 2 7 3 2" xfId="4008"/>
    <cellStyle name="Normal 2 2 3 2 7 3 2 2" xfId="15353"/>
    <cellStyle name="Normal 2 2 3 2 7 3 2 3" xfId="19535"/>
    <cellStyle name="Normal 2 2 3 2 7 3 3" xfId="5846"/>
    <cellStyle name="Normal 2 2 3 2 7 3 3 2" xfId="13010"/>
    <cellStyle name="Normal 2 2 3 2 7 3 3 3" xfId="21878"/>
    <cellStyle name="Normal 2 2 3 2 7 3 4" xfId="8187"/>
    <cellStyle name="Normal 2 2 3 2 7 3 4 2" xfId="24221"/>
    <cellStyle name="Normal 2 2 3 2 7 3 5" xfId="10356"/>
    <cellStyle name="Normal 2 2 3 2 7 3 6" xfId="17192"/>
    <cellStyle name="Normal 2 2 3 2 7 3 7" xfId="27066"/>
    <cellStyle name="Normal 2 2 3 2 7 4" xfId="2568"/>
    <cellStyle name="Normal 2 2 3 2 7 4 2" xfId="13913"/>
    <cellStyle name="Normal 2 2 3 2 7 4 3" xfId="19533"/>
    <cellStyle name="Normal 2 2 3 2 7 5" xfId="5844"/>
    <cellStyle name="Normal 2 2 3 2 7 5 2" xfId="11659"/>
    <cellStyle name="Normal 2 2 3 2 7 5 3" xfId="21876"/>
    <cellStyle name="Normal 2 2 3 2 7 6" xfId="8185"/>
    <cellStyle name="Normal 2 2 3 2 7 6 2" xfId="24219"/>
    <cellStyle name="Normal 2 2 3 2 7 7" xfId="10354"/>
    <cellStyle name="Normal 2 2 3 2 7 8" xfId="17190"/>
    <cellStyle name="Normal 2 2 3 2 7 9" xfId="25715"/>
    <cellStyle name="Normal 2 2 3 2 8" xfId="429"/>
    <cellStyle name="Normal 2 2 3 2 8 2" xfId="2772"/>
    <cellStyle name="Normal 2 2 3 2 8 2 2" xfId="14117"/>
    <cellStyle name="Normal 2 2 3 2 8 2 3" xfId="19536"/>
    <cellStyle name="Normal 2 2 3 2 8 3" xfId="5847"/>
    <cellStyle name="Normal 2 2 3 2 8 3 2" xfId="11774"/>
    <cellStyle name="Normal 2 2 3 2 8 3 3" xfId="21879"/>
    <cellStyle name="Normal 2 2 3 2 8 4" xfId="8188"/>
    <cellStyle name="Normal 2 2 3 2 8 4 2" xfId="24222"/>
    <cellStyle name="Normal 2 2 3 2 8 5" xfId="10357"/>
    <cellStyle name="Normal 2 2 3 2 8 6" xfId="17193"/>
    <cellStyle name="Normal 2 2 3 2 8 7" xfId="25830"/>
    <cellStyle name="Normal 2 2 3 2 9" xfId="856"/>
    <cellStyle name="Normal 2 2 3 2 9 2" xfId="3199"/>
    <cellStyle name="Normal 2 2 3 2 9 2 2" xfId="14544"/>
    <cellStyle name="Normal 2 2 3 2 9 2 3" xfId="19537"/>
    <cellStyle name="Normal 2 2 3 2 9 3" xfId="5848"/>
    <cellStyle name="Normal 2 2 3 2 9 3 2" xfId="12201"/>
    <cellStyle name="Normal 2 2 3 2 9 3 3" xfId="21880"/>
    <cellStyle name="Normal 2 2 3 2 9 4" xfId="8189"/>
    <cellStyle name="Normal 2 2 3 2 9 4 2" xfId="24223"/>
    <cellStyle name="Normal 2 2 3 2 9 5" xfId="10358"/>
    <cellStyle name="Normal 2 2 3 2 9 6" xfId="17194"/>
    <cellStyle name="Normal 2 2 3 2 9 7" xfId="26257"/>
    <cellStyle name="Normal 2 2 3 20" xfId="8077"/>
    <cellStyle name="Normal 2 2 3 20 2" xfId="24111"/>
    <cellStyle name="Normal 2 2 3 21" xfId="10264"/>
    <cellStyle name="Normal 2 2 3 22" xfId="17082"/>
    <cellStyle name="Normal 2 2 3 23" xfId="25461"/>
    <cellStyle name="Normal 2 2 3 3" xfId="78"/>
    <cellStyle name="Normal 2 2 3 3 10" xfId="1666"/>
    <cellStyle name="Normal 2 2 3 3 10 2" xfId="4009"/>
    <cellStyle name="Normal 2 2 3 3 10 2 2" xfId="15354"/>
    <cellStyle name="Normal 2 2 3 3 10 2 3" xfId="19539"/>
    <cellStyle name="Normal 2 2 3 3 10 3" xfId="5850"/>
    <cellStyle name="Normal 2 2 3 3 10 3 2" xfId="13011"/>
    <cellStyle name="Normal 2 2 3 3 10 3 3" xfId="21882"/>
    <cellStyle name="Normal 2 2 3 3 10 4" xfId="8191"/>
    <cellStyle name="Normal 2 2 3 3 10 4 2" xfId="24225"/>
    <cellStyle name="Normal 2 2 3 3 10 5" xfId="10360"/>
    <cellStyle name="Normal 2 2 3 3 10 6" xfId="17196"/>
    <cellStyle name="Normal 2 2 3 3 10 7" xfId="27067"/>
    <cellStyle name="Normal 2 2 3 3 11" xfId="1882"/>
    <cellStyle name="Normal 2 2 3 3 11 2" xfId="4225"/>
    <cellStyle name="Normal 2 2 3 3 11 2 2" xfId="15570"/>
    <cellStyle name="Normal 2 2 3 3 11 2 3" xfId="19540"/>
    <cellStyle name="Normal 2 2 3 3 11 3" xfId="5851"/>
    <cellStyle name="Normal 2 2 3 3 11 3 2" xfId="13227"/>
    <cellStyle name="Normal 2 2 3 3 11 3 3" xfId="21883"/>
    <cellStyle name="Normal 2 2 3 3 11 4" xfId="8192"/>
    <cellStyle name="Normal 2 2 3 3 11 4 2" xfId="24226"/>
    <cellStyle name="Normal 2 2 3 3 11 5" xfId="10361"/>
    <cellStyle name="Normal 2 2 3 3 11 6" xfId="17197"/>
    <cellStyle name="Normal 2 2 3 3 11 7" xfId="27283"/>
    <cellStyle name="Normal 2 2 3 3 12" xfId="2122"/>
    <cellStyle name="Normal 2 2 3 3 12 2" xfId="4465"/>
    <cellStyle name="Normal 2 2 3 3 12 2 2" xfId="15810"/>
    <cellStyle name="Normal 2 2 3 3 12 2 3" xfId="19541"/>
    <cellStyle name="Normal 2 2 3 3 12 3" xfId="5852"/>
    <cellStyle name="Normal 2 2 3 3 12 3 2" xfId="21884"/>
    <cellStyle name="Normal 2 2 3 3 12 4" xfId="8193"/>
    <cellStyle name="Normal 2 2 3 3 12 4 2" xfId="24227"/>
    <cellStyle name="Normal 2 2 3 3 12 5" xfId="13467"/>
    <cellStyle name="Normal 2 2 3 3 12 6" xfId="17198"/>
    <cellStyle name="Normal 2 2 3 3 12 7" xfId="27523"/>
    <cellStyle name="Normal 2 2 3 3 13" xfId="2303"/>
    <cellStyle name="Normal 2 2 3 3 13 2" xfId="4646"/>
    <cellStyle name="Normal 2 2 3 3 13 2 2" xfId="15991"/>
    <cellStyle name="Normal 2 2 3 3 13 2 3" xfId="19542"/>
    <cellStyle name="Normal 2 2 3 3 13 3" xfId="5853"/>
    <cellStyle name="Normal 2 2 3 3 13 3 2" xfId="21885"/>
    <cellStyle name="Normal 2 2 3 3 13 4" xfId="8194"/>
    <cellStyle name="Normal 2 2 3 3 13 4 2" xfId="24228"/>
    <cellStyle name="Normal 2 2 3 3 13 5" xfId="13648"/>
    <cellStyle name="Normal 2 2 3 3 13 6" xfId="17199"/>
    <cellStyle name="Normal 2 2 3 3 13 7" xfId="27704"/>
    <cellStyle name="Normal 2 2 3 3 14" xfId="2569"/>
    <cellStyle name="Normal 2 2 3 3 14 2" xfId="13914"/>
    <cellStyle name="Normal 2 2 3 3 14 3" xfId="19538"/>
    <cellStyle name="Normal 2 2 3 3 15" xfId="5849"/>
    <cellStyle name="Normal 2 2 3 3 15 2" xfId="11427"/>
    <cellStyle name="Normal 2 2 3 3 15 3" xfId="21881"/>
    <cellStyle name="Normal 2 2 3 3 16" xfId="8190"/>
    <cellStyle name="Normal 2 2 3 3 16 2" xfId="24224"/>
    <cellStyle name="Normal 2 2 3 3 17" xfId="10359"/>
    <cellStyle name="Normal 2 2 3 3 18" xfId="17195"/>
    <cellStyle name="Normal 2 2 3 3 19" xfId="25483"/>
    <cellStyle name="Normal 2 2 3 3 2" xfId="120"/>
    <cellStyle name="Normal 2 2 3 3 2 10" xfId="2123"/>
    <cellStyle name="Normal 2 2 3 3 2 10 2" xfId="4466"/>
    <cellStyle name="Normal 2 2 3 3 2 10 2 2" xfId="15811"/>
    <cellStyle name="Normal 2 2 3 3 2 10 2 3" xfId="19544"/>
    <cellStyle name="Normal 2 2 3 3 2 10 3" xfId="5855"/>
    <cellStyle name="Normal 2 2 3 3 2 10 3 2" xfId="21887"/>
    <cellStyle name="Normal 2 2 3 3 2 10 4" xfId="8196"/>
    <cellStyle name="Normal 2 2 3 3 2 10 4 2" xfId="24230"/>
    <cellStyle name="Normal 2 2 3 3 2 10 5" xfId="13468"/>
    <cellStyle name="Normal 2 2 3 3 2 10 6" xfId="17201"/>
    <cellStyle name="Normal 2 2 3 3 2 10 7" xfId="27524"/>
    <cellStyle name="Normal 2 2 3 3 2 11" xfId="2304"/>
    <cellStyle name="Normal 2 2 3 3 2 11 2" xfId="4647"/>
    <cellStyle name="Normal 2 2 3 3 2 11 2 2" xfId="15992"/>
    <cellStyle name="Normal 2 2 3 3 2 11 2 3" xfId="19545"/>
    <cellStyle name="Normal 2 2 3 3 2 11 3" xfId="5856"/>
    <cellStyle name="Normal 2 2 3 3 2 11 3 2" xfId="21888"/>
    <cellStyle name="Normal 2 2 3 3 2 11 4" xfId="8197"/>
    <cellStyle name="Normal 2 2 3 3 2 11 4 2" xfId="24231"/>
    <cellStyle name="Normal 2 2 3 3 2 11 5" xfId="13649"/>
    <cellStyle name="Normal 2 2 3 3 2 11 6" xfId="17202"/>
    <cellStyle name="Normal 2 2 3 3 2 11 7" xfId="27705"/>
    <cellStyle name="Normal 2 2 3 3 2 12" xfId="2570"/>
    <cellStyle name="Normal 2 2 3 3 2 12 2" xfId="13915"/>
    <cellStyle name="Normal 2 2 3 3 2 12 3" xfId="19543"/>
    <cellStyle name="Normal 2 2 3 3 2 13" xfId="5854"/>
    <cellStyle name="Normal 2 2 3 3 2 13 2" xfId="11468"/>
    <cellStyle name="Normal 2 2 3 3 2 13 3" xfId="21886"/>
    <cellStyle name="Normal 2 2 3 3 2 14" xfId="8195"/>
    <cellStyle name="Normal 2 2 3 3 2 14 2" xfId="24229"/>
    <cellStyle name="Normal 2 2 3 3 2 15" xfId="10362"/>
    <cellStyle name="Normal 2 2 3 3 2 16" xfId="17200"/>
    <cellStyle name="Normal 2 2 3 3 2 17" xfId="25524"/>
    <cellStyle name="Normal 2 2 3 3 2 2" xfId="323"/>
    <cellStyle name="Normal 2 2 3 3 2 2 2" xfId="685"/>
    <cellStyle name="Normal 2 2 3 3 2 2 2 2" xfId="3028"/>
    <cellStyle name="Normal 2 2 3 3 2 2 2 2 2" xfId="14373"/>
    <cellStyle name="Normal 2 2 3 3 2 2 2 2 3" xfId="19547"/>
    <cellStyle name="Normal 2 2 3 3 2 2 2 3" xfId="5858"/>
    <cellStyle name="Normal 2 2 3 3 2 2 2 3 2" xfId="12030"/>
    <cellStyle name="Normal 2 2 3 3 2 2 2 3 3" xfId="21890"/>
    <cellStyle name="Normal 2 2 3 3 2 2 2 4" xfId="8199"/>
    <cellStyle name="Normal 2 2 3 3 2 2 2 4 2" xfId="24233"/>
    <cellStyle name="Normal 2 2 3 3 2 2 2 5" xfId="10364"/>
    <cellStyle name="Normal 2 2 3 3 2 2 2 6" xfId="17204"/>
    <cellStyle name="Normal 2 2 3 3 2 2 2 7" xfId="26086"/>
    <cellStyle name="Normal 2 2 3 3 2 2 3" xfId="1668"/>
    <cellStyle name="Normal 2 2 3 3 2 2 3 2" xfId="4011"/>
    <cellStyle name="Normal 2 2 3 3 2 2 3 2 2" xfId="15356"/>
    <cellStyle name="Normal 2 2 3 3 2 2 3 2 3" xfId="19548"/>
    <cellStyle name="Normal 2 2 3 3 2 2 3 3" xfId="5859"/>
    <cellStyle name="Normal 2 2 3 3 2 2 3 3 2" xfId="13013"/>
    <cellStyle name="Normal 2 2 3 3 2 2 3 3 3" xfId="21891"/>
    <cellStyle name="Normal 2 2 3 3 2 2 3 4" xfId="8200"/>
    <cellStyle name="Normal 2 2 3 3 2 2 3 4 2" xfId="24234"/>
    <cellStyle name="Normal 2 2 3 3 2 2 3 5" xfId="10365"/>
    <cellStyle name="Normal 2 2 3 3 2 2 3 6" xfId="17205"/>
    <cellStyle name="Normal 2 2 3 3 2 2 3 7" xfId="27069"/>
    <cellStyle name="Normal 2 2 3 3 2 2 4" xfId="2571"/>
    <cellStyle name="Normal 2 2 3 3 2 2 4 2" xfId="13916"/>
    <cellStyle name="Normal 2 2 3 3 2 2 4 3" xfId="19546"/>
    <cellStyle name="Normal 2 2 3 3 2 2 5" xfId="5857"/>
    <cellStyle name="Normal 2 2 3 3 2 2 5 2" xfId="11668"/>
    <cellStyle name="Normal 2 2 3 3 2 2 5 3" xfId="21889"/>
    <cellStyle name="Normal 2 2 3 3 2 2 6" xfId="8198"/>
    <cellStyle name="Normal 2 2 3 3 2 2 6 2" xfId="24232"/>
    <cellStyle name="Normal 2 2 3 3 2 2 7" xfId="10363"/>
    <cellStyle name="Normal 2 2 3 3 2 2 8" xfId="17203"/>
    <cellStyle name="Normal 2 2 3 3 2 2 9" xfId="25724"/>
    <cellStyle name="Normal 2 2 3 3 2 3" xfId="485"/>
    <cellStyle name="Normal 2 2 3 3 2 3 2" xfId="2828"/>
    <cellStyle name="Normal 2 2 3 3 2 3 2 2" xfId="14173"/>
    <cellStyle name="Normal 2 2 3 3 2 3 2 3" xfId="19549"/>
    <cellStyle name="Normal 2 2 3 3 2 3 3" xfId="5860"/>
    <cellStyle name="Normal 2 2 3 3 2 3 3 2" xfId="11830"/>
    <cellStyle name="Normal 2 2 3 3 2 3 3 3" xfId="21892"/>
    <cellStyle name="Normal 2 2 3 3 2 3 4" xfId="8201"/>
    <cellStyle name="Normal 2 2 3 3 2 3 4 2" xfId="24235"/>
    <cellStyle name="Normal 2 2 3 3 2 3 5" xfId="10366"/>
    <cellStyle name="Normal 2 2 3 3 2 3 6" xfId="17206"/>
    <cellStyle name="Normal 2 2 3 3 2 3 7" xfId="25886"/>
    <cellStyle name="Normal 2 2 3 3 2 4" xfId="865"/>
    <cellStyle name="Normal 2 2 3 3 2 4 2" xfId="3208"/>
    <cellStyle name="Normal 2 2 3 3 2 4 2 2" xfId="14553"/>
    <cellStyle name="Normal 2 2 3 3 2 4 2 3" xfId="19550"/>
    <cellStyle name="Normal 2 2 3 3 2 4 3" xfId="5861"/>
    <cellStyle name="Normal 2 2 3 3 2 4 3 2" xfId="12210"/>
    <cellStyle name="Normal 2 2 3 3 2 4 3 3" xfId="21893"/>
    <cellStyle name="Normal 2 2 3 3 2 4 4" xfId="8202"/>
    <cellStyle name="Normal 2 2 3 3 2 4 4 2" xfId="24236"/>
    <cellStyle name="Normal 2 2 3 3 2 4 5" xfId="10367"/>
    <cellStyle name="Normal 2 2 3 3 2 4 6" xfId="17207"/>
    <cellStyle name="Normal 2 2 3 3 2 4 7" xfId="26266"/>
    <cellStyle name="Normal 2 2 3 3 2 5" xfId="1024"/>
    <cellStyle name="Normal 2 2 3 3 2 5 2" xfId="3367"/>
    <cellStyle name="Normal 2 2 3 3 2 5 2 2" xfId="14712"/>
    <cellStyle name="Normal 2 2 3 3 2 5 2 3" xfId="19551"/>
    <cellStyle name="Normal 2 2 3 3 2 5 3" xfId="5862"/>
    <cellStyle name="Normal 2 2 3 3 2 5 3 2" xfId="12369"/>
    <cellStyle name="Normal 2 2 3 3 2 5 3 3" xfId="21894"/>
    <cellStyle name="Normal 2 2 3 3 2 5 4" xfId="8203"/>
    <cellStyle name="Normal 2 2 3 3 2 5 4 2" xfId="24237"/>
    <cellStyle name="Normal 2 2 3 3 2 5 5" xfId="10368"/>
    <cellStyle name="Normal 2 2 3 3 2 5 6" xfId="17208"/>
    <cellStyle name="Normal 2 2 3 3 2 5 7" xfId="26425"/>
    <cellStyle name="Normal 2 2 3 3 2 6" xfId="1223"/>
    <cellStyle name="Normal 2 2 3 3 2 6 2" xfId="3566"/>
    <cellStyle name="Normal 2 2 3 3 2 6 2 2" xfId="14911"/>
    <cellStyle name="Normal 2 2 3 3 2 6 2 3" xfId="19552"/>
    <cellStyle name="Normal 2 2 3 3 2 6 3" xfId="5863"/>
    <cellStyle name="Normal 2 2 3 3 2 6 3 2" xfId="12568"/>
    <cellStyle name="Normal 2 2 3 3 2 6 3 3" xfId="21895"/>
    <cellStyle name="Normal 2 2 3 3 2 6 4" xfId="8204"/>
    <cellStyle name="Normal 2 2 3 3 2 6 4 2" xfId="24238"/>
    <cellStyle name="Normal 2 2 3 3 2 6 5" xfId="10369"/>
    <cellStyle name="Normal 2 2 3 3 2 6 6" xfId="17209"/>
    <cellStyle name="Normal 2 2 3 3 2 6 7" xfId="26624"/>
    <cellStyle name="Normal 2 2 3 3 2 7" xfId="1402"/>
    <cellStyle name="Normal 2 2 3 3 2 7 2" xfId="3745"/>
    <cellStyle name="Normal 2 2 3 3 2 7 2 2" xfId="15090"/>
    <cellStyle name="Normal 2 2 3 3 2 7 2 3" xfId="19553"/>
    <cellStyle name="Normal 2 2 3 3 2 7 3" xfId="5864"/>
    <cellStyle name="Normal 2 2 3 3 2 7 3 2" xfId="12747"/>
    <cellStyle name="Normal 2 2 3 3 2 7 3 3" xfId="21896"/>
    <cellStyle name="Normal 2 2 3 3 2 7 4" xfId="8205"/>
    <cellStyle name="Normal 2 2 3 3 2 7 4 2" xfId="24239"/>
    <cellStyle name="Normal 2 2 3 3 2 7 5" xfId="10370"/>
    <cellStyle name="Normal 2 2 3 3 2 7 6" xfId="17210"/>
    <cellStyle name="Normal 2 2 3 3 2 7 7" xfId="26803"/>
    <cellStyle name="Normal 2 2 3 3 2 8" xfId="1667"/>
    <cellStyle name="Normal 2 2 3 3 2 8 2" xfId="4010"/>
    <cellStyle name="Normal 2 2 3 3 2 8 2 2" xfId="15355"/>
    <cellStyle name="Normal 2 2 3 3 2 8 2 3" xfId="19554"/>
    <cellStyle name="Normal 2 2 3 3 2 8 3" xfId="5865"/>
    <cellStyle name="Normal 2 2 3 3 2 8 3 2" xfId="13012"/>
    <cellStyle name="Normal 2 2 3 3 2 8 3 3" xfId="21897"/>
    <cellStyle name="Normal 2 2 3 3 2 8 4" xfId="8206"/>
    <cellStyle name="Normal 2 2 3 3 2 8 4 2" xfId="24240"/>
    <cellStyle name="Normal 2 2 3 3 2 8 5" xfId="10371"/>
    <cellStyle name="Normal 2 2 3 3 2 8 6" xfId="17211"/>
    <cellStyle name="Normal 2 2 3 3 2 8 7" xfId="27068"/>
    <cellStyle name="Normal 2 2 3 3 2 9" xfId="1923"/>
    <cellStyle name="Normal 2 2 3 3 2 9 2" xfId="4266"/>
    <cellStyle name="Normal 2 2 3 3 2 9 2 2" xfId="15611"/>
    <cellStyle name="Normal 2 2 3 3 2 9 2 3" xfId="19555"/>
    <cellStyle name="Normal 2 2 3 3 2 9 3" xfId="5866"/>
    <cellStyle name="Normal 2 2 3 3 2 9 3 2" xfId="13268"/>
    <cellStyle name="Normal 2 2 3 3 2 9 3 3" xfId="21898"/>
    <cellStyle name="Normal 2 2 3 3 2 9 4" xfId="8207"/>
    <cellStyle name="Normal 2 2 3 3 2 9 4 2" xfId="24241"/>
    <cellStyle name="Normal 2 2 3 3 2 9 5" xfId="10372"/>
    <cellStyle name="Normal 2 2 3 3 2 9 6" xfId="17212"/>
    <cellStyle name="Normal 2 2 3 3 2 9 7" xfId="27324"/>
    <cellStyle name="Normal 2 2 3 3 3" xfId="188"/>
    <cellStyle name="Normal 2 2 3 3 3 10" xfId="2124"/>
    <cellStyle name="Normal 2 2 3 3 3 10 2" xfId="4467"/>
    <cellStyle name="Normal 2 2 3 3 3 10 2 2" xfId="15812"/>
    <cellStyle name="Normal 2 2 3 3 3 10 2 3" xfId="19557"/>
    <cellStyle name="Normal 2 2 3 3 3 10 3" xfId="5868"/>
    <cellStyle name="Normal 2 2 3 3 3 10 3 2" xfId="21900"/>
    <cellStyle name="Normal 2 2 3 3 3 10 4" xfId="8209"/>
    <cellStyle name="Normal 2 2 3 3 3 10 4 2" xfId="24243"/>
    <cellStyle name="Normal 2 2 3 3 3 10 5" xfId="13469"/>
    <cellStyle name="Normal 2 2 3 3 3 10 6" xfId="17214"/>
    <cellStyle name="Normal 2 2 3 3 3 10 7" xfId="27525"/>
    <cellStyle name="Normal 2 2 3 3 3 11" xfId="2305"/>
    <cellStyle name="Normal 2 2 3 3 3 11 2" xfId="4648"/>
    <cellStyle name="Normal 2 2 3 3 3 11 2 2" xfId="15993"/>
    <cellStyle name="Normal 2 2 3 3 3 11 2 3" xfId="19558"/>
    <cellStyle name="Normal 2 2 3 3 3 11 3" xfId="5869"/>
    <cellStyle name="Normal 2 2 3 3 3 11 3 2" xfId="21901"/>
    <cellStyle name="Normal 2 2 3 3 3 11 4" xfId="8210"/>
    <cellStyle name="Normal 2 2 3 3 3 11 4 2" xfId="24244"/>
    <cellStyle name="Normal 2 2 3 3 3 11 5" xfId="13650"/>
    <cellStyle name="Normal 2 2 3 3 3 11 6" xfId="17215"/>
    <cellStyle name="Normal 2 2 3 3 3 11 7" xfId="27706"/>
    <cellStyle name="Normal 2 2 3 3 3 12" xfId="2572"/>
    <cellStyle name="Normal 2 2 3 3 3 12 2" xfId="13917"/>
    <cellStyle name="Normal 2 2 3 3 3 12 3" xfId="19556"/>
    <cellStyle name="Normal 2 2 3 3 3 13" xfId="5867"/>
    <cellStyle name="Normal 2 2 3 3 3 13 2" xfId="11536"/>
    <cellStyle name="Normal 2 2 3 3 3 13 3" xfId="21899"/>
    <cellStyle name="Normal 2 2 3 3 3 14" xfId="8208"/>
    <cellStyle name="Normal 2 2 3 3 3 14 2" xfId="24242"/>
    <cellStyle name="Normal 2 2 3 3 3 15" xfId="10373"/>
    <cellStyle name="Normal 2 2 3 3 3 16" xfId="17213"/>
    <cellStyle name="Normal 2 2 3 3 3 17" xfId="25592"/>
    <cellStyle name="Normal 2 2 3 3 3 2" xfId="324"/>
    <cellStyle name="Normal 2 2 3 3 3 2 2" xfId="686"/>
    <cellStyle name="Normal 2 2 3 3 3 2 2 2" xfId="3029"/>
    <cellStyle name="Normal 2 2 3 3 3 2 2 2 2" xfId="14374"/>
    <cellStyle name="Normal 2 2 3 3 3 2 2 2 3" xfId="19560"/>
    <cellStyle name="Normal 2 2 3 3 3 2 2 3" xfId="5871"/>
    <cellStyle name="Normal 2 2 3 3 3 2 2 3 2" xfId="12031"/>
    <cellStyle name="Normal 2 2 3 3 3 2 2 3 3" xfId="21903"/>
    <cellStyle name="Normal 2 2 3 3 3 2 2 4" xfId="8212"/>
    <cellStyle name="Normal 2 2 3 3 3 2 2 4 2" xfId="24246"/>
    <cellStyle name="Normal 2 2 3 3 3 2 2 5" xfId="10375"/>
    <cellStyle name="Normal 2 2 3 3 3 2 2 6" xfId="17217"/>
    <cellStyle name="Normal 2 2 3 3 3 2 2 7" xfId="26087"/>
    <cellStyle name="Normal 2 2 3 3 3 2 3" xfId="1670"/>
    <cellStyle name="Normal 2 2 3 3 3 2 3 2" xfId="4013"/>
    <cellStyle name="Normal 2 2 3 3 3 2 3 2 2" xfId="15358"/>
    <cellStyle name="Normal 2 2 3 3 3 2 3 2 3" xfId="19561"/>
    <cellStyle name="Normal 2 2 3 3 3 2 3 3" xfId="5872"/>
    <cellStyle name="Normal 2 2 3 3 3 2 3 3 2" xfId="13015"/>
    <cellStyle name="Normal 2 2 3 3 3 2 3 3 3" xfId="21904"/>
    <cellStyle name="Normal 2 2 3 3 3 2 3 4" xfId="8213"/>
    <cellStyle name="Normal 2 2 3 3 3 2 3 4 2" xfId="24247"/>
    <cellStyle name="Normal 2 2 3 3 3 2 3 5" xfId="10376"/>
    <cellStyle name="Normal 2 2 3 3 3 2 3 6" xfId="17218"/>
    <cellStyle name="Normal 2 2 3 3 3 2 3 7" xfId="27071"/>
    <cellStyle name="Normal 2 2 3 3 3 2 4" xfId="2573"/>
    <cellStyle name="Normal 2 2 3 3 3 2 4 2" xfId="13918"/>
    <cellStyle name="Normal 2 2 3 3 3 2 4 3" xfId="19559"/>
    <cellStyle name="Normal 2 2 3 3 3 2 5" xfId="5870"/>
    <cellStyle name="Normal 2 2 3 3 3 2 5 2" xfId="11669"/>
    <cellStyle name="Normal 2 2 3 3 3 2 5 3" xfId="21902"/>
    <cellStyle name="Normal 2 2 3 3 3 2 6" xfId="8211"/>
    <cellStyle name="Normal 2 2 3 3 3 2 6 2" xfId="24245"/>
    <cellStyle name="Normal 2 2 3 3 3 2 7" xfId="10374"/>
    <cellStyle name="Normal 2 2 3 3 3 2 8" xfId="17216"/>
    <cellStyle name="Normal 2 2 3 3 3 2 9" xfId="25725"/>
    <cellStyle name="Normal 2 2 3 3 3 3" xfId="553"/>
    <cellStyle name="Normal 2 2 3 3 3 3 2" xfId="2896"/>
    <cellStyle name="Normal 2 2 3 3 3 3 2 2" xfId="14241"/>
    <cellStyle name="Normal 2 2 3 3 3 3 2 3" xfId="19562"/>
    <cellStyle name="Normal 2 2 3 3 3 3 3" xfId="5873"/>
    <cellStyle name="Normal 2 2 3 3 3 3 3 2" xfId="11898"/>
    <cellStyle name="Normal 2 2 3 3 3 3 3 3" xfId="21905"/>
    <cellStyle name="Normal 2 2 3 3 3 3 4" xfId="8214"/>
    <cellStyle name="Normal 2 2 3 3 3 3 4 2" xfId="24248"/>
    <cellStyle name="Normal 2 2 3 3 3 3 5" xfId="10377"/>
    <cellStyle name="Normal 2 2 3 3 3 3 6" xfId="17219"/>
    <cellStyle name="Normal 2 2 3 3 3 3 7" xfId="25954"/>
    <cellStyle name="Normal 2 2 3 3 3 4" xfId="866"/>
    <cellStyle name="Normal 2 2 3 3 3 4 2" xfId="3209"/>
    <cellStyle name="Normal 2 2 3 3 3 4 2 2" xfId="14554"/>
    <cellStyle name="Normal 2 2 3 3 3 4 2 3" xfId="19563"/>
    <cellStyle name="Normal 2 2 3 3 3 4 3" xfId="5874"/>
    <cellStyle name="Normal 2 2 3 3 3 4 3 2" xfId="12211"/>
    <cellStyle name="Normal 2 2 3 3 3 4 3 3" xfId="21906"/>
    <cellStyle name="Normal 2 2 3 3 3 4 4" xfId="8215"/>
    <cellStyle name="Normal 2 2 3 3 3 4 4 2" xfId="24249"/>
    <cellStyle name="Normal 2 2 3 3 3 4 5" xfId="10378"/>
    <cellStyle name="Normal 2 2 3 3 3 4 6" xfId="17220"/>
    <cellStyle name="Normal 2 2 3 3 3 4 7" xfId="26267"/>
    <cellStyle name="Normal 2 2 3 3 3 5" xfId="1092"/>
    <cellStyle name="Normal 2 2 3 3 3 5 2" xfId="3435"/>
    <cellStyle name="Normal 2 2 3 3 3 5 2 2" xfId="14780"/>
    <cellStyle name="Normal 2 2 3 3 3 5 2 3" xfId="19564"/>
    <cellStyle name="Normal 2 2 3 3 3 5 3" xfId="5875"/>
    <cellStyle name="Normal 2 2 3 3 3 5 3 2" xfId="12437"/>
    <cellStyle name="Normal 2 2 3 3 3 5 3 3" xfId="21907"/>
    <cellStyle name="Normal 2 2 3 3 3 5 4" xfId="8216"/>
    <cellStyle name="Normal 2 2 3 3 3 5 4 2" xfId="24250"/>
    <cellStyle name="Normal 2 2 3 3 3 5 5" xfId="10379"/>
    <cellStyle name="Normal 2 2 3 3 3 5 6" xfId="17221"/>
    <cellStyle name="Normal 2 2 3 3 3 5 7" xfId="26493"/>
    <cellStyle name="Normal 2 2 3 3 3 6" xfId="1224"/>
    <cellStyle name="Normal 2 2 3 3 3 6 2" xfId="3567"/>
    <cellStyle name="Normal 2 2 3 3 3 6 2 2" xfId="14912"/>
    <cellStyle name="Normal 2 2 3 3 3 6 2 3" xfId="19565"/>
    <cellStyle name="Normal 2 2 3 3 3 6 3" xfId="5876"/>
    <cellStyle name="Normal 2 2 3 3 3 6 3 2" xfId="12569"/>
    <cellStyle name="Normal 2 2 3 3 3 6 3 3" xfId="21908"/>
    <cellStyle name="Normal 2 2 3 3 3 6 4" xfId="8217"/>
    <cellStyle name="Normal 2 2 3 3 3 6 4 2" xfId="24251"/>
    <cellStyle name="Normal 2 2 3 3 3 6 5" xfId="10380"/>
    <cellStyle name="Normal 2 2 3 3 3 6 6" xfId="17222"/>
    <cellStyle name="Normal 2 2 3 3 3 6 7" xfId="26625"/>
    <cellStyle name="Normal 2 2 3 3 3 7" xfId="1403"/>
    <cellStyle name="Normal 2 2 3 3 3 7 2" xfId="3746"/>
    <cellStyle name="Normal 2 2 3 3 3 7 2 2" xfId="15091"/>
    <cellStyle name="Normal 2 2 3 3 3 7 2 3" xfId="19566"/>
    <cellStyle name="Normal 2 2 3 3 3 7 3" xfId="5877"/>
    <cellStyle name="Normal 2 2 3 3 3 7 3 2" xfId="12748"/>
    <cellStyle name="Normal 2 2 3 3 3 7 3 3" xfId="21909"/>
    <cellStyle name="Normal 2 2 3 3 3 7 4" xfId="8218"/>
    <cellStyle name="Normal 2 2 3 3 3 7 4 2" xfId="24252"/>
    <cellStyle name="Normal 2 2 3 3 3 7 5" xfId="10381"/>
    <cellStyle name="Normal 2 2 3 3 3 7 6" xfId="17223"/>
    <cellStyle name="Normal 2 2 3 3 3 7 7" xfId="26804"/>
    <cellStyle name="Normal 2 2 3 3 3 8" xfId="1669"/>
    <cellStyle name="Normal 2 2 3 3 3 8 2" xfId="4012"/>
    <cellStyle name="Normal 2 2 3 3 3 8 2 2" xfId="15357"/>
    <cellStyle name="Normal 2 2 3 3 3 8 2 3" xfId="19567"/>
    <cellStyle name="Normal 2 2 3 3 3 8 3" xfId="5878"/>
    <cellStyle name="Normal 2 2 3 3 3 8 3 2" xfId="13014"/>
    <cellStyle name="Normal 2 2 3 3 3 8 3 3" xfId="21910"/>
    <cellStyle name="Normal 2 2 3 3 3 8 4" xfId="8219"/>
    <cellStyle name="Normal 2 2 3 3 3 8 4 2" xfId="24253"/>
    <cellStyle name="Normal 2 2 3 3 3 8 5" xfId="10382"/>
    <cellStyle name="Normal 2 2 3 3 3 8 6" xfId="17224"/>
    <cellStyle name="Normal 2 2 3 3 3 8 7" xfId="27070"/>
    <cellStyle name="Normal 2 2 3 3 3 9" xfId="1991"/>
    <cellStyle name="Normal 2 2 3 3 3 9 2" xfId="4334"/>
    <cellStyle name="Normal 2 2 3 3 3 9 2 2" xfId="15679"/>
    <cellStyle name="Normal 2 2 3 3 3 9 2 3" xfId="19568"/>
    <cellStyle name="Normal 2 2 3 3 3 9 3" xfId="5879"/>
    <cellStyle name="Normal 2 2 3 3 3 9 3 2" xfId="13336"/>
    <cellStyle name="Normal 2 2 3 3 3 9 3 3" xfId="21911"/>
    <cellStyle name="Normal 2 2 3 3 3 9 4" xfId="8220"/>
    <cellStyle name="Normal 2 2 3 3 3 9 4 2" xfId="24254"/>
    <cellStyle name="Normal 2 2 3 3 3 9 5" xfId="10383"/>
    <cellStyle name="Normal 2 2 3 3 3 9 6" xfId="17225"/>
    <cellStyle name="Normal 2 2 3 3 3 9 7" xfId="27392"/>
    <cellStyle name="Normal 2 2 3 3 4" xfId="322"/>
    <cellStyle name="Normal 2 2 3 3 4 2" xfId="684"/>
    <cellStyle name="Normal 2 2 3 3 4 2 2" xfId="3027"/>
    <cellStyle name="Normal 2 2 3 3 4 2 2 2" xfId="14372"/>
    <cellStyle name="Normal 2 2 3 3 4 2 2 3" xfId="19570"/>
    <cellStyle name="Normal 2 2 3 3 4 2 3" xfId="5881"/>
    <cellStyle name="Normal 2 2 3 3 4 2 3 2" xfId="12029"/>
    <cellStyle name="Normal 2 2 3 3 4 2 3 3" xfId="21913"/>
    <cellStyle name="Normal 2 2 3 3 4 2 4" xfId="8222"/>
    <cellStyle name="Normal 2 2 3 3 4 2 4 2" xfId="24256"/>
    <cellStyle name="Normal 2 2 3 3 4 2 5" xfId="10385"/>
    <cellStyle name="Normal 2 2 3 3 4 2 6" xfId="17227"/>
    <cellStyle name="Normal 2 2 3 3 4 2 7" xfId="26085"/>
    <cellStyle name="Normal 2 2 3 3 4 3" xfId="1671"/>
    <cellStyle name="Normal 2 2 3 3 4 3 2" xfId="4014"/>
    <cellStyle name="Normal 2 2 3 3 4 3 2 2" xfId="15359"/>
    <cellStyle name="Normal 2 2 3 3 4 3 2 3" xfId="19571"/>
    <cellStyle name="Normal 2 2 3 3 4 3 3" xfId="5882"/>
    <cellStyle name="Normal 2 2 3 3 4 3 3 2" xfId="13016"/>
    <cellStyle name="Normal 2 2 3 3 4 3 3 3" xfId="21914"/>
    <cellStyle name="Normal 2 2 3 3 4 3 4" xfId="8223"/>
    <cellStyle name="Normal 2 2 3 3 4 3 4 2" xfId="24257"/>
    <cellStyle name="Normal 2 2 3 3 4 3 5" xfId="10386"/>
    <cellStyle name="Normal 2 2 3 3 4 3 6" xfId="17228"/>
    <cellStyle name="Normal 2 2 3 3 4 3 7" xfId="27072"/>
    <cellStyle name="Normal 2 2 3 3 4 4" xfId="2574"/>
    <cellStyle name="Normal 2 2 3 3 4 4 2" xfId="13919"/>
    <cellStyle name="Normal 2 2 3 3 4 4 3" xfId="19569"/>
    <cellStyle name="Normal 2 2 3 3 4 5" xfId="5880"/>
    <cellStyle name="Normal 2 2 3 3 4 5 2" xfId="11667"/>
    <cellStyle name="Normal 2 2 3 3 4 5 3" xfId="21912"/>
    <cellStyle name="Normal 2 2 3 3 4 6" xfId="8221"/>
    <cellStyle name="Normal 2 2 3 3 4 6 2" xfId="24255"/>
    <cellStyle name="Normal 2 2 3 3 4 7" xfId="10384"/>
    <cellStyle name="Normal 2 2 3 3 4 8" xfId="17226"/>
    <cellStyle name="Normal 2 2 3 3 4 9" xfId="25723"/>
    <cellStyle name="Normal 2 2 3 3 5" xfId="444"/>
    <cellStyle name="Normal 2 2 3 3 5 2" xfId="2787"/>
    <cellStyle name="Normal 2 2 3 3 5 2 2" xfId="14132"/>
    <cellStyle name="Normal 2 2 3 3 5 2 3" xfId="19572"/>
    <cellStyle name="Normal 2 2 3 3 5 3" xfId="5883"/>
    <cellStyle name="Normal 2 2 3 3 5 3 2" xfId="11789"/>
    <cellStyle name="Normal 2 2 3 3 5 3 3" xfId="21915"/>
    <cellStyle name="Normal 2 2 3 3 5 4" xfId="8224"/>
    <cellStyle name="Normal 2 2 3 3 5 4 2" xfId="24258"/>
    <cellStyle name="Normal 2 2 3 3 5 5" xfId="10387"/>
    <cellStyle name="Normal 2 2 3 3 5 6" xfId="17229"/>
    <cellStyle name="Normal 2 2 3 3 5 7" xfId="25845"/>
    <cellStyle name="Normal 2 2 3 3 6" xfId="864"/>
    <cellStyle name="Normal 2 2 3 3 6 2" xfId="3207"/>
    <cellStyle name="Normal 2 2 3 3 6 2 2" xfId="14552"/>
    <cellStyle name="Normal 2 2 3 3 6 2 3" xfId="19573"/>
    <cellStyle name="Normal 2 2 3 3 6 3" xfId="5884"/>
    <cellStyle name="Normal 2 2 3 3 6 3 2" xfId="12209"/>
    <cellStyle name="Normal 2 2 3 3 6 3 3" xfId="21916"/>
    <cellStyle name="Normal 2 2 3 3 6 4" xfId="8225"/>
    <cellStyle name="Normal 2 2 3 3 6 4 2" xfId="24259"/>
    <cellStyle name="Normal 2 2 3 3 6 5" xfId="10388"/>
    <cellStyle name="Normal 2 2 3 3 6 6" xfId="17230"/>
    <cellStyle name="Normal 2 2 3 3 6 7" xfId="26265"/>
    <cellStyle name="Normal 2 2 3 3 7" xfId="983"/>
    <cellStyle name="Normal 2 2 3 3 7 2" xfId="3326"/>
    <cellStyle name="Normal 2 2 3 3 7 2 2" xfId="14671"/>
    <cellStyle name="Normal 2 2 3 3 7 2 3" xfId="19574"/>
    <cellStyle name="Normal 2 2 3 3 7 3" xfId="5885"/>
    <cellStyle name="Normal 2 2 3 3 7 3 2" xfId="12328"/>
    <cellStyle name="Normal 2 2 3 3 7 3 3" xfId="21917"/>
    <cellStyle name="Normal 2 2 3 3 7 4" xfId="8226"/>
    <cellStyle name="Normal 2 2 3 3 7 4 2" xfId="24260"/>
    <cellStyle name="Normal 2 2 3 3 7 5" xfId="10389"/>
    <cellStyle name="Normal 2 2 3 3 7 6" xfId="17231"/>
    <cellStyle name="Normal 2 2 3 3 7 7" xfId="26384"/>
    <cellStyle name="Normal 2 2 3 3 8" xfId="1222"/>
    <cellStyle name="Normal 2 2 3 3 8 2" xfId="3565"/>
    <cellStyle name="Normal 2 2 3 3 8 2 2" xfId="14910"/>
    <cellStyle name="Normal 2 2 3 3 8 2 3" xfId="19575"/>
    <cellStyle name="Normal 2 2 3 3 8 3" xfId="5886"/>
    <cellStyle name="Normal 2 2 3 3 8 3 2" xfId="12567"/>
    <cellStyle name="Normal 2 2 3 3 8 3 3" xfId="21918"/>
    <cellStyle name="Normal 2 2 3 3 8 4" xfId="8227"/>
    <cellStyle name="Normal 2 2 3 3 8 4 2" xfId="24261"/>
    <cellStyle name="Normal 2 2 3 3 8 5" xfId="10390"/>
    <cellStyle name="Normal 2 2 3 3 8 6" xfId="17232"/>
    <cellStyle name="Normal 2 2 3 3 8 7" xfId="26623"/>
    <cellStyle name="Normal 2 2 3 3 9" xfId="1401"/>
    <cellStyle name="Normal 2 2 3 3 9 2" xfId="3744"/>
    <cellStyle name="Normal 2 2 3 3 9 2 2" xfId="15089"/>
    <cellStyle name="Normal 2 2 3 3 9 2 3" xfId="19576"/>
    <cellStyle name="Normal 2 2 3 3 9 3" xfId="5887"/>
    <cellStyle name="Normal 2 2 3 3 9 3 2" xfId="12746"/>
    <cellStyle name="Normal 2 2 3 3 9 3 3" xfId="21919"/>
    <cellStyle name="Normal 2 2 3 3 9 4" xfId="8228"/>
    <cellStyle name="Normal 2 2 3 3 9 4 2" xfId="24262"/>
    <cellStyle name="Normal 2 2 3 3 9 5" xfId="10391"/>
    <cellStyle name="Normal 2 2 3 3 9 6" xfId="17233"/>
    <cellStyle name="Normal 2 2 3 3 9 7" xfId="26802"/>
    <cellStyle name="Normal 2 2 3 4" xfId="117"/>
    <cellStyle name="Normal 2 2 3 4 10" xfId="2125"/>
    <cellStyle name="Normal 2 2 3 4 10 2" xfId="4468"/>
    <cellStyle name="Normal 2 2 3 4 10 2 2" xfId="15813"/>
    <cellStyle name="Normal 2 2 3 4 10 2 3" xfId="19578"/>
    <cellStyle name="Normal 2 2 3 4 10 3" xfId="5889"/>
    <cellStyle name="Normal 2 2 3 4 10 3 2" xfId="21921"/>
    <cellStyle name="Normal 2 2 3 4 10 4" xfId="8230"/>
    <cellStyle name="Normal 2 2 3 4 10 4 2" xfId="24264"/>
    <cellStyle name="Normal 2 2 3 4 10 5" xfId="13470"/>
    <cellStyle name="Normal 2 2 3 4 10 6" xfId="17235"/>
    <cellStyle name="Normal 2 2 3 4 10 7" xfId="27526"/>
    <cellStyle name="Normal 2 2 3 4 11" xfId="2306"/>
    <cellStyle name="Normal 2 2 3 4 11 2" xfId="4649"/>
    <cellStyle name="Normal 2 2 3 4 11 2 2" xfId="15994"/>
    <cellStyle name="Normal 2 2 3 4 11 2 3" xfId="19579"/>
    <cellStyle name="Normal 2 2 3 4 11 3" xfId="5890"/>
    <cellStyle name="Normal 2 2 3 4 11 3 2" xfId="21922"/>
    <cellStyle name="Normal 2 2 3 4 11 4" xfId="8231"/>
    <cellStyle name="Normal 2 2 3 4 11 4 2" xfId="24265"/>
    <cellStyle name="Normal 2 2 3 4 11 5" xfId="13651"/>
    <cellStyle name="Normal 2 2 3 4 11 6" xfId="17236"/>
    <cellStyle name="Normal 2 2 3 4 11 7" xfId="27707"/>
    <cellStyle name="Normal 2 2 3 4 12" xfId="2575"/>
    <cellStyle name="Normal 2 2 3 4 12 2" xfId="13920"/>
    <cellStyle name="Normal 2 2 3 4 12 3" xfId="19577"/>
    <cellStyle name="Normal 2 2 3 4 13" xfId="5888"/>
    <cellStyle name="Normal 2 2 3 4 13 2" xfId="11465"/>
    <cellStyle name="Normal 2 2 3 4 13 3" xfId="21920"/>
    <cellStyle name="Normal 2 2 3 4 14" xfId="8229"/>
    <cellStyle name="Normal 2 2 3 4 14 2" xfId="24263"/>
    <cellStyle name="Normal 2 2 3 4 15" xfId="10392"/>
    <cellStyle name="Normal 2 2 3 4 16" xfId="17234"/>
    <cellStyle name="Normal 2 2 3 4 17" xfId="25521"/>
    <cellStyle name="Normal 2 2 3 4 2" xfId="325"/>
    <cellStyle name="Normal 2 2 3 4 2 2" xfId="687"/>
    <cellStyle name="Normal 2 2 3 4 2 2 2" xfId="3030"/>
    <cellStyle name="Normal 2 2 3 4 2 2 2 2" xfId="14375"/>
    <cellStyle name="Normal 2 2 3 4 2 2 2 3" xfId="19581"/>
    <cellStyle name="Normal 2 2 3 4 2 2 3" xfId="5892"/>
    <cellStyle name="Normal 2 2 3 4 2 2 3 2" xfId="12032"/>
    <cellStyle name="Normal 2 2 3 4 2 2 3 3" xfId="21924"/>
    <cellStyle name="Normal 2 2 3 4 2 2 4" xfId="8233"/>
    <cellStyle name="Normal 2 2 3 4 2 2 4 2" xfId="24267"/>
    <cellStyle name="Normal 2 2 3 4 2 2 5" xfId="10394"/>
    <cellStyle name="Normal 2 2 3 4 2 2 6" xfId="17238"/>
    <cellStyle name="Normal 2 2 3 4 2 2 7" xfId="26088"/>
    <cellStyle name="Normal 2 2 3 4 2 3" xfId="1673"/>
    <cellStyle name="Normal 2 2 3 4 2 3 2" xfId="4016"/>
    <cellStyle name="Normal 2 2 3 4 2 3 2 2" xfId="15361"/>
    <cellStyle name="Normal 2 2 3 4 2 3 2 3" xfId="19582"/>
    <cellStyle name="Normal 2 2 3 4 2 3 3" xfId="5893"/>
    <cellStyle name="Normal 2 2 3 4 2 3 3 2" xfId="13018"/>
    <cellStyle name="Normal 2 2 3 4 2 3 3 3" xfId="21925"/>
    <cellStyle name="Normal 2 2 3 4 2 3 4" xfId="8234"/>
    <cellStyle name="Normal 2 2 3 4 2 3 4 2" xfId="24268"/>
    <cellStyle name="Normal 2 2 3 4 2 3 5" xfId="10395"/>
    <cellStyle name="Normal 2 2 3 4 2 3 6" xfId="17239"/>
    <cellStyle name="Normal 2 2 3 4 2 3 7" xfId="27074"/>
    <cellStyle name="Normal 2 2 3 4 2 4" xfId="2576"/>
    <cellStyle name="Normal 2 2 3 4 2 4 2" xfId="13921"/>
    <cellStyle name="Normal 2 2 3 4 2 4 3" xfId="19580"/>
    <cellStyle name="Normal 2 2 3 4 2 5" xfId="5891"/>
    <cellStyle name="Normal 2 2 3 4 2 5 2" xfId="11670"/>
    <cellStyle name="Normal 2 2 3 4 2 5 3" xfId="21923"/>
    <cellStyle name="Normal 2 2 3 4 2 6" xfId="8232"/>
    <cellStyle name="Normal 2 2 3 4 2 6 2" xfId="24266"/>
    <cellStyle name="Normal 2 2 3 4 2 7" xfId="10393"/>
    <cellStyle name="Normal 2 2 3 4 2 8" xfId="17237"/>
    <cellStyle name="Normal 2 2 3 4 2 9" xfId="25726"/>
    <cellStyle name="Normal 2 2 3 4 3" xfId="482"/>
    <cellStyle name="Normal 2 2 3 4 3 2" xfId="2825"/>
    <cellStyle name="Normal 2 2 3 4 3 2 2" xfId="14170"/>
    <cellStyle name="Normal 2 2 3 4 3 2 3" xfId="19583"/>
    <cellStyle name="Normal 2 2 3 4 3 3" xfId="5894"/>
    <cellStyle name="Normal 2 2 3 4 3 3 2" xfId="11827"/>
    <cellStyle name="Normal 2 2 3 4 3 3 3" xfId="21926"/>
    <cellStyle name="Normal 2 2 3 4 3 4" xfId="8235"/>
    <cellStyle name="Normal 2 2 3 4 3 4 2" xfId="24269"/>
    <cellStyle name="Normal 2 2 3 4 3 5" xfId="10396"/>
    <cellStyle name="Normal 2 2 3 4 3 6" xfId="17240"/>
    <cellStyle name="Normal 2 2 3 4 3 7" xfId="25883"/>
    <cellStyle name="Normal 2 2 3 4 4" xfId="867"/>
    <cellStyle name="Normal 2 2 3 4 4 2" xfId="3210"/>
    <cellStyle name="Normal 2 2 3 4 4 2 2" xfId="14555"/>
    <cellStyle name="Normal 2 2 3 4 4 2 3" xfId="19584"/>
    <cellStyle name="Normal 2 2 3 4 4 3" xfId="5895"/>
    <cellStyle name="Normal 2 2 3 4 4 3 2" xfId="12212"/>
    <cellStyle name="Normal 2 2 3 4 4 3 3" xfId="21927"/>
    <cellStyle name="Normal 2 2 3 4 4 4" xfId="8236"/>
    <cellStyle name="Normal 2 2 3 4 4 4 2" xfId="24270"/>
    <cellStyle name="Normal 2 2 3 4 4 5" xfId="10397"/>
    <cellStyle name="Normal 2 2 3 4 4 6" xfId="17241"/>
    <cellStyle name="Normal 2 2 3 4 4 7" xfId="26268"/>
    <cellStyle name="Normal 2 2 3 4 5" xfId="1021"/>
    <cellStyle name="Normal 2 2 3 4 5 2" xfId="3364"/>
    <cellStyle name="Normal 2 2 3 4 5 2 2" xfId="14709"/>
    <cellStyle name="Normal 2 2 3 4 5 2 3" xfId="19585"/>
    <cellStyle name="Normal 2 2 3 4 5 3" xfId="5896"/>
    <cellStyle name="Normal 2 2 3 4 5 3 2" xfId="12366"/>
    <cellStyle name="Normal 2 2 3 4 5 3 3" xfId="21928"/>
    <cellStyle name="Normal 2 2 3 4 5 4" xfId="8237"/>
    <cellStyle name="Normal 2 2 3 4 5 4 2" xfId="24271"/>
    <cellStyle name="Normal 2 2 3 4 5 5" xfId="10398"/>
    <cellStyle name="Normal 2 2 3 4 5 6" xfId="17242"/>
    <cellStyle name="Normal 2 2 3 4 5 7" xfId="26422"/>
    <cellStyle name="Normal 2 2 3 4 6" xfId="1225"/>
    <cellStyle name="Normal 2 2 3 4 6 2" xfId="3568"/>
    <cellStyle name="Normal 2 2 3 4 6 2 2" xfId="14913"/>
    <cellStyle name="Normal 2 2 3 4 6 2 3" xfId="19586"/>
    <cellStyle name="Normal 2 2 3 4 6 3" xfId="5897"/>
    <cellStyle name="Normal 2 2 3 4 6 3 2" xfId="12570"/>
    <cellStyle name="Normal 2 2 3 4 6 3 3" xfId="21929"/>
    <cellStyle name="Normal 2 2 3 4 6 4" xfId="8238"/>
    <cellStyle name="Normal 2 2 3 4 6 4 2" xfId="24272"/>
    <cellStyle name="Normal 2 2 3 4 6 5" xfId="10399"/>
    <cellStyle name="Normal 2 2 3 4 6 6" xfId="17243"/>
    <cellStyle name="Normal 2 2 3 4 6 7" xfId="26626"/>
    <cellStyle name="Normal 2 2 3 4 7" xfId="1404"/>
    <cellStyle name="Normal 2 2 3 4 7 2" xfId="3747"/>
    <cellStyle name="Normal 2 2 3 4 7 2 2" xfId="15092"/>
    <cellStyle name="Normal 2 2 3 4 7 2 3" xfId="19587"/>
    <cellStyle name="Normal 2 2 3 4 7 3" xfId="5898"/>
    <cellStyle name="Normal 2 2 3 4 7 3 2" xfId="12749"/>
    <cellStyle name="Normal 2 2 3 4 7 3 3" xfId="21930"/>
    <cellStyle name="Normal 2 2 3 4 7 4" xfId="8239"/>
    <cellStyle name="Normal 2 2 3 4 7 4 2" xfId="24273"/>
    <cellStyle name="Normal 2 2 3 4 7 5" xfId="10400"/>
    <cellStyle name="Normal 2 2 3 4 7 6" xfId="17244"/>
    <cellStyle name="Normal 2 2 3 4 7 7" xfId="26805"/>
    <cellStyle name="Normal 2 2 3 4 8" xfId="1672"/>
    <cellStyle name="Normal 2 2 3 4 8 2" xfId="4015"/>
    <cellStyle name="Normal 2 2 3 4 8 2 2" xfId="15360"/>
    <cellStyle name="Normal 2 2 3 4 8 2 3" xfId="19588"/>
    <cellStyle name="Normal 2 2 3 4 8 3" xfId="5899"/>
    <cellStyle name="Normal 2 2 3 4 8 3 2" xfId="13017"/>
    <cellStyle name="Normal 2 2 3 4 8 3 3" xfId="21931"/>
    <cellStyle name="Normal 2 2 3 4 8 4" xfId="8240"/>
    <cellStyle name="Normal 2 2 3 4 8 4 2" xfId="24274"/>
    <cellStyle name="Normal 2 2 3 4 8 5" xfId="10401"/>
    <cellStyle name="Normal 2 2 3 4 8 6" xfId="17245"/>
    <cellStyle name="Normal 2 2 3 4 8 7" xfId="27073"/>
    <cellStyle name="Normal 2 2 3 4 9" xfId="1920"/>
    <cellStyle name="Normal 2 2 3 4 9 2" xfId="4263"/>
    <cellStyle name="Normal 2 2 3 4 9 2 2" xfId="15608"/>
    <cellStyle name="Normal 2 2 3 4 9 2 3" xfId="19589"/>
    <cellStyle name="Normal 2 2 3 4 9 3" xfId="5900"/>
    <cellStyle name="Normal 2 2 3 4 9 3 2" xfId="13265"/>
    <cellStyle name="Normal 2 2 3 4 9 3 3" xfId="21932"/>
    <cellStyle name="Normal 2 2 3 4 9 4" xfId="8241"/>
    <cellStyle name="Normal 2 2 3 4 9 4 2" xfId="24275"/>
    <cellStyle name="Normal 2 2 3 4 9 5" xfId="10402"/>
    <cellStyle name="Normal 2 2 3 4 9 6" xfId="17246"/>
    <cellStyle name="Normal 2 2 3 4 9 7" xfId="27321"/>
    <cellStyle name="Normal 2 2 3 5" xfId="153"/>
    <cellStyle name="Normal 2 2 3 5 10" xfId="2126"/>
    <cellStyle name="Normal 2 2 3 5 10 2" xfId="4469"/>
    <cellStyle name="Normal 2 2 3 5 10 2 2" xfId="15814"/>
    <cellStyle name="Normal 2 2 3 5 10 2 3" xfId="19591"/>
    <cellStyle name="Normal 2 2 3 5 10 3" xfId="5902"/>
    <cellStyle name="Normal 2 2 3 5 10 3 2" xfId="21934"/>
    <cellStyle name="Normal 2 2 3 5 10 4" xfId="8243"/>
    <cellStyle name="Normal 2 2 3 5 10 4 2" xfId="24277"/>
    <cellStyle name="Normal 2 2 3 5 10 5" xfId="13471"/>
    <cellStyle name="Normal 2 2 3 5 10 6" xfId="17248"/>
    <cellStyle name="Normal 2 2 3 5 10 7" xfId="27527"/>
    <cellStyle name="Normal 2 2 3 5 11" xfId="2307"/>
    <cellStyle name="Normal 2 2 3 5 11 2" xfId="4650"/>
    <cellStyle name="Normal 2 2 3 5 11 2 2" xfId="15995"/>
    <cellStyle name="Normal 2 2 3 5 11 2 3" xfId="19592"/>
    <cellStyle name="Normal 2 2 3 5 11 3" xfId="5903"/>
    <cellStyle name="Normal 2 2 3 5 11 3 2" xfId="21935"/>
    <cellStyle name="Normal 2 2 3 5 11 4" xfId="8244"/>
    <cellStyle name="Normal 2 2 3 5 11 4 2" xfId="24278"/>
    <cellStyle name="Normal 2 2 3 5 11 5" xfId="13652"/>
    <cellStyle name="Normal 2 2 3 5 11 6" xfId="17249"/>
    <cellStyle name="Normal 2 2 3 5 11 7" xfId="27708"/>
    <cellStyle name="Normal 2 2 3 5 12" xfId="2577"/>
    <cellStyle name="Normal 2 2 3 5 12 2" xfId="13922"/>
    <cellStyle name="Normal 2 2 3 5 12 3" xfId="19590"/>
    <cellStyle name="Normal 2 2 3 5 13" xfId="5901"/>
    <cellStyle name="Normal 2 2 3 5 13 2" xfId="11501"/>
    <cellStyle name="Normal 2 2 3 5 13 3" xfId="21933"/>
    <cellStyle name="Normal 2 2 3 5 14" xfId="8242"/>
    <cellStyle name="Normal 2 2 3 5 14 2" xfId="24276"/>
    <cellStyle name="Normal 2 2 3 5 15" xfId="10403"/>
    <cellStyle name="Normal 2 2 3 5 16" xfId="17247"/>
    <cellStyle name="Normal 2 2 3 5 17" xfId="25557"/>
    <cellStyle name="Normal 2 2 3 5 2" xfId="326"/>
    <cellStyle name="Normal 2 2 3 5 2 2" xfId="688"/>
    <cellStyle name="Normal 2 2 3 5 2 2 2" xfId="3031"/>
    <cellStyle name="Normal 2 2 3 5 2 2 2 2" xfId="14376"/>
    <cellStyle name="Normal 2 2 3 5 2 2 2 3" xfId="19594"/>
    <cellStyle name="Normal 2 2 3 5 2 2 3" xfId="5905"/>
    <cellStyle name="Normal 2 2 3 5 2 2 3 2" xfId="12033"/>
    <cellStyle name="Normal 2 2 3 5 2 2 3 3" xfId="21937"/>
    <cellStyle name="Normal 2 2 3 5 2 2 4" xfId="8246"/>
    <cellStyle name="Normal 2 2 3 5 2 2 4 2" xfId="24280"/>
    <cellStyle name="Normal 2 2 3 5 2 2 5" xfId="10405"/>
    <cellStyle name="Normal 2 2 3 5 2 2 6" xfId="17251"/>
    <cellStyle name="Normal 2 2 3 5 2 2 7" xfId="26089"/>
    <cellStyle name="Normal 2 2 3 5 2 3" xfId="1675"/>
    <cellStyle name="Normal 2 2 3 5 2 3 2" xfId="4018"/>
    <cellStyle name="Normal 2 2 3 5 2 3 2 2" xfId="15363"/>
    <cellStyle name="Normal 2 2 3 5 2 3 2 3" xfId="19595"/>
    <cellStyle name="Normal 2 2 3 5 2 3 3" xfId="5906"/>
    <cellStyle name="Normal 2 2 3 5 2 3 3 2" xfId="13020"/>
    <cellStyle name="Normal 2 2 3 5 2 3 3 3" xfId="21938"/>
    <cellStyle name="Normal 2 2 3 5 2 3 4" xfId="8247"/>
    <cellStyle name="Normal 2 2 3 5 2 3 4 2" xfId="24281"/>
    <cellStyle name="Normal 2 2 3 5 2 3 5" xfId="10406"/>
    <cellStyle name="Normal 2 2 3 5 2 3 6" xfId="17252"/>
    <cellStyle name="Normal 2 2 3 5 2 3 7" xfId="27076"/>
    <cellStyle name="Normal 2 2 3 5 2 4" xfId="2578"/>
    <cellStyle name="Normal 2 2 3 5 2 4 2" xfId="13923"/>
    <cellStyle name="Normal 2 2 3 5 2 4 3" xfId="19593"/>
    <cellStyle name="Normal 2 2 3 5 2 5" xfId="5904"/>
    <cellStyle name="Normal 2 2 3 5 2 5 2" xfId="11671"/>
    <cellStyle name="Normal 2 2 3 5 2 5 3" xfId="21936"/>
    <cellStyle name="Normal 2 2 3 5 2 6" xfId="8245"/>
    <cellStyle name="Normal 2 2 3 5 2 6 2" xfId="24279"/>
    <cellStyle name="Normal 2 2 3 5 2 7" xfId="10404"/>
    <cellStyle name="Normal 2 2 3 5 2 8" xfId="17250"/>
    <cellStyle name="Normal 2 2 3 5 2 9" xfId="25727"/>
    <cellStyle name="Normal 2 2 3 5 3" xfId="518"/>
    <cellStyle name="Normal 2 2 3 5 3 2" xfId="2861"/>
    <cellStyle name="Normal 2 2 3 5 3 2 2" xfId="14206"/>
    <cellStyle name="Normal 2 2 3 5 3 2 3" xfId="19596"/>
    <cellStyle name="Normal 2 2 3 5 3 3" xfId="5907"/>
    <cellStyle name="Normal 2 2 3 5 3 3 2" xfId="11863"/>
    <cellStyle name="Normal 2 2 3 5 3 3 3" xfId="21939"/>
    <cellStyle name="Normal 2 2 3 5 3 4" xfId="8248"/>
    <cellStyle name="Normal 2 2 3 5 3 4 2" xfId="24282"/>
    <cellStyle name="Normal 2 2 3 5 3 5" xfId="10407"/>
    <cellStyle name="Normal 2 2 3 5 3 6" xfId="17253"/>
    <cellStyle name="Normal 2 2 3 5 3 7" xfId="25919"/>
    <cellStyle name="Normal 2 2 3 5 4" xfId="868"/>
    <cellStyle name="Normal 2 2 3 5 4 2" xfId="3211"/>
    <cellStyle name="Normal 2 2 3 5 4 2 2" xfId="14556"/>
    <cellStyle name="Normal 2 2 3 5 4 2 3" xfId="19597"/>
    <cellStyle name="Normal 2 2 3 5 4 3" xfId="5908"/>
    <cellStyle name="Normal 2 2 3 5 4 3 2" xfId="12213"/>
    <cellStyle name="Normal 2 2 3 5 4 3 3" xfId="21940"/>
    <cellStyle name="Normal 2 2 3 5 4 4" xfId="8249"/>
    <cellStyle name="Normal 2 2 3 5 4 4 2" xfId="24283"/>
    <cellStyle name="Normal 2 2 3 5 4 5" xfId="10408"/>
    <cellStyle name="Normal 2 2 3 5 4 6" xfId="17254"/>
    <cellStyle name="Normal 2 2 3 5 4 7" xfId="26269"/>
    <cellStyle name="Normal 2 2 3 5 5" xfId="1057"/>
    <cellStyle name="Normal 2 2 3 5 5 2" xfId="3400"/>
    <cellStyle name="Normal 2 2 3 5 5 2 2" xfId="14745"/>
    <cellStyle name="Normal 2 2 3 5 5 2 3" xfId="19598"/>
    <cellStyle name="Normal 2 2 3 5 5 3" xfId="5909"/>
    <cellStyle name="Normal 2 2 3 5 5 3 2" xfId="12402"/>
    <cellStyle name="Normal 2 2 3 5 5 3 3" xfId="21941"/>
    <cellStyle name="Normal 2 2 3 5 5 4" xfId="8250"/>
    <cellStyle name="Normal 2 2 3 5 5 4 2" xfId="24284"/>
    <cellStyle name="Normal 2 2 3 5 5 5" xfId="10409"/>
    <cellStyle name="Normal 2 2 3 5 5 6" xfId="17255"/>
    <cellStyle name="Normal 2 2 3 5 5 7" xfId="26458"/>
    <cellStyle name="Normal 2 2 3 5 6" xfId="1226"/>
    <cellStyle name="Normal 2 2 3 5 6 2" xfId="3569"/>
    <cellStyle name="Normal 2 2 3 5 6 2 2" xfId="14914"/>
    <cellStyle name="Normal 2 2 3 5 6 2 3" xfId="19599"/>
    <cellStyle name="Normal 2 2 3 5 6 3" xfId="5910"/>
    <cellStyle name="Normal 2 2 3 5 6 3 2" xfId="12571"/>
    <cellStyle name="Normal 2 2 3 5 6 3 3" xfId="21942"/>
    <cellStyle name="Normal 2 2 3 5 6 4" xfId="8251"/>
    <cellStyle name="Normal 2 2 3 5 6 4 2" xfId="24285"/>
    <cellStyle name="Normal 2 2 3 5 6 5" xfId="10410"/>
    <cellStyle name="Normal 2 2 3 5 6 6" xfId="17256"/>
    <cellStyle name="Normal 2 2 3 5 6 7" xfId="26627"/>
    <cellStyle name="Normal 2 2 3 5 7" xfId="1405"/>
    <cellStyle name="Normal 2 2 3 5 7 2" xfId="3748"/>
    <cellStyle name="Normal 2 2 3 5 7 2 2" xfId="15093"/>
    <cellStyle name="Normal 2 2 3 5 7 2 3" xfId="19600"/>
    <cellStyle name="Normal 2 2 3 5 7 3" xfId="5911"/>
    <cellStyle name="Normal 2 2 3 5 7 3 2" xfId="12750"/>
    <cellStyle name="Normal 2 2 3 5 7 3 3" xfId="21943"/>
    <cellStyle name="Normal 2 2 3 5 7 4" xfId="8252"/>
    <cellStyle name="Normal 2 2 3 5 7 4 2" xfId="24286"/>
    <cellStyle name="Normal 2 2 3 5 7 5" xfId="10411"/>
    <cellStyle name="Normal 2 2 3 5 7 6" xfId="17257"/>
    <cellStyle name="Normal 2 2 3 5 7 7" xfId="26806"/>
    <cellStyle name="Normal 2 2 3 5 8" xfId="1674"/>
    <cellStyle name="Normal 2 2 3 5 8 2" xfId="4017"/>
    <cellStyle name="Normal 2 2 3 5 8 2 2" xfId="15362"/>
    <cellStyle name="Normal 2 2 3 5 8 2 3" xfId="19601"/>
    <cellStyle name="Normal 2 2 3 5 8 3" xfId="5912"/>
    <cellStyle name="Normal 2 2 3 5 8 3 2" xfId="13019"/>
    <cellStyle name="Normal 2 2 3 5 8 3 3" xfId="21944"/>
    <cellStyle name="Normal 2 2 3 5 8 4" xfId="8253"/>
    <cellStyle name="Normal 2 2 3 5 8 4 2" xfId="24287"/>
    <cellStyle name="Normal 2 2 3 5 8 5" xfId="10412"/>
    <cellStyle name="Normal 2 2 3 5 8 6" xfId="17258"/>
    <cellStyle name="Normal 2 2 3 5 8 7" xfId="27075"/>
    <cellStyle name="Normal 2 2 3 5 9" xfId="1956"/>
    <cellStyle name="Normal 2 2 3 5 9 2" xfId="4299"/>
    <cellStyle name="Normal 2 2 3 5 9 2 2" xfId="15644"/>
    <cellStyle name="Normal 2 2 3 5 9 2 3" xfId="19602"/>
    <cellStyle name="Normal 2 2 3 5 9 3" xfId="5913"/>
    <cellStyle name="Normal 2 2 3 5 9 3 2" xfId="13301"/>
    <cellStyle name="Normal 2 2 3 5 9 3 3" xfId="21945"/>
    <cellStyle name="Normal 2 2 3 5 9 4" xfId="8254"/>
    <cellStyle name="Normal 2 2 3 5 9 4 2" xfId="24288"/>
    <cellStyle name="Normal 2 2 3 5 9 5" xfId="10413"/>
    <cellStyle name="Normal 2 2 3 5 9 6" xfId="17259"/>
    <cellStyle name="Normal 2 2 3 5 9 7" xfId="27357"/>
    <cellStyle name="Normal 2 2 3 6" xfId="185"/>
    <cellStyle name="Normal 2 2 3 6 10" xfId="2127"/>
    <cellStyle name="Normal 2 2 3 6 10 2" xfId="4470"/>
    <cellStyle name="Normal 2 2 3 6 10 2 2" xfId="15815"/>
    <cellStyle name="Normal 2 2 3 6 10 2 3" xfId="19604"/>
    <cellStyle name="Normal 2 2 3 6 10 3" xfId="5915"/>
    <cellStyle name="Normal 2 2 3 6 10 3 2" xfId="21947"/>
    <cellStyle name="Normal 2 2 3 6 10 4" xfId="8256"/>
    <cellStyle name="Normal 2 2 3 6 10 4 2" xfId="24290"/>
    <cellStyle name="Normal 2 2 3 6 10 5" xfId="13472"/>
    <cellStyle name="Normal 2 2 3 6 10 6" xfId="17261"/>
    <cellStyle name="Normal 2 2 3 6 10 7" xfId="27528"/>
    <cellStyle name="Normal 2 2 3 6 11" xfId="2308"/>
    <cellStyle name="Normal 2 2 3 6 11 2" xfId="4651"/>
    <cellStyle name="Normal 2 2 3 6 11 2 2" xfId="15996"/>
    <cellStyle name="Normal 2 2 3 6 11 2 3" xfId="19605"/>
    <cellStyle name="Normal 2 2 3 6 11 3" xfId="5916"/>
    <cellStyle name="Normal 2 2 3 6 11 3 2" xfId="21948"/>
    <cellStyle name="Normal 2 2 3 6 11 4" xfId="8257"/>
    <cellStyle name="Normal 2 2 3 6 11 4 2" xfId="24291"/>
    <cellStyle name="Normal 2 2 3 6 11 5" xfId="13653"/>
    <cellStyle name="Normal 2 2 3 6 11 6" xfId="17262"/>
    <cellStyle name="Normal 2 2 3 6 11 7" xfId="27709"/>
    <cellStyle name="Normal 2 2 3 6 12" xfId="2579"/>
    <cellStyle name="Normal 2 2 3 6 12 2" xfId="13924"/>
    <cellStyle name="Normal 2 2 3 6 12 3" xfId="19603"/>
    <cellStyle name="Normal 2 2 3 6 13" xfId="5914"/>
    <cellStyle name="Normal 2 2 3 6 13 2" xfId="11533"/>
    <cellStyle name="Normal 2 2 3 6 13 3" xfId="21946"/>
    <cellStyle name="Normal 2 2 3 6 14" xfId="8255"/>
    <cellStyle name="Normal 2 2 3 6 14 2" xfId="24289"/>
    <cellStyle name="Normal 2 2 3 6 15" xfId="10414"/>
    <cellStyle name="Normal 2 2 3 6 16" xfId="17260"/>
    <cellStyle name="Normal 2 2 3 6 17" xfId="25589"/>
    <cellStyle name="Normal 2 2 3 6 2" xfId="327"/>
    <cellStyle name="Normal 2 2 3 6 2 2" xfId="689"/>
    <cellStyle name="Normal 2 2 3 6 2 2 2" xfId="3032"/>
    <cellStyle name="Normal 2 2 3 6 2 2 2 2" xfId="14377"/>
    <cellStyle name="Normal 2 2 3 6 2 2 2 3" xfId="19607"/>
    <cellStyle name="Normal 2 2 3 6 2 2 3" xfId="5918"/>
    <cellStyle name="Normal 2 2 3 6 2 2 3 2" xfId="12034"/>
    <cellStyle name="Normal 2 2 3 6 2 2 3 3" xfId="21950"/>
    <cellStyle name="Normal 2 2 3 6 2 2 4" xfId="8259"/>
    <cellStyle name="Normal 2 2 3 6 2 2 4 2" xfId="24293"/>
    <cellStyle name="Normal 2 2 3 6 2 2 5" xfId="10416"/>
    <cellStyle name="Normal 2 2 3 6 2 2 6" xfId="17264"/>
    <cellStyle name="Normal 2 2 3 6 2 2 7" xfId="26090"/>
    <cellStyle name="Normal 2 2 3 6 2 3" xfId="1677"/>
    <cellStyle name="Normal 2 2 3 6 2 3 2" xfId="4020"/>
    <cellStyle name="Normal 2 2 3 6 2 3 2 2" xfId="15365"/>
    <cellStyle name="Normal 2 2 3 6 2 3 2 3" xfId="19608"/>
    <cellStyle name="Normal 2 2 3 6 2 3 3" xfId="5919"/>
    <cellStyle name="Normal 2 2 3 6 2 3 3 2" xfId="13022"/>
    <cellStyle name="Normal 2 2 3 6 2 3 3 3" xfId="21951"/>
    <cellStyle name="Normal 2 2 3 6 2 3 4" xfId="8260"/>
    <cellStyle name="Normal 2 2 3 6 2 3 4 2" xfId="24294"/>
    <cellStyle name="Normal 2 2 3 6 2 3 5" xfId="10417"/>
    <cellStyle name="Normal 2 2 3 6 2 3 6" xfId="17265"/>
    <cellStyle name="Normal 2 2 3 6 2 3 7" xfId="27078"/>
    <cellStyle name="Normal 2 2 3 6 2 4" xfId="2580"/>
    <cellStyle name="Normal 2 2 3 6 2 4 2" xfId="13925"/>
    <cellStyle name="Normal 2 2 3 6 2 4 3" xfId="19606"/>
    <cellStyle name="Normal 2 2 3 6 2 5" xfId="5917"/>
    <cellStyle name="Normal 2 2 3 6 2 5 2" xfId="11672"/>
    <cellStyle name="Normal 2 2 3 6 2 5 3" xfId="21949"/>
    <cellStyle name="Normal 2 2 3 6 2 6" xfId="8258"/>
    <cellStyle name="Normal 2 2 3 6 2 6 2" xfId="24292"/>
    <cellStyle name="Normal 2 2 3 6 2 7" xfId="10415"/>
    <cellStyle name="Normal 2 2 3 6 2 8" xfId="17263"/>
    <cellStyle name="Normal 2 2 3 6 2 9" xfId="25728"/>
    <cellStyle name="Normal 2 2 3 6 3" xfId="550"/>
    <cellStyle name="Normal 2 2 3 6 3 2" xfId="2893"/>
    <cellStyle name="Normal 2 2 3 6 3 2 2" xfId="14238"/>
    <cellStyle name="Normal 2 2 3 6 3 2 3" xfId="19609"/>
    <cellStyle name="Normal 2 2 3 6 3 3" xfId="5920"/>
    <cellStyle name="Normal 2 2 3 6 3 3 2" xfId="11895"/>
    <cellStyle name="Normal 2 2 3 6 3 3 3" xfId="21952"/>
    <cellStyle name="Normal 2 2 3 6 3 4" xfId="8261"/>
    <cellStyle name="Normal 2 2 3 6 3 4 2" xfId="24295"/>
    <cellStyle name="Normal 2 2 3 6 3 5" xfId="10418"/>
    <cellStyle name="Normal 2 2 3 6 3 6" xfId="17266"/>
    <cellStyle name="Normal 2 2 3 6 3 7" xfId="25951"/>
    <cellStyle name="Normal 2 2 3 6 4" xfId="869"/>
    <cellStyle name="Normal 2 2 3 6 4 2" xfId="3212"/>
    <cellStyle name="Normal 2 2 3 6 4 2 2" xfId="14557"/>
    <cellStyle name="Normal 2 2 3 6 4 2 3" xfId="19610"/>
    <cellStyle name="Normal 2 2 3 6 4 3" xfId="5921"/>
    <cellStyle name="Normal 2 2 3 6 4 3 2" xfId="12214"/>
    <cellStyle name="Normal 2 2 3 6 4 3 3" xfId="21953"/>
    <cellStyle name="Normal 2 2 3 6 4 4" xfId="8262"/>
    <cellStyle name="Normal 2 2 3 6 4 4 2" xfId="24296"/>
    <cellStyle name="Normal 2 2 3 6 4 5" xfId="10419"/>
    <cellStyle name="Normal 2 2 3 6 4 6" xfId="17267"/>
    <cellStyle name="Normal 2 2 3 6 4 7" xfId="26270"/>
    <cellStyle name="Normal 2 2 3 6 5" xfId="1089"/>
    <cellStyle name="Normal 2 2 3 6 5 2" xfId="3432"/>
    <cellStyle name="Normal 2 2 3 6 5 2 2" xfId="14777"/>
    <cellStyle name="Normal 2 2 3 6 5 2 3" xfId="19611"/>
    <cellStyle name="Normal 2 2 3 6 5 3" xfId="5922"/>
    <cellStyle name="Normal 2 2 3 6 5 3 2" xfId="12434"/>
    <cellStyle name="Normal 2 2 3 6 5 3 3" xfId="21954"/>
    <cellStyle name="Normal 2 2 3 6 5 4" xfId="8263"/>
    <cellStyle name="Normal 2 2 3 6 5 4 2" xfId="24297"/>
    <cellStyle name="Normal 2 2 3 6 5 5" xfId="10420"/>
    <cellStyle name="Normal 2 2 3 6 5 6" xfId="17268"/>
    <cellStyle name="Normal 2 2 3 6 5 7" xfId="26490"/>
    <cellStyle name="Normal 2 2 3 6 6" xfId="1227"/>
    <cellStyle name="Normal 2 2 3 6 6 2" xfId="3570"/>
    <cellStyle name="Normal 2 2 3 6 6 2 2" xfId="14915"/>
    <cellStyle name="Normal 2 2 3 6 6 2 3" xfId="19612"/>
    <cellStyle name="Normal 2 2 3 6 6 3" xfId="5923"/>
    <cellStyle name="Normal 2 2 3 6 6 3 2" xfId="12572"/>
    <cellStyle name="Normal 2 2 3 6 6 3 3" xfId="21955"/>
    <cellStyle name="Normal 2 2 3 6 6 4" xfId="8264"/>
    <cellStyle name="Normal 2 2 3 6 6 4 2" xfId="24298"/>
    <cellStyle name="Normal 2 2 3 6 6 5" xfId="10421"/>
    <cellStyle name="Normal 2 2 3 6 6 6" xfId="17269"/>
    <cellStyle name="Normal 2 2 3 6 6 7" xfId="26628"/>
    <cellStyle name="Normal 2 2 3 6 7" xfId="1406"/>
    <cellStyle name="Normal 2 2 3 6 7 2" xfId="3749"/>
    <cellStyle name="Normal 2 2 3 6 7 2 2" xfId="15094"/>
    <cellStyle name="Normal 2 2 3 6 7 2 3" xfId="19613"/>
    <cellStyle name="Normal 2 2 3 6 7 3" xfId="5924"/>
    <cellStyle name="Normal 2 2 3 6 7 3 2" xfId="12751"/>
    <cellStyle name="Normal 2 2 3 6 7 3 3" xfId="21956"/>
    <cellStyle name="Normal 2 2 3 6 7 4" xfId="8265"/>
    <cellStyle name="Normal 2 2 3 6 7 4 2" xfId="24299"/>
    <cellStyle name="Normal 2 2 3 6 7 5" xfId="10422"/>
    <cellStyle name="Normal 2 2 3 6 7 6" xfId="17270"/>
    <cellStyle name="Normal 2 2 3 6 7 7" xfId="26807"/>
    <cellStyle name="Normal 2 2 3 6 8" xfId="1676"/>
    <cellStyle name="Normal 2 2 3 6 8 2" xfId="4019"/>
    <cellStyle name="Normal 2 2 3 6 8 2 2" xfId="15364"/>
    <cellStyle name="Normal 2 2 3 6 8 2 3" xfId="19614"/>
    <cellStyle name="Normal 2 2 3 6 8 3" xfId="5925"/>
    <cellStyle name="Normal 2 2 3 6 8 3 2" xfId="13021"/>
    <cellStyle name="Normal 2 2 3 6 8 3 3" xfId="21957"/>
    <cellStyle name="Normal 2 2 3 6 8 4" xfId="8266"/>
    <cellStyle name="Normal 2 2 3 6 8 4 2" xfId="24300"/>
    <cellStyle name="Normal 2 2 3 6 8 5" xfId="10423"/>
    <cellStyle name="Normal 2 2 3 6 8 6" xfId="17271"/>
    <cellStyle name="Normal 2 2 3 6 8 7" xfId="27077"/>
    <cellStyle name="Normal 2 2 3 6 9" xfId="1988"/>
    <cellStyle name="Normal 2 2 3 6 9 2" xfId="4331"/>
    <cellStyle name="Normal 2 2 3 6 9 2 2" xfId="15676"/>
    <cellStyle name="Normal 2 2 3 6 9 2 3" xfId="19615"/>
    <cellStyle name="Normal 2 2 3 6 9 3" xfId="5926"/>
    <cellStyle name="Normal 2 2 3 6 9 3 2" xfId="13333"/>
    <cellStyle name="Normal 2 2 3 6 9 3 3" xfId="21958"/>
    <cellStyle name="Normal 2 2 3 6 9 4" xfId="8267"/>
    <cellStyle name="Normal 2 2 3 6 9 4 2" xfId="24301"/>
    <cellStyle name="Normal 2 2 3 6 9 5" xfId="10424"/>
    <cellStyle name="Normal 2 2 3 6 9 6" xfId="17272"/>
    <cellStyle name="Normal 2 2 3 6 9 7" xfId="27389"/>
    <cellStyle name="Normal 2 2 3 7" xfId="214"/>
    <cellStyle name="Normal 2 2 3 7 10" xfId="2128"/>
    <cellStyle name="Normal 2 2 3 7 10 2" xfId="4471"/>
    <cellStyle name="Normal 2 2 3 7 10 2 2" xfId="15816"/>
    <cellStyle name="Normal 2 2 3 7 10 2 3" xfId="19617"/>
    <cellStyle name="Normal 2 2 3 7 10 3" xfId="5928"/>
    <cellStyle name="Normal 2 2 3 7 10 3 2" xfId="21960"/>
    <cellStyle name="Normal 2 2 3 7 10 4" xfId="8269"/>
    <cellStyle name="Normal 2 2 3 7 10 4 2" xfId="24303"/>
    <cellStyle name="Normal 2 2 3 7 10 5" xfId="13473"/>
    <cellStyle name="Normal 2 2 3 7 10 6" xfId="17274"/>
    <cellStyle name="Normal 2 2 3 7 10 7" xfId="27529"/>
    <cellStyle name="Normal 2 2 3 7 11" xfId="2309"/>
    <cellStyle name="Normal 2 2 3 7 11 2" xfId="4652"/>
    <cellStyle name="Normal 2 2 3 7 11 2 2" xfId="15997"/>
    <cellStyle name="Normal 2 2 3 7 11 2 3" xfId="19618"/>
    <cellStyle name="Normal 2 2 3 7 11 3" xfId="5929"/>
    <cellStyle name="Normal 2 2 3 7 11 3 2" xfId="21961"/>
    <cellStyle name="Normal 2 2 3 7 11 4" xfId="8270"/>
    <cellStyle name="Normal 2 2 3 7 11 4 2" xfId="24304"/>
    <cellStyle name="Normal 2 2 3 7 11 5" xfId="13654"/>
    <cellStyle name="Normal 2 2 3 7 11 6" xfId="17275"/>
    <cellStyle name="Normal 2 2 3 7 11 7" xfId="27710"/>
    <cellStyle name="Normal 2 2 3 7 12" xfId="2581"/>
    <cellStyle name="Normal 2 2 3 7 12 2" xfId="13926"/>
    <cellStyle name="Normal 2 2 3 7 12 3" xfId="19616"/>
    <cellStyle name="Normal 2 2 3 7 13" xfId="5927"/>
    <cellStyle name="Normal 2 2 3 7 13 2" xfId="11561"/>
    <cellStyle name="Normal 2 2 3 7 13 3" xfId="21959"/>
    <cellStyle name="Normal 2 2 3 7 14" xfId="8268"/>
    <cellStyle name="Normal 2 2 3 7 14 2" xfId="24302"/>
    <cellStyle name="Normal 2 2 3 7 15" xfId="10425"/>
    <cellStyle name="Normal 2 2 3 7 16" xfId="17273"/>
    <cellStyle name="Normal 2 2 3 7 17" xfId="25617"/>
    <cellStyle name="Normal 2 2 3 7 2" xfId="328"/>
    <cellStyle name="Normal 2 2 3 7 2 2" xfId="690"/>
    <cellStyle name="Normal 2 2 3 7 2 2 2" xfId="3033"/>
    <cellStyle name="Normal 2 2 3 7 2 2 2 2" xfId="14378"/>
    <cellStyle name="Normal 2 2 3 7 2 2 2 3" xfId="19620"/>
    <cellStyle name="Normal 2 2 3 7 2 2 3" xfId="5931"/>
    <cellStyle name="Normal 2 2 3 7 2 2 3 2" xfId="12035"/>
    <cellStyle name="Normal 2 2 3 7 2 2 3 3" xfId="21963"/>
    <cellStyle name="Normal 2 2 3 7 2 2 4" xfId="8272"/>
    <cellStyle name="Normal 2 2 3 7 2 2 4 2" xfId="24306"/>
    <cellStyle name="Normal 2 2 3 7 2 2 5" xfId="10427"/>
    <cellStyle name="Normal 2 2 3 7 2 2 6" xfId="17277"/>
    <cellStyle name="Normal 2 2 3 7 2 2 7" xfId="26091"/>
    <cellStyle name="Normal 2 2 3 7 2 3" xfId="1679"/>
    <cellStyle name="Normal 2 2 3 7 2 3 2" xfId="4022"/>
    <cellStyle name="Normal 2 2 3 7 2 3 2 2" xfId="15367"/>
    <cellStyle name="Normal 2 2 3 7 2 3 2 3" xfId="19621"/>
    <cellStyle name="Normal 2 2 3 7 2 3 3" xfId="5932"/>
    <cellStyle name="Normal 2 2 3 7 2 3 3 2" xfId="13024"/>
    <cellStyle name="Normal 2 2 3 7 2 3 3 3" xfId="21964"/>
    <cellStyle name="Normal 2 2 3 7 2 3 4" xfId="8273"/>
    <cellStyle name="Normal 2 2 3 7 2 3 4 2" xfId="24307"/>
    <cellStyle name="Normal 2 2 3 7 2 3 5" xfId="10428"/>
    <cellStyle name="Normal 2 2 3 7 2 3 6" xfId="17278"/>
    <cellStyle name="Normal 2 2 3 7 2 3 7" xfId="27080"/>
    <cellStyle name="Normal 2 2 3 7 2 4" xfId="2582"/>
    <cellStyle name="Normal 2 2 3 7 2 4 2" xfId="13927"/>
    <cellStyle name="Normal 2 2 3 7 2 4 3" xfId="19619"/>
    <cellStyle name="Normal 2 2 3 7 2 5" xfId="5930"/>
    <cellStyle name="Normal 2 2 3 7 2 5 2" xfId="11673"/>
    <cellStyle name="Normal 2 2 3 7 2 5 3" xfId="21962"/>
    <cellStyle name="Normal 2 2 3 7 2 6" xfId="8271"/>
    <cellStyle name="Normal 2 2 3 7 2 6 2" xfId="24305"/>
    <cellStyle name="Normal 2 2 3 7 2 7" xfId="10426"/>
    <cellStyle name="Normal 2 2 3 7 2 8" xfId="17276"/>
    <cellStyle name="Normal 2 2 3 7 2 9" xfId="25729"/>
    <cellStyle name="Normal 2 2 3 7 3" xfId="578"/>
    <cellStyle name="Normal 2 2 3 7 3 2" xfId="2921"/>
    <cellStyle name="Normal 2 2 3 7 3 2 2" xfId="14266"/>
    <cellStyle name="Normal 2 2 3 7 3 2 3" xfId="19622"/>
    <cellStyle name="Normal 2 2 3 7 3 3" xfId="5933"/>
    <cellStyle name="Normal 2 2 3 7 3 3 2" xfId="11923"/>
    <cellStyle name="Normal 2 2 3 7 3 3 3" xfId="21965"/>
    <cellStyle name="Normal 2 2 3 7 3 4" xfId="8274"/>
    <cellStyle name="Normal 2 2 3 7 3 4 2" xfId="24308"/>
    <cellStyle name="Normal 2 2 3 7 3 5" xfId="10429"/>
    <cellStyle name="Normal 2 2 3 7 3 6" xfId="17279"/>
    <cellStyle name="Normal 2 2 3 7 3 7" xfId="25979"/>
    <cellStyle name="Normal 2 2 3 7 4" xfId="870"/>
    <cellStyle name="Normal 2 2 3 7 4 2" xfId="3213"/>
    <cellStyle name="Normal 2 2 3 7 4 2 2" xfId="14558"/>
    <cellStyle name="Normal 2 2 3 7 4 2 3" xfId="19623"/>
    <cellStyle name="Normal 2 2 3 7 4 3" xfId="5934"/>
    <cellStyle name="Normal 2 2 3 7 4 3 2" xfId="12215"/>
    <cellStyle name="Normal 2 2 3 7 4 3 3" xfId="21966"/>
    <cellStyle name="Normal 2 2 3 7 4 4" xfId="8275"/>
    <cellStyle name="Normal 2 2 3 7 4 4 2" xfId="24309"/>
    <cellStyle name="Normal 2 2 3 7 4 5" xfId="10430"/>
    <cellStyle name="Normal 2 2 3 7 4 6" xfId="17280"/>
    <cellStyle name="Normal 2 2 3 7 4 7" xfId="26271"/>
    <cellStyle name="Normal 2 2 3 7 5" xfId="1117"/>
    <cellStyle name="Normal 2 2 3 7 5 2" xfId="3460"/>
    <cellStyle name="Normal 2 2 3 7 5 2 2" xfId="14805"/>
    <cellStyle name="Normal 2 2 3 7 5 2 3" xfId="19624"/>
    <cellStyle name="Normal 2 2 3 7 5 3" xfId="5935"/>
    <cellStyle name="Normal 2 2 3 7 5 3 2" xfId="12462"/>
    <cellStyle name="Normal 2 2 3 7 5 3 3" xfId="21967"/>
    <cellStyle name="Normal 2 2 3 7 5 4" xfId="8276"/>
    <cellStyle name="Normal 2 2 3 7 5 4 2" xfId="24310"/>
    <cellStyle name="Normal 2 2 3 7 5 5" xfId="10431"/>
    <cellStyle name="Normal 2 2 3 7 5 6" xfId="17281"/>
    <cellStyle name="Normal 2 2 3 7 5 7" xfId="26518"/>
    <cellStyle name="Normal 2 2 3 7 6" xfId="1228"/>
    <cellStyle name="Normal 2 2 3 7 6 2" xfId="3571"/>
    <cellStyle name="Normal 2 2 3 7 6 2 2" xfId="14916"/>
    <cellStyle name="Normal 2 2 3 7 6 2 3" xfId="19625"/>
    <cellStyle name="Normal 2 2 3 7 6 3" xfId="5936"/>
    <cellStyle name="Normal 2 2 3 7 6 3 2" xfId="12573"/>
    <cellStyle name="Normal 2 2 3 7 6 3 3" xfId="21968"/>
    <cellStyle name="Normal 2 2 3 7 6 4" xfId="8277"/>
    <cellStyle name="Normal 2 2 3 7 6 4 2" xfId="24311"/>
    <cellStyle name="Normal 2 2 3 7 6 5" xfId="10432"/>
    <cellStyle name="Normal 2 2 3 7 6 6" xfId="17282"/>
    <cellStyle name="Normal 2 2 3 7 6 7" xfId="26629"/>
    <cellStyle name="Normal 2 2 3 7 7" xfId="1407"/>
    <cellStyle name="Normal 2 2 3 7 7 2" xfId="3750"/>
    <cellStyle name="Normal 2 2 3 7 7 2 2" xfId="15095"/>
    <cellStyle name="Normal 2 2 3 7 7 2 3" xfId="19626"/>
    <cellStyle name="Normal 2 2 3 7 7 3" xfId="5937"/>
    <cellStyle name="Normal 2 2 3 7 7 3 2" xfId="12752"/>
    <cellStyle name="Normal 2 2 3 7 7 3 3" xfId="21969"/>
    <cellStyle name="Normal 2 2 3 7 7 4" xfId="8278"/>
    <cellStyle name="Normal 2 2 3 7 7 4 2" xfId="24312"/>
    <cellStyle name="Normal 2 2 3 7 7 5" xfId="10433"/>
    <cellStyle name="Normal 2 2 3 7 7 6" xfId="17283"/>
    <cellStyle name="Normal 2 2 3 7 7 7" xfId="26808"/>
    <cellStyle name="Normal 2 2 3 7 8" xfId="1678"/>
    <cellStyle name="Normal 2 2 3 7 8 2" xfId="4021"/>
    <cellStyle name="Normal 2 2 3 7 8 2 2" xfId="15366"/>
    <cellStyle name="Normal 2 2 3 7 8 2 3" xfId="19627"/>
    <cellStyle name="Normal 2 2 3 7 8 3" xfId="5938"/>
    <cellStyle name="Normal 2 2 3 7 8 3 2" xfId="13023"/>
    <cellStyle name="Normal 2 2 3 7 8 3 3" xfId="21970"/>
    <cellStyle name="Normal 2 2 3 7 8 4" xfId="8279"/>
    <cellStyle name="Normal 2 2 3 7 8 4 2" xfId="24313"/>
    <cellStyle name="Normal 2 2 3 7 8 5" xfId="10434"/>
    <cellStyle name="Normal 2 2 3 7 8 6" xfId="17284"/>
    <cellStyle name="Normal 2 2 3 7 8 7" xfId="27079"/>
    <cellStyle name="Normal 2 2 3 7 9" xfId="2016"/>
    <cellStyle name="Normal 2 2 3 7 9 2" xfId="4359"/>
    <cellStyle name="Normal 2 2 3 7 9 2 2" xfId="15704"/>
    <cellStyle name="Normal 2 2 3 7 9 2 3" xfId="19628"/>
    <cellStyle name="Normal 2 2 3 7 9 3" xfId="5939"/>
    <cellStyle name="Normal 2 2 3 7 9 3 2" xfId="13361"/>
    <cellStyle name="Normal 2 2 3 7 9 3 3" xfId="21971"/>
    <cellStyle name="Normal 2 2 3 7 9 4" xfId="8280"/>
    <cellStyle name="Normal 2 2 3 7 9 4 2" xfId="24314"/>
    <cellStyle name="Normal 2 2 3 7 9 5" xfId="10435"/>
    <cellStyle name="Normal 2 2 3 7 9 6" xfId="17285"/>
    <cellStyle name="Normal 2 2 3 7 9 7" xfId="27417"/>
    <cellStyle name="Normal 2 2 3 8" xfId="313"/>
    <cellStyle name="Normal 2 2 3 8 2" xfId="675"/>
    <cellStyle name="Normal 2 2 3 8 2 2" xfId="3018"/>
    <cellStyle name="Normal 2 2 3 8 2 2 2" xfId="14363"/>
    <cellStyle name="Normal 2 2 3 8 2 2 3" xfId="19630"/>
    <cellStyle name="Normal 2 2 3 8 2 3" xfId="5941"/>
    <cellStyle name="Normal 2 2 3 8 2 3 2" xfId="12020"/>
    <cellStyle name="Normal 2 2 3 8 2 3 3" xfId="21973"/>
    <cellStyle name="Normal 2 2 3 8 2 4" xfId="8282"/>
    <cellStyle name="Normal 2 2 3 8 2 4 2" xfId="24316"/>
    <cellStyle name="Normal 2 2 3 8 2 5" xfId="10437"/>
    <cellStyle name="Normal 2 2 3 8 2 6" xfId="17287"/>
    <cellStyle name="Normal 2 2 3 8 2 7" xfId="26076"/>
    <cellStyle name="Normal 2 2 3 8 3" xfId="1680"/>
    <cellStyle name="Normal 2 2 3 8 3 2" xfId="4023"/>
    <cellStyle name="Normal 2 2 3 8 3 2 2" xfId="15368"/>
    <cellStyle name="Normal 2 2 3 8 3 2 3" xfId="19631"/>
    <cellStyle name="Normal 2 2 3 8 3 3" xfId="5942"/>
    <cellStyle name="Normal 2 2 3 8 3 3 2" xfId="13025"/>
    <cellStyle name="Normal 2 2 3 8 3 3 3" xfId="21974"/>
    <cellStyle name="Normal 2 2 3 8 3 4" xfId="8283"/>
    <cellStyle name="Normal 2 2 3 8 3 4 2" xfId="24317"/>
    <cellStyle name="Normal 2 2 3 8 3 5" xfId="10438"/>
    <cellStyle name="Normal 2 2 3 8 3 6" xfId="17288"/>
    <cellStyle name="Normal 2 2 3 8 3 7" xfId="27081"/>
    <cellStyle name="Normal 2 2 3 8 4" xfId="2583"/>
    <cellStyle name="Normal 2 2 3 8 4 2" xfId="13928"/>
    <cellStyle name="Normal 2 2 3 8 4 3" xfId="19629"/>
    <cellStyle name="Normal 2 2 3 8 5" xfId="5940"/>
    <cellStyle name="Normal 2 2 3 8 5 2" xfId="11658"/>
    <cellStyle name="Normal 2 2 3 8 5 3" xfId="21972"/>
    <cellStyle name="Normal 2 2 3 8 6" xfId="8281"/>
    <cellStyle name="Normal 2 2 3 8 6 2" xfId="24315"/>
    <cellStyle name="Normal 2 2 3 8 7" xfId="10436"/>
    <cellStyle name="Normal 2 2 3 8 8" xfId="17286"/>
    <cellStyle name="Normal 2 2 3 8 9" xfId="25714"/>
    <cellStyle name="Normal 2 2 3 9" xfId="428"/>
    <cellStyle name="Normal 2 2 3 9 2" xfId="2771"/>
    <cellStyle name="Normal 2 2 3 9 2 2" xfId="14116"/>
    <cellStyle name="Normal 2 2 3 9 2 3" xfId="19632"/>
    <cellStyle name="Normal 2 2 3 9 3" xfId="5943"/>
    <cellStyle name="Normal 2 2 3 9 3 2" xfId="11773"/>
    <cellStyle name="Normal 2 2 3 9 3 3" xfId="21975"/>
    <cellStyle name="Normal 2 2 3 9 4" xfId="8284"/>
    <cellStyle name="Normal 2 2 3 9 4 2" xfId="24318"/>
    <cellStyle name="Normal 2 2 3 9 5" xfId="10439"/>
    <cellStyle name="Normal 2 2 3 9 6" xfId="17289"/>
    <cellStyle name="Normal 2 2 3 9 7" xfId="25829"/>
    <cellStyle name="Normal 2 2 4" xfId="49"/>
    <cellStyle name="Normal 2 2 4 10" xfId="963"/>
    <cellStyle name="Normal 2 2 4 10 2" xfId="3306"/>
    <cellStyle name="Normal 2 2 4 10 2 2" xfId="14651"/>
    <cellStyle name="Normal 2 2 4 10 2 3" xfId="19634"/>
    <cellStyle name="Normal 2 2 4 10 3" xfId="5945"/>
    <cellStyle name="Normal 2 2 4 10 3 2" xfId="12308"/>
    <cellStyle name="Normal 2 2 4 10 3 3" xfId="21977"/>
    <cellStyle name="Normal 2 2 4 10 4" xfId="8286"/>
    <cellStyle name="Normal 2 2 4 10 4 2" xfId="24320"/>
    <cellStyle name="Normal 2 2 4 10 5" xfId="10441"/>
    <cellStyle name="Normal 2 2 4 10 6" xfId="17291"/>
    <cellStyle name="Normal 2 2 4 10 7" xfId="26364"/>
    <cellStyle name="Normal 2 2 4 11" xfId="1229"/>
    <cellStyle name="Normal 2 2 4 11 2" xfId="3572"/>
    <cellStyle name="Normal 2 2 4 11 2 2" xfId="14917"/>
    <cellStyle name="Normal 2 2 4 11 2 3" xfId="19635"/>
    <cellStyle name="Normal 2 2 4 11 3" xfId="5946"/>
    <cellStyle name="Normal 2 2 4 11 3 2" xfId="12574"/>
    <cellStyle name="Normal 2 2 4 11 3 3" xfId="21978"/>
    <cellStyle name="Normal 2 2 4 11 4" xfId="8287"/>
    <cellStyle name="Normal 2 2 4 11 4 2" xfId="24321"/>
    <cellStyle name="Normal 2 2 4 11 5" xfId="10442"/>
    <cellStyle name="Normal 2 2 4 11 6" xfId="17292"/>
    <cellStyle name="Normal 2 2 4 11 7" xfId="26630"/>
    <cellStyle name="Normal 2 2 4 12" xfId="1408"/>
    <cellStyle name="Normal 2 2 4 12 2" xfId="3751"/>
    <cellStyle name="Normal 2 2 4 12 2 2" xfId="15096"/>
    <cellStyle name="Normal 2 2 4 12 2 3" xfId="19636"/>
    <cellStyle name="Normal 2 2 4 12 3" xfId="5947"/>
    <cellStyle name="Normal 2 2 4 12 3 2" xfId="12753"/>
    <cellStyle name="Normal 2 2 4 12 3 3" xfId="21979"/>
    <cellStyle name="Normal 2 2 4 12 4" xfId="8288"/>
    <cellStyle name="Normal 2 2 4 12 4 2" xfId="24322"/>
    <cellStyle name="Normal 2 2 4 12 5" xfId="10443"/>
    <cellStyle name="Normal 2 2 4 12 6" xfId="17293"/>
    <cellStyle name="Normal 2 2 4 12 7" xfId="26809"/>
    <cellStyle name="Normal 2 2 4 13" xfId="1681"/>
    <cellStyle name="Normal 2 2 4 13 2" xfId="4024"/>
    <cellStyle name="Normal 2 2 4 13 2 2" xfId="15369"/>
    <cellStyle name="Normal 2 2 4 13 2 3" xfId="19637"/>
    <cellStyle name="Normal 2 2 4 13 3" xfId="5948"/>
    <cellStyle name="Normal 2 2 4 13 3 2" xfId="13026"/>
    <cellStyle name="Normal 2 2 4 13 3 3" xfId="21980"/>
    <cellStyle name="Normal 2 2 4 13 4" xfId="8289"/>
    <cellStyle name="Normal 2 2 4 13 4 2" xfId="24323"/>
    <cellStyle name="Normal 2 2 4 13 5" xfId="10444"/>
    <cellStyle name="Normal 2 2 4 13 6" xfId="17294"/>
    <cellStyle name="Normal 2 2 4 13 7" xfId="27082"/>
    <cellStyle name="Normal 2 2 4 14" xfId="1862"/>
    <cellStyle name="Normal 2 2 4 14 2" xfId="4205"/>
    <cellStyle name="Normal 2 2 4 14 2 2" xfId="15550"/>
    <cellStyle name="Normal 2 2 4 14 2 3" xfId="19638"/>
    <cellStyle name="Normal 2 2 4 14 3" xfId="5949"/>
    <cellStyle name="Normal 2 2 4 14 3 2" xfId="13207"/>
    <cellStyle name="Normal 2 2 4 14 3 3" xfId="21981"/>
    <cellStyle name="Normal 2 2 4 14 4" xfId="8290"/>
    <cellStyle name="Normal 2 2 4 14 4 2" xfId="24324"/>
    <cellStyle name="Normal 2 2 4 14 5" xfId="10445"/>
    <cellStyle name="Normal 2 2 4 14 6" xfId="17295"/>
    <cellStyle name="Normal 2 2 4 14 7" xfId="27263"/>
    <cellStyle name="Normal 2 2 4 15" xfId="2129"/>
    <cellStyle name="Normal 2 2 4 15 2" xfId="4472"/>
    <cellStyle name="Normal 2 2 4 15 2 2" xfId="15817"/>
    <cellStyle name="Normal 2 2 4 15 2 3" xfId="19639"/>
    <cellStyle name="Normal 2 2 4 15 3" xfId="5950"/>
    <cellStyle name="Normal 2 2 4 15 3 2" xfId="21982"/>
    <cellStyle name="Normal 2 2 4 15 4" xfId="8291"/>
    <cellStyle name="Normal 2 2 4 15 4 2" xfId="24325"/>
    <cellStyle name="Normal 2 2 4 15 5" xfId="13474"/>
    <cellStyle name="Normal 2 2 4 15 6" xfId="17296"/>
    <cellStyle name="Normal 2 2 4 15 7" xfId="27530"/>
    <cellStyle name="Normal 2 2 4 16" xfId="2310"/>
    <cellStyle name="Normal 2 2 4 16 2" xfId="4653"/>
    <cellStyle name="Normal 2 2 4 16 2 2" xfId="15998"/>
    <cellStyle name="Normal 2 2 4 16 2 3" xfId="19640"/>
    <cellStyle name="Normal 2 2 4 16 3" xfId="5951"/>
    <cellStyle name="Normal 2 2 4 16 3 2" xfId="21983"/>
    <cellStyle name="Normal 2 2 4 16 4" xfId="8292"/>
    <cellStyle name="Normal 2 2 4 16 4 2" xfId="24326"/>
    <cellStyle name="Normal 2 2 4 16 5" xfId="13655"/>
    <cellStyle name="Normal 2 2 4 16 6" xfId="17297"/>
    <cellStyle name="Normal 2 2 4 16 7" xfId="27711"/>
    <cellStyle name="Normal 2 2 4 17" xfId="2584"/>
    <cellStyle name="Normal 2 2 4 17 2" xfId="13929"/>
    <cellStyle name="Normal 2 2 4 17 3" xfId="19633"/>
    <cellStyle name="Normal 2 2 4 18" xfId="5944"/>
    <cellStyle name="Normal 2 2 4 18 2" xfId="11407"/>
    <cellStyle name="Normal 2 2 4 18 3" xfId="21976"/>
    <cellStyle name="Normal 2 2 4 19" xfId="8285"/>
    <cellStyle name="Normal 2 2 4 19 2" xfId="24319"/>
    <cellStyle name="Normal 2 2 4 2" xfId="81"/>
    <cellStyle name="Normal 2 2 4 2 10" xfId="1682"/>
    <cellStyle name="Normal 2 2 4 2 10 2" xfId="4025"/>
    <cellStyle name="Normal 2 2 4 2 10 2 2" xfId="15370"/>
    <cellStyle name="Normal 2 2 4 2 10 2 3" xfId="19642"/>
    <cellStyle name="Normal 2 2 4 2 10 3" xfId="5953"/>
    <cellStyle name="Normal 2 2 4 2 10 3 2" xfId="13027"/>
    <cellStyle name="Normal 2 2 4 2 10 3 3" xfId="21985"/>
    <cellStyle name="Normal 2 2 4 2 10 4" xfId="8294"/>
    <cellStyle name="Normal 2 2 4 2 10 4 2" xfId="24328"/>
    <cellStyle name="Normal 2 2 4 2 10 5" xfId="10447"/>
    <cellStyle name="Normal 2 2 4 2 10 6" xfId="17299"/>
    <cellStyle name="Normal 2 2 4 2 10 7" xfId="27083"/>
    <cellStyle name="Normal 2 2 4 2 11" xfId="1884"/>
    <cellStyle name="Normal 2 2 4 2 11 2" xfId="4227"/>
    <cellStyle name="Normal 2 2 4 2 11 2 2" xfId="15572"/>
    <cellStyle name="Normal 2 2 4 2 11 2 3" xfId="19643"/>
    <cellStyle name="Normal 2 2 4 2 11 3" xfId="5954"/>
    <cellStyle name="Normal 2 2 4 2 11 3 2" xfId="13229"/>
    <cellStyle name="Normal 2 2 4 2 11 3 3" xfId="21986"/>
    <cellStyle name="Normal 2 2 4 2 11 4" xfId="8295"/>
    <cellStyle name="Normal 2 2 4 2 11 4 2" xfId="24329"/>
    <cellStyle name="Normal 2 2 4 2 11 5" xfId="10448"/>
    <cellStyle name="Normal 2 2 4 2 11 6" xfId="17300"/>
    <cellStyle name="Normal 2 2 4 2 11 7" xfId="27285"/>
    <cellStyle name="Normal 2 2 4 2 12" xfId="2130"/>
    <cellStyle name="Normal 2 2 4 2 12 2" xfId="4473"/>
    <cellStyle name="Normal 2 2 4 2 12 2 2" xfId="15818"/>
    <cellStyle name="Normal 2 2 4 2 12 2 3" xfId="19644"/>
    <cellStyle name="Normal 2 2 4 2 12 3" xfId="5955"/>
    <cellStyle name="Normal 2 2 4 2 12 3 2" xfId="21987"/>
    <cellStyle name="Normal 2 2 4 2 12 4" xfId="8296"/>
    <cellStyle name="Normal 2 2 4 2 12 4 2" xfId="24330"/>
    <cellStyle name="Normal 2 2 4 2 12 5" xfId="13475"/>
    <cellStyle name="Normal 2 2 4 2 12 6" xfId="17301"/>
    <cellStyle name="Normal 2 2 4 2 12 7" xfId="27531"/>
    <cellStyle name="Normal 2 2 4 2 13" xfId="2311"/>
    <cellStyle name="Normal 2 2 4 2 13 2" xfId="4654"/>
    <cellStyle name="Normal 2 2 4 2 13 2 2" xfId="15999"/>
    <cellStyle name="Normal 2 2 4 2 13 2 3" xfId="19645"/>
    <cellStyle name="Normal 2 2 4 2 13 3" xfId="5956"/>
    <cellStyle name="Normal 2 2 4 2 13 3 2" xfId="21988"/>
    <cellStyle name="Normal 2 2 4 2 13 4" xfId="8297"/>
    <cellStyle name="Normal 2 2 4 2 13 4 2" xfId="24331"/>
    <cellStyle name="Normal 2 2 4 2 13 5" xfId="13656"/>
    <cellStyle name="Normal 2 2 4 2 13 6" xfId="17302"/>
    <cellStyle name="Normal 2 2 4 2 13 7" xfId="27712"/>
    <cellStyle name="Normal 2 2 4 2 14" xfId="2585"/>
    <cellStyle name="Normal 2 2 4 2 14 2" xfId="13930"/>
    <cellStyle name="Normal 2 2 4 2 14 3" xfId="19641"/>
    <cellStyle name="Normal 2 2 4 2 15" xfId="5952"/>
    <cellStyle name="Normal 2 2 4 2 15 2" xfId="11429"/>
    <cellStyle name="Normal 2 2 4 2 15 3" xfId="21984"/>
    <cellStyle name="Normal 2 2 4 2 16" xfId="8293"/>
    <cellStyle name="Normal 2 2 4 2 16 2" xfId="24327"/>
    <cellStyle name="Normal 2 2 4 2 17" xfId="10446"/>
    <cellStyle name="Normal 2 2 4 2 18" xfId="17298"/>
    <cellStyle name="Normal 2 2 4 2 19" xfId="25485"/>
    <cellStyle name="Normal 2 2 4 2 2" xfId="122"/>
    <cellStyle name="Normal 2 2 4 2 2 10" xfId="2131"/>
    <cellStyle name="Normal 2 2 4 2 2 10 2" xfId="4474"/>
    <cellStyle name="Normal 2 2 4 2 2 10 2 2" xfId="15819"/>
    <cellStyle name="Normal 2 2 4 2 2 10 2 3" xfId="19647"/>
    <cellStyle name="Normal 2 2 4 2 2 10 3" xfId="5958"/>
    <cellStyle name="Normal 2 2 4 2 2 10 3 2" xfId="21990"/>
    <cellStyle name="Normal 2 2 4 2 2 10 4" xfId="8299"/>
    <cellStyle name="Normal 2 2 4 2 2 10 4 2" xfId="24333"/>
    <cellStyle name="Normal 2 2 4 2 2 10 5" xfId="13476"/>
    <cellStyle name="Normal 2 2 4 2 2 10 6" xfId="17304"/>
    <cellStyle name="Normal 2 2 4 2 2 10 7" xfId="27532"/>
    <cellStyle name="Normal 2 2 4 2 2 11" xfId="2312"/>
    <cellStyle name="Normal 2 2 4 2 2 11 2" xfId="4655"/>
    <cellStyle name="Normal 2 2 4 2 2 11 2 2" xfId="16000"/>
    <cellStyle name="Normal 2 2 4 2 2 11 2 3" xfId="19648"/>
    <cellStyle name="Normal 2 2 4 2 2 11 3" xfId="5959"/>
    <cellStyle name="Normal 2 2 4 2 2 11 3 2" xfId="21991"/>
    <cellStyle name="Normal 2 2 4 2 2 11 4" xfId="8300"/>
    <cellStyle name="Normal 2 2 4 2 2 11 4 2" xfId="24334"/>
    <cellStyle name="Normal 2 2 4 2 2 11 5" xfId="13657"/>
    <cellStyle name="Normal 2 2 4 2 2 11 6" xfId="17305"/>
    <cellStyle name="Normal 2 2 4 2 2 11 7" xfId="27713"/>
    <cellStyle name="Normal 2 2 4 2 2 12" xfId="2586"/>
    <cellStyle name="Normal 2 2 4 2 2 12 2" xfId="13931"/>
    <cellStyle name="Normal 2 2 4 2 2 12 3" xfId="19646"/>
    <cellStyle name="Normal 2 2 4 2 2 13" xfId="5957"/>
    <cellStyle name="Normal 2 2 4 2 2 13 2" xfId="11470"/>
    <cellStyle name="Normal 2 2 4 2 2 13 3" xfId="21989"/>
    <cellStyle name="Normal 2 2 4 2 2 14" xfId="8298"/>
    <cellStyle name="Normal 2 2 4 2 2 14 2" xfId="24332"/>
    <cellStyle name="Normal 2 2 4 2 2 15" xfId="10449"/>
    <cellStyle name="Normal 2 2 4 2 2 16" xfId="17303"/>
    <cellStyle name="Normal 2 2 4 2 2 17" xfId="25526"/>
    <cellStyle name="Normal 2 2 4 2 2 2" xfId="331"/>
    <cellStyle name="Normal 2 2 4 2 2 2 2" xfId="693"/>
    <cellStyle name="Normal 2 2 4 2 2 2 2 2" xfId="3036"/>
    <cellStyle name="Normal 2 2 4 2 2 2 2 2 2" xfId="14381"/>
    <cellStyle name="Normal 2 2 4 2 2 2 2 2 3" xfId="19650"/>
    <cellStyle name="Normal 2 2 4 2 2 2 2 3" xfId="5961"/>
    <cellStyle name="Normal 2 2 4 2 2 2 2 3 2" xfId="12038"/>
    <cellStyle name="Normal 2 2 4 2 2 2 2 3 3" xfId="21993"/>
    <cellStyle name="Normal 2 2 4 2 2 2 2 4" xfId="8302"/>
    <cellStyle name="Normal 2 2 4 2 2 2 2 4 2" xfId="24336"/>
    <cellStyle name="Normal 2 2 4 2 2 2 2 5" xfId="10451"/>
    <cellStyle name="Normal 2 2 4 2 2 2 2 6" xfId="17307"/>
    <cellStyle name="Normal 2 2 4 2 2 2 2 7" xfId="26094"/>
    <cellStyle name="Normal 2 2 4 2 2 2 3" xfId="1684"/>
    <cellStyle name="Normal 2 2 4 2 2 2 3 2" xfId="4027"/>
    <cellStyle name="Normal 2 2 4 2 2 2 3 2 2" xfId="15372"/>
    <cellStyle name="Normal 2 2 4 2 2 2 3 2 3" xfId="19651"/>
    <cellStyle name="Normal 2 2 4 2 2 2 3 3" xfId="5962"/>
    <cellStyle name="Normal 2 2 4 2 2 2 3 3 2" xfId="13029"/>
    <cellStyle name="Normal 2 2 4 2 2 2 3 3 3" xfId="21994"/>
    <cellStyle name="Normal 2 2 4 2 2 2 3 4" xfId="8303"/>
    <cellStyle name="Normal 2 2 4 2 2 2 3 4 2" xfId="24337"/>
    <cellStyle name="Normal 2 2 4 2 2 2 3 5" xfId="10452"/>
    <cellStyle name="Normal 2 2 4 2 2 2 3 6" xfId="17308"/>
    <cellStyle name="Normal 2 2 4 2 2 2 3 7" xfId="27085"/>
    <cellStyle name="Normal 2 2 4 2 2 2 4" xfId="2587"/>
    <cellStyle name="Normal 2 2 4 2 2 2 4 2" xfId="13932"/>
    <cellStyle name="Normal 2 2 4 2 2 2 4 3" xfId="19649"/>
    <cellStyle name="Normal 2 2 4 2 2 2 5" xfId="5960"/>
    <cellStyle name="Normal 2 2 4 2 2 2 5 2" xfId="11676"/>
    <cellStyle name="Normal 2 2 4 2 2 2 5 3" xfId="21992"/>
    <cellStyle name="Normal 2 2 4 2 2 2 6" xfId="8301"/>
    <cellStyle name="Normal 2 2 4 2 2 2 6 2" xfId="24335"/>
    <cellStyle name="Normal 2 2 4 2 2 2 7" xfId="10450"/>
    <cellStyle name="Normal 2 2 4 2 2 2 8" xfId="17306"/>
    <cellStyle name="Normal 2 2 4 2 2 2 9" xfId="25732"/>
    <cellStyle name="Normal 2 2 4 2 2 3" xfId="487"/>
    <cellStyle name="Normal 2 2 4 2 2 3 2" xfId="2830"/>
    <cellStyle name="Normal 2 2 4 2 2 3 2 2" xfId="14175"/>
    <cellStyle name="Normal 2 2 4 2 2 3 2 3" xfId="19652"/>
    <cellStyle name="Normal 2 2 4 2 2 3 3" xfId="5963"/>
    <cellStyle name="Normal 2 2 4 2 2 3 3 2" xfId="11832"/>
    <cellStyle name="Normal 2 2 4 2 2 3 3 3" xfId="21995"/>
    <cellStyle name="Normal 2 2 4 2 2 3 4" xfId="8304"/>
    <cellStyle name="Normal 2 2 4 2 2 3 4 2" xfId="24338"/>
    <cellStyle name="Normal 2 2 4 2 2 3 5" xfId="10453"/>
    <cellStyle name="Normal 2 2 4 2 2 3 6" xfId="17309"/>
    <cellStyle name="Normal 2 2 4 2 2 3 7" xfId="25888"/>
    <cellStyle name="Normal 2 2 4 2 2 4" xfId="873"/>
    <cellStyle name="Normal 2 2 4 2 2 4 2" xfId="3216"/>
    <cellStyle name="Normal 2 2 4 2 2 4 2 2" xfId="14561"/>
    <cellStyle name="Normal 2 2 4 2 2 4 2 3" xfId="19653"/>
    <cellStyle name="Normal 2 2 4 2 2 4 3" xfId="5964"/>
    <cellStyle name="Normal 2 2 4 2 2 4 3 2" xfId="12218"/>
    <cellStyle name="Normal 2 2 4 2 2 4 3 3" xfId="21996"/>
    <cellStyle name="Normal 2 2 4 2 2 4 4" xfId="8305"/>
    <cellStyle name="Normal 2 2 4 2 2 4 4 2" xfId="24339"/>
    <cellStyle name="Normal 2 2 4 2 2 4 5" xfId="10454"/>
    <cellStyle name="Normal 2 2 4 2 2 4 6" xfId="17310"/>
    <cellStyle name="Normal 2 2 4 2 2 4 7" xfId="26274"/>
    <cellStyle name="Normal 2 2 4 2 2 5" xfId="1026"/>
    <cellStyle name="Normal 2 2 4 2 2 5 2" xfId="3369"/>
    <cellStyle name="Normal 2 2 4 2 2 5 2 2" xfId="14714"/>
    <cellStyle name="Normal 2 2 4 2 2 5 2 3" xfId="19654"/>
    <cellStyle name="Normal 2 2 4 2 2 5 3" xfId="5965"/>
    <cellStyle name="Normal 2 2 4 2 2 5 3 2" xfId="12371"/>
    <cellStyle name="Normal 2 2 4 2 2 5 3 3" xfId="21997"/>
    <cellStyle name="Normal 2 2 4 2 2 5 4" xfId="8306"/>
    <cellStyle name="Normal 2 2 4 2 2 5 4 2" xfId="24340"/>
    <cellStyle name="Normal 2 2 4 2 2 5 5" xfId="10455"/>
    <cellStyle name="Normal 2 2 4 2 2 5 6" xfId="17311"/>
    <cellStyle name="Normal 2 2 4 2 2 5 7" xfId="26427"/>
    <cellStyle name="Normal 2 2 4 2 2 6" xfId="1231"/>
    <cellStyle name="Normal 2 2 4 2 2 6 2" xfId="3574"/>
    <cellStyle name="Normal 2 2 4 2 2 6 2 2" xfId="14919"/>
    <cellStyle name="Normal 2 2 4 2 2 6 2 3" xfId="19655"/>
    <cellStyle name="Normal 2 2 4 2 2 6 3" xfId="5966"/>
    <cellStyle name="Normal 2 2 4 2 2 6 3 2" xfId="12576"/>
    <cellStyle name="Normal 2 2 4 2 2 6 3 3" xfId="21998"/>
    <cellStyle name="Normal 2 2 4 2 2 6 4" xfId="8307"/>
    <cellStyle name="Normal 2 2 4 2 2 6 4 2" xfId="24341"/>
    <cellStyle name="Normal 2 2 4 2 2 6 5" xfId="10456"/>
    <cellStyle name="Normal 2 2 4 2 2 6 6" xfId="17312"/>
    <cellStyle name="Normal 2 2 4 2 2 6 7" xfId="26632"/>
    <cellStyle name="Normal 2 2 4 2 2 7" xfId="1410"/>
    <cellStyle name="Normal 2 2 4 2 2 7 2" xfId="3753"/>
    <cellStyle name="Normal 2 2 4 2 2 7 2 2" xfId="15098"/>
    <cellStyle name="Normal 2 2 4 2 2 7 2 3" xfId="19656"/>
    <cellStyle name="Normal 2 2 4 2 2 7 3" xfId="5967"/>
    <cellStyle name="Normal 2 2 4 2 2 7 3 2" xfId="12755"/>
    <cellStyle name="Normal 2 2 4 2 2 7 3 3" xfId="21999"/>
    <cellStyle name="Normal 2 2 4 2 2 7 4" xfId="8308"/>
    <cellStyle name="Normal 2 2 4 2 2 7 4 2" xfId="24342"/>
    <cellStyle name="Normal 2 2 4 2 2 7 5" xfId="10457"/>
    <cellStyle name="Normal 2 2 4 2 2 7 6" xfId="17313"/>
    <cellStyle name="Normal 2 2 4 2 2 7 7" xfId="26811"/>
    <cellStyle name="Normal 2 2 4 2 2 8" xfId="1683"/>
    <cellStyle name="Normal 2 2 4 2 2 8 2" xfId="4026"/>
    <cellStyle name="Normal 2 2 4 2 2 8 2 2" xfId="15371"/>
    <cellStyle name="Normal 2 2 4 2 2 8 2 3" xfId="19657"/>
    <cellStyle name="Normal 2 2 4 2 2 8 3" xfId="5968"/>
    <cellStyle name="Normal 2 2 4 2 2 8 3 2" xfId="13028"/>
    <cellStyle name="Normal 2 2 4 2 2 8 3 3" xfId="22000"/>
    <cellStyle name="Normal 2 2 4 2 2 8 4" xfId="8309"/>
    <cellStyle name="Normal 2 2 4 2 2 8 4 2" xfId="24343"/>
    <cellStyle name="Normal 2 2 4 2 2 8 5" xfId="10458"/>
    <cellStyle name="Normal 2 2 4 2 2 8 6" xfId="17314"/>
    <cellStyle name="Normal 2 2 4 2 2 8 7" xfId="27084"/>
    <cellStyle name="Normal 2 2 4 2 2 9" xfId="1925"/>
    <cellStyle name="Normal 2 2 4 2 2 9 2" xfId="4268"/>
    <cellStyle name="Normal 2 2 4 2 2 9 2 2" xfId="15613"/>
    <cellStyle name="Normal 2 2 4 2 2 9 2 3" xfId="19658"/>
    <cellStyle name="Normal 2 2 4 2 2 9 3" xfId="5969"/>
    <cellStyle name="Normal 2 2 4 2 2 9 3 2" xfId="13270"/>
    <cellStyle name="Normal 2 2 4 2 2 9 3 3" xfId="22001"/>
    <cellStyle name="Normal 2 2 4 2 2 9 4" xfId="8310"/>
    <cellStyle name="Normal 2 2 4 2 2 9 4 2" xfId="24344"/>
    <cellStyle name="Normal 2 2 4 2 2 9 5" xfId="10459"/>
    <cellStyle name="Normal 2 2 4 2 2 9 6" xfId="17315"/>
    <cellStyle name="Normal 2 2 4 2 2 9 7" xfId="27326"/>
    <cellStyle name="Normal 2 2 4 2 3" xfId="190"/>
    <cellStyle name="Normal 2 2 4 2 3 10" xfId="2132"/>
    <cellStyle name="Normal 2 2 4 2 3 10 2" xfId="4475"/>
    <cellStyle name="Normal 2 2 4 2 3 10 2 2" xfId="15820"/>
    <cellStyle name="Normal 2 2 4 2 3 10 2 3" xfId="19660"/>
    <cellStyle name="Normal 2 2 4 2 3 10 3" xfId="5971"/>
    <cellStyle name="Normal 2 2 4 2 3 10 3 2" xfId="22003"/>
    <cellStyle name="Normal 2 2 4 2 3 10 4" xfId="8312"/>
    <cellStyle name="Normal 2 2 4 2 3 10 4 2" xfId="24346"/>
    <cellStyle name="Normal 2 2 4 2 3 10 5" xfId="13477"/>
    <cellStyle name="Normal 2 2 4 2 3 10 6" xfId="17317"/>
    <cellStyle name="Normal 2 2 4 2 3 10 7" xfId="27533"/>
    <cellStyle name="Normal 2 2 4 2 3 11" xfId="2313"/>
    <cellStyle name="Normal 2 2 4 2 3 11 2" xfId="4656"/>
    <cellStyle name="Normal 2 2 4 2 3 11 2 2" xfId="16001"/>
    <cellStyle name="Normal 2 2 4 2 3 11 2 3" xfId="19661"/>
    <cellStyle name="Normal 2 2 4 2 3 11 3" xfId="5972"/>
    <cellStyle name="Normal 2 2 4 2 3 11 3 2" xfId="22004"/>
    <cellStyle name="Normal 2 2 4 2 3 11 4" xfId="8313"/>
    <cellStyle name="Normal 2 2 4 2 3 11 4 2" xfId="24347"/>
    <cellStyle name="Normal 2 2 4 2 3 11 5" xfId="13658"/>
    <cellStyle name="Normal 2 2 4 2 3 11 6" xfId="17318"/>
    <cellStyle name="Normal 2 2 4 2 3 11 7" xfId="27714"/>
    <cellStyle name="Normal 2 2 4 2 3 12" xfId="2588"/>
    <cellStyle name="Normal 2 2 4 2 3 12 2" xfId="13933"/>
    <cellStyle name="Normal 2 2 4 2 3 12 3" xfId="19659"/>
    <cellStyle name="Normal 2 2 4 2 3 13" xfId="5970"/>
    <cellStyle name="Normal 2 2 4 2 3 13 2" xfId="11538"/>
    <cellStyle name="Normal 2 2 4 2 3 13 3" xfId="22002"/>
    <cellStyle name="Normal 2 2 4 2 3 14" xfId="8311"/>
    <cellStyle name="Normal 2 2 4 2 3 14 2" xfId="24345"/>
    <cellStyle name="Normal 2 2 4 2 3 15" xfId="10460"/>
    <cellStyle name="Normal 2 2 4 2 3 16" xfId="17316"/>
    <cellStyle name="Normal 2 2 4 2 3 17" xfId="25594"/>
    <cellStyle name="Normal 2 2 4 2 3 2" xfId="332"/>
    <cellStyle name="Normal 2 2 4 2 3 2 2" xfId="694"/>
    <cellStyle name="Normal 2 2 4 2 3 2 2 2" xfId="3037"/>
    <cellStyle name="Normal 2 2 4 2 3 2 2 2 2" xfId="14382"/>
    <cellStyle name="Normal 2 2 4 2 3 2 2 2 3" xfId="19663"/>
    <cellStyle name="Normal 2 2 4 2 3 2 2 3" xfId="5974"/>
    <cellStyle name="Normal 2 2 4 2 3 2 2 3 2" xfId="12039"/>
    <cellStyle name="Normal 2 2 4 2 3 2 2 3 3" xfId="22006"/>
    <cellStyle name="Normal 2 2 4 2 3 2 2 4" xfId="8315"/>
    <cellStyle name="Normal 2 2 4 2 3 2 2 4 2" xfId="24349"/>
    <cellStyle name="Normal 2 2 4 2 3 2 2 5" xfId="10462"/>
    <cellStyle name="Normal 2 2 4 2 3 2 2 6" xfId="17320"/>
    <cellStyle name="Normal 2 2 4 2 3 2 2 7" xfId="26095"/>
    <cellStyle name="Normal 2 2 4 2 3 2 3" xfId="1686"/>
    <cellStyle name="Normal 2 2 4 2 3 2 3 2" xfId="4029"/>
    <cellStyle name="Normal 2 2 4 2 3 2 3 2 2" xfId="15374"/>
    <cellStyle name="Normal 2 2 4 2 3 2 3 2 3" xfId="19664"/>
    <cellStyle name="Normal 2 2 4 2 3 2 3 3" xfId="5975"/>
    <cellStyle name="Normal 2 2 4 2 3 2 3 3 2" xfId="13031"/>
    <cellStyle name="Normal 2 2 4 2 3 2 3 3 3" xfId="22007"/>
    <cellStyle name="Normal 2 2 4 2 3 2 3 4" xfId="8316"/>
    <cellStyle name="Normal 2 2 4 2 3 2 3 4 2" xfId="24350"/>
    <cellStyle name="Normal 2 2 4 2 3 2 3 5" xfId="10463"/>
    <cellStyle name="Normal 2 2 4 2 3 2 3 6" xfId="17321"/>
    <cellStyle name="Normal 2 2 4 2 3 2 3 7" xfId="27087"/>
    <cellStyle name="Normal 2 2 4 2 3 2 4" xfId="2589"/>
    <cellStyle name="Normal 2 2 4 2 3 2 4 2" xfId="13934"/>
    <cellStyle name="Normal 2 2 4 2 3 2 4 3" xfId="19662"/>
    <cellStyle name="Normal 2 2 4 2 3 2 5" xfId="5973"/>
    <cellStyle name="Normal 2 2 4 2 3 2 5 2" xfId="11677"/>
    <cellStyle name="Normal 2 2 4 2 3 2 5 3" xfId="22005"/>
    <cellStyle name="Normal 2 2 4 2 3 2 6" xfId="8314"/>
    <cellStyle name="Normal 2 2 4 2 3 2 6 2" xfId="24348"/>
    <cellStyle name="Normal 2 2 4 2 3 2 7" xfId="10461"/>
    <cellStyle name="Normal 2 2 4 2 3 2 8" xfId="17319"/>
    <cellStyle name="Normal 2 2 4 2 3 2 9" xfId="25733"/>
    <cellStyle name="Normal 2 2 4 2 3 3" xfId="555"/>
    <cellStyle name="Normal 2 2 4 2 3 3 2" xfId="2898"/>
    <cellStyle name="Normal 2 2 4 2 3 3 2 2" xfId="14243"/>
    <cellStyle name="Normal 2 2 4 2 3 3 2 3" xfId="19665"/>
    <cellStyle name="Normal 2 2 4 2 3 3 3" xfId="5976"/>
    <cellStyle name="Normal 2 2 4 2 3 3 3 2" xfId="11900"/>
    <cellStyle name="Normal 2 2 4 2 3 3 3 3" xfId="22008"/>
    <cellStyle name="Normal 2 2 4 2 3 3 4" xfId="8317"/>
    <cellStyle name="Normal 2 2 4 2 3 3 4 2" xfId="24351"/>
    <cellStyle name="Normal 2 2 4 2 3 3 5" xfId="10464"/>
    <cellStyle name="Normal 2 2 4 2 3 3 6" xfId="17322"/>
    <cellStyle name="Normal 2 2 4 2 3 3 7" xfId="25956"/>
    <cellStyle name="Normal 2 2 4 2 3 4" xfId="874"/>
    <cellStyle name="Normal 2 2 4 2 3 4 2" xfId="3217"/>
    <cellStyle name="Normal 2 2 4 2 3 4 2 2" xfId="14562"/>
    <cellStyle name="Normal 2 2 4 2 3 4 2 3" xfId="19666"/>
    <cellStyle name="Normal 2 2 4 2 3 4 3" xfId="5977"/>
    <cellStyle name="Normal 2 2 4 2 3 4 3 2" xfId="12219"/>
    <cellStyle name="Normal 2 2 4 2 3 4 3 3" xfId="22009"/>
    <cellStyle name="Normal 2 2 4 2 3 4 4" xfId="8318"/>
    <cellStyle name="Normal 2 2 4 2 3 4 4 2" xfId="24352"/>
    <cellStyle name="Normal 2 2 4 2 3 4 5" xfId="10465"/>
    <cellStyle name="Normal 2 2 4 2 3 4 6" xfId="17323"/>
    <cellStyle name="Normal 2 2 4 2 3 4 7" xfId="26275"/>
    <cellStyle name="Normal 2 2 4 2 3 5" xfId="1094"/>
    <cellStyle name="Normal 2 2 4 2 3 5 2" xfId="3437"/>
    <cellStyle name="Normal 2 2 4 2 3 5 2 2" xfId="14782"/>
    <cellStyle name="Normal 2 2 4 2 3 5 2 3" xfId="19667"/>
    <cellStyle name="Normal 2 2 4 2 3 5 3" xfId="5978"/>
    <cellStyle name="Normal 2 2 4 2 3 5 3 2" xfId="12439"/>
    <cellStyle name="Normal 2 2 4 2 3 5 3 3" xfId="22010"/>
    <cellStyle name="Normal 2 2 4 2 3 5 4" xfId="8319"/>
    <cellStyle name="Normal 2 2 4 2 3 5 4 2" xfId="24353"/>
    <cellStyle name="Normal 2 2 4 2 3 5 5" xfId="10466"/>
    <cellStyle name="Normal 2 2 4 2 3 5 6" xfId="17324"/>
    <cellStyle name="Normal 2 2 4 2 3 5 7" xfId="26495"/>
    <cellStyle name="Normal 2 2 4 2 3 6" xfId="1232"/>
    <cellStyle name="Normal 2 2 4 2 3 6 2" xfId="3575"/>
    <cellStyle name="Normal 2 2 4 2 3 6 2 2" xfId="14920"/>
    <cellStyle name="Normal 2 2 4 2 3 6 2 3" xfId="19668"/>
    <cellStyle name="Normal 2 2 4 2 3 6 3" xfId="5979"/>
    <cellStyle name="Normal 2 2 4 2 3 6 3 2" xfId="12577"/>
    <cellStyle name="Normal 2 2 4 2 3 6 3 3" xfId="22011"/>
    <cellStyle name="Normal 2 2 4 2 3 6 4" xfId="8320"/>
    <cellStyle name="Normal 2 2 4 2 3 6 4 2" xfId="24354"/>
    <cellStyle name="Normal 2 2 4 2 3 6 5" xfId="10467"/>
    <cellStyle name="Normal 2 2 4 2 3 6 6" xfId="17325"/>
    <cellStyle name="Normal 2 2 4 2 3 6 7" xfId="26633"/>
    <cellStyle name="Normal 2 2 4 2 3 7" xfId="1411"/>
    <cellStyle name="Normal 2 2 4 2 3 7 2" xfId="3754"/>
    <cellStyle name="Normal 2 2 4 2 3 7 2 2" xfId="15099"/>
    <cellStyle name="Normal 2 2 4 2 3 7 2 3" xfId="19669"/>
    <cellStyle name="Normal 2 2 4 2 3 7 3" xfId="5980"/>
    <cellStyle name="Normal 2 2 4 2 3 7 3 2" xfId="12756"/>
    <cellStyle name="Normal 2 2 4 2 3 7 3 3" xfId="22012"/>
    <cellStyle name="Normal 2 2 4 2 3 7 4" xfId="8321"/>
    <cellStyle name="Normal 2 2 4 2 3 7 4 2" xfId="24355"/>
    <cellStyle name="Normal 2 2 4 2 3 7 5" xfId="10468"/>
    <cellStyle name="Normal 2 2 4 2 3 7 6" xfId="17326"/>
    <cellStyle name="Normal 2 2 4 2 3 7 7" xfId="26812"/>
    <cellStyle name="Normal 2 2 4 2 3 8" xfId="1685"/>
    <cellStyle name="Normal 2 2 4 2 3 8 2" xfId="4028"/>
    <cellStyle name="Normal 2 2 4 2 3 8 2 2" xfId="15373"/>
    <cellStyle name="Normal 2 2 4 2 3 8 2 3" xfId="19670"/>
    <cellStyle name="Normal 2 2 4 2 3 8 3" xfId="5981"/>
    <cellStyle name="Normal 2 2 4 2 3 8 3 2" xfId="13030"/>
    <cellStyle name="Normal 2 2 4 2 3 8 3 3" xfId="22013"/>
    <cellStyle name="Normal 2 2 4 2 3 8 4" xfId="8322"/>
    <cellStyle name="Normal 2 2 4 2 3 8 4 2" xfId="24356"/>
    <cellStyle name="Normal 2 2 4 2 3 8 5" xfId="10469"/>
    <cellStyle name="Normal 2 2 4 2 3 8 6" xfId="17327"/>
    <cellStyle name="Normal 2 2 4 2 3 8 7" xfId="27086"/>
    <cellStyle name="Normal 2 2 4 2 3 9" xfId="1993"/>
    <cellStyle name="Normal 2 2 4 2 3 9 2" xfId="4336"/>
    <cellStyle name="Normal 2 2 4 2 3 9 2 2" xfId="15681"/>
    <cellStyle name="Normal 2 2 4 2 3 9 2 3" xfId="19671"/>
    <cellStyle name="Normal 2 2 4 2 3 9 3" xfId="5982"/>
    <cellStyle name="Normal 2 2 4 2 3 9 3 2" xfId="13338"/>
    <cellStyle name="Normal 2 2 4 2 3 9 3 3" xfId="22014"/>
    <cellStyle name="Normal 2 2 4 2 3 9 4" xfId="8323"/>
    <cellStyle name="Normal 2 2 4 2 3 9 4 2" xfId="24357"/>
    <cellStyle name="Normal 2 2 4 2 3 9 5" xfId="10470"/>
    <cellStyle name="Normal 2 2 4 2 3 9 6" xfId="17328"/>
    <cellStyle name="Normal 2 2 4 2 3 9 7" xfId="27394"/>
    <cellStyle name="Normal 2 2 4 2 4" xfId="330"/>
    <cellStyle name="Normal 2 2 4 2 4 2" xfId="692"/>
    <cellStyle name="Normal 2 2 4 2 4 2 2" xfId="3035"/>
    <cellStyle name="Normal 2 2 4 2 4 2 2 2" xfId="14380"/>
    <cellStyle name="Normal 2 2 4 2 4 2 2 3" xfId="19673"/>
    <cellStyle name="Normal 2 2 4 2 4 2 3" xfId="5984"/>
    <cellStyle name="Normal 2 2 4 2 4 2 3 2" xfId="12037"/>
    <cellStyle name="Normal 2 2 4 2 4 2 3 3" xfId="22016"/>
    <cellStyle name="Normal 2 2 4 2 4 2 4" xfId="8325"/>
    <cellStyle name="Normal 2 2 4 2 4 2 4 2" xfId="24359"/>
    <cellStyle name="Normal 2 2 4 2 4 2 5" xfId="10472"/>
    <cellStyle name="Normal 2 2 4 2 4 2 6" xfId="17330"/>
    <cellStyle name="Normal 2 2 4 2 4 2 7" xfId="26093"/>
    <cellStyle name="Normal 2 2 4 2 4 3" xfId="1687"/>
    <cellStyle name="Normal 2 2 4 2 4 3 2" xfId="4030"/>
    <cellStyle name="Normal 2 2 4 2 4 3 2 2" xfId="15375"/>
    <cellStyle name="Normal 2 2 4 2 4 3 2 3" xfId="19674"/>
    <cellStyle name="Normal 2 2 4 2 4 3 3" xfId="5985"/>
    <cellStyle name="Normal 2 2 4 2 4 3 3 2" xfId="13032"/>
    <cellStyle name="Normal 2 2 4 2 4 3 3 3" xfId="22017"/>
    <cellStyle name="Normal 2 2 4 2 4 3 4" xfId="8326"/>
    <cellStyle name="Normal 2 2 4 2 4 3 4 2" xfId="24360"/>
    <cellStyle name="Normal 2 2 4 2 4 3 5" xfId="10473"/>
    <cellStyle name="Normal 2 2 4 2 4 3 6" xfId="17331"/>
    <cellStyle name="Normal 2 2 4 2 4 3 7" xfId="27088"/>
    <cellStyle name="Normal 2 2 4 2 4 4" xfId="2590"/>
    <cellStyle name="Normal 2 2 4 2 4 4 2" xfId="13935"/>
    <cellStyle name="Normal 2 2 4 2 4 4 3" xfId="19672"/>
    <cellStyle name="Normal 2 2 4 2 4 5" xfId="5983"/>
    <cellStyle name="Normal 2 2 4 2 4 5 2" xfId="11675"/>
    <cellStyle name="Normal 2 2 4 2 4 5 3" xfId="22015"/>
    <cellStyle name="Normal 2 2 4 2 4 6" xfId="8324"/>
    <cellStyle name="Normal 2 2 4 2 4 6 2" xfId="24358"/>
    <cellStyle name="Normal 2 2 4 2 4 7" xfId="10471"/>
    <cellStyle name="Normal 2 2 4 2 4 8" xfId="17329"/>
    <cellStyle name="Normal 2 2 4 2 4 9" xfId="25731"/>
    <cellStyle name="Normal 2 2 4 2 5" xfId="446"/>
    <cellStyle name="Normal 2 2 4 2 5 2" xfId="2789"/>
    <cellStyle name="Normal 2 2 4 2 5 2 2" xfId="14134"/>
    <cellStyle name="Normal 2 2 4 2 5 2 3" xfId="19675"/>
    <cellStyle name="Normal 2 2 4 2 5 3" xfId="5986"/>
    <cellStyle name="Normal 2 2 4 2 5 3 2" xfId="11791"/>
    <cellStyle name="Normal 2 2 4 2 5 3 3" xfId="22018"/>
    <cellStyle name="Normal 2 2 4 2 5 4" xfId="8327"/>
    <cellStyle name="Normal 2 2 4 2 5 4 2" xfId="24361"/>
    <cellStyle name="Normal 2 2 4 2 5 5" xfId="10474"/>
    <cellStyle name="Normal 2 2 4 2 5 6" xfId="17332"/>
    <cellStyle name="Normal 2 2 4 2 5 7" xfId="25847"/>
    <cellStyle name="Normal 2 2 4 2 6" xfId="872"/>
    <cellStyle name="Normal 2 2 4 2 6 2" xfId="3215"/>
    <cellStyle name="Normal 2 2 4 2 6 2 2" xfId="14560"/>
    <cellStyle name="Normal 2 2 4 2 6 2 3" xfId="19676"/>
    <cellStyle name="Normal 2 2 4 2 6 3" xfId="5987"/>
    <cellStyle name="Normal 2 2 4 2 6 3 2" xfId="12217"/>
    <cellStyle name="Normal 2 2 4 2 6 3 3" xfId="22019"/>
    <cellStyle name="Normal 2 2 4 2 6 4" xfId="8328"/>
    <cellStyle name="Normal 2 2 4 2 6 4 2" xfId="24362"/>
    <cellStyle name="Normal 2 2 4 2 6 5" xfId="10475"/>
    <cellStyle name="Normal 2 2 4 2 6 6" xfId="17333"/>
    <cellStyle name="Normal 2 2 4 2 6 7" xfId="26273"/>
    <cellStyle name="Normal 2 2 4 2 7" xfId="985"/>
    <cellStyle name="Normal 2 2 4 2 7 2" xfId="3328"/>
    <cellStyle name="Normal 2 2 4 2 7 2 2" xfId="14673"/>
    <cellStyle name="Normal 2 2 4 2 7 2 3" xfId="19677"/>
    <cellStyle name="Normal 2 2 4 2 7 3" xfId="5988"/>
    <cellStyle name="Normal 2 2 4 2 7 3 2" xfId="12330"/>
    <cellStyle name="Normal 2 2 4 2 7 3 3" xfId="22020"/>
    <cellStyle name="Normal 2 2 4 2 7 4" xfId="8329"/>
    <cellStyle name="Normal 2 2 4 2 7 4 2" xfId="24363"/>
    <cellStyle name="Normal 2 2 4 2 7 5" xfId="10476"/>
    <cellStyle name="Normal 2 2 4 2 7 6" xfId="17334"/>
    <cellStyle name="Normal 2 2 4 2 7 7" xfId="26386"/>
    <cellStyle name="Normal 2 2 4 2 8" xfId="1230"/>
    <cellStyle name="Normal 2 2 4 2 8 2" xfId="3573"/>
    <cellStyle name="Normal 2 2 4 2 8 2 2" xfId="14918"/>
    <cellStyle name="Normal 2 2 4 2 8 2 3" xfId="19678"/>
    <cellStyle name="Normal 2 2 4 2 8 3" xfId="5989"/>
    <cellStyle name="Normal 2 2 4 2 8 3 2" xfId="12575"/>
    <cellStyle name="Normal 2 2 4 2 8 3 3" xfId="22021"/>
    <cellStyle name="Normal 2 2 4 2 8 4" xfId="8330"/>
    <cellStyle name="Normal 2 2 4 2 8 4 2" xfId="24364"/>
    <cellStyle name="Normal 2 2 4 2 8 5" xfId="10477"/>
    <cellStyle name="Normal 2 2 4 2 8 6" xfId="17335"/>
    <cellStyle name="Normal 2 2 4 2 8 7" xfId="26631"/>
    <cellStyle name="Normal 2 2 4 2 9" xfId="1409"/>
    <cellStyle name="Normal 2 2 4 2 9 2" xfId="3752"/>
    <cellStyle name="Normal 2 2 4 2 9 2 2" xfId="15097"/>
    <cellStyle name="Normal 2 2 4 2 9 2 3" xfId="19679"/>
    <cellStyle name="Normal 2 2 4 2 9 3" xfId="5990"/>
    <cellStyle name="Normal 2 2 4 2 9 3 2" xfId="12754"/>
    <cellStyle name="Normal 2 2 4 2 9 3 3" xfId="22022"/>
    <cellStyle name="Normal 2 2 4 2 9 4" xfId="8331"/>
    <cellStyle name="Normal 2 2 4 2 9 4 2" xfId="24365"/>
    <cellStyle name="Normal 2 2 4 2 9 5" xfId="10478"/>
    <cellStyle name="Normal 2 2 4 2 9 6" xfId="17336"/>
    <cellStyle name="Normal 2 2 4 2 9 7" xfId="26810"/>
    <cellStyle name="Normal 2 2 4 20" xfId="10440"/>
    <cellStyle name="Normal 2 2 4 21" xfId="17290"/>
    <cellStyle name="Normal 2 2 4 22" xfId="25463"/>
    <cellStyle name="Normal 2 2 4 3" xfId="121"/>
    <cellStyle name="Normal 2 2 4 3 10" xfId="2133"/>
    <cellStyle name="Normal 2 2 4 3 10 2" xfId="4476"/>
    <cellStyle name="Normal 2 2 4 3 10 2 2" xfId="15821"/>
    <cellStyle name="Normal 2 2 4 3 10 2 3" xfId="19681"/>
    <cellStyle name="Normal 2 2 4 3 10 3" xfId="5992"/>
    <cellStyle name="Normal 2 2 4 3 10 3 2" xfId="22024"/>
    <cellStyle name="Normal 2 2 4 3 10 4" xfId="8333"/>
    <cellStyle name="Normal 2 2 4 3 10 4 2" xfId="24367"/>
    <cellStyle name="Normal 2 2 4 3 10 5" xfId="13478"/>
    <cellStyle name="Normal 2 2 4 3 10 6" xfId="17338"/>
    <cellStyle name="Normal 2 2 4 3 10 7" xfId="27534"/>
    <cellStyle name="Normal 2 2 4 3 11" xfId="2314"/>
    <cellStyle name="Normal 2 2 4 3 11 2" xfId="4657"/>
    <cellStyle name="Normal 2 2 4 3 11 2 2" xfId="16002"/>
    <cellStyle name="Normal 2 2 4 3 11 2 3" xfId="19682"/>
    <cellStyle name="Normal 2 2 4 3 11 3" xfId="5993"/>
    <cellStyle name="Normal 2 2 4 3 11 3 2" xfId="22025"/>
    <cellStyle name="Normal 2 2 4 3 11 4" xfId="8334"/>
    <cellStyle name="Normal 2 2 4 3 11 4 2" xfId="24368"/>
    <cellStyle name="Normal 2 2 4 3 11 5" xfId="13659"/>
    <cellStyle name="Normal 2 2 4 3 11 6" xfId="17339"/>
    <cellStyle name="Normal 2 2 4 3 11 7" xfId="27715"/>
    <cellStyle name="Normal 2 2 4 3 12" xfId="2591"/>
    <cellStyle name="Normal 2 2 4 3 12 2" xfId="13936"/>
    <cellStyle name="Normal 2 2 4 3 12 3" xfId="19680"/>
    <cellStyle name="Normal 2 2 4 3 13" xfId="5991"/>
    <cellStyle name="Normal 2 2 4 3 13 2" xfId="11469"/>
    <cellStyle name="Normal 2 2 4 3 13 3" xfId="22023"/>
    <cellStyle name="Normal 2 2 4 3 14" xfId="8332"/>
    <cellStyle name="Normal 2 2 4 3 14 2" xfId="24366"/>
    <cellStyle name="Normal 2 2 4 3 15" xfId="10479"/>
    <cellStyle name="Normal 2 2 4 3 16" xfId="17337"/>
    <cellStyle name="Normal 2 2 4 3 17" xfId="25525"/>
    <cellStyle name="Normal 2 2 4 3 2" xfId="333"/>
    <cellStyle name="Normal 2 2 4 3 2 2" xfId="695"/>
    <cellStyle name="Normal 2 2 4 3 2 2 2" xfId="3038"/>
    <cellStyle name="Normal 2 2 4 3 2 2 2 2" xfId="14383"/>
    <cellStyle name="Normal 2 2 4 3 2 2 2 3" xfId="19684"/>
    <cellStyle name="Normal 2 2 4 3 2 2 3" xfId="5995"/>
    <cellStyle name="Normal 2 2 4 3 2 2 3 2" xfId="12040"/>
    <cellStyle name="Normal 2 2 4 3 2 2 3 3" xfId="22027"/>
    <cellStyle name="Normal 2 2 4 3 2 2 4" xfId="8336"/>
    <cellStyle name="Normal 2 2 4 3 2 2 4 2" xfId="24370"/>
    <cellStyle name="Normal 2 2 4 3 2 2 5" xfId="10481"/>
    <cellStyle name="Normal 2 2 4 3 2 2 6" xfId="17341"/>
    <cellStyle name="Normal 2 2 4 3 2 2 7" xfId="26096"/>
    <cellStyle name="Normal 2 2 4 3 2 3" xfId="1689"/>
    <cellStyle name="Normal 2 2 4 3 2 3 2" xfId="4032"/>
    <cellStyle name="Normal 2 2 4 3 2 3 2 2" xfId="15377"/>
    <cellStyle name="Normal 2 2 4 3 2 3 2 3" xfId="19685"/>
    <cellStyle name="Normal 2 2 4 3 2 3 3" xfId="5996"/>
    <cellStyle name="Normal 2 2 4 3 2 3 3 2" xfId="13034"/>
    <cellStyle name="Normal 2 2 4 3 2 3 3 3" xfId="22028"/>
    <cellStyle name="Normal 2 2 4 3 2 3 4" xfId="8337"/>
    <cellStyle name="Normal 2 2 4 3 2 3 4 2" xfId="24371"/>
    <cellStyle name="Normal 2 2 4 3 2 3 5" xfId="10482"/>
    <cellStyle name="Normal 2 2 4 3 2 3 6" xfId="17342"/>
    <cellStyle name="Normal 2 2 4 3 2 3 7" xfId="27090"/>
    <cellStyle name="Normal 2 2 4 3 2 4" xfId="2592"/>
    <cellStyle name="Normal 2 2 4 3 2 4 2" xfId="13937"/>
    <cellStyle name="Normal 2 2 4 3 2 4 3" xfId="19683"/>
    <cellStyle name="Normal 2 2 4 3 2 5" xfId="5994"/>
    <cellStyle name="Normal 2 2 4 3 2 5 2" xfId="11678"/>
    <cellStyle name="Normal 2 2 4 3 2 5 3" xfId="22026"/>
    <cellStyle name="Normal 2 2 4 3 2 6" xfId="8335"/>
    <cellStyle name="Normal 2 2 4 3 2 6 2" xfId="24369"/>
    <cellStyle name="Normal 2 2 4 3 2 7" xfId="10480"/>
    <cellStyle name="Normal 2 2 4 3 2 8" xfId="17340"/>
    <cellStyle name="Normal 2 2 4 3 2 9" xfId="25734"/>
    <cellStyle name="Normal 2 2 4 3 3" xfId="486"/>
    <cellStyle name="Normal 2 2 4 3 3 2" xfId="2829"/>
    <cellStyle name="Normal 2 2 4 3 3 2 2" xfId="14174"/>
    <cellStyle name="Normal 2 2 4 3 3 2 3" xfId="19686"/>
    <cellStyle name="Normal 2 2 4 3 3 3" xfId="5997"/>
    <cellStyle name="Normal 2 2 4 3 3 3 2" xfId="11831"/>
    <cellStyle name="Normal 2 2 4 3 3 3 3" xfId="22029"/>
    <cellStyle name="Normal 2 2 4 3 3 4" xfId="8338"/>
    <cellStyle name="Normal 2 2 4 3 3 4 2" xfId="24372"/>
    <cellStyle name="Normal 2 2 4 3 3 5" xfId="10483"/>
    <cellStyle name="Normal 2 2 4 3 3 6" xfId="17343"/>
    <cellStyle name="Normal 2 2 4 3 3 7" xfId="25887"/>
    <cellStyle name="Normal 2 2 4 3 4" xfId="875"/>
    <cellStyle name="Normal 2 2 4 3 4 2" xfId="3218"/>
    <cellStyle name="Normal 2 2 4 3 4 2 2" xfId="14563"/>
    <cellStyle name="Normal 2 2 4 3 4 2 3" xfId="19687"/>
    <cellStyle name="Normal 2 2 4 3 4 3" xfId="5998"/>
    <cellStyle name="Normal 2 2 4 3 4 3 2" xfId="12220"/>
    <cellStyle name="Normal 2 2 4 3 4 3 3" xfId="22030"/>
    <cellStyle name="Normal 2 2 4 3 4 4" xfId="8339"/>
    <cellStyle name="Normal 2 2 4 3 4 4 2" xfId="24373"/>
    <cellStyle name="Normal 2 2 4 3 4 5" xfId="10484"/>
    <cellStyle name="Normal 2 2 4 3 4 6" xfId="17344"/>
    <cellStyle name="Normal 2 2 4 3 4 7" xfId="26276"/>
    <cellStyle name="Normal 2 2 4 3 5" xfId="1025"/>
    <cellStyle name="Normal 2 2 4 3 5 2" xfId="3368"/>
    <cellStyle name="Normal 2 2 4 3 5 2 2" xfId="14713"/>
    <cellStyle name="Normal 2 2 4 3 5 2 3" xfId="19688"/>
    <cellStyle name="Normal 2 2 4 3 5 3" xfId="5999"/>
    <cellStyle name="Normal 2 2 4 3 5 3 2" xfId="12370"/>
    <cellStyle name="Normal 2 2 4 3 5 3 3" xfId="22031"/>
    <cellStyle name="Normal 2 2 4 3 5 4" xfId="8340"/>
    <cellStyle name="Normal 2 2 4 3 5 4 2" xfId="24374"/>
    <cellStyle name="Normal 2 2 4 3 5 5" xfId="10485"/>
    <cellStyle name="Normal 2 2 4 3 5 6" xfId="17345"/>
    <cellStyle name="Normal 2 2 4 3 5 7" xfId="26426"/>
    <cellStyle name="Normal 2 2 4 3 6" xfId="1233"/>
    <cellStyle name="Normal 2 2 4 3 6 2" xfId="3576"/>
    <cellStyle name="Normal 2 2 4 3 6 2 2" xfId="14921"/>
    <cellStyle name="Normal 2 2 4 3 6 2 3" xfId="19689"/>
    <cellStyle name="Normal 2 2 4 3 6 3" xfId="6000"/>
    <cellStyle name="Normal 2 2 4 3 6 3 2" xfId="12578"/>
    <cellStyle name="Normal 2 2 4 3 6 3 3" xfId="22032"/>
    <cellStyle name="Normal 2 2 4 3 6 4" xfId="8341"/>
    <cellStyle name="Normal 2 2 4 3 6 4 2" xfId="24375"/>
    <cellStyle name="Normal 2 2 4 3 6 5" xfId="10486"/>
    <cellStyle name="Normal 2 2 4 3 6 6" xfId="17346"/>
    <cellStyle name="Normal 2 2 4 3 6 7" xfId="26634"/>
    <cellStyle name="Normal 2 2 4 3 7" xfId="1412"/>
    <cellStyle name="Normal 2 2 4 3 7 2" xfId="3755"/>
    <cellStyle name="Normal 2 2 4 3 7 2 2" xfId="15100"/>
    <cellStyle name="Normal 2 2 4 3 7 2 3" xfId="19690"/>
    <cellStyle name="Normal 2 2 4 3 7 3" xfId="6001"/>
    <cellStyle name="Normal 2 2 4 3 7 3 2" xfId="12757"/>
    <cellStyle name="Normal 2 2 4 3 7 3 3" xfId="22033"/>
    <cellStyle name="Normal 2 2 4 3 7 4" xfId="8342"/>
    <cellStyle name="Normal 2 2 4 3 7 4 2" xfId="24376"/>
    <cellStyle name="Normal 2 2 4 3 7 5" xfId="10487"/>
    <cellStyle name="Normal 2 2 4 3 7 6" xfId="17347"/>
    <cellStyle name="Normal 2 2 4 3 7 7" xfId="26813"/>
    <cellStyle name="Normal 2 2 4 3 8" xfId="1688"/>
    <cellStyle name="Normal 2 2 4 3 8 2" xfId="4031"/>
    <cellStyle name="Normal 2 2 4 3 8 2 2" xfId="15376"/>
    <cellStyle name="Normal 2 2 4 3 8 2 3" xfId="19691"/>
    <cellStyle name="Normal 2 2 4 3 8 3" xfId="6002"/>
    <cellStyle name="Normal 2 2 4 3 8 3 2" xfId="13033"/>
    <cellStyle name="Normal 2 2 4 3 8 3 3" xfId="22034"/>
    <cellStyle name="Normal 2 2 4 3 8 4" xfId="8343"/>
    <cellStyle name="Normal 2 2 4 3 8 4 2" xfId="24377"/>
    <cellStyle name="Normal 2 2 4 3 8 5" xfId="10488"/>
    <cellStyle name="Normal 2 2 4 3 8 6" xfId="17348"/>
    <cellStyle name="Normal 2 2 4 3 8 7" xfId="27089"/>
    <cellStyle name="Normal 2 2 4 3 9" xfId="1924"/>
    <cellStyle name="Normal 2 2 4 3 9 2" xfId="4267"/>
    <cellStyle name="Normal 2 2 4 3 9 2 2" xfId="15612"/>
    <cellStyle name="Normal 2 2 4 3 9 2 3" xfId="19692"/>
    <cellStyle name="Normal 2 2 4 3 9 3" xfId="6003"/>
    <cellStyle name="Normal 2 2 4 3 9 3 2" xfId="13269"/>
    <cellStyle name="Normal 2 2 4 3 9 3 3" xfId="22035"/>
    <cellStyle name="Normal 2 2 4 3 9 4" xfId="8344"/>
    <cellStyle name="Normal 2 2 4 3 9 4 2" xfId="24378"/>
    <cellStyle name="Normal 2 2 4 3 9 5" xfId="10489"/>
    <cellStyle name="Normal 2 2 4 3 9 6" xfId="17349"/>
    <cellStyle name="Normal 2 2 4 3 9 7" xfId="27325"/>
    <cellStyle name="Normal 2 2 4 4" xfId="155"/>
    <cellStyle name="Normal 2 2 4 4 10" xfId="2134"/>
    <cellStyle name="Normal 2 2 4 4 10 2" xfId="4477"/>
    <cellStyle name="Normal 2 2 4 4 10 2 2" xfId="15822"/>
    <cellStyle name="Normal 2 2 4 4 10 2 3" xfId="19694"/>
    <cellStyle name="Normal 2 2 4 4 10 3" xfId="6005"/>
    <cellStyle name="Normal 2 2 4 4 10 3 2" xfId="22037"/>
    <cellStyle name="Normal 2 2 4 4 10 4" xfId="8346"/>
    <cellStyle name="Normal 2 2 4 4 10 4 2" xfId="24380"/>
    <cellStyle name="Normal 2 2 4 4 10 5" xfId="13479"/>
    <cellStyle name="Normal 2 2 4 4 10 6" xfId="17351"/>
    <cellStyle name="Normal 2 2 4 4 10 7" xfId="27535"/>
    <cellStyle name="Normal 2 2 4 4 11" xfId="2315"/>
    <cellStyle name="Normal 2 2 4 4 11 2" xfId="4658"/>
    <cellStyle name="Normal 2 2 4 4 11 2 2" xfId="16003"/>
    <cellStyle name="Normal 2 2 4 4 11 2 3" xfId="19695"/>
    <cellStyle name="Normal 2 2 4 4 11 3" xfId="6006"/>
    <cellStyle name="Normal 2 2 4 4 11 3 2" xfId="22038"/>
    <cellStyle name="Normal 2 2 4 4 11 4" xfId="8347"/>
    <cellStyle name="Normal 2 2 4 4 11 4 2" xfId="24381"/>
    <cellStyle name="Normal 2 2 4 4 11 5" xfId="13660"/>
    <cellStyle name="Normal 2 2 4 4 11 6" xfId="17352"/>
    <cellStyle name="Normal 2 2 4 4 11 7" xfId="27716"/>
    <cellStyle name="Normal 2 2 4 4 12" xfId="2593"/>
    <cellStyle name="Normal 2 2 4 4 12 2" xfId="13938"/>
    <cellStyle name="Normal 2 2 4 4 12 3" xfId="19693"/>
    <cellStyle name="Normal 2 2 4 4 13" xfId="6004"/>
    <cellStyle name="Normal 2 2 4 4 13 2" xfId="11503"/>
    <cellStyle name="Normal 2 2 4 4 13 3" xfId="22036"/>
    <cellStyle name="Normal 2 2 4 4 14" xfId="8345"/>
    <cellStyle name="Normal 2 2 4 4 14 2" xfId="24379"/>
    <cellStyle name="Normal 2 2 4 4 15" xfId="10490"/>
    <cellStyle name="Normal 2 2 4 4 16" xfId="17350"/>
    <cellStyle name="Normal 2 2 4 4 17" xfId="25559"/>
    <cellStyle name="Normal 2 2 4 4 2" xfId="334"/>
    <cellStyle name="Normal 2 2 4 4 2 2" xfId="696"/>
    <cellStyle name="Normal 2 2 4 4 2 2 2" xfId="3039"/>
    <cellStyle name="Normal 2 2 4 4 2 2 2 2" xfId="14384"/>
    <cellStyle name="Normal 2 2 4 4 2 2 2 3" xfId="19697"/>
    <cellStyle name="Normal 2 2 4 4 2 2 3" xfId="6008"/>
    <cellStyle name="Normal 2 2 4 4 2 2 3 2" xfId="12041"/>
    <cellStyle name="Normal 2 2 4 4 2 2 3 3" xfId="22040"/>
    <cellStyle name="Normal 2 2 4 4 2 2 4" xfId="8349"/>
    <cellStyle name="Normal 2 2 4 4 2 2 4 2" xfId="24383"/>
    <cellStyle name="Normal 2 2 4 4 2 2 5" xfId="10492"/>
    <cellStyle name="Normal 2 2 4 4 2 2 6" xfId="17354"/>
    <cellStyle name="Normal 2 2 4 4 2 2 7" xfId="26097"/>
    <cellStyle name="Normal 2 2 4 4 2 3" xfId="1691"/>
    <cellStyle name="Normal 2 2 4 4 2 3 2" xfId="4034"/>
    <cellStyle name="Normal 2 2 4 4 2 3 2 2" xfId="15379"/>
    <cellStyle name="Normal 2 2 4 4 2 3 2 3" xfId="19698"/>
    <cellStyle name="Normal 2 2 4 4 2 3 3" xfId="6009"/>
    <cellStyle name="Normal 2 2 4 4 2 3 3 2" xfId="13036"/>
    <cellStyle name="Normal 2 2 4 4 2 3 3 3" xfId="22041"/>
    <cellStyle name="Normal 2 2 4 4 2 3 4" xfId="8350"/>
    <cellStyle name="Normal 2 2 4 4 2 3 4 2" xfId="24384"/>
    <cellStyle name="Normal 2 2 4 4 2 3 5" xfId="10493"/>
    <cellStyle name="Normal 2 2 4 4 2 3 6" xfId="17355"/>
    <cellStyle name="Normal 2 2 4 4 2 3 7" xfId="27092"/>
    <cellStyle name="Normal 2 2 4 4 2 4" xfId="2594"/>
    <cellStyle name="Normal 2 2 4 4 2 4 2" xfId="13939"/>
    <cellStyle name="Normal 2 2 4 4 2 4 3" xfId="19696"/>
    <cellStyle name="Normal 2 2 4 4 2 5" xfId="6007"/>
    <cellStyle name="Normal 2 2 4 4 2 5 2" xfId="11679"/>
    <cellStyle name="Normal 2 2 4 4 2 5 3" xfId="22039"/>
    <cellStyle name="Normal 2 2 4 4 2 6" xfId="8348"/>
    <cellStyle name="Normal 2 2 4 4 2 6 2" xfId="24382"/>
    <cellStyle name="Normal 2 2 4 4 2 7" xfId="10491"/>
    <cellStyle name="Normal 2 2 4 4 2 8" xfId="17353"/>
    <cellStyle name="Normal 2 2 4 4 2 9" xfId="25735"/>
    <cellStyle name="Normal 2 2 4 4 3" xfId="520"/>
    <cellStyle name="Normal 2 2 4 4 3 2" xfId="2863"/>
    <cellStyle name="Normal 2 2 4 4 3 2 2" xfId="14208"/>
    <cellStyle name="Normal 2 2 4 4 3 2 3" xfId="19699"/>
    <cellStyle name="Normal 2 2 4 4 3 3" xfId="6010"/>
    <cellStyle name="Normal 2 2 4 4 3 3 2" xfId="11865"/>
    <cellStyle name="Normal 2 2 4 4 3 3 3" xfId="22042"/>
    <cellStyle name="Normal 2 2 4 4 3 4" xfId="8351"/>
    <cellStyle name="Normal 2 2 4 4 3 4 2" xfId="24385"/>
    <cellStyle name="Normal 2 2 4 4 3 5" xfId="10494"/>
    <cellStyle name="Normal 2 2 4 4 3 6" xfId="17356"/>
    <cellStyle name="Normal 2 2 4 4 3 7" xfId="25921"/>
    <cellStyle name="Normal 2 2 4 4 4" xfId="876"/>
    <cellStyle name="Normal 2 2 4 4 4 2" xfId="3219"/>
    <cellStyle name="Normal 2 2 4 4 4 2 2" xfId="14564"/>
    <cellStyle name="Normal 2 2 4 4 4 2 3" xfId="19700"/>
    <cellStyle name="Normal 2 2 4 4 4 3" xfId="6011"/>
    <cellStyle name="Normal 2 2 4 4 4 3 2" xfId="12221"/>
    <cellStyle name="Normal 2 2 4 4 4 3 3" xfId="22043"/>
    <cellStyle name="Normal 2 2 4 4 4 4" xfId="8352"/>
    <cellStyle name="Normal 2 2 4 4 4 4 2" xfId="24386"/>
    <cellStyle name="Normal 2 2 4 4 4 5" xfId="10495"/>
    <cellStyle name="Normal 2 2 4 4 4 6" xfId="17357"/>
    <cellStyle name="Normal 2 2 4 4 4 7" xfId="26277"/>
    <cellStyle name="Normal 2 2 4 4 5" xfId="1059"/>
    <cellStyle name="Normal 2 2 4 4 5 2" xfId="3402"/>
    <cellStyle name="Normal 2 2 4 4 5 2 2" xfId="14747"/>
    <cellStyle name="Normal 2 2 4 4 5 2 3" xfId="19701"/>
    <cellStyle name="Normal 2 2 4 4 5 3" xfId="6012"/>
    <cellStyle name="Normal 2 2 4 4 5 3 2" xfId="12404"/>
    <cellStyle name="Normal 2 2 4 4 5 3 3" xfId="22044"/>
    <cellStyle name="Normal 2 2 4 4 5 4" xfId="8353"/>
    <cellStyle name="Normal 2 2 4 4 5 4 2" xfId="24387"/>
    <cellStyle name="Normal 2 2 4 4 5 5" xfId="10496"/>
    <cellStyle name="Normal 2 2 4 4 5 6" xfId="17358"/>
    <cellStyle name="Normal 2 2 4 4 5 7" xfId="26460"/>
    <cellStyle name="Normal 2 2 4 4 6" xfId="1234"/>
    <cellStyle name="Normal 2 2 4 4 6 2" xfId="3577"/>
    <cellStyle name="Normal 2 2 4 4 6 2 2" xfId="14922"/>
    <cellStyle name="Normal 2 2 4 4 6 2 3" xfId="19702"/>
    <cellStyle name="Normal 2 2 4 4 6 3" xfId="6013"/>
    <cellStyle name="Normal 2 2 4 4 6 3 2" xfId="12579"/>
    <cellStyle name="Normal 2 2 4 4 6 3 3" xfId="22045"/>
    <cellStyle name="Normal 2 2 4 4 6 4" xfId="8354"/>
    <cellStyle name="Normal 2 2 4 4 6 4 2" xfId="24388"/>
    <cellStyle name="Normal 2 2 4 4 6 5" xfId="10497"/>
    <cellStyle name="Normal 2 2 4 4 6 6" xfId="17359"/>
    <cellStyle name="Normal 2 2 4 4 6 7" xfId="26635"/>
    <cellStyle name="Normal 2 2 4 4 7" xfId="1413"/>
    <cellStyle name="Normal 2 2 4 4 7 2" xfId="3756"/>
    <cellStyle name="Normal 2 2 4 4 7 2 2" xfId="15101"/>
    <cellStyle name="Normal 2 2 4 4 7 2 3" xfId="19703"/>
    <cellStyle name="Normal 2 2 4 4 7 3" xfId="6014"/>
    <cellStyle name="Normal 2 2 4 4 7 3 2" xfId="12758"/>
    <cellStyle name="Normal 2 2 4 4 7 3 3" xfId="22046"/>
    <cellStyle name="Normal 2 2 4 4 7 4" xfId="8355"/>
    <cellStyle name="Normal 2 2 4 4 7 4 2" xfId="24389"/>
    <cellStyle name="Normal 2 2 4 4 7 5" xfId="10498"/>
    <cellStyle name="Normal 2 2 4 4 7 6" xfId="17360"/>
    <cellStyle name="Normal 2 2 4 4 7 7" xfId="26814"/>
    <cellStyle name="Normal 2 2 4 4 8" xfId="1690"/>
    <cellStyle name="Normal 2 2 4 4 8 2" xfId="4033"/>
    <cellStyle name="Normal 2 2 4 4 8 2 2" xfId="15378"/>
    <cellStyle name="Normal 2 2 4 4 8 2 3" xfId="19704"/>
    <cellStyle name="Normal 2 2 4 4 8 3" xfId="6015"/>
    <cellStyle name="Normal 2 2 4 4 8 3 2" xfId="13035"/>
    <cellStyle name="Normal 2 2 4 4 8 3 3" xfId="22047"/>
    <cellStyle name="Normal 2 2 4 4 8 4" xfId="8356"/>
    <cellStyle name="Normal 2 2 4 4 8 4 2" xfId="24390"/>
    <cellStyle name="Normal 2 2 4 4 8 5" xfId="10499"/>
    <cellStyle name="Normal 2 2 4 4 8 6" xfId="17361"/>
    <cellStyle name="Normal 2 2 4 4 8 7" xfId="27091"/>
    <cellStyle name="Normal 2 2 4 4 9" xfId="1958"/>
    <cellStyle name="Normal 2 2 4 4 9 2" xfId="4301"/>
    <cellStyle name="Normal 2 2 4 4 9 2 2" xfId="15646"/>
    <cellStyle name="Normal 2 2 4 4 9 2 3" xfId="19705"/>
    <cellStyle name="Normal 2 2 4 4 9 3" xfId="6016"/>
    <cellStyle name="Normal 2 2 4 4 9 3 2" xfId="13303"/>
    <cellStyle name="Normal 2 2 4 4 9 3 3" xfId="22048"/>
    <cellStyle name="Normal 2 2 4 4 9 4" xfId="8357"/>
    <cellStyle name="Normal 2 2 4 4 9 4 2" xfId="24391"/>
    <cellStyle name="Normal 2 2 4 4 9 5" xfId="10500"/>
    <cellStyle name="Normal 2 2 4 4 9 6" xfId="17362"/>
    <cellStyle name="Normal 2 2 4 4 9 7" xfId="27359"/>
    <cellStyle name="Normal 2 2 4 5" xfId="189"/>
    <cellStyle name="Normal 2 2 4 5 10" xfId="2135"/>
    <cellStyle name="Normal 2 2 4 5 10 2" xfId="4478"/>
    <cellStyle name="Normal 2 2 4 5 10 2 2" xfId="15823"/>
    <cellStyle name="Normal 2 2 4 5 10 2 3" xfId="19707"/>
    <cellStyle name="Normal 2 2 4 5 10 3" xfId="6018"/>
    <cellStyle name="Normal 2 2 4 5 10 3 2" xfId="22050"/>
    <cellStyle name="Normal 2 2 4 5 10 4" xfId="8359"/>
    <cellStyle name="Normal 2 2 4 5 10 4 2" xfId="24393"/>
    <cellStyle name="Normal 2 2 4 5 10 5" xfId="13480"/>
    <cellStyle name="Normal 2 2 4 5 10 6" xfId="17364"/>
    <cellStyle name="Normal 2 2 4 5 10 7" xfId="27536"/>
    <cellStyle name="Normal 2 2 4 5 11" xfId="2316"/>
    <cellStyle name="Normal 2 2 4 5 11 2" xfId="4659"/>
    <cellStyle name="Normal 2 2 4 5 11 2 2" xfId="16004"/>
    <cellStyle name="Normal 2 2 4 5 11 2 3" xfId="19708"/>
    <cellStyle name="Normal 2 2 4 5 11 3" xfId="6019"/>
    <cellStyle name="Normal 2 2 4 5 11 3 2" xfId="22051"/>
    <cellStyle name="Normal 2 2 4 5 11 4" xfId="8360"/>
    <cellStyle name="Normal 2 2 4 5 11 4 2" xfId="24394"/>
    <cellStyle name="Normal 2 2 4 5 11 5" xfId="13661"/>
    <cellStyle name="Normal 2 2 4 5 11 6" xfId="17365"/>
    <cellStyle name="Normal 2 2 4 5 11 7" xfId="27717"/>
    <cellStyle name="Normal 2 2 4 5 12" xfId="2595"/>
    <cellStyle name="Normal 2 2 4 5 12 2" xfId="13940"/>
    <cellStyle name="Normal 2 2 4 5 12 3" xfId="19706"/>
    <cellStyle name="Normal 2 2 4 5 13" xfId="6017"/>
    <cellStyle name="Normal 2 2 4 5 13 2" xfId="11537"/>
    <cellStyle name="Normal 2 2 4 5 13 3" xfId="22049"/>
    <cellStyle name="Normal 2 2 4 5 14" xfId="8358"/>
    <cellStyle name="Normal 2 2 4 5 14 2" xfId="24392"/>
    <cellStyle name="Normal 2 2 4 5 15" xfId="10501"/>
    <cellStyle name="Normal 2 2 4 5 16" xfId="17363"/>
    <cellStyle name="Normal 2 2 4 5 17" xfId="25593"/>
    <cellStyle name="Normal 2 2 4 5 2" xfId="335"/>
    <cellStyle name="Normal 2 2 4 5 2 2" xfId="697"/>
    <cellStyle name="Normal 2 2 4 5 2 2 2" xfId="3040"/>
    <cellStyle name="Normal 2 2 4 5 2 2 2 2" xfId="14385"/>
    <cellStyle name="Normal 2 2 4 5 2 2 2 3" xfId="19710"/>
    <cellStyle name="Normal 2 2 4 5 2 2 3" xfId="6021"/>
    <cellStyle name="Normal 2 2 4 5 2 2 3 2" xfId="12042"/>
    <cellStyle name="Normal 2 2 4 5 2 2 3 3" xfId="22053"/>
    <cellStyle name="Normal 2 2 4 5 2 2 4" xfId="8362"/>
    <cellStyle name="Normal 2 2 4 5 2 2 4 2" xfId="24396"/>
    <cellStyle name="Normal 2 2 4 5 2 2 5" xfId="10503"/>
    <cellStyle name="Normal 2 2 4 5 2 2 6" xfId="17367"/>
    <cellStyle name="Normal 2 2 4 5 2 2 7" xfId="26098"/>
    <cellStyle name="Normal 2 2 4 5 2 3" xfId="1693"/>
    <cellStyle name="Normal 2 2 4 5 2 3 2" xfId="4036"/>
    <cellStyle name="Normal 2 2 4 5 2 3 2 2" xfId="15381"/>
    <cellStyle name="Normal 2 2 4 5 2 3 2 3" xfId="19711"/>
    <cellStyle name="Normal 2 2 4 5 2 3 3" xfId="6022"/>
    <cellStyle name="Normal 2 2 4 5 2 3 3 2" xfId="13038"/>
    <cellStyle name="Normal 2 2 4 5 2 3 3 3" xfId="22054"/>
    <cellStyle name="Normal 2 2 4 5 2 3 4" xfId="8363"/>
    <cellStyle name="Normal 2 2 4 5 2 3 4 2" xfId="24397"/>
    <cellStyle name="Normal 2 2 4 5 2 3 5" xfId="10504"/>
    <cellStyle name="Normal 2 2 4 5 2 3 6" xfId="17368"/>
    <cellStyle name="Normal 2 2 4 5 2 3 7" xfId="27094"/>
    <cellStyle name="Normal 2 2 4 5 2 4" xfId="2596"/>
    <cellStyle name="Normal 2 2 4 5 2 4 2" xfId="13941"/>
    <cellStyle name="Normal 2 2 4 5 2 4 3" xfId="19709"/>
    <cellStyle name="Normal 2 2 4 5 2 5" xfId="6020"/>
    <cellStyle name="Normal 2 2 4 5 2 5 2" xfId="11680"/>
    <cellStyle name="Normal 2 2 4 5 2 5 3" xfId="22052"/>
    <cellStyle name="Normal 2 2 4 5 2 6" xfId="8361"/>
    <cellStyle name="Normal 2 2 4 5 2 6 2" xfId="24395"/>
    <cellStyle name="Normal 2 2 4 5 2 7" xfId="10502"/>
    <cellStyle name="Normal 2 2 4 5 2 8" xfId="17366"/>
    <cellStyle name="Normal 2 2 4 5 2 9" xfId="25736"/>
    <cellStyle name="Normal 2 2 4 5 3" xfId="554"/>
    <cellStyle name="Normal 2 2 4 5 3 2" xfId="2897"/>
    <cellStyle name="Normal 2 2 4 5 3 2 2" xfId="14242"/>
    <cellStyle name="Normal 2 2 4 5 3 2 3" xfId="19712"/>
    <cellStyle name="Normal 2 2 4 5 3 3" xfId="6023"/>
    <cellStyle name="Normal 2 2 4 5 3 3 2" xfId="11899"/>
    <cellStyle name="Normal 2 2 4 5 3 3 3" xfId="22055"/>
    <cellStyle name="Normal 2 2 4 5 3 4" xfId="8364"/>
    <cellStyle name="Normal 2 2 4 5 3 4 2" xfId="24398"/>
    <cellStyle name="Normal 2 2 4 5 3 5" xfId="10505"/>
    <cellStyle name="Normal 2 2 4 5 3 6" xfId="17369"/>
    <cellStyle name="Normal 2 2 4 5 3 7" xfId="25955"/>
    <cellStyle name="Normal 2 2 4 5 4" xfId="877"/>
    <cellStyle name="Normal 2 2 4 5 4 2" xfId="3220"/>
    <cellStyle name="Normal 2 2 4 5 4 2 2" xfId="14565"/>
    <cellStyle name="Normal 2 2 4 5 4 2 3" xfId="19713"/>
    <cellStyle name="Normal 2 2 4 5 4 3" xfId="6024"/>
    <cellStyle name="Normal 2 2 4 5 4 3 2" xfId="12222"/>
    <cellStyle name="Normal 2 2 4 5 4 3 3" xfId="22056"/>
    <cellStyle name="Normal 2 2 4 5 4 4" xfId="8365"/>
    <cellStyle name="Normal 2 2 4 5 4 4 2" xfId="24399"/>
    <cellStyle name="Normal 2 2 4 5 4 5" xfId="10506"/>
    <cellStyle name="Normal 2 2 4 5 4 6" xfId="17370"/>
    <cellStyle name="Normal 2 2 4 5 4 7" xfId="26278"/>
    <cellStyle name="Normal 2 2 4 5 5" xfId="1093"/>
    <cellStyle name="Normal 2 2 4 5 5 2" xfId="3436"/>
    <cellStyle name="Normal 2 2 4 5 5 2 2" xfId="14781"/>
    <cellStyle name="Normal 2 2 4 5 5 2 3" xfId="19714"/>
    <cellStyle name="Normal 2 2 4 5 5 3" xfId="6025"/>
    <cellStyle name="Normal 2 2 4 5 5 3 2" xfId="12438"/>
    <cellStyle name="Normal 2 2 4 5 5 3 3" xfId="22057"/>
    <cellStyle name="Normal 2 2 4 5 5 4" xfId="8366"/>
    <cellStyle name="Normal 2 2 4 5 5 4 2" xfId="24400"/>
    <cellStyle name="Normal 2 2 4 5 5 5" xfId="10507"/>
    <cellStyle name="Normal 2 2 4 5 5 6" xfId="17371"/>
    <cellStyle name="Normal 2 2 4 5 5 7" xfId="26494"/>
    <cellStyle name="Normal 2 2 4 5 6" xfId="1235"/>
    <cellStyle name="Normal 2 2 4 5 6 2" xfId="3578"/>
    <cellStyle name="Normal 2 2 4 5 6 2 2" xfId="14923"/>
    <cellStyle name="Normal 2 2 4 5 6 2 3" xfId="19715"/>
    <cellStyle name="Normal 2 2 4 5 6 3" xfId="6026"/>
    <cellStyle name="Normal 2 2 4 5 6 3 2" xfId="12580"/>
    <cellStyle name="Normal 2 2 4 5 6 3 3" xfId="22058"/>
    <cellStyle name="Normal 2 2 4 5 6 4" xfId="8367"/>
    <cellStyle name="Normal 2 2 4 5 6 4 2" xfId="24401"/>
    <cellStyle name="Normal 2 2 4 5 6 5" xfId="10508"/>
    <cellStyle name="Normal 2 2 4 5 6 6" xfId="17372"/>
    <cellStyle name="Normal 2 2 4 5 6 7" xfId="26636"/>
    <cellStyle name="Normal 2 2 4 5 7" xfId="1414"/>
    <cellStyle name="Normal 2 2 4 5 7 2" xfId="3757"/>
    <cellStyle name="Normal 2 2 4 5 7 2 2" xfId="15102"/>
    <cellStyle name="Normal 2 2 4 5 7 2 3" xfId="19716"/>
    <cellStyle name="Normal 2 2 4 5 7 3" xfId="6027"/>
    <cellStyle name="Normal 2 2 4 5 7 3 2" xfId="12759"/>
    <cellStyle name="Normal 2 2 4 5 7 3 3" xfId="22059"/>
    <cellStyle name="Normal 2 2 4 5 7 4" xfId="8368"/>
    <cellStyle name="Normal 2 2 4 5 7 4 2" xfId="24402"/>
    <cellStyle name="Normal 2 2 4 5 7 5" xfId="10509"/>
    <cellStyle name="Normal 2 2 4 5 7 6" xfId="17373"/>
    <cellStyle name="Normal 2 2 4 5 7 7" xfId="26815"/>
    <cellStyle name="Normal 2 2 4 5 8" xfId="1692"/>
    <cellStyle name="Normal 2 2 4 5 8 2" xfId="4035"/>
    <cellStyle name="Normal 2 2 4 5 8 2 2" xfId="15380"/>
    <cellStyle name="Normal 2 2 4 5 8 2 3" xfId="19717"/>
    <cellStyle name="Normal 2 2 4 5 8 3" xfId="6028"/>
    <cellStyle name="Normal 2 2 4 5 8 3 2" xfId="13037"/>
    <cellStyle name="Normal 2 2 4 5 8 3 3" xfId="22060"/>
    <cellStyle name="Normal 2 2 4 5 8 4" xfId="8369"/>
    <cellStyle name="Normal 2 2 4 5 8 4 2" xfId="24403"/>
    <cellStyle name="Normal 2 2 4 5 8 5" xfId="10510"/>
    <cellStyle name="Normal 2 2 4 5 8 6" xfId="17374"/>
    <cellStyle name="Normal 2 2 4 5 8 7" xfId="27093"/>
    <cellStyle name="Normal 2 2 4 5 9" xfId="1992"/>
    <cellStyle name="Normal 2 2 4 5 9 2" xfId="4335"/>
    <cellStyle name="Normal 2 2 4 5 9 2 2" xfId="15680"/>
    <cellStyle name="Normal 2 2 4 5 9 2 3" xfId="19718"/>
    <cellStyle name="Normal 2 2 4 5 9 3" xfId="6029"/>
    <cellStyle name="Normal 2 2 4 5 9 3 2" xfId="13337"/>
    <cellStyle name="Normal 2 2 4 5 9 3 3" xfId="22061"/>
    <cellStyle name="Normal 2 2 4 5 9 4" xfId="8370"/>
    <cellStyle name="Normal 2 2 4 5 9 4 2" xfId="24404"/>
    <cellStyle name="Normal 2 2 4 5 9 5" xfId="10511"/>
    <cellStyle name="Normal 2 2 4 5 9 6" xfId="17375"/>
    <cellStyle name="Normal 2 2 4 5 9 7" xfId="27393"/>
    <cellStyle name="Normal 2 2 4 6" xfId="216"/>
    <cellStyle name="Normal 2 2 4 6 10" xfId="2136"/>
    <cellStyle name="Normal 2 2 4 6 10 2" xfId="4479"/>
    <cellStyle name="Normal 2 2 4 6 10 2 2" xfId="15824"/>
    <cellStyle name="Normal 2 2 4 6 10 2 3" xfId="19720"/>
    <cellStyle name="Normal 2 2 4 6 10 3" xfId="6031"/>
    <cellStyle name="Normal 2 2 4 6 10 3 2" xfId="22063"/>
    <cellStyle name="Normal 2 2 4 6 10 4" xfId="8372"/>
    <cellStyle name="Normal 2 2 4 6 10 4 2" xfId="24406"/>
    <cellStyle name="Normal 2 2 4 6 10 5" xfId="13481"/>
    <cellStyle name="Normal 2 2 4 6 10 6" xfId="17377"/>
    <cellStyle name="Normal 2 2 4 6 10 7" xfId="27537"/>
    <cellStyle name="Normal 2 2 4 6 11" xfId="2317"/>
    <cellStyle name="Normal 2 2 4 6 11 2" xfId="4660"/>
    <cellStyle name="Normal 2 2 4 6 11 2 2" xfId="16005"/>
    <cellStyle name="Normal 2 2 4 6 11 2 3" xfId="19721"/>
    <cellStyle name="Normal 2 2 4 6 11 3" xfId="6032"/>
    <cellStyle name="Normal 2 2 4 6 11 3 2" xfId="22064"/>
    <cellStyle name="Normal 2 2 4 6 11 4" xfId="8373"/>
    <cellStyle name="Normal 2 2 4 6 11 4 2" xfId="24407"/>
    <cellStyle name="Normal 2 2 4 6 11 5" xfId="13662"/>
    <cellStyle name="Normal 2 2 4 6 11 6" xfId="17378"/>
    <cellStyle name="Normal 2 2 4 6 11 7" xfId="27718"/>
    <cellStyle name="Normal 2 2 4 6 12" xfId="2597"/>
    <cellStyle name="Normal 2 2 4 6 12 2" xfId="13942"/>
    <cellStyle name="Normal 2 2 4 6 12 3" xfId="19719"/>
    <cellStyle name="Normal 2 2 4 6 13" xfId="6030"/>
    <cellStyle name="Normal 2 2 4 6 13 2" xfId="11563"/>
    <cellStyle name="Normal 2 2 4 6 13 3" xfId="22062"/>
    <cellStyle name="Normal 2 2 4 6 14" xfId="8371"/>
    <cellStyle name="Normal 2 2 4 6 14 2" xfId="24405"/>
    <cellStyle name="Normal 2 2 4 6 15" xfId="10512"/>
    <cellStyle name="Normal 2 2 4 6 16" xfId="17376"/>
    <cellStyle name="Normal 2 2 4 6 17" xfId="25619"/>
    <cellStyle name="Normal 2 2 4 6 2" xfId="336"/>
    <cellStyle name="Normal 2 2 4 6 2 2" xfId="698"/>
    <cellStyle name="Normal 2 2 4 6 2 2 2" xfId="3041"/>
    <cellStyle name="Normal 2 2 4 6 2 2 2 2" xfId="14386"/>
    <cellStyle name="Normal 2 2 4 6 2 2 2 3" xfId="19723"/>
    <cellStyle name="Normal 2 2 4 6 2 2 3" xfId="6034"/>
    <cellStyle name="Normal 2 2 4 6 2 2 3 2" xfId="12043"/>
    <cellStyle name="Normal 2 2 4 6 2 2 3 3" xfId="22066"/>
    <cellStyle name="Normal 2 2 4 6 2 2 4" xfId="8375"/>
    <cellStyle name="Normal 2 2 4 6 2 2 4 2" xfId="24409"/>
    <cellStyle name="Normal 2 2 4 6 2 2 5" xfId="10514"/>
    <cellStyle name="Normal 2 2 4 6 2 2 6" xfId="17380"/>
    <cellStyle name="Normal 2 2 4 6 2 2 7" xfId="26099"/>
    <cellStyle name="Normal 2 2 4 6 2 3" xfId="1695"/>
    <cellStyle name="Normal 2 2 4 6 2 3 2" xfId="4038"/>
    <cellStyle name="Normal 2 2 4 6 2 3 2 2" xfId="15383"/>
    <cellStyle name="Normal 2 2 4 6 2 3 2 3" xfId="19724"/>
    <cellStyle name="Normal 2 2 4 6 2 3 3" xfId="6035"/>
    <cellStyle name="Normal 2 2 4 6 2 3 3 2" xfId="13040"/>
    <cellStyle name="Normal 2 2 4 6 2 3 3 3" xfId="22067"/>
    <cellStyle name="Normal 2 2 4 6 2 3 4" xfId="8376"/>
    <cellStyle name="Normal 2 2 4 6 2 3 4 2" xfId="24410"/>
    <cellStyle name="Normal 2 2 4 6 2 3 5" xfId="10515"/>
    <cellStyle name="Normal 2 2 4 6 2 3 6" xfId="17381"/>
    <cellStyle name="Normal 2 2 4 6 2 3 7" xfId="27096"/>
    <cellStyle name="Normal 2 2 4 6 2 4" xfId="2598"/>
    <cellStyle name="Normal 2 2 4 6 2 4 2" xfId="13943"/>
    <cellStyle name="Normal 2 2 4 6 2 4 3" xfId="19722"/>
    <cellStyle name="Normal 2 2 4 6 2 5" xfId="6033"/>
    <cellStyle name="Normal 2 2 4 6 2 5 2" xfId="11681"/>
    <cellStyle name="Normal 2 2 4 6 2 5 3" xfId="22065"/>
    <cellStyle name="Normal 2 2 4 6 2 6" xfId="8374"/>
    <cellStyle name="Normal 2 2 4 6 2 6 2" xfId="24408"/>
    <cellStyle name="Normal 2 2 4 6 2 7" xfId="10513"/>
    <cellStyle name="Normal 2 2 4 6 2 8" xfId="17379"/>
    <cellStyle name="Normal 2 2 4 6 2 9" xfId="25737"/>
    <cellStyle name="Normal 2 2 4 6 3" xfId="580"/>
    <cellStyle name="Normal 2 2 4 6 3 2" xfId="2923"/>
    <cellStyle name="Normal 2 2 4 6 3 2 2" xfId="14268"/>
    <cellStyle name="Normal 2 2 4 6 3 2 3" xfId="19725"/>
    <cellStyle name="Normal 2 2 4 6 3 3" xfId="6036"/>
    <cellStyle name="Normal 2 2 4 6 3 3 2" xfId="11925"/>
    <cellStyle name="Normal 2 2 4 6 3 3 3" xfId="22068"/>
    <cellStyle name="Normal 2 2 4 6 3 4" xfId="8377"/>
    <cellStyle name="Normal 2 2 4 6 3 4 2" xfId="24411"/>
    <cellStyle name="Normal 2 2 4 6 3 5" xfId="10516"/>
    <cellStyle name="Normal 2 2 4 6 3 6" xfId="17382"/>
    <cellStyle name="Normal 2 2 4 6 3 7" xfId="25981"/>
    <cellStyle name="Normal 2 2 4 6 4" xfId="878"/>
    <cellStyle name="Normal 2 2 4 6 4 2" xfId="3221"/>
    <cellStyle name="Normal 2 2 4 6 4 2 2" xfId="14566"/>
    <cellStyle name="Normal 2 2 4 6 4 2 3" xfId="19726"/>
    <cellStyle name="Normal 2 2 4 6 4 3" xfId="6037"/>
    <cellStyle name="Normal 2 2 4 6 4 3 2" xfId="12223"/>
    <cellStyle name="Normal 2 2 4 6 4 3 3" xfId="22069"/>
    <cellStyle name="Normal 2 2 4 6 4 4" xfId="8378"/>
    <cellStyle name="Normal 2 2 4 6 4 4 2" xfId="24412"/>
    <cellStyle name="Normal 2 2 4 6 4 5" xfId="10517"/>
    <cellStyle name="Normal 2 2 4 6 4 6" xfId="17383"/>
    <cellStyle name="Normal 2 2 4 6 4 7" xfId="26279"/>
    <cellStyle name="Normal 2 2 4 6 5" xfId="1119"/>
    <cellStyle name="Normal 2 2 4 6 5 2" xfId="3462"/>
    <cellStyle name="Normal 2 2 4 6 5 2 2" xfId="14807"/>
    <cellStyle name="Normal 2 2 4 6 5 2 3" xfId="19727"/>
    <cellStyle name="Normal 2 2 4 6 5 3" xfId="6038"/>
    <cellStyle name="Normal 2 2 4 6 5 3 2" xfId="12464"/>
    <cellStyle name="Normal 2 2 4 6 5 3 3" xfId="22070"/>
    <cellStyle name="Normal 2 2 4 6 5 4" xfId="8379"/>
    <cellStyle name="Normal 2 2 4 6 5 4 2" xfId="24413"/>
    <cellStyle name="Normal 2 2 4 6 5 5" xfId="10518"/>
    <cellStyle name="Normal 2 2 4 6 5 6" xfId="17384"/>
    <cellStyle name="Normal 2 2 4 6 5 7" xfId="26520"/>
    <cellStyle name="Normal 2 2 4 6 6" xfId="1236"/>
    <cellStyle name="Normal 2 2 4 6 6 2" xfId="3579"/>
    <cellStyle name="Normal 2 2 4 6 6 2 2" xfId="14924"/>
    <cellStyle name="Normal 2 2 4 6 6 2 3" xfId="19728"/>
    <cellStyle name="Normal 2 2 4 6 6 3" xfId="6039"/>
    <cellStyle name="Normal 2 2 4 6 6 3 2" xfId="12581"/>
    <cellStyle name="Normal 2 2 4 6 6 3 3" xfId="22071"/>
    <cellStyle name="Normal 2 2 4 6 6 4" xfId="8380"/>
    <cellStyle name="Normal 2 2 4 6 6 4 2" xfId="24414"/>
    <cellStyle name="Normal 2 2 4 6 6 5" xfId="10519"/>
    <cellStyle name="Normal 2 2 4 6 6 6" xfId="17385"/>
    <cellStyle name="Normal 2 2 4 6 6 7" xfId="26637"/>
    <cellStyle name="Normal 2 2 4 6 7" xfId="1415"/>
    <cellStyle name="Normal 2 2 4 6 7 2" xfId="3758"/>
    <cellStyle name="Normal 2 2 4 6 7 2 2" xfId="15103"/>
    <cellStyle name="Normal 2 2 4 6 7 2 3" xfId="19729"/>
    <cellStyle name="Normal 2 2 4 6 7 3" xfId="6040"/>
    <cellStyle name="Normal 2 2 4 6 7 3 2" xfId="12760"/>
    <cellStyle name="Normal 2 2 4 6 7 3 3" xfId="22072"/>
    <cellStyle name="Normal 2 2 4 6 7 4" xfId="8381"/>
    <cellStyle name="Normal 2 2 4 6 7 4 2" xfId="24415"/>
    <cellStyle name="Normal 2 2 4 6 7 5" xfId="10520"/>
    <cellStyle name="Normal 2 2 4 6 7 6" xfId="17386"/>
    <cellStyle name="Normal 2 2 4 6 7 7" xfId="26816"/>
    <cellStyle name="Normal 2 2 4 6 8" xfId="1694"/>
    <cellStyle name="Normal 2 2 4 6 8 2" xfId="4037"/>
    <cellStyle name="Normal 2 2 4 6 8 2 2" xfId="15382"/>
    <cellStyle name="Normal 2 2 4 6 8 2 3" xfId="19730"/>
    <cellStyle name="Normal 2 2 4 6 8 3" xfId="6041"/>
    <cellStyle name="Normal 2 2 4 6 8 3 2" xfId="13039"/>
    <cellStyle name="Normal 2 2 4 6 8 3 3" xfId="22073"/>
    <cellStyle name="Normal 2 2 4 6 8 4" xfId="8382"/>
    <cellStyle name="Normal 2 2 4 6 8 4 2" xfId="24416"/>
    <cellStyle name="Normal 2 2 4 6 8 5" xfId="10521"/>
    <cellStyle name="Normal 2 2 4 6 8 6" xfId="17387"/>
    <cellStyle name="Normal 2 2 4 6 8 7" xfId="27095"/>
    <cellStyle name="Normal 2 2 4 6 9" xfId="2018"/>
    <cellStyle name="Normal 2 2 4 6 9 2" xfId="4361"/>
    <cellStyle name="Normal 2 2 4 6 9 2 2" xfId="15706"/>
    <cellStyle name="Normal 2 2 4 6 9 2 3" xfId="19731"/>
    <cellStyle name="Normal 2 2 4 6 9 3" xfId="6042"/>
    <cellStyle name="Normal 2 2 4 6 9 3 2" xfId="13363"/>
    <cellStyle name="Normal 2 2 4 6 9 3 3" xfId="22074"/>
    <cellStyle name="Normal 2 2 4 6 9 4" xfId="8383"/>
    <cellStyle name="Normal 2 2 4 6 9 4 2" xfId="24417"/>
    <cellStyle name="Normal 2 2 4 6 9 5" xfId="10522"/>
    <cellStyle name="Normal 2 2 4 6 9 6" xfId="17388"/>
    <cellStyle name="Normal 2 2 4 6 9 7" xfId="27419"/>
    <cellStyle name="Normal 2 2 4 7" xfId="329"/>
    <cellStyle name="Normal 2 2 4 7 2" xfId="691"/>
    <cellStyle name="Normal 2 2 4 7 2 2" xfId="3034"/>
    <cellStyle name="Normal 2 2 4 7 2 2 2" xfId="14379"/>
    <cellStyle name="Normal 2 2 4 7 2 2 3" xfId="19733"/>
    <cellStyle name="Normal 2 2 4 7 2 3" xfId="6044"/>
    <cellStyle name="Normal 2 2 4 7 2 3 2" xfId="12036"/>
    <cellStyle name="Normal 2 2 4 7 2 3 3" xfId="22076"/>
    <cellStyle name="Normal 2 2 4 7 2 4" xfId="8385"/>
    <cellStyle name="Normal 2 2 4 7 2 4 2" xfId="24419"/>
    <cellStyle name="Normal 2 2 4 7 2 5" xfId="10524"/>
    <cellStyle name="Normal 2 2 4 7 2 6" xfId="17390"/>
    <cellStyle name="Normal 2 2 4 7 2 7" xfId="26092"/>
    <cellStyle name="Normal 2 2 4 7 3" xfId="1696"/>
    <cellStyle name="Normal 2 2 4 7 3 2" xfId="4039"/>
    <cellStyle name="Normal 2 2 4 7 3 2 2" xfId="15384"/>
    <cellStyle name="Normal 2 2 4 7 3 2 3" xfId="19734"/>
    <cellStyle name="Normal 2 2 4 7 3 3" xfId="6045"/>
    <cellStyle name="Normal 2 2 4 7 3 3 2" xfId="13041"/>
    <cellStyle name="Normal 2 2 4 7 3 3 3" xfId="22077"/>
    <cellStyle name="Normal 2 2 4 7 3 4" xfId="8386"/>
    <cellStyle name="Normal 2 2 4 7 3 4 2" xfId="24420"/>
    <cellStyle name="Normal 2 2 4 7 3 5" xfId="10525"/>
    <cellStyle name="Normal 2 2 4 7 3 6" xfId="17391"/>
    <cellStyle name="Normal 2 2 4 7 3 7" xfId="27097"/>
    <cellStyle name="Normal 2 2 4 7 4" xfId="2599"/>
    <cellStyle name="Normal 2 2 4 7 4 2" xfId="13944"/>
    <cellStyle name="Normal 2 2 4 7 4 3" xfId="19732"/>
    <cellStyle name="Normal 2 2 4 7 5" xfId="6043"/>
    <cellStyle name="Normal 2 2 4 7 5 2" xfId="11674"/>
    <cellStyle name="Normal 2 2 4 7 5 3" xfId="22075"/>
    <cellStyle name="Normal 2 2 4 7 6" xfId="8384"/>
    <cellStyle name="Normal 2 2 4 7 6 2" xfId="24418"/>
    <cellStyle name="Normal 2 2 4 7 7" xfId="10523"/>
    <cellStyle name="Normal 2 2 4 7 8" xfId="17389"/>
    <cellStyle name="Normal 2 2 4 7 9" xfId="25730"/>
    <cellStyle name="Normal 2 2 4 8" xfId="430"/>
    <cellStyle name="Normal 2 2 4 8 2" xfId="2773"/>
    <cellStyle name="Normal 2 2 4 8 2 2" xfId="14118"/>
    <cellStyle name="Normal 2 2 4 8 2 3" xfId="19735"/>
    <cellStyle name="Normal 2 2 4 8 3" xfId="6046"/>
    <cellStyle name="Normal 2 2 4 8 3 2" xfId="11775"/>
    <cellStyle name="Normal 2 2 4 8 3 3" xfId="22078"/>
    <cellStyle name="Normal 2 2 4 8 4" xfId="8387"/>
    <cellStyle name="Normal 2 2 4 8 4 2" xfId="24421"/>
    <cellStyle name="Normal 2 2 4 8 5" xfId="10526"/>
    <cellStyle name="Normal 2 2 4 8 6" xfId="17392"/>
    <cellStyle name="Normal 2 2 4 8 7" xfId="25831"/>
    <cellStyle name="Normal 2 2 4 9" xfId="871"/>
    <cellStyle name="Normal 2 2 4 9 2" xfId="3214"/>
    <cellStyle name="Normal 2 2 4 9 2 2" xfId="14559"/>
    <cellStyle name="Normal 2 2 4 9 2 3" xfId="19736"/>
    <cellStyle name="Normal 2 2 4 9 3" xfId="6047"/>
    <cellStyle name="Normal 2 2 4 9 3 2" xfId="12216"/>
    <cellStyle name="Normal 2 2 4 9 3 3" xfId="22079"/>
    <cellStyle name="Normal 2 2 4 9 4" xfId="8388"/>
    <cellStyle name="Normal 2 2 4 9 4 2" xfId="24422"/>
    <cellStyle name="Normal 2 2 4 9 5" xfId="10527"/>
    <cellStyle name="Normal 2 2 4 9 6" xfId="17393"/>
    <cellStyle name="Normal 2 2 4 9 7" xfId="26272"/>
    <cellStyle name="Normal 2 2 5" xfId="65"/>
    <cellStyle name="Normal 2 2 5 10" xfId="970"/>
    <cellStyle name="Normal 2 2 5 10 2" xfId="3313"/>
    <cellStyle name="Normal 2 2 5 10 2 2" xfId="14658"/>
    <cellStyle name="Normal 2 2 5 10 2 3" xfId="19738"/>
    <cellStyle name="Normal 2 2 5 10 3" xfId="6049"/>
    <cellStyle name="Normal 2 2 5 10 3 2" xfId="12315"/>
    <cellStyle name="Normal 2 2 5 10 3 3" xfId="22081"/>
    <cellStyle name="Normal 2 2 5 10 4" xfId="8390"/>
    <cellStyle name="Normal 2 2 5 10 4 2" xfId="24424"/>
    <cellStyle name="Normal 2 2 5 10 5" xfId="10529"/>
    <cellStyle name="Normal 2 2 5 10 6" xfId="17395"/>
    <cellStyle name="Normal 2 2 5 10 7" xfId="26371"/>
    <cellStyle name="Normal 2 2 5 11" xfId="1237"/>
    <cellStyle name="Normal 2 2 5 11 2" xfId="3580"/>
    <cellStyle name="Normal 2 2 5 11 2 2" xfId="14925"/>
    <cellStyle name="Normal 2 2 5 11 2 3" xfId="19739"/>
    <cellStyle name="Normal 2 2 5 11 3" xfId="6050"/>
    <cellStyle name="Normal 2 2 5 11 3 2" xfId="12582"/>
    <cellStyle name="Normal 2 2 5 11 3 3" xfId="22082"/>
    <cellStyle name="Normal 2 2 5 11 4" xfId="8391"/>
    <cellStyle name="Normal 2 2 5 11 4 2" xfId="24425"/>
    <cellStyle name="Normal 2 2 5 11 5" xfId="10530"/>
    <cellStyle name="Normal 2 2 5 11 6" xfId="17396"/>
    <cellStyle name="Normal 2 2 5 11 7" xfId="26638"/>
    <cellStyle name="Normal 2 2 5 12" xfId="1416"/>
    <cellStyle name="Normal 2 2 5 12 2" xfId="3759"/>
    <cellStyle name="Normal 2 2 5 12 2 2" xfId="15104"/>
    <cellStyle name="Normal 2 2 5 12 2 3" xfId="19740"/>
    <cellStyle name="Normal 2 2 5 12 3" xfId="6051"/>
    <cellStyle name="Normal 2 2 5 12 3 2" xfId="12761"/>
    <cellStyle name="Normal 2 2 5 12 3 3" xfId="22083"/>
    <cellStyle name="Normal 2 2 5 12 4" xfId="8392"/>
    <cellStyle name="Normal 2 2 5 12 4 2" xfId="24426"/>
    <cellStyle name="Normal 2 2 5 12 5" xfId="10531"/>
    <cellStyle name="Normal 2 2 5 12 6" xfId="17397"/>
    <cellStyle name="Normal 2 2 5 12 7" xfId="26817"/>
    <cellStyle name="Normal 2 2 5 13" xfId="1697"/>
    <cellStyle name="Normal 2 2 5 13 2" xfId="4040"/>
    <cellStyle name="Normal 2 2 5 13 2 2" xfId="15385"/>
    <cellStyle name="Normal 2 2 5 13 2 3" xfId="19741"/>
    <cellStyle name="Normal 2 2 5 13 3" xfId="6052"/>
    <cellStyle name="Normal 2 2 5 13 3 2" xfId="13042"/>
    <cellStyle name="Normal 2 2 5 13 3 3" xfId="22084"/>
    <cellStyle name="Normal 2 2 5 13 4" xfId="8393"/>
    <cellStyle name="Normal 2 2 5 13 4 2" xfId="24427"/>
    <cellStyle name="Normal 2 2 5 13 5" xfId="10532"/>
    <cellStyle name="Normal 2 2 5 13 6" xfId="17398"/>
    <cellStyle name="Normal 2 2 5 13 7" xfId="27098"/>
    <cellStyle name="Normal 2 2 5 14" xfId="1869"/>
    <cellStyle name="Normal 2 2 5 14 2" xfId="4212"/>
    <cellStyle name="Normal 2 2 5 14 2 2" xfId="15557"/>
    <cellStyle name="Normal 2 2 5 14 2 3" xfId="19742"/>
    <cellStyle name="Normal 2 2 5 14 3" xfId="6053"/>
    <cellStyle name="Normal 2 2 5 14 3 2" xfId="13214"/>
    <cellStyle name="Normal 2 2 5 14 3 3" xfId="22085"/>
    <cellStyle name="Normal 2 2 5 14 4" xfId="8394"/>
    <cellStyle name="Normal 2 2 5 14 4 2" xfId="24428"/>
    <cellStyle name="Normal 2 2 5 14 5" xfId="10533"/>
    <cellStyle name="Normal 2 2 5 14 6" xfId="17399"/>
    <cellStyle name="Normal 2 2 5 14 7" xfId="27270"/>
    <cellStyle name="Normal 2 2 5 15" xfId="2137"/>
    <cellStyle name="Normal 2 2 5 15 2" xfId="4480"/>
    <cellStyle name="Normal 2 2 5 15 2 2" xfId="15825"/>
    <cellStyle name="Normal 2 2 5 15 2 3" xfId="19743"/>
    <cellStyle name="Normal 2 2 5 15 3" xfId="6054"/>
    <cellStyle name="Normal 2 2 5 15 3 2" xfId="22086"/>
    <cellStyle name="Normal 2 2 5 15 4" xfId="8395"/>
    <cellStyle name="Normal 2 2 5 15 4 2" xfId="24429"/>
    <cellStyle name="Normal 2 2 5 15 5" xfId="13482"/>
    <cellStyle name="Normal 2 2 5 15 6" xfId="17400"/>
    <cellStyle name="Normal 2 2 5 15 7" xfId="27538"/>
    <cellStyle name="Normal 2 2 5 16" xfId="2318"/>
    <cellStyle name="Normal 2 2 5 16 2" xfId="4661"/>
    <cellStyle name="Normal 2 2 5 16 2 2" xfId="16006"/>
    <cellStyle name="Normal 2 2 5 16 2 3" xfId="19744"/>
    <cellStyle name="Normal 2 2 5 16 3" xfId="6055"/>
    <cellStyle name="Normal 2 2 5 16 3 2" xfId="22087"/>
    <cellStyle name="Normal 2 2 5 16 4" xfId="8396"/>
    <cellStyle name="Normal 2 2 5 16 4 2" xfId="24430"/>
    <cellStyle name="Normal 2 2 5 16 5" xfId="13663"/>
    <cellStyle name="Normal 2 2 5 16 6" xfId="17401"/>
    <cellStyle name="Normal 2 2 5 16 7" xfId="27719"/>
    <cellStyle name="Normal 2 2 5 17" xfId="2600"/>
    <cellStyle name="Normal 2 2 5 17 2" xfId="13945"/>
    <cellStyle name="Normal 2 2 5 17 3" xfId="19737"/>
    <cellStyle name="Normal 2 2 5 18" xfId="6048"/>
    <cellStyle name="Normal 2 2 5 18 2" xfId="11414"/>
    <cellStyle name="Normal 2 2 5 18 3" xfId="22080"/>
    <cellStyle name="Normal 2 2 5 19" xfId="8389"/>
    <cellStyle name="Normal 2 2 5 19 2" xfId="24423"/>
    <cellStyle name="Normal 2 2 5 2" xfId="88"/>
    <cellStyle name="Normal 2 2 5 2 10" xfId="1698"/>
    <cellStyle name="Normal 2 2 5 2 10 2" xfId="4041"/>
    <cellStyle name="Normal 2 2 5 2 10 2 2" xfId="15386"/>
    <cellStyle name="Normal 2 2 5 2 10 2 3" xfId="19746"/>
    <cellStyle name="Normal 2 2 5 2 10 3" xfId="6057"/>
    <cellStyle name="Normal 2 2 5 2 10 3 2" xfId="13043"/>
    <cellStyle name="Normal 2 2 5 2 10 3 3" xfId="22089"/>
    <cellStyle name="Normal 2 2 5 2 10 4" xfId="8398"/>
    <cellStyle name="Normal 2 2 5 2 10 4 2" xfId="24432"/>
    <cellStyle name="Normal 2 2 5 2 10 5" xfId="10535"/>
    <cellStyle name="Normal 2 2 5 2 10 6" xfId="17403"/>
    <cellStyle name="Normal 2 2 5 2 10 7" xfId="27099"/>
    <cellStyle name="Normal 2 2 5 2 11" xfId="1891"/>
    <cellStyle name="Normal 2 2 5 2 11 2" xfId="4234"/>
    <cellStyle name="Normal 2 2 5 2 11 2 2" xfId="15579"/>
    <cellStyle name="Normal 2 2 5 2 11 2 3" xfId="19747"/>
    <cellStyle name="Normal 2 2 5 2 11 3" xfId="6058"/>
    <cellStyle name="Normal 2 2 5 2 11 3 2" xfId="13236"/>
    <cellStyle name="Normal 2 2 5 2 11 3 3" xfId="22090"/>
    <cellStyle name="Normal 2 2 5 2 11 4" xfId="8399"/>
    <cellStyle name="Normal 2 2 5 2 11 4 2" xfId="24433"/>
    <cellStyle name="Normal 2 2 5 2 11 5" xfId="10536"/>
    <cellStyle name="Normal 2 2 5 2 11 6" xfId="17404"/>
    <cellStyle name="Normal 2 2 5 2 11 7" xfId="27292"/>
    <cellStyle name="Normal 2 2 5 2 12" xfId="2138"/>
    <cellStyle name="Normal 2 2 5 2 12 2" xfId="4481"/>
    <cellStyle name="Normal 2 2 5 2 12 2 2" xfId="15826"/>
    <cellStyle name="Normal 2 2 5 2 12 2 3" xfId="19748"/>
    <cellStyle name="Normal 2 2 5 2 12 3" xfId="6059"/>
    <cellStyle name="Normal 2 2 5 2 12 3 2" xfId="22091"/>
    <cellStyle name="Normal 2 2 5 2 12 4" xfId="8400"/>
    <cellStyle name="Normal 2 2 5 2 12 4 2" xfId="24434"/>
    <cellStyle name="Normal 2 2 5 2 12 5" xfId="13483"/>
    <cellStyle name="Normal 2 2 5 2 12 6" xfId="17405"/>
    <cellStyle name="Normal 2 2 5 2 12 7" xfId="27539"/>
    <cellStyle name="Normal 2 2 5 2 13" xfId="2319"/>
    <cellStyle name="Normal 2 2 5 2 13 2" xfId="4662"/>
    <cellStyle name="Normal 2 2 5 2 13 2 2" xfId="16007"/>
    <cellStyle name="Normal 2 2 5 2 13 2 3" xfId="19749"/>
    <cellStyle name="Normal 2 2 5 2 13 3" xfId="6060"/>
    <cellStyle name="Normal 2 2 5 2 13 3 2" xfId="22092"/>
    <cellStyle name="Normal 2 2 5 2 13 4" xfId="8401"/>
    <cellStyle name="Normal 2 2 5 2 13 4 2" xfId="24435"/>
    <cellStyle name="Normal 2 2 5 2 13 5" xfId="13664"/>
    <cellStyle name="Normal 2 2 5 2 13 6" xfId="17406"/>
    <cellStyle name="Normal 2 2 5 2 13 7" xfId="27720"/>
    <cellStyle name="Normal 2 2 5 2 14" xfId="2601"/>
    <cellStyle name="Normal 2 2 5 2 14 2" xfId="13946"/>
    <cellStyle name="Normal 2 2 5 2 14 3" xfId="19745"/>
    <cellStyle name="Normal 2 2 5 2 15" xfId="6056"/>
    <cellStyle name="Normal 2 2 5 2 15 2" xfId="11436"/>
    <cellStyle name="Normal 2 2 5 2 15 3" xfId="22088"/>
    <cellStyle name="Normal 2 2 5 2 16" xfId="8397"/>
    <cellStyle name="Normal 2 2 5 2 16 2" xfId="24431"/>
    <cellStyle name="Normal 2 2 5 2 17" xfId="10534"/>
    <cellStyle name="Normal 2 2 5 2 18" xfId="17402"/>
    <cellStyle name="Normal 2 2 5 2 19" xfId="25492"/>
    <cellStyle name="Normal 2 2 5 2 2" xfId="124"/>
    <cellStyle name="Normal 2 2 5 2 2 10" xfId="2139"/>
    <cellStyle name="Normal 2 2 5 2 2 10 2" xfId="4482"/>
    <cellStyle name="Normal 2 2 5 2 2 10 2 2" xfId="15827"/>
    <cellStyle name="Normal 2 2 5 2 2 10 2 3" xfId="19751"/>
    <cellStyle name="Normal 2 2 5 2 2 10 3" xfId="6062"/>
    <cellStyle name="Normal 2 2 5 2 2 10 3 2" xfId="22094"/>
    <cellStyle name="Normal 2 2 5 2 2 10 4" xfId="8403"/>
    <cellStyle name="Normal 2 2 5 2 2 10 4 2" xfId="24437"/>
    <cellStyle name="Normal 2 2 5 2 2 10 5" xfId="13484"/>
    <cellStyle name="Normal 2 2 5 2 2 10 6" xfId="17408"/>
    <cellStyle name="Normal 2 2 5 2 2 10 7" xfId="27540"/>
    <cellStyle name="Normal 2 2 5 2 2 11" xfId="2320"/>
    <cellStyle name="Normal 2 2 5 2 2 11 2" xfId="4663"/>
    <cellStyle name="Normal 2 2 5 2 2 11 2 2" xfId="16008"/>
    <cellStyle name="Normal 2 2 5 2 2 11 2 3" xfId="19752"/>
    <cellStyle name="Normal 2 2 5 2 2 11 3" xfId="6063"/>
    <cellStyle name="Normal 2 2 5 2 2 11 3 2" xfId="22095"/>
    <cellStyle name="Normal 2 2 5 2 2 11 4" xfId="8404"/>
    <cellStyle name="Normal 2 2 5 2 2 11 4 2" xfId="24438"/>
    <cellStyle name="Normal 2 2 5 2 2 11 5" xfId="13665"/>
    <cellStyle name="Normal 2 2 5 2 2 11 6" xfId="17409"/>
    <cellStyle name="Normal 2 2 5 2 2 11 7" xfId="27721"/>
    <cellStyle name="Normal 2 2 5 2 2 12" xfId="2602"/>
    <cellStyle name="Normal 2 2 5 2 2 12 2" xfId="13947"/>
    <cellStyle name="Normal 2 2 5 2 2 12 3" xfId="19750"/>
    <cellStyle name="Normal 2 2 5 2 2 13" xfId="6061"/>
    <cellStyle name="Normal 2 2 5 2 2 13 2" xfId="11472"/>
    <cellStyle name="Normal 2 2 5 2 2 13 3" xfId="22093"/>
    <cellStyle name="Normal 2 2 5 2 2 14" xfId="8402"/>
    <cellStyle name="Normal 2 2 5 2 2 14 2" xfId="24436"/>
    <cellStyle name="Normal 2 2 5 2 2 15" xfId="10537"/>
    <cellStyle name="Normal 2 2 5 2 2 16" xfId="17407"/>
    <cellStyle name="Normal 2 2 5 2 2 17" xfId="25528"/>
    <cellStyle name="Normal 2 2 5 2 2 2" xfId="339"/>
    <cellStyle name="Normal 2 2 5 2 2 2 2" xfId="701"/>
    <cellStyle name="Normal 2 2 5 2 2 2 2 2" xfId="3044"/>
    <cellStyle name="Normal 2 2 5 2 2 2 2 2 2" xfId="14389"/>
    <cellStyle name="Normal 2 2 5 2 2 2 2 2 3" xfId="19754"/>
    <cellStyle name="Normal 2 2 5 2 2 2 2 3" xfId="6065"/>
    <cellStyle name="Normal 2 2 5 2 2 2 2 3 2" xfId="12046"/>
    <cellStyle name="Normal 2 2 5 2 2 2 2 3 3" xfId="22097"/>
    <cellStyle name="Normal 2 2 5 2 2 2 2 4" xfId="8406"/>
    <cellStyle name="Normal 2 2 5 2 2 2 2 4 2" xfId="24440"/>
    <cellStyle name="Normal 2 2 5 2 2 2 2 5" xfId="10539"/>
    <cellStyle name="Normal 2 2 5 2 2 2 2 6" xfId="17411"/>
    <cellStyle name="Normal 2 2 5 2 2 2 2 7" xfId="26102"/>
    <cellStyle name="Normal 2 2 5 2 2 2 3" xfId="1700"/>
    <cellStyle name="Normal 2 2 5 2 2 2 3 2" xfId="4043"/>
    <cellStyle name="Normal 2 2 5 2 2 2 3 2 2" xfId="15388"/>
    <cellStyle name="Normal 2 2 5 2 2 2 3 2 3" xfId="19755"/>
    <cellStyle name="Normal 2 2 5 2 2 2 3 3" xfId="6066"/>
    <cellStyle name="Normal 2 2 5 2 2 2 3 3 2" xfId="13045"/>
    <cellStyle name="Normal 2 2 5 2 2 2 3 3 3" xfId="22098"/>
    <cellStyle name="Normal 2 2 5 2 2 2 3 4" xfId="8407"/>
    <cellStyle name="Normal 2 2 5 2 2 2 3 4 2" xfId="24441"/>
    <cellStyle name="Normal 2 2 5 2 2 2 3 5" xfId="10540"/>
    <cellStyle name="Normal 2 2 5 2 2 2 3 6" xfId="17412"/>
    <cellStyle name="Normal 2 2 5 2 2 2 3 7" xfId="27101"/>
    <cellStyle name="Normal 2 2 5 2 2 2 4" xfId="2603"/>
    <cellStyle name="Normal 2 2 5 2 2 2 4 2" xfId="13948"/>
    <cellStyle name="Normal 2 2 5 2 2 2 4 3" xfId="19753"/>
    <cellStyle name="Normal 2 2 5 2 2 2 5" xfId="6064"/>
    <cellStyle name="Normal 2 2 5 2 2 2 5 2" xfId="11684"/>
    <cellStyle name="Normal 2 2 5 2 2 2 5 3" xfId="22096"/>
    <cellStyle name="Normal 2 2 5 2 2 2 6" xfId="8405"/>
    <cellStyle name="Normal 2 2 5 2 2 2 6 2" xfId="24439"/>
    <cellStyle name="Normal 2 2 5 2 2 2 7" xfId="10538"/>
    <cellStyle name="Normal 2 2 5 2 2 2 8" xfId="17410"/>
    <cellStyle name="Normal 2 2 5 2 2 2 9" xfId="25740"/>
    <cellStyle name="Normal 2 2 5 2 2 3" xfId="489"/>
    <cellStyle name="Normal 2 2 5 2 2 3 2" xfId="2832"/>
    <cellStyle name="Normal 2 2 5 2 2 3 2 2" xfId="14177"/>
    <cellStyle name="Normal 2 2 5 2 2 3 2 3" xfId="19756"/>
    <cellStyle name="Normal 2 2 5 2 2 3 3" xfId="6067"/>
    <cellStyle name="Normal 2 2 5 2 2 3 3 2" xfId="11834"/>
    <cellStyle name="Normal 2 2 5 2 2 3 3 3" xfId="22099"/>
    <cellStyle name="Normal 2 2 5 2 2 3 4" xfId="8408"/>
    <cellStyle name="Normal 2 2 5 2 2 3 4 2" xfId="24442"/>
    <cellStyle name="Normal 2 2 5 2 2 3 5" xfId="10541"/>
    <cellStyle name="Normal 2 2 5 2 2 3 6" xfId="17413"/>
    <cellStyle name="Normal 2 2 5 2 2 3 7" xfId="25890"/>
    <cellStyle name="Normal 2 2 5 2 2 4" xfId="881"/>
    <cellStyle name="Normal 2 2 5 2 2 4 2" xfId="3224"/>
    <cellStyle name="Normal 2 2 5 2 2 4 2 2" xfId="14569"/>
    <cellStyle name="Normal 2 2 5 2 2 4 2 3" xfId="19757"/>
    <cellStyle name="Normal 2 2 5 2 2 4 3" xfId="6068"/>
    <cellStyle name="Normal 2 2 5 2 2 4 3 2" xfId="12226"/>
    <cellStyle name="Normal 2 2 5 2 2 4 3 3" xfId="22100"/>
    <cellStyle name="Normal 2 2 5 2 2 4 4" xfId="8409"/>
    <cellStyle name="Normal 2 2 5 2 2 4 4 2" xfId="24443"/>
    <cellStyle name="Normal 2 2 5 2 2 4 5" xfId="10542"/>
    <cellStyle name="Normal 2 2 5 2 2 4 6" xfId="17414"/>
    <cellStyle name="Normal 2 2 5 2 2 4 7" xfId="26282"/>
    <cellStyle name="Normal 2 2 5 2 2 5" xfId="1028"/>
    <cellStyle name="Normal 2 2 5 2 2 5 2" xfId="3371"/>
    <cellStyle name="Normal 2 2 5 2 2 5 2 2" xfId="14716"/>
    <cellStyle name="Normal 2 2 5 2 2 5 2 3" xfId="19758"/>
    <cellStyle name="Normal 2 2 5 2 2 5 3" xfId="6069"/>
    <cellStyle name="Normal 2 2 5 2 2 5 3 2" xfId="12373"/>
    <cellStyle name="Normal 2 2 5 2 2 5 3 3" xfId="22101"/>
    <cellStyle name="Normal 2 2 5 2 2 5 4" xfId="8410"/>
    <cellStyle name="Normal 2 2 5 2 2 5 4 2" xfId="24444"/>
    <cellStyle name="Normal 2 2 5 2 2 5 5" xfId="10543"/>
    <cellStyle name="Normal 2 2 5 2 2 5 6" xfId="17415"/>
    <cellStyle name="Normal 2 2 5 2 2 5 7" xfId="26429"/>
    <cellStyle name="Normal 2 2 5 2 2 6" xfId="1239"/>
    <cellStyle name="Normal 2 2 5 2 2 6 2" xfId="3582"/>
    <cellStyle name="Normal 2 2 5 2 2 6 2 2" xfId="14927"/>
    <cellStyle name="Normal 2 2 5 2 2 6 2 3" xfId="19759"/>
    <cellStyle name="Normal 2 2 5 2 2 6 3" xfId="6070"/>
    <cellStyle name="Normal 2 2 5 2 2 6 3 2" xfId="12584"/>
    <cellStyle name="Normal 2 2 5 2 2 6 3 3" xfId="22102"/>
    <cellStyle name="Normal 2 2 5 2 2 6 4" xfId="8411"/>
    <cellStyle name="Normal 2 2 5 2 2 6 4 2" xfId="24445"/>
    <cellStyle name="Normal 2 2 5 2 2 6 5" xfId="10544"/>
    <cellStyle name="Normal 2 2 5 2 2 6 6" xfId="17416"/>
    <cellStyle name="Normal 2 2 5 2 2 6 7" xfId="26640"/>
    <cellStyle name="Normal 2 2 5 2 2 7" xfId="1418"/>
    <cellStyle name="Normal 2 2 5 2 2 7 2" xfId="3761"/>
    <cellStyle name="Normal 2 2 5 2 2 7 2 2" xfId="15106"/>
    <cellStyle name="Normal 2 2 5 2 2 7 2 3" xfId="19760"/>
    <cellStyle name="Normal 2 2 5 2 2 7 3" xfId="6071"/>
    <cellStyle name="Normal 2 2 5 2 2 7 3 2" xfId="12763"/>
    <cellStyle name="Normal 2 2 5 2 2 7 3 3" xfId="22103"/>
    <cellStyle name="Normal 2 2 5 2 2 7 4" xfId="8412"/>
    <cellStyle name="Normal 2 2 5 2 2 7 4 2" xfId="24446"/>
    <cellStyle name="Normal 2 2 5 2 2 7 5" xfId="10545"/>
    <cellStyle name="Normal 2 2 5 2 2 7 6" xfId="17417"/>
    <cellStyle name="Normal 2 2 5 2 2 7 7" xfId="26819"/>
    <cellStyle name="Normal 2 2 5 2 2 8" xfId="1699"/>
    <cellStyle name="Normal 2 2 5 2 2 8 2" xfId="4042"/>
    <cellStyle name="Normal 2 2 5 2 2 8 2 2" xfId="15387"/>
    <cellStyle name="Normal 2 2 5 2 2 8 2 3" xfId="19761"/>
    <cellStyle name="Normal 2 2 5 2 2 8 3" xfId="6072"/>
    <cellStyle name="Normal 2 2 5 2 2 8 3 2" xfId="13044"/>
    <cellStyle name="Normal 2 2 5 2 2 8 3 3" xfId="22104"/>
    <cellStyle name="Normal 2 2 5 2 2 8 4" xfId="8413"/>
    <cellStyle name="Normal 2 2 5 2 2 8 4 2" xfId="24447"/>
    <cellStyle name="Normal 2 2 5 2 2 8 5" xfId="10546"/>
    <cellStyle name="Normal 2 2 5 2 2 8 6" xfId="17418"/>
    <cellStyle name="Normal 2 2 5 2 2 8 7" xfId="27100"/>
    <cellStyle name="Normal 2 2 5 2 2 9" xfId="1927"/>
    <cellStyle name="Normal 2 2 5 2 2 9 2" xfId="4270"/>
    <cellStyle name="Normal 2 2 5 2 2 9 2 2" xfId="15615"/>
    <cellStyle name="Normal 2 2 5 2 2 9 2 3" xfId="19762"/>
    <cellStyle name="Normal 2 2 5 2 2 9 3" xfId="6073"/>
    <cellStyle name="Normal 2 2 5 2 2 9 3 2" xfId="13272"/>
    <cellStyle name="Normal 2 2 5 2 2 9 3 3" xfId="22105"/>
    <cellStyle name="Normal 2 2 5 2 2 9 4" xfId="8414"/>
    <cellStyle name="Normal 2 2 5 2 2 9 4 2" xfId="24448"/>
    <cellStyle name="Normal 2 2 5 2 2 9 5" xfId="10547"/>
    <cellStyle name="Normal 2 2 5 2 2 9 6" xfId="17419"/>
    <cellStyle name="Normal 2 2 5 2 2 9 7" xfId="27328"/>
    <cellStyle name="Normal 2 2 5 2 3" xfId="192"/>
    <cellStyle name="Normal 2 2 5 2 3 10" xfId="2140"/>
    <cellStyle name="Normal 2 2 5 2 3 10 2" xfId="4483"/>
    <cellStyle name="Normal 2 2 5 2 3 10 2 2" xfId="15828"/>
    <cellStyle name="Normal 2 2 5 2 3 10 2 3" xfId="19764"/>
    <cellStyle name="Normal 2 2 5 2 3 10 3" xfId="6075"/>
    <cellStyle name="Normal 2 2 5 2 3 10 3 2" xfId="22107"/>
    <cellStyle name="Normal 2 2 5 2 3 10 4" xfId="8416"/>
    <cellStyle name="Normal 2 2 5 2 3 10 4 2" xfId="24450"/>
    <cellStyle name="Normal 2 2 5 2 3 10 5" xfId="13485"/>
    <cellStyle name="Normal 2 2 5 2 3 10 6" xfId="17421"/>
    <cellStyle name="Normal 2 2 5 2 3 10 7" xfId="27541"/>
    <cellStyle name="Normal 2 2 5 2 3 11" xfId="2321"/>
    <cellStyle name="Normal 2 2 5 2 3 11 2" xfId="4664"/>
    <cellStyle name="Normal 2 2 5 2 3 11 2 2" xfId="16009"/>
    <cellStyle name="Normal 2 2 5 2 3 11 2 3" xfId="19765"/>
    <cellStyle name="Normal 2 2 5 2 3 11 3" xfId="6076"/>
    <cellStyle name="Normal 2 2 5 2 3 11 3 2" xfId="22108"/>
    <cellStyle name="Normal 2 2 5 2 3 11 4" xfId="8417"/>
    <cellStyle name="Normal 2 2 5 2 3 11 4 2" xfId="24451"/>
    <cellStyle name="Normal 2 2 5 2 3 11 5" xfId="13666"/>
    <cellStyle name="Normal 2 2 5 2 3 11 6" xfId="17422"/>
    <cellStyle name="Normal 2 2 5 2 3 11 7" xfId="27722"/>
    <cellStyle name="Normal 2 2 5 2 3 12" xfId="2604"/>
    <cellStyle name="Normal 2 2 5 2 3 12 2" xfId="13949"/>
    <cellStyle name="Normal 2 2 5 2 3 12 3" xfId="19763"/>
    <cellStyle name="Normal 2 2 5 2 3 13" xfId="6074"/>
    <cellStyle name="Normal 2 2 5 2 3 13 2" xfId="11540"/>
    <cellStyle name="Normal 2 2 5 2 3 13 3" xfId="22106"/>
    <cellStyle name="Normal 2 2 5 2 3 14" xfId="8415"/>
    <cellStyle name="Normal 2 2 5 2 3 14 2" xfId="24449"/>
    <cellStyle name="Normal 2 2 5 2 3 15" xfId="10548"/>
    <cellStyle name="Normal 2 2 5 2 3 16" xfId="17420"/>
    <cellStyle name="Normal 2 2 5 2 3 17" xfId="25596"/>
    <cellStyle name="Normal 2 2 5 2 3 2" xfId="340"/>
    <cellStyle name="Normal 2 2 5 2 3 2 2" xfId="702"/>
    <cellStyle name="Normal 2 2 5 2 3 2 2 2" xfId="3045"/>
    <cellStyle name="Normal 2 2 5 2 3 2 2 2 2" xfId="14390"/>
    <cellStyle name="Normal 2 2 5 2 3 2 2 2 3" xfId="19767"/>
    <cellStyle name="Normal 2 2 5 2 3 2 2 3" xfId="6078"/>
    <cellStyle name="Normal 2 2 5 2 3 2 2 3 2" xfId="12047"/>
    <cellStyle name="Normal 2 2 5 2 3 2 2 3 3" xfId="22110"/>
    <cellStyle name="Normal 2 2 5 2 3 2 2 4" xfId="8419"/>
    <cellStyle name="Normal 2 2 5 2 3 2 2 4 2" xfId="24453"/>
    <cellStyle name="Normal 2 2 5 2 3 2 2 5" xfId="10550"/>
    <cellStyle name="Normal 2 2 5 2 3 2 2 6" xfId="17424"/>
    <cellStyle name="Normal 2 2 5 2 3 2 2 7" xfId="26103"/>
    <cellStyle name="Normal 2 2 5 2 3 2 3" xfId="1702"/>
    <cellStyle name="Normal 2 2 5 2 3 2 3 2" xfId="4045"/>
    <cellStyle name="Normal 2 2 5 2 3 2 3 2 2" xfId="15390"/>
    <cellStyle name="Normal 2 2 5 2 3 2 3 2 3" xfId="19768"/>
    <cellStyle name="Normal 2 2 5 2 3 2 3 3" xfId="6079"/>
    <cellStyle name="Normal 2 2 5 2 3 2 3 3 2" xfId="13047"/>
    <cellStyle name="Normal 2 2 5 2 3 2 3 3 3" xfId="22111"/>
    <cellStyle name="Normal 2 2 5 2 3 2 3 4" xfId="8420"/>
    <cellStyle name="Normal 2 2 5 2 3 2 3 4 2" xfId="24454"/>
    <cellStyle name="Normal 2 2 5 2 3 2 3 5" xfId="10551"/>
    <cellStyle name="Normal 2 2 5 2 3 2 3 6" xfId="17425"/>
    <cellStyle name="Normal 2 2 5 2 3 2 3 7" xfId="27103"/>
    <cellStyle name="Normal 2 2 5 2 3 2 4" xfId="2605"/>
    <cellStyle name="Normal 2 2 5 2 3 2 4 2" xfId="13950"/>
    <cellStyle name="Normal 2 2 5 2 3 2 4 3" xfId="19766"/>
    <cellStyle name="Normal 2 2 5 2 3 2 5" xfId="6077"/>
    <cellStyle name="Normal 2 2 5 2 3 2 5 2" xfId="11685"/>
    <cellStyle name="Normal 2 2 5 2 3 2 5 3" xfId="22109"/>
    <cellStyle name="Normal 2 2 5 2 3 2 6" xfId="8418"/>
    <cellStyle name="Normal 2 2 5 2 3 2 6 2" xfId="24452"/>
    <cellStyle name="Normal 2 2 5 2 3 2 7" xfId="10549"/>
    <cellStyle name="Normal 2 2 5 2 3 2 8" xfId="17423"/>
    <cellStyle name="Normal 2 2 5 2 3 2 9" xfId="25741"/>
    <cellStyle name="Normal 2 2 5 2 3 3" xfId="557"/>
    <cellStyle name="Normal 2 2 5 2 3 3 2" xfId="2900"/>
    <cellStyle name="Normal 2 2 5 2 3 3 2 2" xfId="14245"/>
    <cellStyle name="Normal 2 2 5 2 3 3 2 3" xfId="19769"/>
    <cellStyle name="Normal 2 2 5 2 3 3 3" xfId="6080"/>
    <cellStyle name="Normal 2 2 5 2 3 3 3 2" xfId="11902"/>
    <cellStyle name="Normal 2 2 5 2 3 3 3 3" xfId="22112"/>
    <cellStyle name="Normal 2 2 5 2 3 3 4" xfId="8421"/>
    <cellStyle name="Normal 2 2 5 2 3 3 4 2" xfId="24455"/>
    <cellStyle name="Normal 2 2 5 2 3 3 5" xfId="10552"/>
    <cellStyle name="Normal 2 2 5 2 3 3 6" xfId="17426"/>
    <cellStyle name="Normal 2 2 5 2 3 3 7" xfId="25958"/>
    <cellStyle name="Normal 2 2 5 2 3 4" xfId="882"/>
    <cellStyle name="Normal 2 2 5 2 3 4 2" xfId="3225"/>
    <cellStyle name="Normal 2 2 5 2 3 4 2 2" xfId="14570"/>
    <cellStyle name="Normal 2 2 5 2 3 4 2 3" xfId="19770"/>
    <cellStyle name="Normal 2 2 5 2 3 4 3" xfId="6081"/>
    <cellStyle name="Normal 2 2 5 2 3 4 3 2" xfId="12227"/>
    <cellStyle name="Normal 2 2 5 2 3 4 3 3" xfId="22113"/>
    <cellStyle name="Normal 2 2 5 2 3 4 4" xfId="8422"/>
    <cellStyle name="Normal 2 2 5 2 3 4 4 2" xfId="24456"/>
    <cellStyle name="Normal 2 2 5 2 3 4 5" xfId="10553"/>
    <cellStyle name="Normal 2 2 5 2 3 4 6" xfId="17427"/>
    <cellStyle name="Normal 2 2 5 2 3 4 7" xfId="26283"/>
    <cellStyle name="Normal 2 2 5 2 3 5" xfId="1096"/>
    <cellStyle name="Normal 2 2 5 2 3 5 2" xfId="3439"/>
    <cellStyle name="Normal 2 2 5 2 3 5 2 2" xfId="14784"/>
    <cellStyle name="Normal 2 2 5 2 3 5 2 3" xfId="19771"/>
    <cellStyle name="Normal 2 2 5 2 3 5 3" xfId="6082"/>
    <cellStyle name="Normal 2 2 5 2 3 5 3 2" xfId="12441"/>
    <cellStyle name="Normal 2 2 5 2 3 5 3 3" xfId="22114"/>
    <cellStyle name="Normal 2 2 5 2 3 5 4" xfId="8423"/>
    <cellStyle name="Normal 2 2 5 2 3 5 4 2" xfId="24457"/>
    <cellStyle name="Normal 2 2 5 2 3 5 5" xfId="10554"/>
    <cellStyle name="Normal 2 2 5 2 3 5 6" xfId="17428"/>
    <cellStyle name="Normal 2 2 5 2 3 5 7" xfId="26497"/>
    <cellStyle name="Normal 2 2 5 2 3 6" xfId="1240"/>
    <cellStyle name="Normal 2 2 5 2 3 6 2" xfId="3583"/>
    <cellStyle name="Normal 2 2 5 2 3 6 2 2" xfId="14928"/>
    <cellStyle name="Normal 2 2 5 2 3 6 2 3" xfId="19772"/>
    <cellStyle name="Normal 2 2 5 2 3 6 3" xfId="6083"/>
    <cellStyle name="Normal 2 2 5 2 3 6 3 2" xfId="12585"/>
    <cellStyle name="Normal 2 2 5 2 3 6 3 3" xfId="22115"/>
    <cellStyle name="Normal 2 2 5 2 3 6 4" xfId="8424"/>
    <cellStyle name="Normal 2 2 5 2 3 6 4 2" xfId="24458"/>
    <cellStyle name="Normal 2 2 5 2 3 6 5" xfId="10555"/>
    <cellStyle name="Normal 2 2 5 2 3 6 6" xfId="17429"/>
    <cellStyle name="Normal 2 2 5 2 3 6 7" xfId="26641"/>
    <cellStyle name="Normal 2 2 5 2 3 7" xfId="1419"/>
    <cellStyle name="Normal 2 2 5 2 3 7 2" xfId="3762"/>
    <cellStyle name="Normal 2 2 5 2 3 7 2 2" xfId="15107"/>
    <cellStyle name="Normal 2 2 5 2 3 7 2 3" xfId="19773"/>
    <cellStyle name="Normal 2 2 5 2 3 7 3" xfId="6084"/>
    <cellStyle name="Normal 2 2 5 2 3 7 3 2" xfId="12764"/>
    <cellStyle name="Normal 2 2 5 2 3 7 3 3" xfId="22116"/>
    <cellStyle name="Normal 2 2 5 2 3 7 4" xfId="8425"/>
    <cellStyle name="Normal 2 2 5 2 3 7 4 2" xfId="24459"/>
    <cellStyle name="Normal 2 2 5 2 3 7 5" xfId="10556"/>
    <cellStyle name="Normal 2 2 5 2 3 7 6" xfId="17430"/>
    <cellStyle name="Normal 2 2 5 2 3 7 7" xfId="26820"/>
    <cellStyle name="Normal 2 2 5 2 3 8" xfId="1701"/>
    <cellStyle name="Normal 2 2 5 2 3 8 2" xfId="4044"/>
    <cellStyle name="Normal 2 2 5 2 3 8 2 2" xfId="15389"/>
    <cellStyle name="Normal 2 2 5 2 3 8 2 3" xfId="19774"/>
    <cellStyle name="Normal 2 2 5 2 3 8 3" xfId="6085"/>
    <cellStyle name="Normal 2 2 5 2 3 8 3 2" xfId="13046"/>
    <cellStyle name="Normal 2 2 5 2 3 8 3 3" xfId="22117"/>
    <cellStyle name="Normal 2 2 5 2 3 8 4" xfId="8426"/>
    <cellStyle name="Normal 2 2 5 2 3 8 4 2" xfId="24460"/>
    <cellStyle name="Normal 2 2 5 2 3 8 5" xfId="10557"/>
    <cellStyle name="Normal 2 2 5 2 3 8 6" xfId="17431"/>
    <cellStyle name="Normal 2 2 5 2 3 8 7" xfId="27102"/>
    <cellStyle name="Normal 2 2 5 2 3 9" xfId="1995"/>
    <cellStyle name="Normal 2 2 5 2 3 9 2" xfId="4338"/>
    <cellStyle name="Normal 2 2 5 2 3 9 2 2" xfId="15683"/>
    <cellStyle name="Normal 2 2 5 2 3 9 2 3" xfId="19775"/>
    <cellStyle name="Normal 2 2 5 2 3 9 3" xfId="6086"/>
    <cellStyle name="Normal 2 2 5 2 3 9 3 2" xfId="13340"/>
    <cellStyle name="Normal 2 2 5 2 3 9 3 3" xfId="22118"/>
    <cellStyle name="Normal 2 2 5 2 3 9 4" xfId="8427"/>
    <cellStyle name="Normal 2 2 5 2 3 9 4 2" xfId="24461"/>
    <cellStyle name="Normal 2 2 5 2 3 9 5" xfId="10558"/>
    <cellStyle name="Normal 2 2 5 2 3 9 6" xfId="17432"/>
    <cellStyle name="Normal 2 2 5 2 3 9 7" xfId="27396"/>
    <cellStyle name="Normal 2 2 5 2 4" xfId="338"/>
    <cellStyle name="Normal 2 2 5 2 4 2" xfId="700"/>
    <cellStyle name="Normal 2 2 5 2 4 2 2" xfId="3043"/>
    <cellStyle name="Normal 2 2 5 2 4 2 2 2" xfId="14388"/>
    <cellStyle name="Normal 2 2 5 2 4 2 2 3" xfId="19777"/>
    <cellStyle name="Normal 2 2 5 2 4 2 3" xfId="6088"/>
    <cellStyle name="Normal 2 2 5 2 4 2 3 2" xfId="12045"/>
    <cellStyle name="Normal 2 2 5 2 4 2 3 3" xfId="22120"/>
    <cellStyle name="Normal 2 2 5 2 4 2 4" xfId="8429"/>
    <cellStyle name="Normal 2 2 5 2 4 2 4 2" xfId="24463"/>
    <cellStyle name="Normal 2 2 5 2 4 2 5" xfId="10560"/>
    <cellStyle name="Normal 2 2 5 2 4 2 6" xfId="17434"/>
    <cellStyle name="Normal 2 2 5 2 4 2 7" xfId="26101"/>
    <cellStyle name="Normal 2 2 5 2 4 3" xfId="1703"/>
    <cellStyle name="Normal 2 2 5 2 4 3 2" xfId="4046"/>
    <cellStyle name="Normal 2 2 5 2 4 3 2 2" xfId="15391"/>
    <cellStyle name="Normal 2 2 5 2 4 3 2 3" xfId="19778"/>
    <cellStyle name="Normal 2 2 5 2 4 3 3" xfId="6089"/>
    <cellStyle name="Normal 2 2 5 2 4 3 3 2" xfId="13048"/>
    <cellStyle name="Normal 2 2 5 2 4 3 3 3" xfId="22121"/>
    <cellStyle name="Normal 2 2 5 2 4 3 4" xfId="8430"/>
    <cellStyle name="Normal 2 2 5 2 4 3 4 2" xfId="24464"/>
    <cellStyle name="Normal 2 2 5 2 4 3 5" xfId="10561"/>
    <cellStyle name="Normal 2 2 5 2 4 3 6" xfId="17435"/>
    <cellStyle name="Normal 2 2 5 2 4 3 7" xfId="27104"/>
    <cellStyle name="Normal 2 2 5 2 4 4" xfId="2606"/>
    <cellStyle name="Normal 2 2 5 2 4 4 2" xfId="13951"/>
    <cellStyle name="Normal 2 2 5 2 4 4 3" xfId="19776"/>
    <cellStyle name="Normal 2 2 5 2 4 5" xfId="6087"/>
    <cellStyle name="Normal 2 2 5 2 4 5 2" xfId="11683"/>
    <cellStyle name="Normal 2 2 5 2 4 5 3" xfId="22119"/>
    <cellStyle name="Normal 2 2 5 2 4 6" xfId="8428"/>
    <cellStyle name="Normal 2 2 5 2 4 6 2" xfId="24462"/>
    <cellStyle name="Normal 2 2 5 2 4 7" xfId="10559"/>
    <cellStyle name="Normal 2 2 5 2 4 8" xfId="17433"/>
    <cellStyle name="Normal 2 2 5 2 4 9" xfId="25739"/>
    <cellStyle name="Normal 2 2 5 2 5" xfId="453"/>
    <cellStyle name="Normal 2 2 5 2 5 2" xfId="2796"/>
    <cellStyle name="Normal 2 2 5 2 5 2 2" xfId="14141"/>
    <cellStyle name="Normal 2 2 5 2 5 2 3" xfId="19779"/>
    <cellStyle name="Normal 2 2 5 2 5 3" xfId="6090"/>
    <cellStyle name="Normal 2 2 5 2 5 3 2" xfId="11798"/>
    <cellStyle name="Normal 2 2 5 2 5 3 3" xfId="22122"/>
    <cellStyle name="Normal 2 2 5 2 5 4" xfId="8431"/>
    <cellStyle name="Normal 2 2 5 2 5 4 2" xfId="24465"/>
    <cellStyle name="Normal 2 2 5 2 5 5" xfId="10562"/>
    <cellStyle name="Normal 2 2 5 2 5 6" xfId="17436"/>
    <cellStyle name="Normal 2 2 5 2 5 7" xfId="25854"/>
    <cellStyle name="Normal 2 2 5 2 6" xfId="880"/>
    <cellStyle name="Normal 2 2 5 2 6 2" xfId="3223"/>
    <cellStyle name="Normal 2 2 5 2 6 2 2" xfId="14568"/>
    <cellStyle name="Normal 2 2 5 2 6 2 3" xfId="19780"/>
    <cellStyle name="Normal 2 2 5 2 6 3" xfId="6091"/>
    <cellStyle name="Normal 2 2 5 2 6 3 2" xfId="12225"/>
    <cellStyle name="Normal 2 2 5 2 6 3 3" xfId="22123"/>
    <cellStyle name="Normal 2 2 5 2 6 4" xfId="8432"/>
    <cellStyle name="Normal 2 2 5 2 6 4 2" xfId="24466"/>
    <cellStyle name="Normal 2 2 5 2 6 5" xfId="10563"/>
    <cellStyle name="Normal 2 2 5 2 6 6" xfId="17437"/>
    <cellStyle name="Normal 2 2 5 2 6 7" xfId="26281"/>
    <cellStyle name="Normal 2 2 5 2 7" xfId="992"/>
    <cellStyle name="Normal 2 2 5 2 7 2" xfId="3335"/>
    <cellStyle name="Normal 2 2 5 2 7 2 2" xfId="14680"/>
    <cellStyle name="Normal 2 2 5 2 7 2 3" xfId="19781"/>
    <cellStyle name="Normal 2 2 5 2 7 3" xfId="6092"/>
    <cellStyle name="Normal 2 2 5 2 7 3 2" xfId="12337"/>
    <cellStyle name="Normal 2 2 5 2 7 3 3" xfId="22124"/>
    <cellStyle name="Normal 2 2 5 2 7 4" xfId="8433"/>
    <cellStyle name="Normal 2 2 5 2 7 4 2" xfId="24467"/>
    <cellStyle name="Normal 2 2 5 2 7 5" xfId="10564"/>
    <cellStyle name="Normal 2 2 5 2 7 6" xfId="17438"/>
    <cellStyle name="Normal 2 2 5 2 7 7" xfId="26393"/>
    <cellStyle name="Normal 2 2 5 2 8" xfId="1238"/>
    <cellStyle name="Normal 2 2 5 2 8 2" xfId="3581"/>
    <cellStyle name="Normal 2 2 5 2 8 2 2" xfId="14926"/>
    <cellStyle name="Normal 2 2 5 2 8 2 3" xfId="19782"/>
    <cellStyle name="Normal 2 2 5 2 8 3" xfId="6093"/>
    <cellStyle name="Normal 2 2 5 2 8 3 2" xfId="12583"/>
    <cellStyle name="Normal 2 2 5 2 8 3 3" xfId="22125"/>
    <cellStyle name="Normal 2 2 5 2 8 4" xfId="8434"/>
    <cellStyle name="Normal 2 2 5 2 8 4 2" xfId="24468"/>
    <cellStyle name="Normal 2 2 5 2 8 5" xfId="10565"/>
    <cellStyle name="Normal 2 2 5 2 8 6" xfId="17439"/>
    <cellStyle name="Normal 2 2 5 2 8 7" xfId="26639"/>
    <cellStyle name="Normal 2 2 5 2 9" xfId="1417"/>
    <cellStyle name="Normal 2 2 5 2 9 2" xfId="3760"/>
    <cellStyle name="Normal 2 2 5 2 9 2 2" xfId="15105"/>
    <cellStyle name="Normal 2 2 5 2 9 2 3" xfId="19783"/>
    <cellStyle name="Normal 2 2 5 2 9 3" xfId="6094"/>
    <cellStyle name="Normal 2 2 5 2 9 3 2" xfId="12762"/>
    <cellStyle name="Normal 2 2 5 2 9 3 3" xfId="22126"/>
    <cellStyle name="Normal 2 2 5 2 9 4" xfId="8435"/>
    <cellStyle name="Normal 2 2 5 2 9 4 2" xfId="24469"/>
    <cellStyle name="Normal 2 2 5 2 9 5" xfId="10566"/>
    <cellStyle name="Normal 2 2 5 2 9 6" xfId="17440"/>
    <cellStyle name="Normal 2 2 5 2 9 7" xfId="26818"/>
    <cellStyle name="Normal 2 2 5 20" xfId="10528"/>
    <cellStyle name="Normal 2 2 5 21" xfId="17394"/>
    <cellStyle name="Normal 2 2 5 22" xfId="25470"/>
    <cellStyle name="Normal 2 2 5 3" xfId="123"/>
    <cellStyle name="Normal 2 2 5 3 10" xfId="2141"/>
    <cellStyle name="Normal 2 2 5 3 10 2" xfId="4484"/>
    <cellStyle name="Normal 2 2 5 3 10 2 2" xfId="15829"/>
    <cellStyle name="Normal 2 2 5 3 10 2 3" xfId="19785"/>
    <cellStyle name="Normal 2 2 5 3 10 3" xfId="6096"/>
    <cellStyle name="Normal 2 2 5 3 10 3 2" xfId="22128"/>
    <cellStyle name="Normal 2 2 5 3 10 4" xfId="8437"/>
    <cellStyle name="Normal 2 2 5 3 10 4 2" xfId="24471"/>
    <cellStyle name="Normal 2 2 5 3 10 5" xfId="13486"/>
    <cellStyle name="Normal 2 2 5 3 10 6" xfId="17442"/>
    <cellStyle name="Normal 2 2 5 3 10 7" xfId="27542"/>
    <cellStyle name="Normal 2 2 5 3 11" xfId="2322"/>
    <cellStyle name="Normal 2 2 5 3 11 2" xfId="4665"/>
    <cellStyle name="Normal 2 2 5 3 11 2 2" xfId="16010"/>
    <cellStyle name="Normal 2 2 5 3 11 2 3" xfId="19786"/>
    <cellStyle name="Normal 2 2 5 3 11 3" xfId="6097"/>
    <cellStyle name="Normal 2 2 5 3 11 3 2" xfId="22129"/>
    <cellStyle name="Normal 2 2 5 3 11 4" xfId="8438"/>
    <cellStyle name="Normal 2 2 5 3 11 4 2" xfId="24472"/>
    <cellStyle name="Normal 2 2 5 3 11 5" xfId="13667"/>
    <cellStyle name="Normal 2 2 5 3 11 6" xfId="17443"/>
    <cellStyle name="Normal 2 2 5 3 11 7" xfId="27723"/>
    <cellStyle name="Normal 2 2 5 3 12" xfId="2607"/>
    <cellStyle name="Normal 2 2 5 3 12 2" xfId="13952"/>
    <cellStyle name="Normal 2 2 5 3 12 3" xfId="19784"/>
    <cellStyle name="Normal 2 2 5 3 13" xfId="6095"/>
    <cellStyle name="Normal 2 2 5 3 13 2" xfId="11471"/>
    <cellStyle name="Normal 2 2 5 3 13 3" xfId="22127"/>
    <cellStyle name="Normal 2 2 5 3 14" xfId="8436"/>
    <cellStyle name="Normal 2 2 5 3 14 2" xfId="24470"/>
    <cellStyle name="Normal 2 2 5 3 15" xfId="10567"/>
    <cellStyle name="Normal 2 2 5 3 16" xfId="17441"/>
    <cellStyle name="Normal 2 2 5 3 17" xfId="25527"/>
    <cellStyle name="Normal 2 2 5 3 2" xfId="341"/>
    <cellStyle name="Normal 2 2 5 3 2 2" xfId="703"/>
    <cellStyle name="Normal 2 2 5 3 2 2 2" xfId="3046"/>
    <cellStyle name="Normal 2 2 5 3 2 2 2 2" xfId="14391"/>
    <cellStyle name="Normal 2 2 5 3 2 2 2 3" xfId="19788"/>
    <cellStyle name="Normal 2 2 5 3 2 2 3" xfId="6099"/>
    <cellStyle name="Normal 2 2 5 3 2 2 3 2" xfId="12048"/>
    <cellStyle name="Normal 2 2 5 3 2 2 3 3" xfId="22131"/>
    <cellStyle name="Normal 2 2 5 3 2 2 4" xfId="8440"/>
    <cellStyle name="Normal 2 2 5 3 2 2 4 2" xfId="24474"/>
    <cellStyle name="Normal 2 2 5 3 2 2 5" xfId="10569"/>
    <cellStyle name="Normal 2 2 5 3 2 2 6" xfId="17445"/>
    <cellStyle name="Normal 2 2 5 3 2 2 7" xfId="26104"/>
    <cellStyle name="Normal 2 2 5 3 2 3" xfId="1705"/>
    <cellStyle name="Normal 2 2 5 3 2 3 2" xfId="4048"/>
    <cellStyle name="Normal 2 2 5 3 2 3 2 2" xfId="15393"/>
    <cellStyle name="Normal 2 2 5 3 2 3 2 3" xfId="19789"/>
    <cellStyle name="Normal 2 2 5 3 2 3 3" xfId="6100"/>
    <cellStyle name="Normal 2 2 5 3 2 3 3 2" xfId="13050"/>
    <cellStyle name="Normal 2 2 5 3 2 3 3 3" xfId="22132"/>
    <cellStyle name="Normal 2 2 5 3 2 3 4" xfId="8441"/>
    <cellStyle name="Normal 2 2 5 3 2 3 4 2" xfId="24475"/>
    <cellStyle name="Normal 2 2 5 3 2 3 5" xfId="10570"/>
    <cellStyle name="Normal 2 2 5 3 2 3 6" xfId="17446"/>
    <cellStyle name="Normal 2 2 5 3 2 3 7" xfId="27106"/>
    <cellStyle name="Normal 2 2 5 3 2 4" xfId="2608"/>
    <cellStyle name="Normal 2 2 5 3 2 4 2" xfId="13953"/>
    <cellStyle name="Normal 2 2 5 3 2 4 3" xfId="19787"/>
    <cellStyle name="Normal 2 2 5 3 2 5" xfId="6098"/>
    <cellStyle name="Normal 2 2 5 3 2 5 2" xfId="11686"/>
    <cellStyle name="Normal 2 2 5 3 2 5 3" xfId="22130"/>
    <cellStyle name="Normal 2 2 5 3 2 6" xfId="8439"/>
    <cellStyle name="Normal 2 2 5 3 2 6 2" xfId="24473"/>
    <cellStyle name="Normal 2 2 5 3 2 7" xfId="10568"/>
    <cellStyle name="Normal 2 2 5 3 2 8" xfId="17444"/>
    <cellStyle name="Normal 2 2 5 3 2 9" xfId="25742"/>
    <cellStyle name="Normal 2 2 5 3 3" xfId="488"/>
    <cellStyle name="Normal 2 2 5 3 3 2" xfId="2831"/>
    <cellStyle name="Normal 2 2 5 3 3 2 2" xfId="14176"/>
    <cellStyle name="Normal 2 2 5 3 3 2 3" xfId="19790"/>
    <cellStyle name="Normal 2 2 5 3 3 3" xfId="6101"/>
    <cellStyle name="Normal 2 2 5 3 3 3 2" xfId="11833"/>
    <cellStyle name="Normal 2 2 5 3 3 3 3" xfId="22133"/>
    <cellStyle name="Normal 2 2 5 3 3 4" xfId="8442"/>
    <cellStyle name="Normal 2 2 5 3 3 4 2" xfId="24476"/>
    <cellStyle name="Normal 2 2 5 3 3 5" xfId="10571"/>
    <cellStyle name="Normal 2 2 5 3 3 6" xfId="17447"/>
    <cellStyle name="Normal 2 2 5 3 3 7" xfId="25889"/>
    <cellStyle name="Normal 2 2 5 3 4" xfId="883"/>
    <cellStyle name="Normal 2 2 5 3 4 2" xfId="3226"/>
    <cellStyle name="Normal 2 2 5 3 4 2 2" xfId="14571"/>
    <cellStyle name="Normal 2 2 5 3 4 2 3" xfId="19791"/>
    <cellStyle name="Normal 2 2 5 3 4 3" xfId="6102"/>
    <cellStyle name="Normal 2 2 5 3 4 3 2" xfId="12228"/>
    <cellStyle name="Normal 2 2 5 3 4 3 3" xfId="22134"/>
    <cellStyle name="Normal 2 2 5 3 4 4" xfId="8443"/>
    <cellStyle name="Normal 2 2 5 3 4 4 2" xfId="24477"/>
    <cellStyle name="Normal 2 2 5 3 4 5" xfId="10572"/>
    <cellStyle name="Normal 2 2 5 3 4 6" xfId="17448"/>
    <cellStyle name="Normal 2 2 5 3 4 7" xfId="26284"/>
    <cellStyle name="Normal 2 2 5 3 5" xfId="1027"/>
    <cellStyle name="Normal 2 2 5 3 5 2" xfId="3370"/>
    <cellStyle name="Normal 2 2 5 3 5 2 2" xfId="14715"/>
    <cellStyle name="Normal 2 2 5 3 5 2 3" xfId="19792"/>
    <cellStyle name="Normal 2 2 5 3 5 3" xfId="6103"/>
    <cellStyle name="Normal 2 2 5 3 5 3 2" xfId="12372"/>
    <cellStyle name="Normal 2 2 5 3 5 3 3" xfId="22135"/>
    <cellStyle name="Normal 2 2 5 3 5 4" xfId="8444"/>
    <cellStyle name="Normal 2 2 5 3 5 4 2" xfId="24478"/>
    <cellStyle name="Normal 2 2 5 3 5 5" xfId="10573"/>
    <cellStyle name="Normal 2 2 5 3 5 6" xfId="17449"/>
    <cellStyle name="Normal 2 2 5 3 5 7" xfId="26428"/>
    <cellStyle name="Normal 2 2 5 3 6" xfId="1241"/>
    <cellStyle name="Normal 2 2 5 3 6 2" xfId="3584"/>
    <cellStyle name="Normal 2 2 5 3 6 2 2" xfId="14929"/>
    <cellStyle name="Normal 2 2 5 3 6 2 3" xfId="19793"/>
    <cellStyle name="Normal 2 2 5 3 6 3" xfId="6104"/>
    <cellStyle name="Normal 2 2 5 3 6 3 2" xfId="12586"/>
    <cellStyle name="Normal 2 2 5 3 6 3 3" xfId="22136"/>
    <cellStyle name="Normal 2 2 5 3 6 4" xfId="8445"/>
    <cellStyle name="Normal 2 2 5 3 6 4 2" xfId="24479"/>
    <cellStyle name="Normal 2 2 5 3 6 5" xfId="10574"/>
    <cellStyle name="Normal 2 2 5 3 6 6" xfId="17450"/>
    <cellStyle name="Normal 2 2 5 3 6 7" xfId="26642"/>
    <cellStyle name="Normal 2 2 5 3 7" xfId="1420"/>
    <cellStyle name="Normal 2 2 5 3 7 2" xfId="3763"/>
    <cellStyle name="Normal 2 2 5 3 7 2 2" xfId="15108"/>
    <cellStyle name="Normal 2 2 5 3 7 2 3" xfId="19794"/>
    <cellStyle name="Normal 2 2 5 3 7 3" xfId="6105"/>
    <cellStyle name="Normal 2 2 5 3 7 3 2" xfId="12765"/>
    <cellStyle name="Normal 2 2 5 3 7 3 3" xfId="22137"/>
    <cellStyle name="Normal 2 2 5 3 7 4" xfId="8446"/>
    <cellStyle name="Normal 2 2 5 3 7 4 2" xfId="24480"/>
    <cellStyle name="Normal 2 2 5 3 7 5" xfId="10575"/>
    <cellStyle name="Normal 2 2 5 3 7 6" xfId="17451"/>
    <cellStyle name="Normal 2 2 5 3 7 7" xfId="26821"/>
    <cellStyle name="Normal 2 2 5 3 8" xfId="1704"/>
    <cellStyle name="Normal 2 2 5 3 8 2" xfId="4047"/>
    <cellStyle name="Normal 2 2 5 3 8 2 2" xfId="15392"/>
    <cellStyle name="Normal 2 2 5 3 8 2 3" xfId="19795"/>
    <cellStyle name="Normal 2 2 5 3 8 3" xfId="6106"/>
    <cellStyle name="Normal 2 2 5 3 8 3 2" xfId="13049"/>
    <cellStyle name="Normal 2 2 5 3 8 3 3" xfId="22138"/>
    <cellStyle name="Normal 2 2 5 3 8 4" xfId="8447"/>
    <cellStyle name="Normal 2 2 5 3 8 4 2" xfId="24481"/>
    <cellStyle name="Normal 2 2 5 3 8 5" xfId="10576"/>
    <cellStyle name="Normal 2 2 5 3 8 6" xfId="17452"/>
    <cellStyle name="Normal 2 2 5 3 8 7" xfId="27105"/>
    <cellStyle name="Normal 2 2 5 3 9" xfId="1926"/>
    <cellStyle name="Normal 2 2 5 3 9 2" xfId="4269"/>
    <cellStyle name="Normal 2 2 5 3 9 2 2" xfId="15614"/>
    <cellStyle name="Normal 2 2 5 3 9 2 3" xfId="19796"/>
    <cellStyle name="Normal 2 2 5 3 9 3" xfId="6107"/>
    <cellStyle name="Normal 2 2 5 3 9 3 2" xfId="13271"/>
    <cellStyle name="Normal 2 2 5 3 9 3 3" xfId="22139"/>
    <cellStyle name="Normal 2 2 5 3 9 4" xfId="8448"/>
    <cellStyle name="Normal 2 2 5 3 9 4 2" xfId="24482"/>
    <cellStyle name="Normal 2 2 5 3 9 5" xfId="10577"/>
    <cellStyle name="Normal 2 2 5 3 9 6" xfId="17453"/>
    <cellStyle name="Normal 2 2 5 3 9 7" xfId="27327"/>
    <cellStyle name="Normal 2 2 5 4" xfId="156"/>
    <cellStyle name="Normal 2 2 5 4 10" xfId="2142"/>
    <cellStyle name="Normal 2 2 5 4 10 2" xfId="4485"/>
    <cellStyle name="Normal 2 2 5 4 10 2 2" xfId="15830"/>
    <cellStyle name="Normal 2 2 5 4 10 2 3" xfId="19798"/>
    <cellStyle name="Normal 2 2 5 4 10 3" xfId="6109"/>
    <cellStyle name="Normal 2 2 5 4 10 3 2" xfId="22141"/>
    <cellStyle name="Normal 2 2 5 4 10 4" xfId="8450"/>
    <cellStyle name="Normal 2 2 5 4 10 4 2" xfId="24484"/>
    <cellStyle name="Normal 2 2 5 4 10 5" xfId="13487"/>
    <cellStyle name="Normal 2 2 5 4 10 6" xfId="17455"/>
    <cellStyle name="Normal 2 2 5 4 10 7" xfId="27543"/>
    <cellStyle name="Normal 2 2 5 4 11" xfId="2323"/>
    <cellStyle name="Normal 2 2 5 4 11 2" xfId="4666"/>
    <cellStyle name="Normal 2 2 5 4 11 2 2" xfId="16011"/>
    <cellStyle name="Normal 2 2 5 4 11 2 3" xfId="19799"/>
    <cellStyle name="Normal 2 2 5 4 11 3" xfId="6110"/>
    <cellStyle name="Normal 2 2 5 4 11 3 2" xfId="22142"/>
    <cellStyle name="Normal 2 2 5 4 11 4" xfId="8451"/>
    <cellStyle name="Normal 2 2 5 4 11 4 2" xfId="24485"/>
    <cellStyle name="Normal 2 2 5 4 11 5" xfId="13668"/>
    <cellStyle name="Normal 2 2 5 4 11 6" xfId="17456"/>
    <cellStyle name="Normal 2 2 5 4 11 7" xfId="27724"/>
    <cellStyle name="Normal 2 2 5 4 12" xfId="2609"/>
    <cellStyle name="Normal 2 2 5 4 12 2" xfId="13954"/>
    <cellStyle name="Normal 2 2 5 4 12 3" xfId="19797"/>
    <cellStyle name="Normal 2 2 5 4 13" xfId="6108"/>
    <cellStyle name="Normal 2 2 5 4 13 2" xfId="11504"/>
    <cellStyle name="Normal 2 2 5 4 13 3" xfId="22140"/>
    <cellStyle name="Normal 2 2 5 4 14" xfId="8449"/>
    <cellStyle name="Normal 2 2 5 4 14 2" xfId="24483"/>
    <cellStyle name="Normal 2 2 5 4 15" xfId="10578"/>
    <cellStyle name="Normal 2 2 5 4 16" xfId="17454"/>
    <cellStyle name="Normal 2 2 5 4 17" xfId="25560"/>
    <cellStyle name="Normal 2 2 5 4 2" xfId="342"/>
    <cellStyle name="Normal 2 2 5 4 2 2" xfId="704"/>
    <cellStyle name="Normal 2 2 5 4 2 2 2" xfId="3047"/>
    <cellStyle name="Normal 2 2 5 4 2 2 2 2" xfId="14392"/>
    <cellStyle name="Normal 2 2 5 4 2 2 2 3" xfId="19801"/>
    <cellStyle name="Normal 2 2 5 4 2 2 3" xfId="6112"/>
    <cellStyle name="Normal 2 2 5 4 2 2 3 2" xfId="12049"/>
    <cellStyle name="Normal 2 2 5 4 2 2 3 3" xfId="22144"/>
    <cellStyle name="Normal 2 2 5 4 2 2 4" xfId="8453"/>
    <cellStyle name="Normal 2 2 5 4 2 2 4 2" xfId="24487"/>
    <cellStyle name="Normal 2 2 5 4 2 2 5" xfId="10580"/>
    <cellStyle name="Normal 2 2 5 4 2 2 6" xfId="17458"/>
    <cellStyle name="Normal 2 2 5 4 2 2 7" xfId="26105"/>
    <cellStyle name="Normal 2 2 5 4 2 3" xfId="1707"/>
    <cellStyle name="Normal 2 2 5 4 2 3 2" xfId="4050"/>
    <cellStyle name="Normal 2 2 5 4 2 3 2 2" xfId="15395"/>
    <cellStyle name="Normal 2 2 5 4 2 3 2 3" xfId="19802"/>
    <cellStyle name="Normal 2 2 5 4 2 3 3" xfId="6113"/>
    <cellStyle name="Normal 2 2 5 4 2 3 3 2" xfId="13052"/>
    <cellStyle name="Normal 2 2 5 4 2 3 3 3" xfId="22145"/>
    <cellStyle name="Normal 2 2 5 4 2 3 4" xfId="8454"/>
    <cellStyle name="Normal 2 2 5 4 2 3 4 2" xfId="24488"/>
    <cellStyle name="Normal 2 2 5 4 2 3 5" xfId="10581"/>
    <cellStyle name="Normal 2 2 5 4 2 3 6" xfId="17459"/>
    <cellStyle name="Normal 2 2 5 4 2 3 7" xfId="27108"/>
    <cellStyle name="Normal 2 2 5 4 2 4" xfId="2610"/>
    <cellStyle name="Normal 2 2 5 4 2 4 2" xfId="13955"/>
    <cellStyle name="Normal 2 2 5 4 2 4 3" xfId="19800"/>
    <cellStyle name="Normal 2 2 5 4 2 5" xfId="6111"/>
    <cellStyle name="Normal 2 2 5 4 2 5 2" xfId="11687"/>
    <cellStyle name="Normal 2 2 5 4 2 5 3" xfId="22143"/>
    <cellStyle name="Normal 2 2 5 4 2 6" xfId="8452"/>
    <cellStyle name="Normal 2 2 5 4 2 6 2" xfId="24486"/>
    <cellStyle name="Normal 2 2 5 4 2 7" xfId="10579"/>
    <cellStyle name="Normal 2 2 5 4 2 8" xfId="17457"/>
    <cellStyle name="Normal 2 2 5 4 2 9" xfId="25743"/>
    <cellStyle name="Normal 2 2 5 4 3" xfId="521"/>
    <cellStyle name="Normal 2 2 5 4 3 2" xfId="2864"/>
    <cellStyle name="Normal 2 2 5 4 3 2 2" xfId="14209"/>
    <cellStyle name="Normal 2 2 5 4 3 2 3" xfId="19803"/>
    <cellStyle name="Normal 2 2 5 4 3 3" xfId="6114"/>
    <cellStyle name="Normal 2 2 5 4 3 3 2" xfId="11866"/>
    <cellStyle name="Normal 2 2 5 4 3 3 3" xfId="22146"/>
    <cellStyle name="Normal 2 2 5 4 3 4" xfId="8455"/>
    <cellStyle name="Normal 2 2 5 4 3 4 2" xfId="24489"/>
    <cellStyle name="Normal 2 2 5 4 3 5" xfId="10582"/>
    <cellStyle name="Normal 2 2 5 4 3 6" xfId="17460"/>
    <cellStyle name="Normal 2 2 5 4 3 7" xfId="25922"/>
    <cellStyle name="Normal 2 2 5 4 4" xfId="884"/>
    <cellStyle name="Normal 2 2 5 4 4 2" xfId="3227"/>
    <cellStyle name="Normal 2 2 5 4 4 2 2" xfId="14572"/>
    <cellStyle name="Normal 2 2 5 4 4 2 3" xfId="19804"/>
    <cellStyle name="Normal 2 2 5 4 4 3" xfId="6115"/>
    <cellStyle name="Normal 2 2 5 4 4 3 2" xfId="12229"/>
    <cellStyle name="Normal 2 2 5 4 4 3 3" xfId="22147"/>
    <cellStyle name="Normal 2 2 5 4 4 4" xfId="8456"/>
    <cellStyle name="Normal 2 2 5 4 4 4 2" xfId="24490"/>
    <cellStyle name="Normal 2 2 5 4 4 5" xfId="10583"/>
    <cellStyle name="Normal 2 2 5 4 4 6" xfId="17461"/>
    <cellStyle name="Normal 2 2 5 4 4 7" xfId="26285"/>
    <cellStyle name="Normal 2 2 5 4 5" xfId="1060"/>
    <cellStyle name="Normal 2 2 5 4 5 2" xfId="3403"/>
    <cellStyle name="Normal 2 2 5 4 5 2 2" xfId="14748"/>
    <cellStyle name="Normal 2 2 5 4 5 2 3" xfId="19805"/>
    <cellStyle name="Normal 2 2 5 4 5 3" xfId="6116"/>
    <cellStyle name="Normal 2 2 5 4 5 3 2" xfId="12405"/>
    <cellStyle name="Normal 2 2 5 4 5 3 3" xfId="22148"/>
    <cellStyle name="Normal 2 2 5 4 5 4" xfId="8457"/>
    <cellStyle name="Normal 2 2 5 4 5 4 2" xfId="24491"/>
    <cellStyle name="Normal 2 2 5 4 5 5" xfId="10584"/>
    <cellStyle name="Normal 2 2 5 4 5 6" xfId="17462"/>
    <cellStyle name="Normal 2 2 5 4 5 7" xfId="26461"/>
    <cellStyle name="Normal 2 2 5 4 6" xfId="1242"/>
    <cellStyle name="Normal 2 2 5 4 6 2" xfId="3585"/>
    <cellStyle name="Normal 2 2 5 4 6 2 2" xfId="14930"/>
    <cellStyle name="Normal 2 2 5 4 6 2 3" xfId="19806"/>
    <cellStyle name="Normal 2 2 5 4 6 3" xfId="6117"/>
    <cellStyle name="Normal 2 2 5 4 6 3 2" xfId="12587"/>
    <cellStyle name="Normal 2 2 5 4 6 3 3" xfId="22149"/>
    <cellStyle name="Normal 2 2 5 4 6 4" xfId="8458"/>
    <cellStyle name="Normal 2 2 5 4 6 4 2" xfId="24492"/>
    <cellStyle name="Normal 2 2 5 4 6 5" xfId="10585"/>
    <cellStyle name="Normal 2 2 5 4 6 6" xfId="17463"/>
    <cellStyle name="Normal 2 2 5 4 6 7" xfId="26643"/>
    <cellStyle name="Normal 2 2 5 4 7" xfId="1421"/>
    <cellStyle name="Normal 2 2 5 4 7 2" xfId="3764"/>
    <cellStyle name="Normal 2 2 5 4 7 2 2" xfId="15109"/>
    <cellStyle name="Normal 2 2 5 4 7 2 3" xfId="19807"/>
    <cellStyle name="Normal 2 2 5 4 7 3" xfId="6118"/>
    <cellStyle name="Normal 2 2 5 4 7 3 2" xfId="12766"/>
    <cellStyle name="Normal 2 2 5 4 7 3 3" xfId="22150"/>
    <cellStyle name="Normal 2 2 5 4 7 4" xfId="8459"/>
    <cellStyle name="Normal 2 2 5 4 7 4 2" xfId="24493"/>
    <cellStyle name="Normal 2 2 5 4 7 5" xfId="10586"/>
    <cellStyle name="Normal 2 2 5 4 7 6" xfId="17464"/>
    <cellStyle name="Normal 2 2 5 4 7 7" xfId="26822"/>
    <cellStyle name="Normal 2 2 5 4 8" xfId="1706"/>
    <cellStyle name="Normal 2 2 5 4 8 2" xfId="4049"/>
    <cellStyle name="Normal 2 2 5 4 8 2 2" xfId="15394"/>
    <cellStyle name="Normal 2 2 5 4 8 2 3" xfId="19808"/>
    <cellStyle name="Normal 2 2 5 4 8 3" xfId="6119"/>
    <cellStyle name="Normal 2 2 5 4 8 3 2" xfId="13051"/>
    <cellStyle name="Normal 2 2 5 4 8 3 3" xfId="22151"/>
    <cellStyle name="Normal 2 2 5 4 8 4" xfId="8460"/>
    <cellStyle name="Normal 2 2 5 4 8 4 2" xfId="24494"/>
    <cellStyle name="Normal 2 2 5 4 8 5" xfId="10587"/>
    <cellStyle name="Normal 2 2 5 4 8 6" xfId="17465"/>
    <cellStyle name="Normal 2 2 5 4 8 7" xfId="27107"/>
    <cellStyle name="Normal 2 2 5 4 9" xfId="1959"/>
    <cellStyle name="Normal 2 2 5 4 9 2" xfId="4302"/>
    <cellStyle name="Normal 2 2 5 4 9 2 2" xfId="15647"/>
    <cellStyle name="Normal 2 2 5 4 9 2 3" xfId="19809"/>
    <cellStyle name="Normal 2 2 5 4 9 3" xfId="6120"/>
    <cellStyle name="Normal 2 2 5 4 9 3 2" xfId="13304"/>
    <cellStyle name="Normal 2 2 5 4 9 3 3" xfId="22152"/>
    <cellStyle name="Normal 2 2 5 4 9 4" xfId="8461"/>
    <cellStyle name="Normal 2 2 5 4 9 4 2" xfId="24495"/>
    <cellStyle name="Normal 2 2 5 4 9 5" xfId="10588"/>
    <cellStyle name="Normal 2 2 5 4 9 6" xfId="17466"/>
    <cellStyle name="Normal 2 2 5 4 9 7" xfId="27360"/>
    <cellStyle name="Normal 2 2 5 5" xfId="191"/>
    <cellStyle name="Normal 2 2 5 5 10" xfId="2143"/>
    <cellStyle name="Normal 2 2 5 5 10 2" xfId="4486"/>
    <cellStyle name="Normal 2 2 5 5 10 2 2" xfId="15831"/>
    <cellStyle name="Normal 2 2 5 5 10 2 3" xfId="19811"/>
    <cellStyle name="Normal 2 2 5 5 10 3" xfId="6122"/>
    <cellStyle name="Normal 2 2 5 5 10 3 2" xfId="22154"/>
    <cellStyle name="Normal 2 2 5 5 10 4" xfId="8463"/>
    <cellStyle name="Normal 2 2 5 5 10 4 2" xfId="24497"/>
    <cellStyle name="Normal 2 2 5 5 10 5" xfId="13488"/>
    <cellStyle name="Normal 2 2 5 5 10 6" xfId="17468"/>
    <cellStyle name="Normal 2 2 5 5 10 7" xfId="27544"/>
    <cellStyle name="Normal 2 2 5 5 11" xfId="2324"/>
    <cellStyle name="Normal 2 2 5 5 11 2" xfId="4667"/>
    <cellStyle name="Normal 2 2 5 5 11 2 2" xfId="16012"/>
    <cellStyle name="Normal 2 2 5 5 11 2 3" xfId="19812"/>
    <cellStyle name="Normal 2 2 5 5 11 3" xfId="6123"/>
    <cellStyle name="Normal 2 2 5 5 11 3 2" xfId="22155"/>
    <cellStyle name="Normal 2 2 5 5 11 4" xfId="8464"/>
    <cellStyle name="Normal 2 2 5 5 11 4 2" xfId="24498"/>
    <cellStyle name="Normal 2 2 5 5 11 5" xfId="13669"/>
    <cellStyle name="Normal 2 2 5 5 11 6" xfId="17469"/>
    <cellStyle name="Normal 2 2 5 5 11 7" xfId="27725"/>
    <cellStyle name="Normal 2 2 5 5 12" xfId="2611"/>
    <cellStyle name="Normal 2 2 5 5 12 2" xfId="13956"/>
    <cellStyle name="Normal 2 2 5 5 12 3" xfId="19810"/>
    <cellStyle name="Normal 2 2 5 5 13" xfId="6121"/>
    <cellStyle name="Normal 2 2 5 5 13 2" xfId="11539"/>
    <cellStyle name="Normal 2 2 5 5 13 3" xfId="22153"/>
    <cellStyle name="Normal 2 2 5 5 14" xfId="8462"/>
    <cellStyle name="Normal 2 2 5 5 14 2" xfId="24496"/>
    <cellStyle name="Normal 2 2 5 5 15" xfId="10589"/>
    <cellStyle name="Normal 2 2 5 5 16" xfId="17467"/>
    <cellStyle name="Normal 2 2 5 5 17" xfId="25595"/>
    <cellStyle name="Normal 2 2 5 5 2" xfId="343"/>
    <cellStyle name="Normal 2 2 5 5 2 2" xfId="705"/>
    <cellStyle name="Normal 2 2 5 5 2 2 2" xfId="3048"/>
    <cellStyle name="Normal 2 2 5 5 2 2 2 2" xfId="14393"/>
    <cellStyle name="Normal 2 2 5 5 2 2 2 3" xfId="19814"/>
    <cellStyle name="Normal 2 2 5 5 2 2 3" xfId="6125"/>
    <cellStyle name="Normal 2 2 5 5 2 2 3 2" xfId="12050"/>
    <cellStyle name="Normal 2 2 5 5 2 2 3 3" xfId="22157"/>
    <cellStyle name="Normal 2 2 5 5 2 2 4" xfId="8466"/>
    <cellStyle name="Normal 2 2 5 5 2 2 4 2" xfId="24500"/>
    <cellStyle name="Normal 2 2 5 5 2 2 5" xfId="10591"/>
    <cellStyle name="Normal 2 2 5 5 2 2 6" xfId="17471"/>
    <cellStyle name="Normal 2 2 5 5 2 2 7" xfId="26106"/>
    <cellStyle name="Normal 2 2 5 5 2 3" xfId="1709"/>
    <cellStyle name="Normal 2 2 5 5 2 3 2" xfId="4052"/>
    <cellStyle name="Normal 2 2 5 5 2 3 2 2" xfId="15397"/>
    <cellStyle name="Normal 2 2 5 5 2 3 2 3" xfId="19815"/>
    <cellStyle name="Normal 2 2 5 5 2 3 3" xfId="6126"/>
    <cellStyle name="Normal 2 2 5 5 2 3 3 2" xfId="13054"/>
    <cellStyle name="Normal 2 2 5 5 2 3 3 3" xfId="22158"/>
    <cellStyle name="Normal 2 2 5 5 2 3 4" xfId="8467"/>
    <cellStyle name="Normal 2 2 5 5 2 3 4 2" xfId="24501"/>
    <cellStyle name="Normal 2 2 5 5 2 3 5" xfId="10592"/>
    <cellStyle name="Normal 2 2 5 5 2 3 6" xfId="17472"/>
    <cellStyle name="Normal 2 2 5 5 2 3 7" xfId="27110"/>
    <cellStyle name="Normal 2 2 5 5 2 4" xfId="2612"/>
    <cellStyle name="Normal 2 2 5 5 2 4 2" xfId="13957"/>
    <cellStyle name="Normal 2 2 5 5 2 4 3" xfId="19813"/>
    <cellStyle name="Normal 2 2 5 5 2 5" xfId="6124"/>
    <cellStyle name="Normal 2 2 5 5 2 5 2" xfId="11688"/>
    <cellStyle name="Normal 2 2 5 5 2 5 3" xfId="22156"/>
    <cellStyle name="Normal 2 2 5 5 2 6" xfId="8465"/>
    <cellStyle name="Normal 2 2 5 5 2 6 2" xfId="24499"/>
    <cellStyle name="Normal 2 2 5 5 2 7" xfId="10590"/>
    <cellStyle name="Normal 2 2 5 5 2 8" xfId="17470"/>
    <cellStyle name="Normal 2 2 5 5 2 9" xfId="25744"/>
    <cellStyle name="Normal 2 2 5 5 3" xfId="556"/>
    <cellStyle name="Normal 2 2 5 5 3 2" xfId="2899"/>
    <cellStyle name="Normal 2 2 5 5 3 2 2" xfId="14244"/>
    <cellStyle name="Normal 2 2 5 5 3 2 3" xfId="19816"/>
    <cellStyle name="Normal 2 2 5 5 3 3" xfId="6127"/>
    <cellStyle name="Normal 2 2 5 5 3 3 2" xfId="11901"/>
    <cellStyle name="Normal 2 2 5 5 3 3 3" xfId="22159"/>
    <cellStyle name="Normal 2 2 5 5 3 4" xfId="8468"/>
    <cellStyle name="Normal 2 2 5 5 3 4 2" xfId="24502"/>
    <cellStyle name="Normal 2 2 5 5 3 5" xfId="10593"/>
    <cellStyle name="Normal 2 2 5 5 3 6" xfId="17473"/>
    <cellStyle name="Normal 2 2 5 5 3 7" xfId="25957"/>
    <cellStyle name="Normal 2 2 5 5 4" xfId="885"/>
    <cellStyle name="Normal 2 2 5 5 4 2" xfId="3228"/>
    <cellStyle name="Normal 2 2 5 5 4 2 2" xfId="14573"/>
    <cellStyle name="Normal 2 2 5 5 4 2 3" xfId="19817"/>
    <cellStyle name="Normal 2 2 5 5 4 3" xfId="6128"/>
    <cellStyle name="Normal 2 2 5 5 4 3 2" xfId="12230"/>
    <cellStyle name="Normal 2 2 5 5 4 3 3" xfId="22160"/>
    <cellStyle name="Normal 2 2 5 5 4 4" xfId="8469"/>
    <cellStyle name="Normal 2 2 5 5 4 4 2" xfId="24503"/>
    <cellStyle name="Normal 2 2 5 5 4 5" xfId="10594"/>
    <cellStyle name="Normal 2 2 5 5 4 6" xfId="17474"/>
    <cellStyle name="Normal 2 2 5 5 4 7" xfId="26286"/>
    <cellStyle name="Normal 2 2 5 5 5" xfId="1095"/>
    <cellStyle name="Normal 2 2 5 5 5 2" xfId="3438"/>
    <cellStyle name="Normal 2 2 5 5 5 2 2" xfId="14783"/>
    <cellStyle name="Normal 2 2 5 5 5 2 3" xfId="19818"/>
    <cellStyle name="Normal 2 2 5 5 5 3" xfId="6129"/>
    <cellStyle name="Normal 2 2 5 5 5 3 2" xfId="12440"/>
    <cellStyle name="Normal 2 2 5 5 5 3 3" xfId="22161"/>
    <cellStyle name="Normal 2 2 5 5 5 4" xfId="8470"/>
    <cellStyle name="Normal 2 2 5 5 5 4 2" xfId="24504"/>
    <cellStyle name="Normal 2 2 5 5 5 5" xfId="10595"/>
    <cellStyle name="Normal 2 2 5 5 5 6" xfId="17475"/>
    <cellStyle name="Normal 2 2 5 5 5 7" xfId="26496"/>
    <cellStyle name="Normal 2 2 5 5 6" xfId="1243"/>
    <cellStyle name="Normal 2 2 5 5 6 2" xfId="3586"/>
    <cellStyle name="Normal 2 2 5 5 6 2 2" xfId="14931"/>
    <cellStyle name="Normal 2 2 5 5 6 2 3" xfId="19819"/>
    <cellStyle name="Normal 2 2 5 5 6 3" xfId="6130"/>
    <cellStyle name="Normal 2 2 5 5 6 3 2" xfId="12588"/>
    <cellStyle name="Normal 2 2 5 5 6 3 3" xfId="22162"/>
    <cellStyle name="Normal 2 2 5 5 6 4" xfId="8471"/>
    <cellStyle name="Normal 2 2 5 5 6 4 2" xfId="24505"/>
    <cellStyle name="Normal 2 2 5 5 6 5" xfId="10596"/>
    <cellStyle name="Normal 2 2 5 5 6 6" xfId="17476"/>
    <cellStyle name="Normal 2 2 5 5 6 7" xfId="26644"/>
    <cellStyle name="Normal 2 2 5 5 7" xfId="1422"/>
    <cellStyle name="Normal 2 2 5 5 7 2" xfId="3765"/>
    <cellStyle name="Normal 2 2 5 5 7 2 2" xfId="15110"/>
    <cellStyle name="Normal 2 2 5 5 7 2 3" xfId="19820"/>
    <cellStyle name="Normal 2 2 5 5 7 3" xfId="6131"/>
    <cellStyle name="Normal 2 2 5 5 7 3 2" xfId="12767"/>
    <cellStyle name="Normal 2 2 5 5 7 3 3" xfId="22163"/>
    <cellStyle name="Normal 2 2 5 5 7 4" xfId="8472"/>
    <cellStyle name="Normal 2 2 5 5 7 4 2" xfId="24506"/>
    <cellStyle name="Normal 2 2 5 5 7 5" xfId="10597"/>
    <cellStyle name="Normal 2 2 5 5 7 6" xfId="17477"/>
    <cellStyle name="Normal 2 2 5 5 7 7" xfId="26823"/>
    <cellStyle name="Normal 2 2 5 5 8" xfId="1708"/>
    <cellStyle name="Normal 2 2 5 5 8 2" xfId="4051"/>
    <cellStyle name="Normal 2 2 5 5 8 2 2" xfId="15396"/>
    <cellStyle name="Normal 2 2 5 5 8 2 3" xfId="19821"/>
    <cellStyle name="Normal 2 2 5 5 8 3" xfId="6132"/>
    <cellStyle name="Normal 2 2 5 5 8 3 2" xfId="13053"/>
    <cellStyle name="Normal 2 2 5 5 8 3 3" xfId="22164"/>
    <cellStyle name="Normal 2 2 5 5 8 4" xfId="8473"/>
    <cellStyle name="Normal 2 2 5 5 8 4 2" xfId="24507"/>
    <cellStyle name="Normal 2 2 5 5 8 5" xfId="10598"/>
    <cellStyle name="Normal 2 2 5 5 8 6" xfId="17478"/>
    <cellStyle name="Normal 2 2 5 5 8 7" xfId="27109"/>
    <cellStyle name="Normal 2 2 5 5 9" xfId="1994"/>
    <cellStyle name="Normal 2 2 5 5 9 2" xfId="4337"/>
    <cellStyle name="Normal 2 2 5 5 9 2 2" xfId="15682"/>
    <cellStyle name="Normal 2 2 5 5 9 2 3" xfId="19822"/>
    <cellStyle name="Normal 2 2 5 5 9 3" xfId="6133"/>
    <cellStyle name="Normal 2 2 5 5 9 3 2" xfId="13339"/>
    <cellStyle name="Normal 2 2 5 5 9 3 3" xfId="22165"/>
    <cellStyle name="Normal 2 2 5 5 9 4" xfId="8474"/>
    <cellStyle name="Normal 2 2 5 5 9 4 2" xfId="24508"/>
    <cellStyle name="Normal 2 2 5 5 9 5" xfId="10599"/>
    <cellStyle name="Normal 2 2 5 5 9 6" xfId="17479"/>
    <cellStyle name="Normal 2 2 5 5 9 7" xfId="27395"/>
    <cellStyle name="Normal 2 2 5 6" xfId="223"/>
    <cellStyle name="Normal 2 2 5 6 10" xfId="2144"/>
    <cellStyle name="Normal 2 2 5 6 10 2" xfId="4487"/>
    <cellStyle name="Normal 2 2 5 6 10 2 2" xfId="15832"/>
    <cellStyle name="Normal 2 2 5 6 10 2 3" xfId="19824"/>
    <cellStyle name="Normal 2 2 5 6 10 3" xfId="6135"/>
    <cellStyle name="Normal 2 2 5 6 10 3 2" xfId="22167"/>
    <cellStyle name="Normal 2 2 5 6 10 4" xfId="8476"/>
    <cellStyle name="Normal 2 2 5 6 10 4 2" xfId="24510"/>
    <cellStyle name="Normal 2 2 5 6 10 5" xfId="13489"/>
    <cellStyle name="Normal 2 2 5 6 10 6" xfId="17481"/>
    <cellStyle name="Normal 2 2 5 6 10 7" xfId="27545"/>
    <cellStyle name="Normal 2 2 5 6 11" xfId="2325"/>
    <cellStyle name="Normal 2 2 5 6 11 2" xfId="4668"/>
    <cellStyle name="Normal 2 2 5 6 11 2 2" xfId="16013"/>
    <cellStyle name="Normal 2 2 5 6 11 2 3" xfId="19825"/>
    <cellStyle name="Normal 2 2 5 6 11 3" xfId="6136"/>
    <cellStyle name="Normal 2 2 5 6 11 3 2" xfId="22168"/>
    <cellStyle name="Normal 2 2 5 6 11 4" xfId="8477"/>
    <cellStyle name="Normal 2 2 5 6 11 4 2" xfId="24511"/>
    <cellStyle name="Normal 2 2 5 6 11 5" xfId="13670"/>
    <cellStyle name="Normal 2 2 5 6 11 6" xfId="17482"/>
    <cellStyle name="Normal 2 2 5 6 11 7" xfId="27726"/>
    <cellStyle name="Normal 2 2 5 6 12" xfId="2613"/>
    <cellStyle name="Normal 2 2 5 6 12 2" xfId="13958"/>
    <cellStyle name="Normal 2 2 5 6 12 3" xfId="19823"/>
    <cellStyle name="Normal 2 2 5 6 13" xfId="6134"/>
    <cellStyle name="Normal 2 2 5 6 13 2" xfId="11570"/>
    <cellStyle name="Normal 2 2 5 6 13 3" xfId="22166"/>
    <cellStyle name="Normal 2 2 5 6 14" xfId="8475"/>
    <cellStyle name="Normal 2 2 5 6 14 2" xfId="24509"/>
    <cellStyle name="Normal 2 2 5 6 15" xfId="10600"/>
    <cellStyle name="Normal 2 2 5 6 16" xfId="17480"/>
    <cellStyle name="Normal 2 2 5 6 17" xfId="25626"/>
    <cellStyle name="Normal 2 2 5 6 2" xfId="344"/>
    <cellStyle name="Normal 2 2 5 6 2 2" xfId="706"/>
    <cellStyle name="Normal 2 2 5 6 2 2 2" xfId="3049"/>
    <cellStyle name="Normal 2 2 5 6 2 2 2 2" xfId="14394"/>
    <cellStyle name="Normal 2 2 5 6 2 2 2 3" xfId="19827"/>
    <cellStyle name="Normal 2 2 5 6 2 2 3" xfId="6138"/>
    <cellStyle name="Normal 2 2 5 6 2 2 3 2" xfId="12051"/>
    <cellStyle name="Normal 2 2 5 6 2 2 3 3" xfId="22170"/>
    <cellStyle name="Normal 2 2 5 6 2 2 4" xfId="8479"/>
    <cellStyle name="Normal 2 2 5 6 2 2 4 2" xfId="24513"/>
    <cellStyle name="Normal 2 2 5 6 2 2 5" xfId="10602"/>
    <cellStyle name="Normal 2 2 5 6 2 2 6" xfId="17484"/>
    <cellStyle name="Normal 2 2 5 6 2 2 7" xfId="26107"/>
    <cellStyle name="Normal 2 2 5 6 2 3" xfId="1711"/>
    <cellStyle name="Normal 2 2 5 6 2 3 2" xfId="4054"/>
    <cellStyle name="Normal 2 2 5 6 2 3 2 2" xfId="15399"/>
    <cellStyle name="Normal 2 2 5 6 2 3 2 3" xfId="19828"/>
    <cellStyle name="Normal 2 2 5 6 2 3 3" xfId="6139"/>
    <cellStyle name="Normal 2 2 5 6 2 3 3 2" xfId="13056"/>
    <cellStyle name="Normal 2 2 5 6 2 3 3 3" xfId="22171"/>
    <cellStyle name="Normal 2 2 5 6 2 3 4" xfId="8480"/>
    <cellStyle name="Normal 2 2 5 6 2 3 4 2" xfId="24514"/>
    <cellStyle name="Normal 2 2 5 6 2 3 5" xfId="10603"/>
    <cellStyle name="Normal 2 2 5 6 2 3 6" xfId="17485"/>
    <cellStyle name="Normal 2 2 5 6 2 3 7" xfId="27112"/>
    <cellStyle name="Normal 2 2 5 6 2 4" xfId="2614"/>
    <cellStyle name="Normal 2 2 5 6 2 4 2" xfId="13959"/>
    <cellStyle name="Normal 2 2 5 6 2 4 3" xfId="19826"/>
    <cellStyle name="Normal 2 2 5 6 2 5" xfId="6137"/>
    <cellStyle name="Normal 2 2 5 6 2 5 2" xfId="11689"/>
    <cellStyle name="Normal 2 2 5 6 2 5 3" xfId="22169"/>
    <cellStyle name="Normal 2 2 5 6 2 6" xfId="8478"/>
    <cellStyle name="Normal 2 2 5 6 2 6 2" xfId="24512"/>
    <cellStyle name="Normal 2 2 5 6 2 7" xfId="10601"/>
    <cellStyle name="Normal 2 2 5 6 2 8" xfId="17483"/>
    <cellStyle name="Normal 2 2 5 6 2 9" xfId="25745"/>
    <cellStyle name="Normal 2 2 5 6 3" xfId="587"/>
    <cellStyle name="Normal 2 2 5 6 3 2" xfId="2930"/>
    <cellStyle name="Normal 2 2 5 6 3 2 2" xfId="14275"/>
    <cellStyle name="Normal 2 2 5 6 3 2 3" xfId="19829"/>
    <cellStyle name="Normal 2 2 5 6 3 3" xfId="6140"/>
    <cellStyle name="Normal 2 2 5 6 3 3 2" xfId="11932"/>
    <cellStyle name="Normal 2 2 5 6 3 3 3" xfId="22172"/>
    <cellStyle name="Normal 2 2 5 6 3 4" xfId="8481"/>
    <cellStyle name="Normal 2 2 5 6 3 4 2" xfId="24515"/>
    <cellStyle name="Normal 2 2 5 6 3 5" xfId="10604"/>
    <cellStyle name="Normal 2 2 5 6 3 6" xfId="17486"/>
    <cellStyle name="Normal 2 2 5 6 3 7" xfId="25988"/>
    <cellStyle name="Normal 2 2 5 6 4" xfId="886"/>
    <cellStyle name="Normal 2 2 5 6 4 2" xfId="3229"/>
    <cellStyle name="Normal 2 2 5 6 4 2 2" xfId="14574"/>
    <cellStyle name="Normal 2 2 5 6 4 2 3" xfId="19830"/>
    <cellStyle name="Normal 2 2 5 6 4 3" xfId="6141"/>
    <cellStyle name="Normal 2 2 5 6 4 3 2" xfId="12231"/>
    <cellStyle name="Normal 2 2 5 6 4 3 3" xfId="22173"/>
    <cellStyle name="Normal 2 2 5 6 4 4" xfId="8482"/>
    <cellStyle name="Normal 2 2 5 6 4 4 2" xfId="24516"/>
    <cellStyle name="Normal 2 2 5 6 4 5" xfId="10605"/>
    <cellStyle name="Normal 2 2 5 6 4 6" xfId="17487"/>
    <cellStyle name="Normal 2 2 5 6 4 7" xfId="26287"/>
    <cellStyle name="Normal 2 2 5 6 5" xfId="1126"/>
    <cellStyle name="Normal 2 2 5 6 5 2" xfId="3469"/>
    <cellStyle name="Normal 2 2 5 6 5 2 2" xfId="14814"/>
    <cellStyle name="Normal 2 2 5 6 5 2 3" xfId="19831"/>
    <cellStyle name="Normal 2 2 5 6 5 3" xfId="6142"/>
    <cellStyle name="Normal 2 2 5 6 5 3 2" xfId="12471"/>
    <cellStyle name="Normal 2 2 5 6 5 3 3" xfId="22174"/>
    <cellStyle name="Normal 2 2 5 6 5 4" xfId="8483"/>
    <cellStyle name="Normal 2 2 5 6 5 4 2" xfId="24517"/>
    <cellStyle name="Normal 2 2 5 6 5 5" xfId="10606"/>
    <cellStyle name="Normal 2 2 5 6 5 6" xfId="17488"/>
    <cellStyle name="Normal 2 2 5 6 5 7" xfId="26527"/>
    <cellStyle name="Normal 2 2 5 6 6" xfId="1244"/>
    <cellStyle name="Normal 2 2 5 6 6 2" xfId="3587"/>
    <cellStyle name="Normal 2 2 5 6 6 2 2" xfId="14932"/>
    <cellStyle name="Normal 2 2 5 6 6 2 3" xfId="19832"/>
    <cellStyle name="Normal 2 2 5 6 6 3" xfId="6143"/>
    <cellStyle name="Normal 2 2 5 6 6 3 2" xfId="12589"/>
    <cellStyle name="Normal 2 2 5 6 6 3 3" xfId="22175"/>
    <cellStyle name="Normal 2 2 5 6 6 4" xfId="8484"/>
    <cellStyle name="Normal 2 2 5 6 6 4 2" xfId="24518"/>
    <cellStyle name="Normal 2 2 5 6 6 5" xfId="10607"/>
    <cellStyle name="Normal 2 2 5 6 6 6" xfId="17489"/>
    <cellStyle name="Normal 2 2 5 6 6 7" xfId="26645"/>
    <cellStyle name="Normal 2 2 5 6 7" xfId="1423"/>
    <cellStyle name="Normal 2 2 5 6 7 2" xfId="3766"/>
    <cellStyle name="Normal 2 2 5 6 7 2 2" xfId="15111"/>
    <cellStyle name="Normal 2 2 5 6 7 2 3" xfId="19833"/>
    <cellStyle name="Normal 2 2 5 6 7 3" xfId="6144"/>
    <cellStyle name="Normal 2 2 5 6 7 3 2" xfId="12768"/>
    <cellStyle name="Normal 2 2 5 6 7 3 3" xfId="22176"/>
    <cellStyle name="Normal 2 2 5 6 7 4" xfId="8485"/>
    <cellStyle name="Normal 2 2 5 6 7 4 2" xfId="24519"/>
    <cellStyle name="Normal 2 2 5 6 7 5" xfId="10608"/>
    <cellStyle name="Normal 2 2 5 6 7 6" xfId="17490"/>
    <cellStyle name="Normal 2 2 5 6 7 7" xfId="26824"/>
    <cellStyle name="Normal 2 2 5 6 8" xfId="1710"/>
    <cellStyle name="Normal 2 2 5 6 8 2" xfId="4053"/>
    <cellStyle name="Normal 2 2 5 6 8 2 2" xfId="15398"/>
    <cellStyle name="Normal 2 2 5 6 8 2 3" xfId="19834"/>
    <cellStyle name="Normal 2 2 5 6 8 3" xfId="6145"/>
    <cellStyle name="Normal 2 2 5 6 8 3 2" xfId="13055"/>
    <cellStyle name="Normal 2 2 5 6 8 3 3" xfId="22177"/>
    <cellStyle name="Normal 2 2 5 6 8 4" xfId="8486"/>
    <cellStyle name="Normal 2 2 5 6 8 4 2" xfId="24520"/>
    <cellStyle name="Normal 2 2 5 6 8 5" xfId="10609"/>
    <cellStyle name="Normal 2 2 5 6 8 6" xfId="17491"/>
    <cellStyle name="Normal 2 2 5 6 8 7" xfId="27111"/>
    <cellStyle name="Normal 2 2 5 6 9" xfId="2025"/>
    <cellStyle name="Normal 2 2 5 6 9 2" xfId="4368"/>
    <cellStyle name="Normal 2 2 5 6 9 2 2" xfId="15713"/>
    <cellStyle name="Normal 2 2 5 6 9 2 3" xfId="19835"/>
    <cellStyle name="Normal 2 2 5 6 9 3" xfId="6146"/>
    <cellStyle name="Normal 2 2 5 6 9 3 2" xfId="13370"/>
    <cellStyle name="Normal 2 2 5 6 9 3 3" xfId="22178"/>
    <cellStyle name="Normal 2 2 5 6 9 4" xfId="8487"/>
    <cellStyle name="Normal 2 2 5 6 9 4 2" xfId="24521"/>
    <cellStyle name="Normal 2 2 5 6 9 5" xfId="10610"/>
    <cellStyle name="Normal 2 2 5 6 9 6" xfId="17492"/>
    <cellStyle name="Normal 2 2 5 6 9 7" xfId="27426"/>
    <cellStyle name="Normal 2 2 5 7" xfId="337"/>
    <cellStyle name="Normal 2 2 5 7 2" xfId="699"/>
    <cellStyle name="Normal 2 2 5 7 2 2" xfId="3042"/>
    <cellStyle name="Normal 2 2 5 7 2 2 2" xfId="14387"/>
    <cellStyle name="Normal 2 2 5 7 2 2 3" xfId="19837"/>
    <cellStyle name="Normal 2 2 5 7 2 3" xfId="6148"/>
    <cellStyle name="Normal 2 2 5 7 2 3 2" xfId="12044"/>
    <cellStyle name="Normal 2 2 5 7 2 3 3" xfId="22180"/>
    <cellStyle name="Normal 2 2 5 7 2 4" xfId="8489"/>
    <cellStyle name="Normal 2 2 5 7 2 4 2" xfId="24523"/>
    <cellStyle name="Normal 2 2 5 7 2 5" xfId="10612"/>
    <cellStyle name="Normal 2 2 5 7 2 6" xfId="17494"/>
    <cellStyle name="Normal 2 2 5 7 2 7" xfId="26100"/>
    <cellStyle name="Normal 2 2 5 7 3" xfId="1712"/>
    <cellStyle name="Normal 2 2 5 7 3 2" xfId="4055"/>
    <cellStyle name="Normal 2 2 5 7 3 2 2" xfId="15400"/>
    <cellStyle name="Normal 2 2 5 7 3 2 3" xfId="19838"/>
    <cellStyle name="Normal 2 2 5 7 3 3" xfId="6149"/>
    <cellStyle name="Normal 2 2 5 7 3 3 2" xfId="13057"/>
    <cellStyle name="Normal 2 2 5 7 3 3 3" xfId="22181"/>
    <cellStyle name="Normal 2 2 5 7 3 4" xfId="8490"/>
    <cellStyle name="Normal 2 2 5 7 3 4 2" xfId="24524"/>
    <cellStyle name="Normal 2 2 5 7 3 5" xfId="10613"/>
    <cellStyle name="Normal 2 2 5 7 3 6" xfId="17495"/>
    <cellStyle name="Normal 2 2 5 7 3 7" xfId="27113"/>
    <cellStyle name="Normal 2 2 5 7 4" xfId="2615"/>
    <cellStyle name="Normal 2 2 5 7 4 2" xfId="13960"/>
    <cellStyle name="Normal 2 2 5 7 4 3" xfId="19836"/>
    <cellStyle name="Normal 2 2 5 7 5" xfId="6147"/>
    <cellStyle name="Normal 2 2 5 7 5 2" xfId="11682"/>
    <cellStyle name="Normal 2 2 5 7 5 3" xfId="22179"/>
    <cellStyle name="Normal 2 2 5 7 6" xfId="8488"/>
    <cellStyle name="Normal 2 2 5 7 6 2" xfId="24522"/>
    <cellStyle name="Normal 2 2 5 7 7" xfId="10611"/>
    <cellStyle name="Normal 2 2 5 7 8" xfId="17493"/>
    <cellStyle name="Normal 2 2 5 7 9" xfId="25738"/>
    <cellStyle name="Normal 2 2 5 8" xfId="431"/>
    <cellStyle name="Normal 2 2 5 8 2" xfId="2774"/>
    <cellStyle name="Normal 2 2 5 8 2 2" xfId="14119"/>
    <cellStyle name="Normal 2 2 5 8 2 3" xfId="19839"/>
    <cellStyle name="Normal 2 2 5 8 3" xfId="6150"/>
    <cellStyle name="Normal 2 2 5 8 3 2" xfId="11776"/>
    <cellStyle name="Normal 2 2 5 8 3 3" xfId="22182"/>
    <cellStyle name="Normal 2 2 5 8 4" xfId="8491"/>
    <cellStyle name="Normal 2 2 5 8 4 2" xfId="24525"/>
    <cellStyle name="Normal 2 2 5 8 5" xfId="10614"/>
    <cellStyle name="Normal 2 2 5 8 6" xfId="17496"/>
    <cellStyle name="Normal 2 2 5 8 7" xfId="25832"/>
    <cellStyle name="Normal 2 2 5 9" xfId="879"/>
    <cellStyle name="Normal 2 2 5 9 2" xfId="3222"/>
    <cellStyle name="Normal 2 2 5 9 2 2" xfId="14567"/>
    <cellStyle name="Normal 2 2 5 9 2 3" xfId="19840"/>
    <cellStyle name="Normal 2 2 5 9 3" xfId="6151"/>
    <cellStyle name="Normal 2 2 5 9 3 2" xfId="12224"/>
    <cellStyle name="Normal 2 2 5 9 3 3" xfId="22183"/>
    <cellStyle name="Normal 2 2 5 9 4" xfId="8492"/>
    <cellStyle name="Normal 2 2 5 9 4 2" xfId="24526"/>
    <cellStyle name="Normal 2 2 5 9 5" xfId="10615"/>
    <cellStyle name="Normal 2 2 5 9 6" xfId="17497"/>
    <cellStyle name="Normal 2 2 5 9 7" xfId="26280"/>
    <cellStyle name="Normal 2 2 6" xfId="71"/>
    <cellStyle name="Normal 2 2 6 10" xfId="976"/>
    <cellStyle name="Normal 2 2 6 10 2" xfId="3319"/>
    <cellStyle name="Normal 2 2 6 10 2 2" xfId="14664"/>
    <cellStyle name="Normal 2 2 6 10 2 3" xfId="19842"/>
    <cellStyle name="Normal 2 2 6 10 3" xfId="6153"/>
    <cellStyle name="Normal 2 2 6 10 3 2" xfId="12321"/>
    <cellStyle name="Normal 2 2 6 10 3 3" xfId="22185"/>
    <cellStyle name="Normal 2 2 6 10 4" xfId="8494"/>
    <cellStyle name="Normal 2 2 6 10 4 2" xfId="24528"/>
    <cellStyle name="Normal 2 2 6 10 5" xfId="10617"/>
    <cellStyle name="Normal 2 2 6 10 6" xfId="17499"/>
    <cellStyle name="Normal 2 2 6 10 7" xfId="26377"/>
    <cellStyle name="Normal 2 2 6 11" xfId="1245"/>
    <cellStyle name="Normal 2 2 6 11 2" xfId="3588"/>
    <cellStyle name="Normal 2 2 6 11 2 2" xfId="14933"/>
    <cellStyle name="Normal 2 2 6 11 2 3" xfId="19843"/>
    <cellStyle name="Normal 2 2 6 11 3" xfId="6154"/>
    <cellStyle name="Normal 2 2 6 11 3 2" xfId="12590"/>
    <cellStyle name="Normal 2 2 6 11 3 3" xfId="22186"/>
    <cellStyle name="Normal 2 2 6 11 4" xfId="8495"/>
    <cellStyle name="Normal 2 2 6 11 4 2" xfId="24529"/>
    <cellStyle name="Normal 2 2 6 11 5" xfId="10618"/>
    <cellStyle name="Normal 2 2 6 11 6" xfId="17500"/>
    <cellStyle name="Normal 2 2 6 11 7" xfId="26646"/>
    <cellStyle name="Normal 2 2 6 12" xfId="1424"/>
    <cellStyle name="Normal 2 2 6 12 2" xfId="3767"/>
    <cellStyle name="Normal 2 2 6 12 2 2" xfId="15112"/>
    <cellStyle name="Normal 2 2 6 12 2 3" xfId="19844"/>
    <cellStyle name="Normal 2 2 6 12 3" xfId="6155"/>
    <cellStyle name="Normal 2 2 6 12 3 2" xfId="12769"/>
    <cellStyle name="Normal 2 2 6 12 3 3" xfId="22187"/>
    <cellStyle name="Normal 2 2 6 12 4" xfId="8496"/>
    <cellStyle name="Normal 2 2 6 12 4 2" xfId="24530"/>
    <cellStyle name="Normal 2 2 6 12 5" xfId="10619"/>
    <cellStyle name="Normal 2 2 6 12 6" xfId="17501"/>
    <cellStyle name="Normal 2 2 6 12 7" xfId="26825"/>
    <cellStyle name="Normal 2 2 6 13" xfId="1713"/>
    <cellStyle name="Normal 2 2 6 13 2" xfId="4056"/>
    <cellStyle name="Normal 2 2 6 13 2 2" xfId="15401"/>
    <cellStyle name="Normal 2 2 6 13 2 3" xfId="19845"/>
    <cellStyle name="Normal 2 2 6 13 3" xfId="6156"/>
    <cellStyle name="Normal 2 2 6 13 3 2" xfId="13058"/>
    <cellStyle name="Normal 2 2 6 13 3 3" xfId="22188"/>
    <cellStyle name="Normal 2 2 6 13 4" xfId="8497"/>
    <cellStyle name="Normal 2 2 6 13 4 2" xfId="24531"/>
    <cellStyle name="Normal 2 2 6 13 5" xfId="10620"/>
    <cellStyle name="Normal 2 2 6 13 6" xfId="17502"/>
    <cellStyle name="Normal 2 2 6 13 7" xfId="27114"/>
    <cellStyle name="Normal 2 2 6 14" xfId="1875"/>
    <cellStyle name="Normal 2 2 6 14 2" xfId="4218"/>
    <cellStyle name="Normal 2 2 6 14 2 2" xfId="15563"/>
    <cellStyle name="Normal 2 2 6 14 2 3" xfId="19846"/>
    <cellStyle name="Normal 2 2 6 14 3" xfId="6157"/>
    <cellStyle name="Normal 2 2 6 14 3 2" xfId="13220"/>
    <cellStyle name="Normal 2 2 6 14 3 3" xfId="22189"/>
    <cellStyle name="Normal 2 2 6 14 4" xfId="8498"/>
    <cellStyle name="Normal 2 2 6 14 4 2" xfId="24532"/>
    <cellStyle name="Normal 2 2 6 14 5" xfId="10621"/>
    <cellStyle name="Normal 2 2 6 14 6" xfId="17503"/>
    <cellStyle name="Normal 2 2 6 14 7" xfId="27276"/>
    <cellStyle name="Normal 2 2 6 15" xfId="2145"/>
    <cellStyle name="Normal 2 2 6 15 2" xfId="4488"/>
    <cellStyle name="Normal 2 2 6 15 2 2" xfId="15833"/>
    <cellStyle name="Normal 2 2 6 15 2 3" xfId="19847"/>
    <cellStyle name="Normal 2 2 6 15 3" xfId="6158"/>
    <cellStyle name="Normal 2 2 6 15 3 2" xfId="22190"/>
    <cellStyle name="Normal 2 2 6 15 4" xfId="8499"/>
    <cellStyle name="Normal 2 2 6 15 4 2" xfId="24533"/>
    <cellStyle name="Normal 2 2 6 15 5" xfId="13490"/>
    <cellStyle name="Normal 2 2 6 15 6" xfId="17504"/>
    <cellStyle name="Normal 2 2 6 15 7" xfId="27546"/>
    <cellStyle name="Normal 2 2 6 16" xfId="2326"/>
    <cellStyle name="Normal 2 2 6 16 2" xfId="4669"/>
    <cellStyle name="Normal 2 2 6 16 2 2" xfId="16014"/>
    <cellStyle name="Normal 2 2 6 16 2 3" xfId="19848"/>
    <cellStyle name="Normal 2 2 6 16 3" xfId="6159"/>
    <cellStyle name="Normal 2 2 6 16 3 2" xfId="22191"/>
    <cellStyle name="Normal 2 2 6 16 4" xfId="8500"/>
    <cellStyle name="Normal 2 2 6 16 4 2" xfId="24534"/>
    <cellStyle name="Normal 2 2 6 16 5" xfId="13671"/>
    <cellStyle name="Normal 2 2 6 16 6" xfId="17505"/>
    <cellStyle name="Normal 2 2 6 16 7" xfId="27727"/>
    <cellStyle name="Normal 2 2 6 17" xfId="2616"/>
    <cellStyle name="Normal 2 2 6 17 2" xfId="13961"/>
    <cellStyle name="Normal 2 2 6 17 3" xfId="19841"/>
    <cellStyle name="Normal 2 2 6 18" xfId="6152"/>
    <cellStyle name="Normal 2 2 6 18 2" xfId="11420"/>
    <cellStyle name="Normal 2 2 6 18 3" xfId="22184"/>
    <cellStyle name="Normal 2 2 6 19" xfId="8493"/>
    <cellStyle name="Normal 2 2 6 19 2" xfId="24527"/>
    <cellStyle name="Normal 2 2 6 2" xfId="94"/>
    <cellStyle name="Normal 2 2 6 2 10" xfId="1714"/>
    <cellStyle name="Normal 2 2 6 2 10 2" xfId="4057"/>
    <cellStyle name="Normal 2 2 6 2 10 2 2" xfId="15402"/>
    <cellStyle name="Normal 2 2 6 2 10 2 3" xfId="19850"/>
    <cellStyle name="Normal 2 2 6 2 10 3" xfId="6161"/>
    <cellStyle name="Normal 2 2 6 2 10 3 2" xfId="13059"/>
    <cellStyle name="Normal 2 2 6 2 10 3 3" xfId="22193"/>
    <cellStyle name="Normal 2 2 6 2 10 4" xfId="8502"/>
    <cellStyle name="Normal 2 2 6 2 10 4 2" xfId="24536"/>
    <cellStyle name="Normal 2 2 6 2 10 5" xfId="10623"/>
    <cellStyle name="Normal 2 2 6 2 10 6" xfId="17507"/>
    <cellStyle name="Normal 2 2 6 2 10 7" xfId="27115"/>
    <cellStyle name="Normal 2 2 6 2 11" xfId="1897"/>
    <cellStyle name="Normal 2 2 6 2 11 2" xfId="4240"/>
    <cellStyle name="Normal 2 2 6 2 11 2 2" xfId="15585"/>
    <cellStyle name="Normal 2 2 6 2 11 2 3" xfId="19851"/>
    <cellStyle name="Normal 2 2 6 2 11 3" xfId="6162"/>
    <cellStyle name="Normal 2 2 6 2 11 3 2" xfId="13242"/>
    <cellStyle name="Normal 2 2 6 2 11 3 3" xfId="22194"/>
    <cellStyle name="Normal 2 2 6 2 11 4" xfId="8503"/>
    <cellStyle name="Normal 2 2 6 2 11 4 2" xfId="24537"/>
    <cellStyle name="Normal 2 2 6 2 11 5" xfId="10624"/>
    <cellStyle name="Normal 2 2 6 2 11 6" xfId="17508"/>
    <cellStyle name="Normal 2 2 6 2 11 7" xfId="27298"/>
    <cellStyle name="Normal 2 2 6 2 12" xfId="2146"/>
    <cellStyle name="Normal 2 2 6 2 12 2" xfId="4489"/>
    <cellStyle name="Normal 2 2 6 2 12 2 2" xfId="15834"/>
    <cellStyle name="Normal 2 2 6 2 12 2 3" xfId="19852"/>
    <cellStyle name="Normal 2 2 6 2 12 3" xfId="6163"/>
    <cellStyle name="Normal 2 2 6 2 12 3 2" xfId="22195"/>
    <cellStyle name="Normal 2 2 6 2 12 4" xfId="8504"/>
    <cellStyle name="Normal 2 2 6 2 12 4 2" xfId="24538"/>
    <cellStyle name="Normal 2 2 6 2 12 5" xfId="13491"/>
    <cellStyle name="Normal 2 2 6 2 12 6" xfId="17509"/>
    <cellStyle name="Normal 2 2 6 2 12 7" xfId="27547"/>
    <cellStyle name="Normal 2 2 6 2 13" xfId="2327"/>
    <cellStyle name="Normal 2 2 6 2 13 2" xfId="4670"/>
    <cellStyle name="Normal 2 2 6 2 13 2 2" xfId="16015"/>
    <cellStyle name="Normal 2 2 6 2 13 2 3" xfId="19853"/>
    <cellStyle name="Normal 2 2 6 2 13 3" xfId="6164"/>
    <cellStyle name="Normal 2 2 6 2 13 3 2" xfId="22196"/>
    <cellStyle name="Normal 2 2 6 2 13 4" xfId="8505"/>
    <cellStyle name="Normal 2 2 6 2 13 4 2" xfId="24539"/>
    <cellStyle name="Normal 2 2 6 2 13 5" xfId="13672"/>
    <cellStyle name="Normal 2 2 6 2 13 6" xfId="17510"/>
    <cellStyle name="Normal 2 2 6 2 13 7" xfId="27728"/>
    <cellStyle name="Normal 2 2 6 2 14" xfId="2617"/>
    <cellStyle name="Normal 2 2 6 2 14 2" xfId="13962"/>
    <cellStyle name="Normal 2 2 6 2 14 3" xfId="19849"/>
    <cellStyle name="Normal 2 2 6 2 15" xfId="6160"/>
    <cellStyle name="Normal 2 2 6 2 15 2" xfId="11442"/>
    <cellStyle name="Normal 2 2 6 2 15 3" xfId="22192"/>
    <cellStyle name="Normal 2 2 6 2 16" xfId="8501"/>
    <cellStyle name="Normal 2 2 6 2 16 2" xfId="24535"/>
    <cellStyle name="Normal 2 2 6 2 17" xfId="10622"/>
    <cellStyle name="Normal 2 2 6 2 18" xfId="17506"/>
    <cellStyle name="Normal 2 2 6 2 19" xfId="25498"/>
    <cellStyle name="Normal 2 2 6 2 2" xfId="126"/>
    <cellStyle name="Normal 2 2 6 2 2 10" xfId="2147"/>
    <cellStyle name="Normal 2 2 6 2 2 10 2" xfId="4490"/>
    <cellStyle name="Normal 2 2 6 2 2 10 2 2" xfId="15835"/>
    <cellStyle name="Normal 2 2 6 2 2 10 2 3" xfId="19855"/>
    <cellStyle name="Normal 2 2 6 2 2 10 3" xfId="6166"/>
    <cellStyle name="Normal 2 2 6 2 2 10 3 2" xfId="22198"/>
    <cellStyle name="Normal 2 2 6 2 2 10 4" xfId="8507"/>
    <cellStyle name="Normal 2 2 6 2 2 10 4 2" xfId="24541"/>
    <cellStyle name="Normal 2 2 6 2 2 10 5" xfId="13492"/>
    <cellStyle name="Normal 2 2 6 2 2 10 6" xfId="17512"/>
    <cellStyle name="Normal 2 2 6 2 2 10 7" xfId="27548"/>
    <cellStyle name="Normal 2 2 6 2 2 11" xfId="2328"/>
    <cellStyle name="Normal 2 2 6 2 2 11 2" xfId="4671"/>
    <cellStyle name="Normal 2 2 6 2 2 11 2 2" xfId="16016"/>
    <cellStyle name="Normal 2 2 6 2 2 11 2 3" xfId="19856"/>
    <cellStyle name="Normal 2 2 6 2 2 11 3" xfId="6167"/>
    <cellStyle name="Normal 2 2 6 2 2 11 3 2" xfId="22199"/>
    <cellStyle name="Normal 2 2 6 2 2 11 4" xfId="8508"/>
    <cellStyle name="Normal 2 2 6 2 2 11 4 2" xfId="24542"/>
    <cellStyle name="Normal 2 2 6 2 2 11 5" xfId="13673"/>
    <cellStyle name="Normal 2 2 6 2 2 11 6" xfId="17513"/>
    <cellStyle name="Normal 2 2 6 2 2 11 7" xfId="27729"/>
    <cellStyle name="Normal 2 2 6 2 2 12" xfId="2618"/>
    <cellStyle name="Normal 2 2 6 2 2 12 2" xfId="13963"/>
    <cellStyle name="Normal 2 2 6 2 2 12 3" xfId="19854"/>
    <cellStyle name="Normal 2 2 6 2 2 13" xfId="6165"/>
    <cellStyle name="Normal 2 2 6 2 2 13 2" xfId="11474"/>
    <cellStyle name="Normal 2 2 6 2 2 13 3" xfId="22197"/>
    <cellStyle name="Normal 2 2 6 2 2 14" xfId="8506"/>
    <cellStyle name="Normal 2 2 6 2 2 14 2" xfId="24540"/>
    <cellStyle name="Normal 2 2 6 2 2 15" xfId="10625"/>
    <cellStyle name="Normal 2 2 6 2 2 16" xfId="17511"/>
    <cellStyle name="Normal 2 2 6 2 2 17" xfId="25530"/>
    <cellStyle name="Normal 2 2 6 2 2 2" xfId="347"/>
    <cellStyle name="Normal 2 2 6 2 2 2 2" xfId="709"/>
    <cellStyle name="Normal 2 2 6 2 2 2 2 2" xfId="3052"/>
    <cellStyle name="Normal 2 2 6 2 2 2 2 2 2" xfId="14397"/>
    <cellStyle name="Normal 2 2 6 2 2 2 2 2 3" xfId="19858"/>
    <cellStyle name="Normal 2 2 6 2 2 2 2 3" xfId="6169"/>
    <cellStyle name="Normal 2 2 6 2 2 2 2 3 2" xfId="12054"/>
    <cellStyle name="Normal 2 2 6 2 2 2 2 3 3" xfId="22201"/>
    <cellStyle name="Normal 2 2 6 2 2 2 2 4" xfId="8510"/>
    <cellStyle name="Normal 2 2 6 2 2 2 2 4 2" xfId="24544"/>
    <cellStyle name="Normal 2 2 6 2 2 2 2 5" xfId="10627"/>
    <cellStyle name="Normal 2 2 6 2 2 2 2 6" xfId="17515"/>
    <cellStyle name="Normal 2 2 6 2 2 2 2 7" xfId="26110"/>
    <cellStyle name="Normal 2 2 6 2 2 2 3" xfId="1716"/>
    <cellStyle name="Normal 2 2 6 2 2 2 3 2" xfId="4059"/>
    <cellStyle name="Normal 2 2 6 2 2 2 3 2 2" xfId="15404"/>
    <cellStyle name="Normal 2 2 6 2 2 2 3 2 3" xfId="19859"/>
    <cellStyle name="Normal 2 2 6 2 2 2 3 3" xfId="6170"/>
    <cellStyle name="Normal 2 2 6 2 2 2 3 3 2" xfId="13061"/>
    <cellStyle name="Normal 2 2 6 2 2 2 3 3 3" xfId="22202"/>
    <cellStyle name="Normal 2 2 6 2 2 2 3 4" xfId="8511"/>
    <cellStyle name="Normal 2 2 6 2 2 2 3 4 2" xfId="24545"/>
    <cellStyle name="Normal 2 2 6 2 2 2 3 5" xfId="10628"/>
    <cellStyle name="Normal 2 2 6 2 2 2 3 6" xfId="17516"/>
    <cellStyle name="Normal 2 2 6 2 2 2 3 7" xfId="27117"/>
    <cellStyle name="Normal 2 2 6 2 2 2 4" xfId="2619"/>
    <cellStyle name="Normal 2 2 6 2 2 2 4 2" xfId="13964"/>
    <cellStyle name="Normal 2 2 6 2 2 2 4 3" xfId="19857"/>
    <cellStyle name="Normal 2 2 6 2 2 2 5" xfId="6168"/>
    <cellStyle name="Normal 2 2 6 2 2 2 5 2" xfId="11692"/>
    <cellStyle name="Normal 2 2 6 2 2 2 5 3" xfId="22200"/>
    <cellStyle name="Normal 2 2 6 2 2 2 6" xfId="8509"/>
    <cellStyle name="Normal 2 2 6 2 2 2 6 2" xfId="24543"/>
    <cellStyle name="Normal 2 2 6 2 2 2 7" xfId="10626"/>
    <cellStyle name="Normal 2 2 6 2 2 2 8" xfId="17514"/>
    <cellStyle name="Normal 2 2 6 2 2 2 9" xfId="25748"/>
    <cellStyle name="Normal 2 2 6 2 2 3" xfId="491"/>
    <cellStyle name="Normal 2 2 6 2 2 3 2" xfId="2834"/>
    <cellStyle name="Normal 2 2 6 2 2 3 2 2" xfId="14179"/>
    <cellStyle name="Normal 2 2 6 2 2 3 2 3" xfId="19860"/>
    <cellStyle name="Normal 2 2 6 2 2 3 3" xfId="6171"/>
    <cellStyle name="Normal 2 2 6 2 2 3 3 2" xfId="11836"/>
    <cellStyle name="Normal 2 2 6 2 2 3 3 3" xfId="22203"/>
    <cellStyle name="Normal 2 2 6 2 2 3 4" xfId="8512"/>
    <cellStyle name="Normal 2 2 6 2 2 3 4 2" xfId="24546"/>
    <cellStyle name="Normal 2 2 6 2 2 3 5" xfId="10629"/>
    <cellStyle name="Normal 2 2 6 2 2 3 6" xfId="17517"/>
    <cellStyle name="Normal 2 2 6 2 2 3 7" xfId="25892"/>
    <cellStyle name="Normal 2 2 6 2 2 4" xfId="889"/>
    <cellStyle name="Normal 2 2 6 2 2 4 2" xfId="3232"/>
    <cellStyle name="Normal 2 2 6 2 2 4 2 2" xfId="14577"/>
    <cellStyle name="Normal 2 2 6 2 2 4 2 3" xfId="19861"/>
    <cellStyle name="Normal 2 2 6 2 2 4 3" xfId="6172"/>
    <cellStyle name="Normal 2 2 6 2 2 4 3 2" xfId="12234"/>
    <cellStyle name="Normal 2 2 6 2 2 4 3 3" xfId="22204"/>
    <cellStyle name="Normal 2 2 6 2 2 4 4" xfId="8513"/>
    <cellStyle name="Normal 2 2 6 2 2 4 4 2" xfId="24547"/>
    <cellStyle name="Normal 2 2 6 2 2 4 5" xfId="10630"/>
    <cellStyle name="Normal 2 2 6 2 2 4 6" xfId="17518"/>
    <cellStyle name="Normal 2 2 6 2 2 4 7" xfId="26290"/>
    <cellStyle name="Normal 2 2 6 2 2 5" xfId="1030"/>
    <cellStyle name="Normal 2 2 6 2 2 5 2" xfId="3373"/>
    <cellStyle name="Normal 2 2 6 2 2 5 2 2" xfId="14718"/>
    <cellStyle name="Normal 2 2 6 2 2 5 2 3" xfId="19862"/>
    <cellStyle name="Normal 2 2 6 2 2 5 3" xfId="6173"/>
    <cellStyle name="Normal 2 2 6 2 2 5 3 2" xfId="12375"/>
    <cellStyle name="Normal 2 2 6 2 2 5 3 3" xfId="22205"/>
    <cellStyle name="Normal 2 2 6 2 2 5 4" xfId="8514"/>
    <cellStyle name="Normal 2 2 6 2 2 5 4 2" xfId="24548"/>
    <cellStyle name="Normal 2 2 6 2 2 5 5" xfId="10631"/>
    <cellStyle name="Normal 2 2 6 2 2 5 6" xfId="17519"/>
    <cellStyle name="Normal 2 2 6 2 2 5 7" xfId="26431"/>
    <cellStyle name="Normal 2 2 6 2 2 6" xfId="1247"/>
    <cellStyle name="Normal 2 2 6 2 2 6 2" xfId="3590"/>
    <cellStyle name="Normal 2 2 6 2 2 6 2 2" xfId="14935"/>
    <cellStyle name="Normal 2 2 6 2 2 6 2 3" xfId="19863"/>
    <cellStyle name="Normal 2 2 6 2 2 6 3" xfId="6174"/>
    <cellStyle name="Normal 2 2 6 2 2 6 3 2" xfId="12592"/>
    <cellStyle name="Normal 2 2 6 2 2 6 3 3" xfId="22206"/>
    <cellStyle name="Normal 2 2 6 2 2 6 4" xfId="8515"/>
    <cellStyle name="Normal 2 2 6 2 2 6 4 2" xfId="24549"/>
    <cellStyle name="Normal 2 2 6 2 2 6 5" xfId="10632"/>
    <cellStyle name="Normal 2 2 6 2 2 6 6" xfId="17520"/>
    <cellStyle name="Normal 2 2 6 2 2 6 7" xfId="26648"/>
    <cellStyle name="Normal 2 2 6 2 2 7" xfId="1426"/>
    <cellStyle name="Normal 2 2 6 2 2 7 2" xfId="3769"/>
    <cellStyle name="Normal 2 2 6 2 2 7 2 2" xfId="15114"/>
    <cellStyle name="Normal 2 2 6 2 2 7 2 3" xfId="19864"/>
    <cellStyle name="Normal 2 2 6 2 2 7 3" xfId="6175"/>
    <cellStyle name="Normal 2 2 6 2 2 7 3 2" xfId="12771"/>
    <cellStyle name="Normal 2 2 6 2 2 7 3 3" xfId="22207"/>
    <cellStyle name="Normal 2 2 6 2 2 7 4" xfId="8516"/>
    <cellStyle name="Normal 2 2 6 2 2 7 4 2" xfId="24550"/>
    <cellStyle name="Normal 2 2 6 2 2 7 5" xfId="10633"/>
    <cellStyle name="Normal 2 2 6 2 2 7 6" xfId="17521"/>
    <cellStyle name="Normal 2 2 6 2 2 7 7" xfId="26827"/>
    <cellStyle name="Normal 2 2 6 2 2 8" xfId="1715"/>
    <cellStyle name="Normal 2 2 6 2 2 8 2" xfId="4058"/>
    <cellStyle name="Normal 2 2 6 2 2 8 2 2" xfId="15403"/>
    <cellStyle name="Normal 2 2 6 2 2 8 2 3" xfId="19865"/>
    <cellStyle name="Normal 2 2 6 2 2 8 3" xfId="6176"/>
    <cellStyle name="Normal 2 2 6 2 2 8 3 2" xfId="13060"/>
    <cellStyle name="Normal 2 2 6 2 2 8 3 3" xfId="22208"/>
    <cellStyle name="Normal 2 2 6 2 2 8 4" xfId="8517"/>
    <cellStyle name="Normal 2 2 6 2 2 8 4 2" xfId="24551"/>
    <cellStyle name="Normal 2 2 6 2 2 8 5" xfId="10634"/>
    <cellStyle name="Normal 2 2 6 2 2 8 6" xfId="17522"/>
    <cellStyle name="Normal 2 2 6 2 2 8 7" xfId="27116"/>
    <cellStyle name="Normal 2 2 6 2 2 9" xfId="1929"/>
    <cellStyle name="Normal 2 2 6 2 2 9 2" xfId="4272"/>
    <cellStyle name="Normal 2 2 6 2 2 9 2 2" xfId="15617"/>
    <cellStyle name="Normal 2 2 6 2 2 9 2 3" xfId="19866"/>
    <cellStyle name="Normal 2 2 6 2 2 9 3" xfId="6177"/>
    <cellStyle name="Normal 2 2 6 2 2 9 3 2" xfId="13274"/>
    <cellStyle name="Normal 2 2 6 2 2 9 3 3" xfId="22209"/>
    <cellStyle name="Normal 2 2 6 2 2 9 4" xfId="8518"/>
    <cellStyle name="Normal 2 2 6 2 2 9 4 2" xfId="24552"/>
    <cellStyle name="Normal 2 2 6 2 2 9 5" xfId="10635"/>
    <cellStyle name="Normal 2 2 6 2 2 9 6" xfId="17523"/>
    <cellStyle name="Normal 2 2 6 2 2 9 7" xfId="27330"/>
    <cellStyle name="Normal 2 2 6 2 3" xfId="194"/>
    <cellStyle name="Normal 2 2 6 2 3 10" xfId="2148"/>
    <cellStyle name="Normal 2 2 6 2 3 10 2" xfId="4491"/>
    <cellStyle name="Normal 2 2 6 2 3 10 2 2" xfId="15836"/>
    <cellStyle name="Normal 2 2 6 2 3 10 2 3" xfId="19868"/>
    <cellStyle name="Normal 2 2 6 2 3 10 3" xfId="6179"/>
    <cellStyle name="Normal 2 2 6 2 3 10 3 2" xfId="22211"/>
    <cellStyle name="Normal 2 2 6 2 3 10 4" xfId="8520"/>
    <cellStyle name="Normal 2 2 6 2 3 10 4 2" xfId="24554"/>
    <cellStyle name="Normal 2 2 6 2 3 10 5" xfId="13493"/>
    <cellStyle name="Normal 2 2 6 2 3 10 6" xfId="17525"/>
    <cellStyle name="Normal 2 2 6 2 3 10 7" xfId="27549"/>
    <cellStyle name="Normal 2 2 6 2 3 11" xfId="2329"/>
    <cellStyle name="Normal 2 2 6 2 3 11 2" xfId="4672"/>
    <cellStyle name="Normal 2 2 6 2 3 11 2 2" xfId="16017"/>
    <cellStyle name="Normal 2 2 6 2 3 11 2 3" xfId="19869"/>
    <cellStyle name="Normal 2 2 6 2 3 11 3" xfId="6180"/>
    <cellStyle name="Normal 2 2 6 2 3 11 3 2" xfId="22212"/>
    <cellStyle name="Normal 2 2 6 2 3 11 4" xfId="8521"/>
    <cellStyle name="Normal 2 2 6 2 3 11 4 2" xfId="24555"/>
    <cellStyle name="Normal 2 2 6 2 3 11 5" xfId="13674"/>
    <cellStyle name="Normal 2 2 6 2 3 11 6" xfId="17526"/>
    <cellStyle name="Normal 2 2 6 2 3 11 7" xfId="27730"/>
    <cellStyle name="Normal 2 2 6 2 3 12" xfId="2620"/>
    <cellStyle name="Normal 2 2 6 2 3 12 2" xfId="13965"/>
    <cellStyle name="Normal 2 2 6 2 3 12 3" xfId="19867"/>
    <cellStyle name="Normal 2 2 6 2 3 13" xfId="6178"/>
    <cellStyle name="Normal 2 2 6 2 3 13 2" xfId="11542"/>
    <cellStyle name="Normal 2 2 6 2 3 13 3" xfId="22210"/>
    <cellStyle name="Normal 2 2 6 2 3 14" xfId="8519"/>
    <cellStyle name="Normal 2 2 6 2 3 14 2" xfId="24553"/>
    <cellStyle name="Normal 2 2 6 2 3 15" xfId="10636"/>
    <cellStyle name="Normal 2 2 6 2 3 16" xfId="17524"/>
    <cellStyle name="Normal 2 2 6 2 3 17" xfId="25598"/>
    <cellStyle name="Normal 2 2 6 2 3 2" xfId="348"/>
    <cellStyle name="Normal 2 2 6 2 3 2 2" xfId="710"/>
    <cellStyle name="Normal 2 2 6 2 3 2 2 2" xfId="3053"/>
    <cellStyle name="Normal 2 2 6 2 3 2 2 2 2" xfId="14398"/>
    <cellStyle name="Normal 2 2 6 2 3 2 2 2 3" xfId="19871"/>
    <cellStyle name="Normal 2 2 6 2 3 2 2 3" xfId="6182"/>
    <cellStyle name="Normal 2 2 6 2 3 2 2 3 2" xfId="12055"/>
    <cellStyle name="Normal 2 2 6 2 3 2 2 3 3" xfId="22214"/>
    <cellStyle name="Normal 2 2 6 2 3 2 2 4" xfId="8523"/>
    <cellStyle name="Normal 2 2 6 2 3 2 2 4 2" xfId="24557"/>
    <cellStyle name="Normal 2 2 6 2 3 2 2 5" xfId="10638"/>
    <cellStyle name="Normal 2 2 6 2 3 2 2 6" xfId="17528"/>
    <cellStyle name="Normal 2 2 6 2 3 2 2 7" xfId="26111"/>
    <cellStyle name="Normal 2 2 6 2 3 2 3" xfId="1718"/>
    <cellStyle name="Normal 2 2 6 2 3 2 3 2" xfId="4061"/>
    <cellStyle name="Normal 2 2 6 2 3 2 3 2 2" xfId="15406"/>
    <cellStyle name="Normal 2 2 6 2 3 2 3 2 3" xfId="19872"/>
    <cellStyle name="Normal 2 2 6 2 3 2 3 3" xfId="6183"/>
    <cellStyle name="Normal 2 2 6 2 3 2 3 3 2" xfId="13063"/>
    <cellStyle name="Normal 2 2 6 2 3 2 3 3 3" xfId="22215"/>
    <cellStyle name="Normal 2 2 6 2 3 2 3 4" xfId="8524"/>
    <cellStyle name="Normal 2 2 6 2 3 2 3 4 2" xfId="24558"/>
    <cellStyle name="Normal 2 2 6 2 3 2 3 5" xfId="10639"/>
    <cellStyle name="Normal 2 2 6 2 3 2 3 6" xfId="17529"/>
    <cellStyle name="Normal 2 2 6 2 3 2 3 7" xfId="27119"/>
    <cellStyle name="Normal 2 2 6 2 3 2 4" xfId="2621"/>
    <cellStyle name="Normal 2 2 6 2 3 2 4 2" xfId="13966"/>
    <cellStyle name="Normal 2 2 6 2 3 2 4 3" xfId="19870"/>
    <cellStyle name="Normal 2 2 6 2 3 2 5" xfId="6181"/>
    <cellStyle name="Normal 2 2 6 2 3 2 5 2" xfId="11693"/>
    <cellStyle name="Normal 2 2 6 2 3 2 5 3" xfId="22213"/>
    <cellStyle name="Normal 2 2 6 2 3 2 6" xfId="8522"/>
    <cellStyle name="Normal 2 2 6 2 3 2 6 2" xfId="24556"/>
    <cellStyle name="Normal 2 2 6 2 3 2 7" xfId="10637"/>
    <cellStyle name="Normal 2 2 6 2 3 2 8" xfId="17527"/>
    <cellStyle name="Normal 2 2 6 2 3 2 9" xfId="25749"/>
    <cellStyle name="Normal 2 2 6 2 3 3" xfId="559"/>
    <cellStyle name="Normal 2 2 6 2 3 3 2" xfId="2902"/>
    <cellStyle name="Normal 2 2 6 2 3 3 2 2" xfId="14247"/>
    <cellStyle name="Normal 2 2 6 2 3 3 2 3" xfId="19873"/>
    <cellStyle name="Normal 2 2 6 2 3 3 3" xfId="6184"/>
    <cellStyle name="Normal 2 2 6 2 3 3 3 2" xfId="11904"/>
    <cellStyle name="Normal 2 2 6 2 3 3 3 3" xfId="22216"/>
    <cellStyle name="Normal 2 2 6 2 3 3 4" xfId="8525"/>
    <cellStyle name="Normal 2 2 6 2 3 3 4 2" xfId="24559"/>
    <cellStyle name="Normal 2 2 6 2 3 3 5" xfId="10640"/>
    <cellStyle name="Normal 2 2 6 2 3 3 6" xfId="17530"/>
    <cellStyle name="Normal 2 2 6 2 3 3 7" xfId="25960"/>
    <cellStyle name="Normal 2 2 6 2 3 4" xfId="890"/>
    <cellStyle name="Normal 2 2 6 2 3 4 2" xfId="3233"/>
    <cellStyle name="Normal 2 2 6 2 3 4 2 2" xfId="14578"/>
    <cellStyle name="Normal 2 2 6 2 3 4 2 3" xfId="19874"/>
    <cellStyle name="Normal 2 2 6 2 3 4 3" xfId="6185"/>
    <cellStyle name="Normal 2 2 6 2 3 4 3 2" xfId="12235"/>
    <cellStyle name="Normal 2 2 6 2 3 4 3 3" xfId="22217"/>
    <cellStyle name="Normal 2 2 6 2 3 4 4" xfId="8526"/>
    <cellStyle name="Normal 2 2 6 2 3 4 4 2" xfId="24560"/>
    <cellStyle name="Normal 2 2 6 2 3 4 5" xfId="10641"/>
    <cellStyle name="Normal 2 2 6 2 3 4 6" xfId="17531"/>
    <cellStyle name="Normal 2 2 6 2 3 4 7" xfId="26291"/>
    <cellStyle name="Normal 2 2 6 2 3 5" xfId="1098"/>
    <cellStyle name="Normal 2 2 6 2 3 5 2" xfId="3441"/>
    <cellStyle name="Normal 2 2 6 2 3 5 2 2" xfId="14786"/>
    <cellStyle name="Normal 2 2 6 2 3 5 2 3" xfId="19875"/>
    <cellStyle name="Normal 2 2 6 2 3 5 3" xfId="6186"/>
    <cellStyle name="Normal 2 2 6 2 3 5 3 2" xfId="12443"/>
    <cellStyle name="Normal 2 2 6 2 3 5 3 3" xfId="22218"/>
    <cellStyle name="Normal 2 2 6 2 3 5 4" xfId="8527"/>
    <cellStyle name="Normal 2 2 6 2 3 5 4 2" xfId="24561"/>
    <cellStyle name="Normal 2 2 6 2 3 5 5" xfId="10642"/>
    <cellStyle name="Normal 2 2 6 2 3 5 6" xfId="17532"/>
    <cellStyle name="Normal 2 2 6 2 3 5 7" xfId="26499"/>
    <cellStyle name="Normal 2 2 6 2 3 6" xfId="1248"/>
    <cellStyle name="Normal 2 2 6 2 3 6 2" xfId="3591"/>
    <cellStyle name="Normal 2 2 6 2 3 6 2 2" xfId="14936"/>
    <cellStyle name="Normal 2 2 6 2 3 6 2 3" xfId="19876"/>
    <cellStyle name="Normal 2 2 6 2 3 6 3" xfId="6187"/>
    <cellStyle name="Normal 2 2 6 2 3 6 3 2" xfId="12593"/>
    <cellStyle name="Normal 2 2 6 2 3 6 3 3" xfId="22219"/>
    <cellStyle name="Normal 2 2 6 2 3 6 4" xfId="8528"/>
    <cellStyle name="Normal 2 2 6 2 3 6 4 2" xfId="24562"/>
    <cellStyle name="Normal 2 2 6 2 3 6 5" xfId="10643"/>
    <cellStyle name="Normal 2 2 6 2 3 6 6" xfId="17533"/>
    <cellStyle name="Normal 2 2 6 2 3 6 7" xfId="26649"/>
    <cellStyle name="Normal 2 2 6 2 3 7" xfId="1427"/>
    <cellStyle name="Normal 2 2 6 2 3 7 2" xfId="3770"/>
    <cellStyle name="Normal 2 2 6 2 3 7 2 2" xfId="15115"/>
    <cellStyle name="Normal 2 2 6 2 3 7 2 3" xfId="19877"/>
    <cellStyle name="Normal 2 2 6 2 3 7 3" xfId="6188"/>
    <cellStyle name="Normal 2 2 6 2 3 7 3 2" xfId="12772"/>
    <cellStyle name="Normal 2 2 6 2 3 7 3 3" xfId="22220"/>
    <cellStyle name="Normal 2 2 6 2 3 7 4" xfId="8529"/>
    <cellStyle name="Normal 2 2 6 2 3 7 4 2" xfId="24563"/>
    <cellStyle name="Normal 2 2 6 2 3 7 5" xfId="10644"/>
    <cellStyle name="Normal 2 2 6 2 3 7 6" xfId="17534"/>
    <cellStyle name="Normal 2 2 6 2 3 7 7" xfId="26828"/>
    <cellStyle name="Normal 2 2 6 2 3 8" xfId="1717"/>
    <cellStyle name="Normal 2 2 6 2 3 8 2" xfId="4060"/>
    <cellStyle name="Normal 2 2 6 2 3 8 2 2" xfId="15405"/>
    <cellStyle name="Normal 2 2 6 2 3 8 2 3" xfId="19878"/>
    <cellStyle name="Normal 2 2 6 2 3 8 3" xfId="6189"/>
    <cellStyle name="Normal 2 2 6 2 3 8 3 2" xfId="13062"/>
    <cellStyle name="Normal 2 2 6 2 3 8 3 3" xfId="22221"/>
    <cellStyle name="Normal 2 2 6 2 3 8 4" xfId="8530"/>
    <cellStyle name="Normal 2 2 6 2 3 8 4 2" xfId="24564"/>
    <cellStyle name="Normal 2 2 6 2 3 8 5" xfId="10645"/>
    <cellStyle name="Normal 2 2 6 2 3 8 6" xfId="17535"/>
    <cellStyle name="Normal 2 2 6 2 3 8 7" xfId="27118"/>
    <cellStyle name="Normal 2 2 6 2 3 9" xfId="1997"/>
    <cellStyle name="Normal 2 2 6 2 3 9 2" xfId="4340"/>
    <cellStyle name="Normal 2 2 6 2 3 9 2 2" xfId="15685"/>
    <cellStyle name="Normal 2 2 6 2 3 9 2 3" xfId="19879"/>
    <cellStyle name="Normal 2 2 6 2 3 9 3" xfId="6190"/>
    <cellStyle name="Normal 2 2 6 2 3 9 3 2" xfId="13342"/>
    <cellStyle name="Normal 2 2 6 2 3 9 3 3" xfId="22222"/>
    <cellStyle name="Normal 2 2 6 2 3 9 4" xfId="8531"/>
    <cellStyle name="Normal 2 2 6 2 3 9 4 2" xfId="24565"/>
    <cellStyle name="Normal 2 2 6 2 3 9 5" xfId="10646"/>
    <cellStyle name="Normal 2 2 6 2 3 9 6" xfId="17536"/>
    <cellStyle name="Normal 2 2 6 2 3 9 7" xfId="27398"/>
    <cellStyle name="Normal 2 2 6 2 4" xfId="346"/>
    <cellStyle name="Normal 2 2 6 2 4 2" xfId="708"/>
    <cellStyle name="Normal 2 2 6 2 4 2 2" xfId="3051"/>
    <cellStyle name="Normal 2 2 6 2 4 2 2 2" xfId="14396"/>
    <cellStyle name="Normal 2 2 6 2 4 2 2 3" xfId="19881"/>
    <cellStyle name="Normal 2 2 6 2 4 2 3" xfId="6192"/>
    <cellStyle name="Normal 2 2 6 2 4 2 3 2" xfId="12053"/>
    <cellStyle name="Normal 2 2 6 2 4 2 3 3" xfId="22224"/>
    <cellStyle name="Normal 2 2 6 2 4 2 4" xfId="8533"/>
    <cellStyle name="Normal 2 2 6 2 4 2 4 2" xfId="24567"/>
    <cellStyle name="Normal 2 2 6 2 4 2 5" xfId="10648"/>
    <cellStyle name="Normal 2 2 6 2 4 2 6" xfId="17538"/>
    <cellStyle name="Normal 2 2 6 2 4 2 7" xfId="26109"/>
    <cellStyle name="Normal 2 2 6 2 4 3" xfId="1719"/>
    <cellStyle name="Normal 2 2 6 2 4 3 2" xfId="4062"/>
    <cellStyle name="Normal 2 2 6 2 4 3 2 2" xfId="15407"/>
    <cellStyle name="Normal 2 2 6 2 4 3 2 3" xfId="19882"/>
    <cellStyle name="Normal 2 2 6 2 4 3 3" xfId="6193"/>
    <cellStyle name="Normal 2 2 6 2 4 3 3 2" xfId="13064"/>
    <cellStyle name="Normal 2 2 6 2 4 3 3 3" xfId="22225"/>
    <cellStyle name="Normal 2 2 6 2 4 3 4" xfId="8534"/>
    <cellStyle name="Normal 2 2 6 2 4 3 4 2" xfId="24568"/>
    <cellStyle name="Normal 2 2 6 2 4 3 5" xfId="10649"/>
    <cellStyle name="Normal 2 2 6 2 4 3 6" xfId="17539"/>
    <cellStyle name="Normal 2 2 6 2 4 3 7" xfId="27120"/>
    <cellStyle name="Normal 2 2 6 2 4 4" xfId="2622"/>
    <cellStyle name="Normal 2 2 6 2 4 4 2" xfId="13967"/>
    <cellStyle name="Normal 2 2 6 2 4 4 3" xfId="19880"/>
    <cellStyle name="Normal 2 2 6 2 4 5" xfId="6191"/>
    <cellStyle name="Normal 2 2 6 2 4 5 2" xfId="11691"/>
    <cellStyle name="Normal 2 2 6 2 4 5 3" xfId="22223"/>
    <cellStyle name="Normal 2 2 6 2 4 6" xfId="8532"/>
    <cellStyle name="Normal 2 2 6 2 4 6 2" xfId="24566"/>
    <cellStyle name="Normal 2 2 6 2 4 7" xfId="10647"/>
    <cellStyle name="Normal 2 2 6 2 4 8" xfId="17537"/>
    <cellStyle name="Normal 2 2 6 2 4 9" xfId="25747"/>
    <cellStyle name="Normal 2 2 6 2 5" xfId="459"/>
    <cellStyle name="Normal 2 2 6 2 5 2" xfId="2802"/>
    <cellStyle name="Normal 2 2 6 2 5 2 2" xfId="14147"/>
    <cellStyle name="Normal 2 2 6 2 5 2 3" xfId="19883"/>
    <cellStyle name="Normal 2 2 6 2 5 3" xfId="6194"/>
    <cellStyle name="Normal 2 2 6 2 5 3 2" xfId="11804"/>
    <cellStyle name="Normal 2 2 6 2 5 3 3" xfId="22226"/>
    <cellStyle name="Normal 2 2 6 2 5 4" xfId="8535"/>
    <cellStyle name="Normal 2 2 6 2 5 4 2" xfId="24569"/>
    <cellStyle name="Normal 2 2 6 2 5 5" xfId="10650"/>
    <cellStyle name="Normal 2 2 6 2 5 6" xfId="17540"/>
    <cellStyle name="Normal 2 2 6 2 5 7" xfId="25860"/>
    <cellStyle name="Normal 2 2 6 2 6" xfId="888"/>
    <cellStyle name="Normal 2 2 6 2 6 2" xfId="3231"/>
    <cellStyle name="Normal 2 2 6 2 6 2 2" xfId="14576"/>
    <cellStyle name="Normal 2 2 6 2 6 2 3" xfId="19884"/>
    <cellStyle name="Normal 2 2 6 2 6 3" xfId="6195"/>
    <cellStyle name="Normal 2 2 6 2 6 3 2" xfId="12233"/>
    <cellStyle name="Normal 2 2 6 2 6 3 3" xfId="22227"/>
    <cellStyle name="Normal 2 2 6 2 6 4" xfId="8536"/>
    <cellStyle name="Normal 2 2 6 2 6 4 2" xfId="24570"/>
    <cellStyle name="Normal 2 2 6 2 6 5" xfId="10651"/>
    <cellStyle name="Normal 2 2 6 2 6 6" xfId="17541"/>
    <cellStyle name="Normal 2 2 6 2 6 7" xfId="26289"/>
    <cellStyle name="Normal 2 2 6 2 7" xfId="998"/>
    <cellStyle name="Normal 2 2 6 2 7 2" xfId="3341"/>
    <cellStyle name="Normal 2 2 6 2 7 2 2" xfId="14686"/>
    <cellStyle name="Normal 2 2 6 2 7 2 3" xfId="19885"/>
    <cellStyle name="Normal 2 2 6 2 7 3" xfId="6196"/>
    <cellStyle name="Normal 2 2 6 2 7 3 2" xfId="12343"/>
    <cellStyle name="Normal 2 2 6 2 7 3 3" xfId="22228"/>
    <cellStyle name="Normal 2 2 6 2 7 4" xfId="8537"/>
    <cellStyle name="Normal 2 2 6 2 7 4 2" xfId="24571"/>
    <cellStyle name="Normal 2 2 6 2 7 5" xfId="10652"/>
    <cellStyle name="Normal 2 2 6 2 7 6" xfId="17542"/>
    <cellStyle name="Normal 2 2 6 2 7 7" xfId="26399"/>
    <cellStyle name="Normal 2 2 6 2 8" xfId="1246"/>
    <cellStyle name="Normal 2 2 6 2 8 2" xfId="3589"/>
    <cellStyle name="Normal 2 2 6 2 8 2 2" xfId="14934"/>
    <cellStyle name="Normal 2 2 6 2 8 2 3" xfId="19886"/>
    <cellStyle name="Normal 2 2 6 2 8 3" xfId="6197"/>
    <cellStyle name="Normal 2 2 6 2 8 3 2" xfId="12591"/>
    <cellStyle name="Normal 2 2 6 2 8 3 3" xfId="22229"/>
    <cellStyle name="Normal 2 2 6 2 8 4" xfId="8538"/>
    <cellStyle name="Normal 2 2 6 2 8 4 2" xfId="24572"/>
    <cellStyle name="Normal 2 2 6 2 8 5" xfId="10653"/>
    <cellStyle name="Normal 2 2 6 2 8 6" xfId="17543"/>
    <cellStyle name="Normal 2 2 6 2 8 7" xfId="26647"/>
    <cellStyle name="Normal 2 2 6 2 9" xfId="1425"/>
    <cellStyle name="Normal 2 2 6 2 9 2" xfId="3768"/>
    <cellStyle name="Normal 2 2 6 2 9 2 2" xfId="15113"/>
    <cellStyle name="Normal 2 2 6 2 9 2 3" xfId="19887"/>
    <cellStyle name="Normal 2 2 6 2 9 3" xfId="6198"/>
    <cellStyle name="Normal 2 2 6 2 9 3 2" xfId="12770"/>
    <cellStyle name="Normal 2 2 6 2 9 3 3" xfId="22230"/>
    <cellStyle name="Normal 2 2 6 2 9 4" xfId="8539"/>
    <cellStyle name="Normal 2 2 6 2 9 4 2" xfId="24573"/>
    <cellStyle name="Normal 2 2 6 2 9 5" xfId="10654"/>
    <cellStyle name="Normal 2 2 6 2 9 6" xfId="17544"/>
    <cellStyle name="Normal 2 2 6 2 9 7" xfId="26826"/>
    <cellStyle name="Normal 2 2 6 20" xfId="10616"/>
    <cellStyle name="Normal 2 2 6 21" xfId="17498"/>
    <cellStyle name="Normal 2 2 6 22" xfId="25476"/>
    <cellStyle name="Normal 2 2 6 3" xfId="125"/>
    <cellStyle name="Normal 2 2 6 3 10" xfId="2149"/>
    <cellStyle name="Normal 2 2 6 3 10 2" xfId="4492"/>
    <cellStyle name="Normal 2 2 6 3 10 2 2" xfId="15837"/>
    <cellStyle name="Normal 2 2 6 3 10 2 3" xfId="19889"/>
    <cellStyle name="Normal 2 2 6 3 10 3" xfId="6200"/>
    <cellStyle name="Normal 2 2 6 3 10 3 2" xfId="22232"/>
    <cellStyle name="Normal 2 2 6 3 10 4" xfId="8541"/>
    <cellStyle name="Normal 2 2 6 3 10 4 2" xfId="24575"/>
    <cellStyle name="Normal 2 2 6 3 10 5" xfId="13494"/>
    <cellStyle name="Normal 2 2 6 3 10 6" xfId="17546"/>
    <cellStyle name="Normal 2 2 6 3 10 7" xfId="27550"/>
    <cellStyle name="Normal 2 2 6 3 11" xfId="2330"/>
    <cellStyle name="Normal 2 2 6 3 11 2" xfId="4673"/>
    <cellStyle name="Normal 2 2 6 3 11 2 2" xfId="16018"/>
    <cellStyle name="Normal 2 2 6 3 11 2 3" xfId="19890"/>
    <cellStyle name="Normal 2 2 6 3 11 3" xfId="6201"/>
    <cellStyle name="Normal 2 2 6 3 11 3 2" xfId="22233"/>
    <cellStyle name="Normal 2 2 6 3 11 4" xfId="8542"/>
    <cellStyle name="Normal 2 2 6 3 11 4 2" xfId="24576"/>
    <cellStyle name="Normal 2 2 6 3 11 5" xfId="13675"/>
    <cellStyle name="Normal 2 2 6 3 11 6" xfId="17547"/>
    <cellStyle name="Normal 2 2 6 3 11 7" xfId="27731"/>
    <cellStyle name="Normal 2 2 6 3 12" xfId="2623"/>
    <cellStyle name="Normal 2 2 6 3 12 2" xfId="13968"/>
    <cellStyle name="Normal 2 2 6 3 12 3" xfId="19888"/>
    <cellStyle name="Normal 2 2 6 3 13" xfId="6199"/>
    <cellStyle name="Normal 2 2 6 3 13 2" xfId="11473"/>
    <cellStyle name="Normal 2 2 6 3 13 3" xfId="22231"/>
    <cellStyle name="Normal 2 2 6 3 14" xfId="8540"/>
    <cellStyle name="Normal 2 2 6 3 14 2" xfId="24574"/>
    <cellStyle name="Normal 2 2 6 3 15" xfId="10655"/>
    <cellStyle name="Normal 2 2 6 3 16" xfId="17545"/>
    <cellStyle name="Normal 2 2 6 3 17" xfId="25529"/>
    <cellStyle name="Normal 2 2 6 3 2" xfId="349"/>
    <cellStyle name="Normal 2 2 6 3 2 2" xfId="711"/>
    <cellStyle name="Normal 2 2 6 3 2 2 2" xfId="3054"/>
    <cellStyle name="Normal 2 2 6 3 2 2 2 2" xfId="14399"/>
    <cellStyle name="Normal 2 2 6 3 2 2 2 3" xfId="19892"/>
    <cellStyle name="Normal 2 2 6 3 2 2 3" xfId="6203"/>
    <cellStyle name="Normal 2 2 6 3 2 2 3 2" xfId="12056"/>
    <cellStyle name="Normal 2 2 6 3 2 2 3 3" xfId="22235"/>
    <cellStyle name="Normal 2 2 6 3 2 2 4" xfId="8544"/>
    <cellStyle name="Normal 2 2 6 3 2 2 4 2" xfId="24578"/>
    <cellStyle name="Normal 2 2 6 3 2 2 5" xfId="10657"/>
    <cellStyle name="Normal 2 2 6 3 2 2 6" xfId="17549"/>
    <cellStyle name="Normal 2 2 6 3 2 2 7" xfId="26112"/>
    <cellStyle name="Normal 2 2 6 3 2 3" xfId="1721"/>
    <cellStyle name="Normal 2 2 6 3 2 3 2" xfId="4064"/>
    <cellStyle name="Normal 2 2 6 3 2 3 2 2" xfId="15409"/>
    <cellStyle name="Normal 2 2 6 3 2 3 2 3" xfId="19893"/>
    <cellStyle name="Normal 2 2 6 3 2 3 3" xfId="6204"/>
    <cellStyle name="Normal 2 2 6 3 2 3 3 2" xfId="13066"/>
    <cellStyle name="Normal 2 2 6 3 2 3 3 3" xfId="22236"/>
    <cellStyle name="Normal 2 2 6 3 2 3 4" xfId="8545"/>
    <cellStyle name="Normal 2 2 6 3 2 3 4 2" xfId="24579"/>
    <cellStyle name="Normal 2 2 6 3 2 3 5" xfId="10658"/>
    <cellStyle name="Normal 2 2 6 3 2 3 6" xfId="17550"/>
    <cellStyle name="Normal 2 2 6 3 2 3 7" xfId="27122"/>
    <cellStyle name="Normal 2 2 6 3 2 4" xfId="2624"/>
    <cellStyle name="Normal 2 2 6 3 2 4 2" xfId="13969"/>
    <cellStyle name="Normal 2 2 6 3 2 4 3" xfId="19891"/>
    <cellStyle name="Normal 2 2 6 3 2 5" xfId="6202"/>
    <cellStyle name="Normal 2 2 6 3 2 5 2" xfId="11694"/>
    <cellStyle name="Normal 2 2 6 3 2 5 3" xfId="22234"/>
    <cellStyle name="Normal 2 2 6 3 2 6" xfId="8543"/>
    <cellStyle name="Normal 2 2 6 3 2 6 2" xfId="24577"/>
    <cellStyle name="Normal 2 2 6 3 2 7" xfId="10656"/>
    <cellStyle name="Normal 2 2 6 3 2 8" xfId="17548"/>
    <cellStyle name="Normal 2 2 6 3 2 9" xfId="25750"/>
    <cellStyle name="Normal 2 2 6 3 3" xfId="490"/>
    <cellStyle name="Normal 2 2 6 3 3 2" xfId="2833"/>
    <cellStyle name="Normal 2 2 6 3 3 2 2" xfId="14178"/>
    <cellStyle name="Normal 2 2 6 3 3 2 3" xfId="19894"/>
    <cellStyle name="Normal 2 2 6 3 3 3" xfId="6205"/>
    <cellStyle name="Normal 2 2 6 3 3 3 2" xfId="11835"/>
    <cellStyle name="Normal 2 2 6 3 3 3 3" xfId="22237"/>
    <cellStyle name="Normal 2 2 6 3 3 4" xfId="8546"/>
    <cellStyle name="Normal 2 2 6 3 3 4 2" xfId="24580"/>
    <cellStyle name="Normal 2 2 6 3 3 5" xfId="10659"/>
    <cellStyle name="Normal 2 2 6 3 3 6" xfId="17551"/>
    <cellStyle name="Normal 2 2 6 3 3 7" xfId="25891"/>
    <cellStyle name="Normal 2 2 6 3 4" xfId="891"/>
    <cellStyle name="Normal 2 2 6 3 4 2" xfId="3234"/>
    <cellStyle name="Normal 2 2 6 3 4 2 2" xfId="14579"/>
    <cellStyle name="Normal 2 2 6 3 4 2 3" xfId="19895"/>
    <cellStyle name="Normal 2 2 6 3 4 3" xfId="6206"/>
    <cellStyle name="Normal 2 2 6 3 4 3 2" xfId="12236"/>
    <cellStyle name="Normal 2 2 6 3 4 3 3" xfId="22238"/>
    <cellStyle name="Normal 2 2 6 3 4 4" xfId="8547"/>
    <cellStyle name="Normal 2 2 6 3 4 4 2" xfId="24581"/>
    <cellStyle name="Normal 2 2 6 3 4 5" xfId="10660"/>
    <cellStyle name="Normal 2 2 6 3 4 6" xfId="17552"/>
    <cellStyle name="Normal 2 2 6 3 4 7" xfId="26292"/>
    <cellStyle name="Normal 2 2 6 3 5" xfId="1029"/>
    <cellStyle name="Normal 2 2 6 3 5 2" xfId="3372"/>
    <cellStyle name="Normal 2 2 6 3 5 2 2" xfId="14717"/>
    <cellStyle name="Normal 2 2 6 3 5 2 3" xfId="19896"/>
    <cellStyle name="Normal 2 2 6 3 5 3" xfId="6207"/>
    <cellStyle name="Normal 2 2 6 3 5 3 2" xfId="12374"/>
    <cellStyle name="Normal 2 2 6 3 5 3 3" xfId="22239"/>
    <cellStyle name="Normal 2 2 6 3 5 4" xfId="8548"/>
    <cellStyle name="Normal 2 2 6 3 5 4 2" xfId="24582"/>
    <cellStyle name="Normal 2 2 6 3 5 5" xfId="10661"/>
    <cellStyle name="Normal 2 2 6 3 5 6" xfId="17553"/>
    <cellStyle name="Normal 2 2 6 3 5 7" xfId="26430"/>
    <cellStyle name="Normal 2 2 6 3 6" xfId="1249"/>
    <cellStyle name="Normal 2 2 6 3 6 2" xfId="3592"/>
    <cellStyle name="Normal 2 2 6 3 6 2 2" xfId="14937"/>
    <cellStyle name="Normal 2 2 6 3 6 2 3" xfId="19897"/>
    <cellStyle name="Normal 2 2 6 3 6 3" xfId="6208"/>
    <cellStyle name="Normal 2 2 6 3 6 3 2" xfId="12594"/>
    <cellStyle name="Normal 2 2 6 3 6 3 3" xfId="22240"/>
    <cellStyle name="Normal 2 2 6 3 6 4" xfId="8549"/>
    <cellStyle name="Normal 2 2 6 3 6 4 2" xfId="24583"/>
    <cellStyle name="Normal 2 2 6 3 6 5" xfId="10662"/>
    <cellStyle name="Normal 2 2 6 3 6 6" xfId="17554"/>
    <cellStyle name="Normal 2 2 6 3 6 7" xfId="26650"/>
    <cellStyle name="Normal 2 2 6 3 7" xfId="1428"/>
    <cellStyle name="Normal 2 2 6 3 7 2" xfId="3771"/>
    <cellStyle name="Normal 2 2 6 3 7 2 2" xfId="15116"/>
    <cellStyle name="Normal 2 2 6 3 7 2 3" xfId="19898"/>
    <cellStyle name="Normal 2 2 6 3 7 3" xfId="6209"/>
    <cellStyle name="Normal 2 2 6 3 7 3 2" xfId="12773"/>
    <cellStyle name="Normal 2 2 6 3 7 3 3" xfId="22241"/>
    <cellStyle name="Normal 2 2 6 3 7 4" xfId="8550"/>
    <cellStyle name="Normal 2 2 6 3 7 4 2" xfId="24584"/>
    <cellStyle name="Normal 2 2 6 3 7 5" xfId="10663"/>
    <cellStyle name="Normal 2 2 6 3 7 6" xfId="17555"/>
    <cellStyle name="Normal 2 2 6 3 7 7" xfId="26829"/>
    <cellStyle name="Normal 2 2 6 3 8" xfId="1720"/>
    <cellStyle name="Normal 2 2 6 3 8 2" xfId="4063"/>
    <cellStyle name="Normal 2 2 6 3 8 2 2" xfId="15408"/>
    <cellStyle name="Normal 2 2 6 3 8 2 3" xfId="19899"/>
    <cellStyle name="Normal 2 2 6 3 8 3" xfId="6210"/>
    <cellStyle name="Normal 2 2 6 3 8 3 2" xfId="13065"/>
    <cellStyle name="Normal 2 2 6 3 8 3 3" xfId="22242"/>
    <cellStyle name="Normal 2 2 6 3 8 4" xfId="8551"/>
    <cellStyle name="Normal 2 2 6 3 8 4 2" xfId="24585"/>
    <cellStyle name="Normal 2 2 6 3 8 5" xfId="10664"/>
    <cellStyle name="Normal 2 2 6 3 8 6" xfId="17556"/>
    <cellStyle name="Normal 2 2 6 3 8 7" xfId="27121"/>
    <cellStyle name="Normal 2 2 6 3 9" xfId="1928"/>
    <cellStyle name="Normal 2 2 6 3 9 2" xfId="4271"/>
    <cellStyle name="Normal 2 2 6 3 9 2 2" xfId="15616"/>
    <cellStyle name="Normal 2 2 6 3 9 2 3" xfId="19900"/>
    <cellStyle name="Normal 2 2 6 3 9 3" xfId="6211"/>
    <cellStyle name="Normal 2 2 6 3 9 3 2" xfId="13273"/>
    <cellStyle name="Normal 2 2 6 3 9 3 3" xfId="22243"/>
    <cellStyle name="Normal 2 2 6 3 9 4" xfId="8552"/>
    <cellStyle name="Normal 2 2 6 3 9 4 2" xfId="24586"/>
    <cellStyle name="Normal 2 2 6 3 9 5" xfId="10665"/>
    <cellStyle name="Normal 2 2 6 3 9 6" xfId="17557"/>
    <cellStyle name="Normal 2 2 6 3 9 7" xfId="27329"/>
    <cellStyle name="Normal 2 2 6 4" xfId="157"/>
    <cellStyle name="Normal 2 2 6 4 10" xfId="2150"/>
    <cellStyle name="Normal 2 2 6 4 10 2" xfId="4493"/>
    <cellStyle name="Normal 2 2 6 4 10 2 2" xfId="15838"/>
    <cellStyle name="Normal 2 2 6 4 10 2 3" xfId="19902"/>
    <cellStyle name="Normal 2 2 6 4 10 3" xfId="6213"/>
    <cellStyle name="Normal 2 2 6 4 10 3 2" xfId="22245"/>
    <cellStyle name="Normal 2 2 6 4 10 4" xfId="8554"/>
    <cellStyle name="Normal 2 2 6 4 10 4 2" xfId="24588"/>
    <cellStyle name="Normal 2 2 6 4 10 5" xfId="13495"/>
    <cellStyle name="Normal 2 2 6 4 10 6" xfId="17559"/>
    <cellStyle name="Normal 2 2 6 4 10 7" xfId="27551"/>
    <cellStyle name="Normal 2 2 6 4 11" xfId="2331"/>
    <cellStyle name="Normal 2 2 6 4 11 2" xfId="4674"/>
    <cellStyle name="Normal 2 2 6 4 11 2 2" xfId="16019"/>
    <cellStyle name="Normal 2 2 6 4 11 2 3" xfId="19903"/>
    <cellStyle name="Normal 2 2 6 4 11 3" xfId="6214"/>
    <cellStyle name="Normal 2 2 6 4 11 3 2" xfId="22246"/>
    <cellStyle name="Normal 2 2 6 4 11 4" xfId="8555"/>
    <cellStyle name="Normal 2 2 6 4 11 4 2" xfId="24589"/>
    <cellStyle name="Normal 2 2 6 4 11 5" xfId="13676"/>
    <cellStyle name="Normal 2 2 6 4 11 6" xfId="17560"/>
    <cellStyle name="Normal 2 2 6 4 11 7" xfId="27732"/>
    <cellStyle name="Normal 2 2 6 4 12" xfId="2625"/>
    <cellStyle name="Normal 2 2 6 4 12 2" xfId="13970"/>
    <cellStyle name="Normal 2 2 6 4 12 3" xfId="19901"/>
    <cellStyle name="Normal 2 2 6 4 13" xfId="6212"/>
    <cellStyle name="Normal 2 2 6 4 13 2" xfId="11505"/>
    <cellStyle name="Normal 2 2 6 4 13 3" xfId="22244"/>
    <cellStyle name="Normal 2 2 6 4 14" xfId="8553"/>
    <cellStyle name="Normal 2 2 6 4 14 2" xfId="24587"/>
    <cellStyle name="Normal 2 2 6 4 15" xfId="10666"/>
    <cellStyle name="Normal 2 2 6 4 16" xfId="17558"/>
    <cellStyle name="Normal 2 2 6 4 17" xfId="25561"/>
    <cellStyle name="Normal 2 2 6 4 2" xfId="350"/>
    <cellStyle name="Normal 2 2 6 4 2 2" xfId="712"/>
    <cellStyle name="Normal 2 2 6 4 2 2 2" xfId="3055"/>
    <cellStyle name="Normal 2 2 6 4 2 2 2 2" xfId="14400"/>
    <cellStyle name="Normal 2 2 6 4 2 2 2 3" xfId="19905"/>
    <cellStyle name="Normal 2 2 6 4 2 2 3" xfId="6216"/>
    <cellStyle name="Normal 2 2 6 4 2 2 3 2" xfId="12057"/>
    <cellStyle name="Normal 2 2 6 4 2 2 3 3" xfId="22248"/>
    <cellStyle name="Normal 2 2 6 4 2 2 4" xfId="8557"/>
    <cellStyle name="Normal 2 2 6 4 2 2 4 2" xfId="24591"/>
    <cellStyle name="Normal 2 2 6 4 2 2 5" xfId="10668"/>
    <cellStyle name="Normal 2 2 6 4 2 2 6" xfId="17562"/>
    <cellStyle name="Normal 2 2 6 4 2 2 7" xfId="26113"/>
    <cellStyle name="Normal 2 2 6 4 2 3" xfId="1723"/>
    <cellStyle name="Normal 2 2 6 4 2 3 2" xfId="4066"/>
    <cellStyle name="Normal 2 2 6 4 2 3 2 2" xfId="15411"/>
    <cellStyle name="Normal 2 2 6 4 2 3 2 3" xfId="19906"/>
    <cellStyle name="Normal 2 2 6 4 2 3 3" xfId="6217"/>
    <cellStyle name="Normal 2 2 6 4 2 3 3 2" xfId="13068"/>
    <cellStyle name="Normal 2 2 6 4 2 3 3 3" xfId="22249"/>
    <cellStyle name="Normal 2 2 6 4 2 3 4" xfId="8558"/>
    <cellStyle name="Normal 2 2 6 4 2 3 4 2" xfId="24592"/>
    <cellStyle name="Normal 2 2 6 4 2 3 5" xfId="10669"/>
    <cellStyle name="Normal 2 2 6 4 2 3 6" xfId="17563"/>
    <cellStyle name="Normal 2 2 6 4 2 3 7" xfId="27124"/>
    <cellStyle name="Normal 2 2 6 4 2 4" xfId="2626"/>
    <cellStyle name="Normal 2 2 6 4 2 4 2" xfId="13971"/>
    <cellStyle name="Normal 2 2 6 4 2 4 3" xfId="19904"/>
    <cellStyle name="Normal 2 2 6 4 2 5" xfId="6215"/>
    <cellStyle name="Normal 2 2 6 4 2 5 2" xfId="11695"/>
    <cellStyle name="Normal 2 2 6 4 2 5 3" xfId="22247"/>
    <cellStyle name="Normal 2 2 6 4 2 6" xfId="8556"/>
    <cellStyle name="Normal 2 2 6 4 2 6 2" xfId="24590"/>
    <cellStyle name="Normal 2 2 6 4 2 7" xfId="10667"/>
    <cellStyle name="Normal 2 2 6 4 2 8" xfId="17561"/>
    <cellStyle name="Normal 2 2 6 4 2 9" xfId="25751"/>
    <cellStyle name="Normal 2 2 6 4 3" xfId="522"/>
    <cellStyle name="Normal 2 2 6 4 3 2" xfId="2865"/>
    <cellStyle name="Normal 2 2 6 4 3 2 2" xfId="14210"/>
    <cellStyle name="Normal 2 2 6 4 3 2 3" xfId="19907"/>
    <cellStyle name="Normal 2 2 6 4 3 3" xfId="6218"/>
    <cellStyle name="Normal 2 2 6 4 3 3 2" xfId="11867"/>
    <cellStyle name="Normal 2 2 6 4 3 3 3" xfId="22250"/>
    <cellStyle name="Normal 2 2 6 4 3 4" xfId="8559"/>
    <cellStyle name="Normal 2 2 6 4 3 4 2" xfId="24593"/>
    <cellStyle name="Normal 2 2 6 4 3 5" xfId="10670"/>
    <cellStyle name="Normal 2 2 6 4 3 6" xfId="17564"/>
    <cellStyle name="Normal 2 2 6 4 3 7" xfId="25923"/>
    <cellStyle name="Normal 2 2 6 4 4" xfId="892"/>
    <cellStyle name="Normal 2 2 6 4 4 2" xfId="3235"/>
    <cellStyle name="Normal 2 2 6 4 4 2 2" xfId="14580"/>
    <cellStyle name="Normal 2 2 6 4 4 2 3" xfId="19908"/>
    <cellStyle name="Normal 2 2 6 4 4 3" xfId="6219"/>
    <cellStyle name="Normal 2 2 6 4 4 3 2" xfId="12237"/>
    <cellStyle name="Normal 2 2 6 4 4 3 3" xfId="22251"/>
    <cellStyle name="Normal 2 2 6 4 4 4" xfId="8560"/>
    <cellStyle name="Normal 2 2 6 4 4 4 2" xfId="24594"/>
    <cellStyle name="Normal 2 2 6 4 4 5" xfId="10671"/>
    <cellStyle name="Normal 2 2 6 4 4 6" xfId="17565"/>
    <cellStyle name="Normal 2 2 6 4 4 7" xfId="26293"/>
    <cellStyle name="Normal 2 2 6 4 5" xfId="1061"/>
    <cellStyle name="Normal 2 2 6 4 5 2" xfId="3404"/>
    <cellStyle name="Normal 2 2 6 4 5 2 2" xfId="14749"/>
    <cellStyle name="Normal 2 2 6 4 5 2 3" xfId="19909"/>
    <cellStyle name="Normal 2 2 6 4 5 3" xfId="6220"/>
    <cellStyle name="Normal 2 2 6 4 5 3 2" xfId="12406"/>
    <cellStyle name="Normal 2 2 6 4 5 3 3" xfId="22252"/>
    <cellStyle name="Normal 2 2 6 4 5 4" xfId="8561"/>
    <cellStyle name="Normal 2 2 6 4 5 4 2" xfId="24595"/>
    <cellStyle name="Normal 2 2 6 4 5 5" xfId="10672"/>
    <cellStyle name="Normal 2 2 6 4 5 6" xfId="17566"/>
    <cellStyle name="Normal 2 2 6 4 5 7" xfId="26462"/>
    <cellStyle name="Normal 2 2 6 4 6" xfId="1250"/>
    <cellStyle name="Normal 2 2 6 4 6 2" xfId="3593"/>
    <cellStyle name="Normal 2 2 6 4 6 2 2" xfId="14938"/>
    <cellStyle name="Normal 2 2 6 4 6 2 3" xfId="19910"/>
    <cellStyle name="Normal 2 2 6 4 6 3" xfId="6221"/>
    <cellStyle name="Normal 2 2 6 4 6 3 2" xfId="12595"/>
    <cellStyle name="Normal 2 2 6 4 6 3 3" xfId="22253"/>
    <cellStyle name="Normal 2 2 6 4 6 4" xfId="8562"/>
    <cellStyle name="Normal 2 2 6 4 6 4 2" xfId="24596"/>
    <cellStyle name="Normal 2 2 6 4 6 5" xfId="10673"/>
    <cellStyle name="Normal 2 2 6 4 6 6" xfId="17567"/>
    <cellStyle name="Normal 2 2 6 4 6 7" xfId="26651"/>
    <cellStyle name="Normal 2 2 6 4 7" xfId="1429"/>
    <cellStyle name="Normal 2 2 6 4 7 2" xfId="3772"/>
    <cellStyle name="Normal 2 2 6 4 7 2 2" xfId="15117"/>
    <cellStyle name="Normal 2 2 6 4 7 2 3" xfId="19911"/>
    <cellStyle name="Normal 2 2 6 4 7 3" xfId="6222"/>
    <cellStyle name="Normal 2 2 6 4 7 3 2" xfId="12774"/>
    <cellStyle name="Normal 2 2 6 4 7 3 3" xfId="22254"/>
    <cellStyle name="Normal 2 2 6 4 7 4" xfId="8563"/>
    <cellStyle name="Normal 2 2 6 4 7 4 2" xfId="24597"/>
    <cellStyle name="Normal 2 2 6 4 7 5" xfId="10674"/>
    <cellStyle name="Normal 2 2 6 4 7 6" xfId="17568"/>
    <cellStyle name="Normal 2 2 6 4 7 7" xfId="26830"/>
    <cellStyle name="Normal 2 2 6 4 8" xfId="1722"/>
    <cellStyle name="Normal 2 2 6 4 8 2" xfId="4065"/>
    <cellStyle name="Normal 2 2 6 4 8 2 2" xfId="15410"/>
    <cellStyle name="Normal 2 2 6 4 8 2 3" xfId="19912"/>
    <cellStyle name="Normal 2 2 6 4 8 3" xfId="6223"/>
    <cellStyle name="Normal 2 2 6 4 8 3 2" xfId="13067"/>
    <cellStyle name="Normal 2 2 6 4 8 3 3" xfId="22255"/>
    <cellStyle name="Normal 2 2 6 4 8 4" xfId="8564"/>
    <cellStyle name="Normal 2 2 6 4 8 4 2" xfId="24598"/>
    <cellStyle name="Normal 2 2 6 4 8 5" xfId="10675"/>
    <cellStyle name="Normal 2 2 6 4 8 6" xfId="17569"/>
    <cellStyle name="Normal 2 2 6 4 8 7" xfId="27123"/>
    <cellStyle name="Normal 2 2 6 4 9" xfId="1960"/>
    <cellStyle name="Normal 2 2 6 4 9 2" xfId="4303"/>
    <cellStyle name="Normal 2 2 6 4 9 2 2" xfId="15648"/>
    <cellStyle name="Normal 2 2 6 4 9 2 3" xfId="19913"/>
    <cellStyle name="Normal 2 2 6 4 9 3" xfId="6224"/>
    <cellStyle name="Normal 2 2 6 4 9 3 2" xfId="13305"/>
    <cellStyle name="Normal 2 2 6 4 9 3 3" xfId="22256"/>
    <cellStyle name="Normal 2 2 6 4 9 4" xfId="8565"/>
    <cellStyle name="Normal 2 2 6 4 9 4 2" xfId="24599"/>
    <cellStyle name="Normal 2 2 6 4 9 5" xfId="10676"/>
    <cellStyle name="Normal 2 2 6 4 9 6" xfId="17570"/>
    <cellStyle name="Normal 2 2 6 4 9 7" xfId="27361"/>
    <cellStyle name="Normal 2 2 6 5" xfId="193"/>
    <cellStyle name="Normal 2 2 6 5 10" xfId="2151"/>
    <cellStyle name="Normal 2 2 6 5 10 2" xfId="4494"/>
    <cellStyle name="Normal 2 2 6 5 10 2 2" xfId="15839"/>
    <cellStyle name="Normal 2 2 6 5 10 2 3" xfId="19915"/>
    <cellStyle name="Normal 2 2 6 5 10 3" xfId="6226"/>
    <cellStyle name="Normal 2 2 6 5 10 3 2" xfId="22258"/>
    <cellStyle name="Normal 2 2 6 5 10 4" xfId="8567"/>
    <cellStyle name="Normal 2 2 6 5 10 4 2" xfId="24601"/>
    <cellStyle name="Normal 2 2 6 5 10 5" xfId="13496"/>
    <cellStyle name="Normal 2 2 6 5 10 6" xfId="17572"/>
    <cellStyle name="Normal 2 2 6 5 10 7" xfId="27552"/>
    <cellStyle name="Normal 2 2 6 5 11" xfId="2332"/>
    <cellStyle name="Normal 2 2 6 5 11 2" xfId="4675"/>
    <cellStyle name="Normal 2 2 6 5 11 2 2" xfId="16020"/>
    <cellStyle name="Normal 2 2 6 5 11 2 3" xfId="19916"/>
    <cellStyle name="Normal 2 2 6 5 11 3" xfId="6227"/>
    <cellStyle name="Normal 2 2 6 5 11 3 2" xfId="22259"/>
    <cellStyle name="Normal 2 2 6 5 11 4" xfId="8568"/>
    <cellStyle name="Normal 2 2 6 5 11 4 2" xfId="24602"/>
    <cellStyle name="Normal 2 2 6 5 11 5" xfId="13677"/>
    <cellStyle name="Normal 2 2 6 5 11 6" xfId="17573"/>
    <cellStyle name="Normal 2 2 6 5 11 7" xfId="27733"/>
    <cellStyle name="Normal 2 2 6 5 12" xfId="2627"/>
    <cellStyle name="Normal 2 2 6 5 12 2" xfId="13972"/>
    <cellStyle name="Normal 2 2 6 5 12 3" xfId="19914"/>
    <cellStyle name="Normal 2 2 6 5 13" xfId="6225"/>
    <cellStyle name="Normal 2 2 6 5 13 2" xfId="11541"/>
    <cellStyle name="Normal 2 2 6 5 13 3" xfId="22257"/>
    <cellStyle name="Normal 2 2 6 5 14" xfId="8566"/>
    <cellStyle name="Normal 2 2 6 5 14 2" xfId="24600"/>
    <cellStyle name="Normal 2 2 6 5 15" xfId="10677"/>
    <cellStyle name="Normal 2 2 6 5 16" xfId="17571"/>
    <cellStyle name="Normal 2 2 6 5 17" xfId="25597"/>
    <cellStyle name="Normal 2 2 6 5 2" xfId="351"/>
    <cellStyle name="Normal 2 2 6 5 2 2" xfId="713"/>
    <cellStyle name="Normal 2 2 6 5 2 2 2" xfId="3056"/>
    <cellStyle name="Normal 2 2 6 5 2 2 2 2" xfId="14401"/>
    <cellStyle name="Normal 2 2 6 5 2 2 2 3" xfId="19918"/>
    <cellStyle name="Normal 2 2 6 5 2 2 3" xfId="6229"/>
    <cellStyle name="Normal 2 2 6 5 2 2 3 2" xfId="12058"/>
    <cellStyle name="Normal 2 2 6 5 2 2 3 3" xfId="22261"/>
    <cellStyle name="Normal 2 2 6 5 2 2 4" xfId="8570"/>
    <cellStyle name="Normal 2 2 6 5 2 2 4 2" xfId="24604"/>
    <cellStyle name="Normal 2 2 6 5 2 2 5" xfId="10679"/>
    <cellStyle name="Normal 2 2 6 5 2 2 6" xfId="17575"/>
    <cellStyle name="Normal 2 2 6 5 2 2 7" xfId="26114"/>
    <cellStyle name="Normal 2 2 6 5 2 3" xfId="1725"/>
    <cellStyle name="Normal 2 2 6 5 2 3 2" xfId="4068"/>
    <cellStyle name="Normal 2 2 6 5 2 3 2 2" xfId="15413"/>
    <cellStyle name="Normal 2 2 6 5 2 3 2 3" xfId="19919"/>
    <cellStyle name="Normal 2 2 6 5 2 3 3" xfId="6230"/>
    <cellStyle name="Normal 2 2 6 5 2 3 3 2" xfId="13070"/>
    <cellStyle name="Normal 2 2 6 5 2 3 3 3" xfId="22262"/>
    <cellStyle name="Normal 2 2 6 5 2 3 4" xfId="8571"/>
    <cellStyle name="Normal 2 2 6 5 2 3 4 2" xfId="24605"/>
    <cellStyle name="Normal 2 2 6 5 2 3 5" xfId="10680"/>
    <cellStyle name="Normal 2 2 6 5 2 3 6" xfId="17576"/>
    <cellStyle name="Normal 2 2 6 5 2 3 7" xfId="27126"/>
    <cellStyle name="Normal 2 2 6 5 2 4" xfId="2628"/>
    <cellStyle name="Normal 2 2 6 5 2 4 2" xfId="13973"/>
    <cellStyle name="Normal 2 2 6 5 2 4 3" xfId="19917"/>
    <cellStyle name="Normal 2 2 6 5 2 5" xfId="6228"/>
    <cellStyle name="Normal 2 2 6 5 2 5 2" xfId="11696"/>
    <cellStyle name="Normal 2 2 6 5 2 5 3" xfId="22260"/>
    <cellStyle name="Normal 2 2 6 5 2 6" xfId="8569"/>
    <cellStyle name="Normal 2 2 6 5 2 6 2" xfId="24603"/>
    <cellStyle name="Normal 2 2 6 5 2 7" xfId="10678"/>
    <cellStyle name="Normal 2 2 6 5 2 8" xfId="17574"/>
    <cellStyle name="Normal 2 2 6 5 2 9" xfId="25752"/>
    <cellStyle name="Normal 2 2 6 5 3" xfId="558"/>
    <cellStyle name="Normal 2 2 6 5 3 2" xfId="2901"/>
    <cellStyle name="Normal 2 2 6 5 3 2 2" xfId="14246"/>
    <cellStyle name="Normal 2 2 6 5 3 2 3" xfId="19920"/>
    <cellStyle name="Normal 2 2 6 5 3 3" xfId="6231"/>
    <cellStyle name="Normal 2 2 6 5 3 3 2" xfId="11903"/>
    <cellStyle name="Normal 2 2 6 5 3 3 3" xfId="22263"/>
    <cellStyle name="Normal 2 2 6 5 3 4" xfId="8572"/>
    <cellStyle name="Normal 2 2 6 5 3 4 2" xfId="24606"/>
    <cellStyle name="Normal 2 2 6 5 3 5" xfId="10681"/>
    <cellStyle name="Normal 2 2 6 5 3 6" xfId="17577"/>
    <cellStyle name="Normal 2 2 6 5 3 7" xfId="25959"/>
    <cellStyle name="Normal 2 2 6 5 4" xfId="893"/>
    <cellStyle name="Normal 2 2 6 5 4 2" xfId="3236"/>
    <cellStyle name="Normal 2 2 6 5 4 2 2" xfId="14581"/>
    <cellStyle name="Normal 2 2 6 5 4 2 3" xfId="19921"/>
    <cellStyle name="Normal 2 2 6 5 4 3" xfId="6232"/>
    <cellStyle name="Normal 2 2 6 5 4 3 2" xfId="12238"/>
    <cellStyle name="Normal 2 2 6 5 4 3 3" xfId="22264"/>
    <cellStyle name="Normal 2 2 6 5 4 4" xfId="8573"/>
    <cellStyle name="Normal 2 2 6 5 4 4 2" xfId="24607"/>
    <cellStyle name="Normal 2 2 6 5 4 5" xfId="10682"/>
    <cellStyle name="Normal 2 2 6 5 4 6" xfId="17578"/>
    <cellStyle name="Normal 2 2 6 5 4 7" xfId="26294"/>
    <cellStyle name="Normal 2 2 6 5 5" xfId="1097"/>
    <cellStyle name="Normal 2 2 6 5 5 2" xfId="3440"/>
    <cellStyle name="Normal 2 2 6 5 5 2 2" xfId="14785"/>
    <cellStyle name="Normal 2 2 6 5 5 2 3" xfId="19922"/>
    <cellStyle name="Normal 2 2 6 5 5 3" xfId="6233"/>
    <cellStyle name="Normal 2 2 6 5 5 3 2" xfId="12442"/>
    <cellStyle name="Normal 2 2 6 5 5 3 3" xfId="22265"/>
    <cellStyle name="Normal 2 2 6 5 5 4" xfId="8574"/>
    <cellStyle name="Normal 2 2 6 5 5 4 2" xfId="24608"/>
    <cellStyle name="Normal 2 2 6 5 5 5" xfId="10683"/>
    <cellStyle name="Normal 2 2 6 5 5 6" xfId="17579"/>
    <cellStyle name="Normal 2 2 6 5 5 7" xfId="26498"/>
    <cellStyle name="Normal 2 2 6 5 6" xfId="1251"/>
    <cellStyle name="Normal 2 2 6 5 6 2" xfId="3594"/>
    <cellStyle name="Normal 2 2 6 5 6 2 2" xfId="14939"/>
    <cellStyle name="Normal 2 2 6 5 6 2 3" xfId="19923"/>
    <cellStyle name="Normal 2 2 6 5 6 3" xfId="6234"/>
    <cellStyle name="Normal 2 2 6 5 6 3 2" xfId="12596"/>
    <cellStyle name="Normal 2 2 6 5 6 3 3" xfId="22266"/>
    <cellStyle name="Normal 2 2 6 5 6 4" xfId="8575"/>
    <cellStyle name="Normal 2 2 6 5 6 4 2" xfId="24609"/>
    <cellStyle name="Normal 2 2 6 5 6 5" xfId="10684"/>
    <cellStyle name="Normal 2 2 6 5 6 6" xfId="17580"/>
    <cellStyle name="Normal 2 2 6 5 6 7" xfId="26652"/>
    <cellStyle name="Normal 2 2 6 5 7" xfId="1430"/>
    <cellStyle name="Normal 2 2 6 5 7 2" xfId="3773"/>
    <cellStyle name="Normal 2 2 6 5 7 2 2" xfId="15118"/>
    <cellStyle name="Normal 2 2 6 5 7 2 3" xfId="19924"/>
    <cellStyle name="Normal 2 2 6 5 7 3" xfId="6235"/>
    <cellStyle name="Normal 2 2 6 5 7 3 2" xfId="12775"/>
    <cellStyle name="Normal 2 2 6 5 7 3 3" xfId="22267"/>
    <cellStyle name="Normal 2 2 6 5 7 4" xfId="8576"/>
    <cellStyle name="Normal 2 2 6 5 7 4 2" xfId="24610"/>
    <cellStyle name="Normal 2 2 6 5 7 5" xfId="10685"/>
    <cellStyle name="Normal 2 2 6 5 7 6" xfId="17581"/>
    <cellStyle name="Normal 2 2 6 5 7 7" xfId="26831"/>
    <cellStyle name="Normal 2 2 6 5 8" xfId="1724"/>
    <cellStyle name="Normal 2 2 6 5 8 2" xfId="4067"/>
    <cellStyle name="Normal 2 2 6 5 8 2 2" xfId="15412"/>
    <cellStyle name="Normal 2 2 6 5 8 2 3" xfId="19925"/>
    <cellStyle name="Normal 2 2 6 5 8 3" xfId="6236"/>
    <cellStyle name="Normal 2 2 6 5 8 3 2" xfId="13069"/>
    <cellStyle name="Normal 2 2 6 5 8 3 3" xfId="22268"/>
    <cellStyle name="Normal 2 2 6 5 8 4" xfId="8577"/>
    <cellStyle name="Normal 2 2 6 5 8 4 2" xfId="24611"/>
    <cellStyle name="Normal 2 2 6 5 8 5" xfId="10686"/>
    <cellStyle name="Normal 2 2 6 5 8 6" xfId="17582"/>
    <cellStyle name="Normal 2 2 6 5 8 7" xfId="27125"/>
    <cellStyle name="Normal 2 2 6 5 9" xfId="1996"/>
    <cellStyle name="Normal 2 2 6 5 9 2" xfId="4339"/>
    <cellStyle name="Normal 2 2 6 5 9 2 2" xfId="15684"/>
    <cellStyle name="Normal 2 2 6 5 9 2 3" xfId="19926"/>
    <cellStyle name="Normal 2 2 6 5 9 3" xfId="6237"/>
    <cellStyle name="Normal 2 2 6 5 9 3 2" xfId="13341"/>
    <cellStyle name="Normal 2 2 6 5 9 3 3" xfId="22269"/>
    <cellStyle name="Normal 2 2 6 5 9 4" xfId="8578"/>
    <cellStyle name="Normal 2 2 6 5 9 4 2" xfId="24612"/>
    <cellStyle name="Normal 2 2 6 5 9 5" xfId="10687"/>
    <cellStyle name="Normal 2 2 6 5 9 6" xfId="17583"/>
    <cellStyle name="Normal 2 2 6 5 9 7" xfId="27397"/>
    <cellStyle name="Normal 2 2 6 6" xfId="229"/>
    <cellStyle name="Normal 2 2 6 6 10" xfId="2152"/>
    <cellStyle name="Normal 2 2 6 6 10 2" xfId="4495"/>
    <cellStyle name="Normal 2 2 6 6 10 2 2" xfId="15840"/>
    <cellStyle name="Normal 2 2 6 6 10 2 3" xfId="19928"/>
    <cellStyle name="Normal 2 2 6 6 10 3" xfId="6239"/>
    <cellStyle name="Normal 2 2 6 6 10 3 2" xfId="22271"/>
    <cellStyle name="Normal 2 2 6 6 10 4" xfId="8580"/>
    <cellStyle name="Normal 2 2 6 6 10 4 2" xfId="24614"/>
    <cellStyle name="Normal 2 2 6 6 10 5" xfId="13497"/>
    <cellStyle name="Normal 2 2 6 6 10 6" xfId="17585"/>
    <cellStyle name="Normal 2 2 6 6 10 7" xfId="27553"/>
    <cellStyle name="Normal 2 2 6 6 11" xfId="2333"/>
    <cellStyle name="Normal 2 2 6 6 11 2" xfId="4676"/>
    <cellStyle name="Normal 2 2 6 6 11 2 2" xfId="16021"/>
    <cellStyle name="Normal 2 2 6 6 11 2 3" xfId="19929"/>
    <cellStyle name="Normal 2 2 6 6 11 3" xfId="6240"/>
    <cellStyle name="Normal 2 2 6 6 11 3 2" xfId="22272"/>
    <cellStyle name="Normal 2 2 6 6 11 4" xfId="8581"/>
    <cellStyle name="Normal 2 2 6 6 11 4 2" xfId="24615"/>
    <cellStyle name="Normal 2 2 6 6 11 5" xfId="13678"/>
    <cellStyle name="Normal 2 2 6 6 11 6" xfId="17586"/>
    <cellStyle name="Normal 2 2 6 6 11 7" xfId="27734"/>
    <cellStyle name="Normal 2 2 6 6 12" xfId="2629"/>
    <cellStyle name="Normal 2 2 6 6 12 2" xfId="13974"/>
    <cellStyle name="Normal 2 2 6 6 12 3" xfId="19927"/>
    <cellStyle name="Normal 2 2 6 6 13" xfId="6238"/>
    <cellStyle name="Normal 2 2 6 6 13 2" xfId="11576"/>
    <cellStyle name="Normal 2 2 6 6 13 3" xfId="22270"/>
    <cellStyle name="Normal 2 2 6 6 14" xfId="8579"/>
    <cellStyle name="Normal 2 2 6 6 14 2" xfId="24613"/>
    <cellStyle name="Normal 2 2 6 6 15" xfId="10688"/>
    <cellStyle name="Normal 2 2 6 6 16" xfId="17584"/>
    <cellStyle name="Normal 2 2 6 6 17" xfId="25632"/>
    <cellStyle name="Normal 2 2 6 6 2" xfId="352"/>
    <cellStyle name="Normal 2 2 6 6 2 2" xfId="714"/>
    <cellStyle name="Normal 2 2 6 6 2 2 2" xfId="3057"/>
    <cellStyle name="Normal 2 2 6 6 2 2 2 2" xfId="14402"/>
    <cellStyle name="Normal 2 2 6 6 2 2 2 3" xfId="19931"/>
    <cellStyle name="Normal 2 2 6 6 2 2 3" xfId="6242"/>
    <cellStyle name="Normal 2 2 6 6 2 2 3 2" xfId="12059"/>
    <cellStyle name="Normal 2 2 6 6 2 2 3 3" xfId="22274"/>
    <cellStyle name="Normal 2 2 6 6 2 2 4" xfId="8583"/>
    <cellStyle name="Normal 2 2 6 6 2 2 4 2" xfId="24617"/>
    <cellStyle name="Normal 2 2 6 6 2 2 5" xfId="10690"/>
    <cellStyle name="Normal 2 2 6 6 2 2 6" xfId="17588"/>
    <cellStyle name="Normal 2 2 6 6 2 2 7" xfId="26115"/>
    <cellStyle name="Normal 2 2 6 6 2 3" xfId="1727"/>
    <cellStyle name="Normal 2 2 6 6 2 3 2" xfId="4070"/>
    <cellStyle name="Normal 2 2 6 6 2 3 2 2" xfId="15415"/>
    <cellStyle name="Normal 2 2 6 6 2 3 2 3" xfId="19932"/>
    <cellStyle name="Normal 2 2 6 6 2 3 3" xfId="6243"/>
    <cellStyle name="Normal 2 2 6 6 2 3 3 2" xfId="13072"/>
    <cellStyle name="Normal 2 2 6 6 2 3 3 3" xfId="22275"/>
    <cellStyle name="Normal 2 2 6 6 2 3 4" xfId="8584"/>
    <cellStyle name="Normal 2 2 6 6 2 3 4 2" xfId="24618"/>
    <cellStyle name="Normal 2 2 6 6 2 3 5" xfId="10691"/>
    <cellStyle name="Normal 2 2 6 6 2 3 6" xfId="17589"/>
    <cellStyle name="Normal 2 2 6 6 2 3 7" xfId="27128"/>
    <cellStyle name="Normal 2 2 6 6 2 4" xfId="2630"/>
    <cellStyle name="Normal 2 2 6 6 2 4 2" xfId="13975"/>
    <cellStyle name="Normal 2 2 6 6 2 4 3" xfId="19930"/>
    <cellStyle name="Normal 2 2 6 6 2 5" xfId="6241"/>
    <cellStyle name="Normal 2 2 6 6 2 5 2" xfId="11697"/>
    <cellStyle name="Normal 2 2 6 6 2 5 3" xfId="22273"/>
    <cellStyle name="Normal 2 2 6 6 2 6" xfId="8582"/>
    <cellStyle name="Normal 2 2 6 6 2 6 2" xfId="24616"/>
    <cellStyle name="Normal 2 2 6 6 2 7" xfId="10689"/>
    <cellStyle name="Normal 2 2 6 6 2 8" xfId="17587"/>
    <cellStyle name="Normal 2 2 6 6 2 9" xfId="25753"/>
    <cellStyle name="Normal 2 2 6 6 3" xfId="593"/>
    <cellStyle name="Normal 2 2 6 6 3 2" xfId="2936"/>
    <cellStyle name="Normal 2 2 6 6 3 2 2" xfId="14281"/>
    <cellStyle name="Normal 2 2 6 6 3 2 3" xfId="19933"/>
    <cellStyle name="Normal 2 2 6 6 3 3" xfId="6244"/>
    <cellStyle name="Normal 2 2 6 6 3 3 2" xfId="11938"/>
    <cellStyle name="Normal 2 2 6 6 3 3 3" xfId="22276"/>
    <cellStyle name="Normal 2 2 6 6 3 4" xfId="8585"/>
    <cellStyle name="Normal 2 2 6 6 3 4 2" xfId="24619"/>
    <cellStyle name="Normal 2 2 6 6 3 5" xfId="10692"/>
    <cellStyle name="Normal 2 2 6 6 3 6" xfId="17590"/>
    <cellStyle name="Normal 2 2 6 6 3 7" xfId="25994"/>
    <cellStyle name="Normal 2 2 6 6 4" xfId="894"/>
    <cellStyle name="Normal 2 2 6 6 4 2" xfId="3237"/>
    <cellStyle name="Normal 2 2 6 6 4 2 2" xfId="14582"/>
    <cellStyle name="Normal 2 2 6 6 4 2 3" xfId="19934"/>
    <cellStyle name="Normal 2 2 6 6 4 3" xfId="6245"/>
    <cellStyle name="Normal 2 2 6 6 4 3 2" xfId="12239"/>
    <cellStyle name="Normal 2 2 6 6 4 3 3" xfId="22277"/>
    <cellStyle name="Normal 2 2 6 6 4 4" xfId="8586"/>
    <cellStyle name="Normal 2 2 6 6 4 4 2" xfId="24620"/>
    <cellStyle name="Normal 2 2 6 6 4 5" xfId="10693"/>
    <cellStyle name="Normal 2 2 6 6 4 6" xfId="17591"/>
    <cellStyle name="Normal 2 2 6 6 4 7" xfId="26295"/>
    <cellStyle name="Normal 2 2 6 6 5" xfId="1132"/>
    <cellStyle name="Normal 2 2 6 6 5 2" xfId="3475"/>
    <cellStyle name="Normal 2 2 6 6 5 2 2" xfId="14820"/>
    <cellStyle name="Normal 2 2 6 6 5 2 3" xfId="19935"/>
    <cellStyle name="Normal 2 2 6 6 5 3" xfId="6246"/>
    <cellStyle name="Normal 2 2 6 6 5 3 2" xfId="12477"/>
    <cellStyle name="Normal 2 2 6 6 5 3 3" xfId="22278"/>
    <cellStyle name="Normal 2 2 6 6 5 4" xfId="8587"/>
    <cellStyle name="Normal 2 2 6 6 5 4 2" xfId="24621"/>
    <cellStyle name="Normal 2 2 6 6 5 5" xfId="10694"/>
    <cellStyle name="Normal 2 2 6 6 5 6" xfId="17592"/>
    <cellStyle name="Normal 2 2 6 6 5 7" xfId="26533"/>
    <cellStyle name="Normal 2 2 6 6 6" xfId="1252"/>
    <cellStyle name="Normal 2 2 6 6 6 2" xfId="3595"/>
    <cellStyle name="Normal 2 2 6 6 6 2 2" xfId="14940"/>
    <cellStyle name="Normal 2 2 6 6 6 2 3" xfId="19936"/>
    <cellStyle name="Normal 2 2 6 6 6 3" xfId="6247"/>
    <cellStyle name="Normal 2 2 6 6 6 3 2" xfId="12597"/>
    <cellStyle name="Normal 2 2 6 6 6 3 3" xfId="22279"/>
    <cellStyle name="Normal 2 2 6 6 6 4" xfId="8588"/>
    <cellStyle name="Normal 2 2 6 6 6 4 2" xfId="24622"/>
    <cellStyle name="Normal 2 2 6 6 6 5" xfId="10695"/>
    <cellStyle name="Normal 2 2 6 6 6 6" xfId="17593"/>
    <cellStyle name="Normal 2 2 6 6 6 7" xfId="26653"/>
    <cellStyle name="Normal 2 2 6 6 7" xfId="1431"/>
    <cellStyle name="Normal 2 2 6 6 7 2" xfId="3774"/>
    <cellStyle name="Normal 2 2 6 6 7 2 2" xfId="15119"/>
    <cellStyle name="Normal 2 2 6 6 7 2 3" xfId="19937"/>
    <cellStyle name="Normal 2 2 6 6 7 3" xfId="6248"/>
    <cellStyle name="Normal 2 2 6 6 7 3 2" xfId="12776"/>
    <cellStyle name="Normal 2 2 6 6 7 3 3" xfId="22280"/>
    <cellStyle name="Normal 2 2 6 6 7 4" xfId="8589"/>
    <cellStyle name="Normal 2 2 6 6 7 4 2" xfId="24623"/>
    <cellStyle name="Normal 2 2 6 6 7 5" xfId="10696"/>
    <cellStyle name="Normal 2 2 6 6 7 6" xfId="17594"/>
    <cellStyle name="Normal 2 2 6 6 7 7" xfId="26832"/>
    <cellStyle name="Normal 2 2 6 6 8" xfId="1726"/>
    <cellStyle name="Normal 2 2 6 6 8 2" xfId="4069"/>
    <cellStyle name="Normal 2 2 6 6 8 2 2" xfId="15414"/>
    <cellStyle name="Normal 2 2 6 6 8 2 3" xfId="19938"/>
    <cellStyle name="Normal 2 2 6 6 8 3" xfId="6249"/>
    <cellStyle name="Normal 2 2 6 6 8 3 2" xfId="13071"/>
    <cellStyle name="Normal 2 2 6 6 8 3 3" xfId="22281"/>
    <cellStyle name="Normal 2 2 6 6 8 4" xfId="8590"/>
    <cellStyle name="Normal 2 2 6 6 8 4 2" xfId="24624"/>
    <cellStyle name="Normal 2 2 6 6 8 5" xfId="10697"/>
    <cellStyle name="Normal 2 2 6 6 8 6" xfId="17595"/>
    <cellStyle name="Normal 2 2 6 6 8 7" xfId="27127"/>
    <cellStyle name="Normal 2 2 6 6 9" xfId="2031"/>
    <cellStyle name="Normal 2 2 6 6 9 2" xfId="4374"/>
    <cellStyle name="Normal 2 2 6 6 9 2 2" xfId="15719"/>
    <cellStyle name="Normal 2 2 6 6 9 2 3" xfId="19939"/>
    <cellStyle name="Normal 2 2 6 6 9 3" xfId="6250"/>
    <cellStyle name="Normal 2 2 6 6 9 3 2" xfId="13376"/>
    <cellStyle name="Normal 2 2 6 6 9 3 3" xfId="22282"/>
    <cellStyle name="Normal 2 2 6 6 9 4" xfId="8591"/>
    <cellStyle name="Normal 2 2 6 6 9 4 2" xfId="24625"/>
    <cellStyle name="Normal 2 2 6 6 9 5" xfId="10698"/>
    <cellStyle name="Normal 2 2 6 6 9 6" xfId="17596"/>
    <cellStyle name="Normal 2 2 6 6 9 7" xfId="27432"/>
    <cellStyle name="Normal 2 2 6 7" xfId="345"/>
    <cellStyle name="Normal 2 2 6 7 2" xfId="707"/>
    <cellStyle name="Normal 2 2 6 7 2 2" xfId="3050"/>
    <cellStyle name="Normal 2 2 6 7 2 2 2" xfId="14395"/>
    <cellStyle name="Normal 2 2 6 7 2 2 3" xfId="19941"/>
    <cellStyle name="Normal 2 2 6 7 2 3" xfId="6252"/>
    <cellStyle name="Normal 2 2 6 7 2 3 2" xfId="12052"/>
    <cellStyle name="Normal 2 2 6 7 2 3 3" xfId="22284"/>
    <cellStyle name="Normal 2 2 6 7 2 4" xfId="8593"/>
    <cellStyle name="Normal 2 2 6 7 2 4 2" xfId="24627"/>
    <cellStyle name="Normal 2 2 6 7 2 5" xfId="10700"/>
    <cellStyle name="Normal 2 2 6 7 2 6" xfId="17598"/>
    <cellStyle name="Normal 2 2 6 7 2 7" xfId="26108"/>
    <cellStyle name="Normal 2 2 6 7 3" xfId="1728"/>
    <cellStyle name="Normal 2 2 6 7 3 2" xfId="4071"/>
    <cellStyle name="Normal 2 2 6 7 3 2 2" xfId="15416"/>
    <cellStyle name="Normal 2 2 6 7 3 2 3" xfId="19942"/>
    <cellStyle name="Normal 2 2 6 7 3 3" xfId="6253"/>
    <cellStyle name="Normal 2 2 6 7 3 3 2" xfId="13073"/>
    <cellStyle name="Normal 2 2 6 7 3 3 3" xfId="22285"/>
    <cellStyle name="Normal 2 2 6 7 3 4" xfId="8594"/>
    <cellStyle name="Normal 2 2 6 7 3 4 2" xfId="24628"/>
    <cellStyle name="Normal 2 2 6 7 3 5" xfId="10701"/>
    <cellStyle name="Normal 2 2 6 7 3 6" xfId="17599"/>
    <cellStyle name="Normal 2 2 6 7 3 7" xfId="27129"/>
    <cellStyle name="Normal 2 2 6 7 4" xfId="2631"/>
    <cellStyle name="Normal 2 2 6 7 4 2" xfId="13976"/>
    <cellStyle name="Normal 2 2 6 7 4 3" xfId="19940"/>
    <cellStyle name="Normal 2 2 6 7 5" xfId="6251"/>
    <cellStyle name="Normal 2 2 6 7 5 2" xfId="11690"/>
    <cellStyle name="Normal 2 2 6 7 5 3" xfId="22283"/>
    <cellStyle name="Normal 2 2 6 7 6" xfId="8592"/>
    <cellStyle name="Normal 2 2 6 7 6 2" xfId="24626"/>
    <cellStyle name="Normal 2 2 6 7 7" xfId="10699"/>
    <cellStyle name="Normal 2 2 6 7 8" xfId="17597"/>
    <cellStyle name="Normal 2 2 6 7 9" xfId="25746"/>
    <cellStyle name="Normal 2 2 6 8" xfId="432"/>
    <cellStyle name="Normal 2 2 6 8 2" xfId="2775"/>
    <cellStyle name="Normal 2 2 6 8 2 2" xfId="14120"/>
    <cellStyle name="Normal 2 2 6 8 2 3" xfId="19943"/>
    <cellStyle name="Normal 2 2 6 8 3" xfId="6254"/>
    <cellStyle name="Normal 2 2 6 8 3 2" xfId="11777"/>
    <cellStyle name="Normal 2 2 6 8 3 3" xfId="22286"/>
    <cellStyle name="Normal 2 2 6 8 4" xfId="8595"/>
    <cellStyle name="Normal 2 2 6 8 4 2" xfId="24629"/>
    <cellStyle name="Normal 2 2 6 8 5" xfId="10702"/>
    <cellStyle name="Normal 2 2 6 8 6" xfId="17600"/>
    <cellStyle name="Normal 2 2 6 8 7" xfId="25833"/>
    <cellStyle name="Normal 2 2 6 9" xfId="887"/>
    <cellStyle name="Normal 2 2 6 9 2" xfId="3230"/>
    <cellStyle name="Normal 2 2 6 9 2 2" xfId="14575"/>
    <cellStyle name="Normal 2 2 6 9 2 3" xfId="19944"/>
    <cellStyle name="Normal 2 2 6 9 3" xfId="6255"/>
    <cellStyle name="Normal 2 2 6 9 3 2" xfId="12232"/>
    <cellStyle name="Normal 2 2 6 9 3 3" xfId="22287"/>
    <cellStyle name="Normal 2 2 6 9 4" xfId="8596"/>
    <cellStyle name="Normal 2 2 6 9 4 2" xfId="24630"/>
    <cellStyle name="Normal 2 2 6 9 5" xfId="10703"/>
    <cellStyle name="Normal 2 2 6 9 6" xfId="17601"/>
    <cellStyle name="Normal 2 2 6 9 7" xfId="26288"/>
    <cellStyle name="Normal 2 2 7" xfId="75"/>
    <cellStyle name="Normal 2 2 7 10" xfId="1729"/>
    <cellStyle name="Normal 2 2 7 10 2" xfId="4072"/>
    <cellStyle name="Normal 2 2 7 10 2 2" xfId="15417"/>
    <cellStyle name="Normal 2 2 7 10 2 3" xfId="19946"/>
    <cellStyle name="Normal 2 2 7 10 3" xfId="6257"/>
    <cellStyle name="Normal 2 2 7 10 3 2" xfId="13074"/>
    <cellStyle name="Normal 2 2 7 10 3 3" xfId="22289"/>
    <cellStyle name="Normal 2 2 7 10 4" xfId="8598"/>
    <cellStyle name="Normal 2 2 7 10 4 2" xfId="24632"/>
    <cellStyle name="Normal 2 2 7 10 5" xfId="10705"/>
    <cellStyle name="Normal 2 2 7 10 6" xfId="17603"/>
    <cellStyle name="Normal 2 2 7 10 7" xfId="27130"/>
    <cellStyle name="Normal 2 2 7 11" xfId="1879"/>
    <cellStyle name="Normal 2 2 7 11 2" xfId="4222"/>
    <cellStyle name="Normal 2 2 7 11 2 2" xfId="15567"/>
    <cellStyle name="Normal 2 2 7 11 2 3" xfId="19947"/>
    <cellStyle name="Normal 2 2 7 11 3" xfId="6258"/>
    <cellStyle name="Normal 2 2 7 11 3 2" xfId="13224"/>
    <cellStyle name="Normal 2 2 7 11 3 3" xfId="22290"/>
    <cellStyle name="Normal 2 2 7 11 4" xfId="8599"/>
    <cellStyle name="Normal 2 2 7 11 4 2" xfId="24633"/>
    <cellStyle name="Normal 2 2 7 11 5" xfId="10706"/>
    <cellStyle name="Normal 2 2 7 11 6" xfId="17604"/>
    <cellStyle name="Normal 2 2 7 11 7" xfId="27280"/>
    <cellStyle name="Normal 2 2 7 12" xfId="2153"/>
    <cellStyle name="Normal 2 2 7 12 2" xfId="4496"/>
    <cellStyle name="Normal 2 2 7 12 2 2" xfId="15841"/>
    <cellStyle name="Normal 2 2 7 12 2 3" xfId="19948"/>
    <cellStyle name="Normal 2 2 7 12 3" xfId="6259"/>
    <cellStyle name="Normal 2 2 7 12 3 2" xfId="22291"/>
    <cellStyle name="Normal 2 2 7 12 4" xfId="8600"/>
    <cellStyle name="Normal 2 2 7 12 4 2" xfId="24634"/>
    <cellStyle name="Normal 2 2 7 12 5" xfId="13498"/>
    <cellStyle name="Normal 2 2 7 12 6" xfId="17605"/>
    <cellStyle name="Normal 2 2 7 12 7" xfId="27554"/>
    <cellStyle name="Normal 2 2 7 13" xfId="2334"/>
    <cellStyle name="Normal 2 2 7 13 2" xfId="4677"/>
    <cellStyle name="Normal 2 2 7 13 2 2" xfId="16022"/>
    <cellStyle name="Normal 2 2 7 13 2 3" xfId="19949"/>
    <cellStyle name="Normal 2 2 7 13 3" xfId="6260"/>
    <cellStyle name="Normal 2 2 7 13 3 2" xfId="22292"/>
    <cellStyle name="Normal 2 2 7 13 4" xfId="8601"/>
    <cellStyle name="Normal 2 2 7 13 4 2" xfId="24635"/>
    <cellStyle name="Normal 2 2 7 13 5" xfId="13679"/>
    <cellStyle name="Normal 2 2 7 13 6" xfId="17606"/>
    <cellStyle name="Normal 2 2 7 13 7" xfId="27735"/>
    <cellStyle name="Normal 2 2 7 14" xfId="2632"/>
    <cellStyle name="Normal 2 2 7 14 2" xfId="13977"/>
    <cellStyle name="Normal 2 2 7 14 3" xfId="19945"/>
    <cellStyle name="Normal 2 2 7 15" xfId="6256"/>
    <cellStyle name="Normal 2 2 7 15 2" xfId="11424"/>
    <cellStyle name="Normal 2 2 7 15 3" xfId="22288"/>
    <cellStyle name="Normal 2 2 7 16" xfId="8597"/>
    <cellStyle name="Normal 2 2 7 16 2" xfId="24631"/>
    <cellStyle name="Normal 2 2 7 17" xfId="10704"/>
    <cellStyle name="Normal 2 2 7 18" xfId="17602"/>
    <cellStyle name="Normal 2 2 7 19" xfId="25480"/>
    <cellStyle name="Normal 2 2 7 2" xfId="127"/>
    <cellStyle name="Normal 2 2 7 2 10" xfId="2154"/>
    <cellStyle name="Normal 2 2 7 2 10 2" xfId="4497"/>
    <cellStyle name="Normal 2 2 7 2 10 2 2" xfId="15842"/>
    <cellStyle name="Normal 2 2 7 2 10 2 3" xfId="19951"/>
    <cellStyle name="Normal 2 2 7 2 10 3" xfId="6262"/>
    <cellStyle name="Normal 2 2 7 2 10 3 2" xfId="22294"/>
    <cellStyle name="Normal 2 2 7 2 10 4" xfId="8603"/>
    <cellStyle name="Normal 2 2 7 2 10 4 2" xfId="24637"/>
    <cellStyle name="Normal 2 2 7 2 10 5" xfId="13499"/>
    <cellStyle name="Normal 2 2 7 2 10 6" xfId="17608"/>
    <cellStyle name="Normal 2 2 7 2 10 7" xfId="27555"/>
    <cellStyle name="Normal 2 2 7 2 11" xfId="2335"/>
    <cellStyle name="Normal 2 2 7 2 11 2" xfId="4678"/>
    <cellStyle name="Normal 2 2 7 2 11 2 2" xfId="16023"/>
    <cellStyle name="Normal 2 2 7 2 11 2 3" xfId="19952"/>
    <cellStyle name="Normal 2 2 7 2 11 3" xfId="6263"/>
    <cellStyle name="Normal 2 2 7 2 11 3 2" xfId="22295"/>
    <cellStyle name="Normal 2 2 7 2 11 4" xfId="8604"/>
    <cellStyle name="Normal 2 2 7 2 11 4 2" xfId="24638"/>
    <cellStyle name="Normal 2 2 7 2 11 5" xfId="13680"/>
    <cellStyle name="Normal 2 2 7 2 11 6" xfId="17609"/>
    <cellStyle name="Normal 2 2 7 2 11 7" xfId="27736"/>
    <cellStyle name="Normal 2 2 7 2 12" xfId="2633"/>
    <cellStyle name="Normal 2 2 7 2 12 2" xfId="13978"/>
    <cellStyle name="Normal 2 2 7 2 12 3" xfId="19950"/>
    <cellStyle name="Normal 2 2 7 2 13" xfId="6261"/>
    <cellStyle name="Normal 2 2 7 2 13 2" xfId="11475"/>
    <cellStyle name="Normal 2 2 7 2 13 3" xfId="22293"/>
    <cellStyle name="Normal 2 2 7 2 14" xfId="8602"/>
    <cellStyle name="Normal 2 2 7 2 14 2" xfId="24636"/>
    <cellStyle name="Normal 2 2 7 2 15" xfId="10707"/>
    <cellStyle name="Normal 2 2 7 2 16" xfId="17607"/>
    <cellStyle name="Normal 2 2 7 2 17" xfId="25531"/>
    <cellStyle name="Normal 2 2 7 2 2" xfId="354"/>
    <cellStyle name="Normal 2 2 7 2 2 2" xfId="716"/>
    <cellStyle name="Normal 2 2 7 2 2 2 2" xfId="3059"/>
    <cellStyle name="Normal 2 2 7 2 2 2 2 2" xfId="14404"/>
    <cellStyle name="Normal 2 2 7 2 2 2 2 3" xfId="19954"/>
    <cellStyle name="Normal 2 2 7 2 2 2 3" xfId="6265"/>
    <cellStyle name="Normal 2 2 7 2 2 2 3 2" xfId="12061"/>
    <cellStyle name="Normal 2 2 7 2 2 2 3 3" xfId="22297"/>
    <cellStyle name="Normal 2 2 7 2 2 2 4" xfId="8606"/>
    <cellStyle name="Normal 2 2 7 2 2 2 4 2" xfId="24640"/>
    <cellStyle name="Normal 2 2 7 2 2 2 5" xfId="10709"/>
    <cellStyle name="Normal 2 2 7 2 2 2 6" xfId="17611"/>
    <cellStyle name="Normal 2 2 7 2 2 2 7" xfId="26117"/>
    <cellStyle name="Normal 2 2 7 2 2 3" xfId="1731"/>
    <cellStyle name="Normal 2 2 7 2 2 3 2" xfId="4074"/>
    <cellStyle name="Normal 2 2 7 2 2 3 2 2" xfId="15419"/>
    <cellStyle name="Normal 2 2 7 2 2 3 2 3" xfId="19955"/>
    <cellStyle name="Normal 2 2 7 2 2 3 3" xfId="6266"/>
    <cellStyle name="Normal 2 2 7 2 2 3 3 2" xfId="13076"/>
    <cellStyle name="Normal 2 2 7 2 2 3 3 3" xfId="22298"/>
    <cellStyle name="Normal 2 2 7 2 2 3 4" xfId="8607"/>
    <cellStyle name="Normal 2 2 7 2 2 3 4 2" xfId="24641"/>
    <cellStyle name="Normal 2 2 7 2 2 3 5" xfId="10710"/>
    <cellStyle name="Normal 2 2 7 2 2 3 6" xfId="17612"/>
    <cellStyle name="Normal 2 2 7 2 2 3 7" xfId="27132"/>
    <cellStyle name="Normal 2 2 7 2 2 4" xfId="2634"/>
    <cellStyle name="Normal 2 2 7 2 2 4 2" xfId="13979"/>
    <cellStyle name="Normal 2 2 7 2 2 4 3" xfId="19953"/>
    <cellStyle name="Normal 2 2 7 2 2 5" xfId="6264"/>
    <cellStyle name="Normal 2 2 7 2 2 5 2" xfId="11699"/>
    <cellStyle name="Normal 2 2 7 2 2 5 3" xfId="22296"/>
    <cellStyle name="Normal 2 2 7 2 2 6" xfId="8605"/>
    <cellStyle name="Normal 2 2 7 2 2 6 2" xfId="24639"/>
    <cellStyle name="Normal 2 2 7 2 2 7" xfId="10708"/>
    <cellStyle name="Normal 2 2 7 2 2 8" xfId="17610"/>
    <cellStyle name="Normal 2 2 7 2 2 9" xfId="25755"/>
    <cellStyle name="Normal 2 2 7 2 3" xfId="492"/>
    <cellStyle name="Normal 2 2 7 2 3 2" xfId="2835"/>
    <cellStyle name="Normal 2 2 7 2 3 2 2" xfId="14180"/>
    <cellStyle name="Normal 2 2 7 2 3 2 3" xfId="19956"/>
    <cellStyle name="Normal 2 2 7 2 3 3" xfId="6267"/>
    <cellStyle name="Normal 2 2 7 2 3 3 2" xfId="11837"/>
    <cellStyle name="Normal 2 2 7 2 3 3 3" xfId="22299"/>
    <cellStyle name="Normal 2 2 7 2 3 4" xfId="8608"/>
    <cellStyle name="Normal 2 2 7 2 3 4 2" xfId="24642"/>
    <cellStyle name="Normal 2 2 7 2 3 5" xfId="10711"/>
    <cellStyle name="Normal 2 2 7 2 3 6" xfId="17613"/>
    <cellStyle name="Normal 2 2 7 2 3 7" xfId="25893"/>
    <cellStyle name="Normal 2 2 7 2 4" xfId="896"/>
    <cellStyle name="Normal 2 2 7 2 4 2" xfId="3239"/>
    <cellStyle name="Normal 2 2 7 2 4 2 2" xfId="14584"/>
    <cellStyle name="Normal 2 2 7 2 4 2 3" xfId="19957"/>
    <cellStyle name="Normal 2 2 7 2 4 3" xfId="6268"/>
    <cellStyle name="Normal 2 2 7 2 4 3 2" xfId="12241"/>
    <cellStyle name="Normal 2 2 7 2 4 3 3" xfId="22300"/>
    <cellStyle name="Normal 2 2 7 2 4 4" xfId="8609"/>
    <cellStyle name="Normal 2 2 7 2 4 4 2" xfId="24643"/>
    <cellStyle name="Normal 2 2 7 2 4 5" xfId="10712"/>
    <cellStyle name="Normal 2 2 7 2 4 6" xfId="17614"/>
    <cellStyle name="Normal 2 2 7 2 4 7" xfId="26297"/>
    <cellStyle name="Normal 2 2 7 2 5" xfId="1031"/>
    <cellStyle name="Normal 2 2 7 2 5 2" xfId="3374"/>
    <cellStyle name="Normal 2 2 7 2 5 2 2" xfId="14719"/>
    <cellStyle name="Normal 2 2 7 2 5 2 3" xfId="19958"/>
    <cellStyle name="Normal 2 2 7 2 5 3" xfId="6269"/>
    <cellStyle name="Normal 2 2 7 2 5 3 2" xfId="12376"/>
    <cellStyle name="Normal 2 2 7 2 5 3 3" xfId="22301"/>
    <cellStyle name="Normal 2 2 7 2 5 4" xfId="8610"/>
    <cellStyle name="Normal 2 2 7 2 5 4 2" xfId="24644"/>
    <cellStyle name="Normal 2 2 7 2 5 5" xfId="10713"/>
    <cellStyle name="Normal 2 2 7 2 5 6" xfId="17615"/>
    <cellStyle name="Normal 2 2 7 2 5 7" xfId="26432"/>
    <cellStyle name="Normal 2 2 7 2 6" xfId="1254"/>
    <cellStyle name="Normal 2 2 7 2 6 2" xfId="3597"/>
    <cellStyle name="Normal 2 2 7 2 6 2 2" xfId="14942"/>
    <cellStyle name="Normal 2 2 7 2 6 2 3" xfId="19959"/>
    <cellStyle name="Normal 2 2 7 2 6 3" xfId="6270"/>
    <cellStyle name="Normal 2 2 7 2 6 3 2" xfId="12599"/>
    <cellStyle name="Normal 2 2 7 2 6 3 3" xfId="22302"/>
    <cellStyle name="Normal 2 2 7 2 6 4" xfId="8611"/>
    <cellStyle name="Normal 2 2 7 2 6 4 2" xfId="24645"/>
    <cellStyle name="Normal 2 2 7 2 6 5" xfId="10714"/>
    <cellStyle name="Normal 2 2 7 2 6 6" xfId="17616"/>
    <cellStyle name="Normal 2 2 7 2 6 7" xfId="26655"/>
    <cellStyle name="Normal 2 2 7 2 7" xfId="1433"/>
    <cellStyle name="Normal 2 2 7 2 7 2" xfId="3776"/>
    <cellStyle name="Normal 2 2 7 2 7 2 2" xfId="15121"/>
    <cellStyle name="Normal 2 2 7 2 7 2 3" xfId="19960"/>
    <cellStyle name="Normal 2 2 7 2 7 3" xfId="6271"/>
    <cellStyle name="Normal 2 2 7 2 7 3 2" xfId="12778"/>
    <cellStyle name="Normal 2 2 7 2 7 3 3" xfId="22303"/>
    <cellStyle name="Normal 2 2 7 2 7 4" xfId="8612"/>
    <cellStyle name="Normal 2 2 7 2 7 4 2" xfId="24646"/>
    <cellStyle name="Normal 2 2 7 2 7 5" xfId="10715"/>
    <cellStyle name="Normal 2 2 7 2 7 6" xfId="17617"/>
    <cellStyle name="Normal 2 2 7 2 7 7" xfId="26834"/>
    <cellStyle name="Normal 2 2 7 2 8" xfId="1730"/>
    <cellStyle name="Normal 2 2 7 2 8 2" xfId="4073"/>
    <cellStyle name="Normal 2 2 7 2 8 2 2" xfId="15418"/>
    <cellStyle name="Normal 2 2 7 2 8 2 3" xfId="19961"/>
    <cellStyle name="Normal 2 2 7 2 8 3" xfId="6272"/>
    <cellStyle name="Normal 2 2 7 2 8 3 2" xfId="13075"/>
    <cellStyle name="Normal 2 2 7 2 8 3 3" xfId="22304"/>
    <cellStyle name="Normal 2 2 7 2 8 4" xfId="8613"/>
    <cellStyle name="Normal 2 2 7 2 8 4 2" xfId="24647"/>
    <cellStyle name="Normal 2 2 7 2 8 5" xfId="10716"/>
    <cellStyle name="Normal 2 2 7 2 8 6" xfId="17618"/>
    <cellStyle name="Normal 2 2 7 2 8 7" xfId="27131"/>
    <cellStyle name="Normal 2 2 7 2 9" xfId="1930"/>
    <cellStyle name="Normal 2 2 7 2 9 2" xfId="4273"/>
    <cellStyle name="Normal 2 2 7 2 9 2 2" xfId="15618"/>
    <cellStyle name="Normal 2 2 7 2 9 2 3" xfId="19962"/>
    <cellStyle name="Normal 2 2 7 2 9 3" xfId="6273"/>
    <cellStyle name="Normal 2 2 7 2 9 3 2" xfId="13275"/>
    <cellStyle name="Normal 2 2 7 2 9 3 3" xfId="22305"/>
    <cellStyle name="Normal 2 2 7 2 9 4" xfId="8614"/>
    <cellStyle name="Normal 2 2 7 2 9 4 2" xfId="24648"/>
    <cellStyle name="Normal 2 2 7 2 9 5" xfId="10717"/>
    <cellStyle name="Normal 2 2 7 2 9 6" xfId="17619"/>
    <cellStyle name="Normal 2 2 7 2 9 7" xfId="27331"/>
    <cellStyle name="Normal 2 2 7 3" xfId="195"/>
    <cellStyle name="Normal 2 2 7 3 10" xfId="2155"/>
    <cellStyle name="Normal 2 2 7 3 10 2" xfId="4498"/>
    <cellStyle name="Normal 2 2 7 3 10 2 2" xfId="15843"/>
    <cellStyle name="Normal 2 2 7 3 10 2 3" xfId="19964"/>
    <cellStyle name="Normal 2 2 7 3 10 3" xfId="6275"/>
    <cellStyle name="Normal 2 2 7 3 10 3 2" xfId="22307"/>
    <cellStyle name="Normal 2 2 7 3 10 4" xfId="8616"/>
    <cellStyle name="Normal 2 2 7 3 10 4 2" xfId="24650"/>
    <cellStyle name="Normal 2 2 7 3 10 5" xfId="13500"/>
    <cellStyle name="Normal 2 2 7 3 10 6" xfId="17621"/>
    <cellStyle name="Normal 2 2 7 3 10 7" xfId="27556"/>
    <cellStyle name="Normal 2 2 7 3 11" xfId="2336"/>
    <cellStyle name="Normal 2 2 7 3 11 2" xfId="4679"/>
    <cellStyle name="Normal 2 2 7 3 11 2 2" xfId="16024"/>
    <cellStyle name="Normal 2 2 7 3 11 2 3" xfId="19965"/>
    <cellStyle name="Normal 2 2 7 3 11 3" xfId="6276"/>
    <cellStyle name="Normal 2 2 7 3 11 3 2" xfId="22308"/>
    <cellStyle name="Normal 2 2 7 3 11 4" xfId="8617"/>
    <cellStyle name="Normal 2 2 7 3 11 4 2" xfId="24651"/>
    <cellStyle name="Normal 2 2 7 3 11 5" xfId="13681"/>
    <cellStyle name="Normal 2 2 7 3 11 6" xfId="17622"/>
    <cellStyle name="Normal 2 2 7 3 11 7" xfId="27737"/>
    <cellStyle name="Normal 2 2 7 3 12" xfId="2635"/>
    <cellStyle name="Normal 2 2 7 3 12 2" xfId="13980"/>
    <cellStyle name="Normal 2 2 7 3 12 3" xfId="19963"/>
    <cellStyle name="Normal 2 2 7 3 13" xfId="6274"/>
    <cellStyle name="Normal 2 2 7 3 13 2" xfId="11543"/>
    <cellStyle name="Normal 2 2 7 3 13 3" xfId="22306"/>
    <cellStyle name="Normal 2 2 7 3 14" xfId="8615"/>
    <cellStyle name="Normal 2 2 7 3 14 2" xfId="24649"/>
    <cellStyle name="Normal 2 2 7 3 15" xfId="10718"/>
    <cellStyle name="Normal 2 2 7 3 16" xfId="17620"/>
    <cellStyle name="Normal 2 2 7 3 17" xfId="25599"/>
    <cellStyle name="Normal 2 2 7 3 2" xfId="355"/>
    <cellStyle name="Normal 2 2 7 3 2 2" xfId="717"/>
    <cellStyle name="Normal 2 2 7 3 2 2 2" xfId="3060"/>
    <cellStyle name="Normal 2 2 7 3 2 2 2 2" xfId="14405"/>
    <cellStyle name="Normal 2 2 7 3 2 2 2 3" xfId="19967"/>
    <cellStyle name="Normal 2 2 7 3 2 2 3" xfId="6278"/>
    <cellStyle name="Normal 2 2 7 3 2 2 3 2" xfId="12062"/>
    <cellStyle name="Normal 2 2 7 3 2 2 3 3" xfId="22310"/>
    <cellStyle name="Normal 2 2 7 3 2 2 4" xfId="8619"/>
    <cellStyle name="Normal 2 2 7 3 2 2 4 2" xfId="24653"/>
    <cellStyle name="Normal 2 2 7 3 2 2 5" xfId="10720"/>
    <cellStyle name="Normal 2 2 7 3 2 2 6" xfId="17624"/>
    <cellStyle name="Normal 2 2 7 3 2 2 7" xfId="26118"/>
    <cellStyle name="Normal 2 2 7 3 2 3" xfId="1733"/>
    <cellStyle name="Normal 2 2 7 3 2 3 2" xfId="4076"/>
    <cellStyle name="Normal 2 2 7 3 2 3 2 2" xfId="15421"/>
    <cellStyle name="Normal 2 2 7 3 2 3 2 3" xfId="19968"/>
    <cellStyle name="Normal 2 2 7 3 2 3 3" xfId="6279"/>
    <cellStyle name="Normal 2 2 7 3 2 3 3 2" xfId="13078"/>
    <cellStyle name="Normal 2 2 7 3 2 3 3 3" xfId="22311"/>
    <cellStyle name="Normal 2 2 7 3 2 3 4" xfId="8620"/>
    <cellStyle name="Normal 2 2 7 3 2 3 4 2" xfId="24654"/>
    <cellStyle name="Normal 2 2 7 3 2 3 5" xfId="10721"/>
    <cellStyle name="Normal 2 2 7 3 2 3 6" xfId="17625"/>
    <cellStyle name="Normal 2 2 7 3 2 3 7" xfId="27134"/>
    <cellStyle name="Normal 2 2 7 3 2 4" xfId="2636"/>
    <cellStyle name="Normal 2 2 7 3 2 4 2" xfId="13981"/>
    <cellStyle name="Normal 2 2 7 3 2 4 3" xfId="19966"/>
    <cellStyle name="Normal 2 2 7 3 2 5" xfId="6277"/>
    <cellStyle name="Normal 2 2 7 3 2 5 2" xfId="11700"/>
    <cellStyle name="Normal 2 2 7 3 2 5 3" xfId="22309"/>
    <cellStyle name="Normal 2 2 7 3 2 6" xfId="8618"/>
    <cellStyle name="Normal 2 2 7 3 2 6 2" xfId="24652"/>
    <cellStyle name="Normal 2 2 7 3 2 7" xfId="10719"/>
    <cellStyle name="Normal 2 2 7 3 2 8" xfId="17623"/>
    <cellStyle name="Normal 2 2 7 3 2 9" xfId="25756"/>
    <cellStyle name="Normal 2 2 7 3 3" xfId="560"/>
    <cellStyle name="Normal 2 2 7 3 3 2" xfId="2903"/>
    <cellStyle name="Normal 2 2 7 3 3 2 2" xfId="14248"/>
    <cellStyle name="Normal 2 2 7 3 3 2 3" xfId="19969"/>
    <cellStyle name="Normal 2 2 7 3 3 3" xfId="6280"/>
    <cellStyle name="Normal 2 2 7 3 3 3 2" xfId="11905"/>
    <cellStyle name="Normal 2 2 7 3 3 3 3" xfId="22312"/>
    <cellStyle name="Normal 2 2 7 3 3 4" xfId="8621"/>
    <cellStyle name="Normal 2 2 7 3 3 4 2" xfId="24655"/>
    <cellStyle name="Normal 2 2 7 3 3 5" xfId="10722"/>
    <cellStyle name="Normal 2 2 7 3 3 6" xfId="17626"/>
    <cellStyle name="Normal 2 2 7 3 3 7" xfId="25961"/>
    <cellStyle name="Normal 2 2 7 3 4" xfId="897"/>
    <cellStyle name="Normal 2 2 7 3 4 2" xfId="3240"/>
    <cellStyle name="Normal 2 2 7 3 4 2 2" xfId="14585"/>
    <cellStyle name="Normal 2 2 7 3 4 2 3" xfId="19970"/>
    <cellStyle name="Normal 2 2 7 3 4 3" xfId="6281"/>
    <cellStyle name="Normal 2 2 7 3 4 3 2" xfId="12242"/>
    <cellStyle name="Normal 2 2 7 3 4 3 3" xfId="22313"/>
    <cellStyle name="Normal 2 2 7 3 4 4" xfId="8622"/>
    <cellStyle name="Normal 2 2 7 3 4 4 2" xfId="24656"/>
    <cellStyle name="Normal 2 2 7 3 4 5" xfId="10723"/>
    <cellStyle name="Normal 2 2 7 3 4 6" xfId="17627"/>
    <cellStyle name="Normal 2 2 7 3 4 7" xfId="26298"/>
    <cellStyle name="Normal 2 2 7 3 5" xfId="1099"/>
    <cellStyle name="Normal 2 2 7 3 5 2" xfId="3442"/>
    <cellStyle name="Normal 2 2 7 3 5 2 2" xfId="14787"/>
    <cellStyle name="Normal 2 2 7 3 5 2 3" xfId="19971"/>
    <cellStyle name="Normal 2 2 7 3 5 3" xfId="6282"/>
    <cellStyle name="Normal 2 2 7 3 5 3 2" xfId="12444"/>
    <cellStyle name="Normal 2 2 7 3 5 3 3" xfId="22314"/>
    <cellStyle name="Normal 2 2 7 3 5 4" xfId="8623"/>
    <cellStyle name="Normal 2 2 7 3 5 4 2" xfId="24657"/>
    <cellStyle name="Normal 2 2 7 3 5 5" xfId="10724"/>
    <cellStyle name="Normal 2 2 7 3 5 6" xfId="17628"/>
    <cellStyle name="Normal 2 2 7 3 5 7" xfId="26500"/>
    <cellStyle name="Normal 2 2 7 3 6" xfId="1255"/>
    <cellStyle name="Normal 2 2 7 3 6 2" xfId="3598"/>
    <cellStyle name="Normal 2 2 7 3 6 2 2" xfId="14943"/>
    <cellStyle name="Normal 2 2 7 3 6 2 3" xfId="19972"/>
    <cellStyle name="Normal 2 2 7 3 6 3" xfId="6283"/>
    <cellStyle name="Normal 2 2 7 3 6 3 2" xfId="12600"/>
    <cellStyle name="Normal 2 2 7 3 6 3 3" xfId="22315"/>
    <cellStyle name="Normal 2 2 7 3 6 4" xfId="8624"/>
    <cellStyle name="Normal 2 2 7 3 6 4 2" xfId="24658"/>
    <cellStyle name="Normal 2 2 7 3 6 5" xfId="10725"/>
    <cellStyle name="Normal 2 2 7 3 6 6" xfId="17629"/>
    <cellStyle name="Normal 2 2 7 3 6 7" xfId="26656"/>
    <cellStyle name="Normal 2 2 7 3 7" xfId="1434"/>
    <cellStyle name="Normal 2 2 7 3 7 2" xfId="3777"/>
    <cellStyle name="Normal 2 2 7 3 7 2 2" xfId="15122"/>
    <cellStyle name="Normal 2 2 7 3 7 2 3" xfId="19973"/>
    <cellStyle name="Normal 2 2 7 3 7 3" xfId="6284"/>
    <cellStyle name="Normal 2 2 7 3 7 3 2" xfId="12779"/>
    <cellStyle name="Normal 2 2 7 3 7 3 3" xfId="22316"/>
    <cellStyle name="Normal 2 2 7 3 7 4" xfId="8625"/>
    <cellStyle name="Normal 2 2 7 3 7 4 2" xfId="24659"/>
    <cellStyle name="Normal 2 2 7 3 7 5" xfId="10726"/>
    <cellStyle name="Normal 2 2 7 3 7 6" xfId="17630"/>
    <cellStyle name="Normal 2 2 7 3 7 7" xfId="26835"/>
    <cellStyle name="Normal 2 2 7 3 8" xfId="1732"/>
    <cellStyle name="Normal 2 2 7 3 8 2" xfId="4075"/>
    <cellStyle name="Normal 2 2 7 3 8 2 2" xfId="15420"/>
    <cellStyle name="Normal 2 2 7 3 8 2 3" xfId="19974"/>
    <cellStyle name="Normal 2 2 7 3 8 3" xfId="6285"/>
    <cellStyle name="Normal 2 2 7 3 8 3 2" xfId="13077"/>
    <cellStyle name="Normal 2 2 7 3 8 3 3" xfId="22317"/>
    <cellStyle name="Normal 2 2 7 3 8 4" xfId="8626"/>
    <cellStyle name="Normal 2 2 7 3 8 4 2" xfId="24660"/>
    <cellStyle name="Normal 2 2 7 3 8 5" xfId="10727"/>
    <cellStyle name="Normal 2 2 7 3 8 6" xfId="17631"/>
    <cellStyle name="Normal 2 2 7 3 8 7" xfId="27133"/>
    <cellStyle name="Normal 2 2 7 3 9" xfId="1998"/>
    <cellStyle name="Normal 2 2 7 3 9 2" xfId="4341"/>
    <cellStyle name="Normal 2 2 7 3 9 2 2" xfId="15686"/>
    <cellStyle name="Normal 2 2 7 3 9 2 3" xfId="19975"/>
    <cellStyle name="Normal 2 2 7 3 9 3" xfId="6286"/>
    <cellStyle name="Normal 2 2 7 3 9 3 2" xfId="13343"/>
    <cellStyle name="Normal 2 2 7 3 9 3 3" xfId="22318"/>
    <cellStyle name="Normal 2 2 7 3 9 4" xfId="8627"/>
    <cellStyle name="Normal 2 2 7 3 9 4 2" xfId="24661"/>
    <cellStyle name="Normal 2 2 7 3 9 5" xfId="10728"/>
    <cellStyle name="Normal 2 2 7 3 9 6" xfId="17632"/>
    <cellStyle name="Normal 2 2 7 3 9 7" xfId="27399"/>
    <cellStyle name="Normal 2 2 7 4" xfId="353"/>
    <cellStyle name="Normal 2 2 7 4 2" xfId="715"/>
    <cellStyle name="Normal 2 2 7 4 2 2" xfId="3058"/>
    <cellStyle name="Normal 2 2 7 4 2 2 2" xfId="14403"/>
    <cellStyle name="Normal 2 2 7 4 2 2 3" xfId="19977"/>
    <cellStyle name="Normal 2 2 7 4 2 3" xfId="6288"/>
    <cellStyle name="Normal 2 2 7 4 2 3 2" xfId="12060"/>
    <cellStyle name="Normal 2 2 7 4 2 3 3" xfId="22320"/>
    <cellStyle name="Normal 2 2 7 4 2 4" xfId="8629"/>
    <cellStyle name="Normal 2 2 7 4 2 4 2" xfId="24663"/>
    <cellStyle name="Normal 2 2 7 4 2 5" xfId="10730"/>
    <cellStyle name="Normal 2 2 7 4 2 6" xfId="17634"/>
    <cellStyle name="Normal 2 2 7 4 2 7" xfId="26116"/>
    <cellStyle name="Normal 2 2 7 4 3" xfId="1734"/>
    <cellStyle name="Normal 2 2 7 4 3 2" xfId="4077"/>
    <cellStyle name="Normal 2 2 7 4 3 2 2" xfId="15422"/>
    <cellStyle name="Normal 2 2 7 4 3 2 3" xfId="19978"/>
    <cellStyle name="Normal 2 2 7 4 3 3" xfId="6289"/>
    <cellStyle name="Normal 2 2 7 4 3 3 2" xfId="13079"/>
    <cellStyle name="Normal 2 2 7 4 3 3 3" xfId="22321"/>
    <cellStyle name="Normal 2 2 7 4 3 4" xfId="8630"/>
    <cellStyle name="Normal 2 2 7 4 3 4 2" xfId="24664"/>
    <cellStyle name="Normal 2 2 7 4 3 5" xfId="10731"/>
    <cellStyle name="Normal 2 2 7 4 3 6" xfId="17635"/>
    <cellStyle name="Normal 2 2 7 4 3 7" xfId="27135"/>
    <cellStyle name="Normal 2 2 7 4 4" xfId="2637"/>
    <cellStyle name="Normal 2 2 7 4 4 2" xfId="13982"/>
    <cellStyle name="Normal 2 2 7 4 4 3" xfId="19976"/>
    <cellStyle name="Normal 2 2 7 4 5" xfId="6287"/>
    <cellStyle name="Normal 2 2 7 4 5 2" xfId="11698"/>
    <cellStyle name="Normal 2 2 7 4 5 3" xfId="22319"/>
    <cellStyle name="Normal 2 2 7 4 6" xfId="8628"/>
    <cellStyle name="Normal 2 2 7 4 6 2" xfId="24662"/>
    <cellStyle name="Normal 2 2 7 4 7" xfId="10729"/>
    <cellStyle name="Normal 2 2 7 4 8" xfId="17633"/>
    <cellStyle name="Normal 2 2 7 4 9" xfId="25754"/>
    <cellStyle name="Normal 2 2 7 5" xfId="441"/>
    <cellStyle name="Normal 2 2 7 5 2" xfId="2784"/>
    <cellStyle name="Normal 2 2 7 5 2 2" xfId="14129"/>
    <cellStyle name="Normal 2 2 7 5 2 3" xfId="19979"/>
    <cellStyle name="Normal 2 2 7 5 3" xfId="6290"/>
    <cellStyle name="Normal 2 2 7 5 3 2" xfId="11786"/>
    <cellStyle name="Normal 2 2 7 5 3 3" xfId="22322"/>
    <cellStyle name="Normal 2 2 7 5 4" xfId="8631"/>
    <cellStyle name="Normal 2 2 7 5 4 2" xfId="24665"/>
    <cellStyle name="Normal 2 2 7 5 5" xfId="10732"/>
    <cellStyle name="Normal 2 2 7 5 6" xfId="17636"/>
    <cellStyle name="Normal 2 2 7 5 7" xfId="25842"/>
    <cellStyle name="Normal 2 2 7 6" xfId="895"/>
    <cellStyle name="Normal 2 2 7 6 2" xfId="3238"/>
    <cellStyle name="Normal 2 2 7 6 2 2" xfId="14583"/>
    <cellStyle name="Normal 2 2 7 6 2 3" xfId="19980"/>
    <cellStyle name="Normal 2 2 7 6 3" xfId="6291"/>
    <cellStyle name="Normal 2 2 7 6 3 2" xfId="12240"/>
    <cellStyle name="Normal 2 2 7 6 3 3" xfId="22323"/>
    <cellStyle name="Normal 2 2 7 6 4" xfId="8632"/>
    <cellStyle name="Normal 2 2 7 6 4 2" xfId="24666"/>
    <cellStyle name="Normal 2 2 7 6 5" xfId="10733"/>
    <cellStyle name="Normal 2 2 7 6 6" xfId="17637"/>
    <cellStyle name="Normal 2 2 7 6 7" xfId="26296"/>
    <cellStyle name="Normal 2 2 7 7" xfId="980"/>
    <cellStyle name="Normal 2 2 7 7 2" xfId="3323"/>
    <cellStyle name="Normal 2 2 7 7 2 2" xfId="14668"/>
    <cellStyle name="Normal 2 2 7 7 2 3" xfId="19981"/>
    <cellStyle name="Normal 2 2 7 7 3" xfId="6292"/>
    <cellStyle name="Normal 2 2 7 7 3 2" xfId="12325"/>
    <cellStyle name="Normal 2 2 7 7 3 3" xfId="22324"/>
    <cellStyle name="Normal 2 2 7 7 4" xfId="8633"/>
    <cellStyle name="Normal 2 2 7 7 4 2" xfId="24667"/>
    <cellStyle name="Normal 2 2 7 7 5" xfId="10734"/>
    <cellStyle name="Normal 2 2 7 7 6" xfId="17638"/>
    <cellStyle name="Normal 2 2 7 7 7" xfId="26381"/>
    <cellStyle name="Normal 2 2 7 8" xfId="1253"/>
    <cellStyle name="Normal 2 2 7 8 2" xfId="3596"/>
    <cellStyle name="Normal 2 2 7 8 2 2" xfId="14941"/>
    <cellStyle name="Normal 2 2 7 8 2 3" xfId="19982"/>
    <cellStyle name="Normal 2 2 7 8 3" xfId="6293"/>
    <cellStyle name="Normal 2 2 7 8 3 2" xfId="12598"/>
    <cellStyle name="Normal 2 2 7 8 3 3" xfId="22325"/>
    <cellStyle name="Normal 2 2 7 8 4" xfId="8634"/>
    <cellStyle name="Normal 2 2 7 8 4 2" xfId="24668"/>
    <cellStyle name="Normal 2 2 7 8 5" xfId="10735"/>
    <cellStyle name="Normal 2 2 7 8 6" xfId="17639"/>
    <cellStyle name="Normal 2 2 7 8 7" xfId="26654"/>
    <cellStyle name="Normal 2 2 7 9" xfId="1432"/>
    <cellStyle name="Normal 2 2 7 9 2" xfId="3775"/>
    <cellStyle name="Normal 2 2 7 9 2 2" xfId="15120"/>
    <cellStyle name="Normal 2 2 7 9 2 3" xfId="19983"/>
    <cellStyle name="Normal 2 2 7 9 3" xfId="6294"/>
    <cellStyle name="Normal 2 2 7 9 3 2" xfId="12777"/>
    <cellStyle name="Normal 2 2 7 9 3 3" xfId="22326"/>
    <cellStyle name="Normal 2 2 7 9 4" xfId="8635"/>
    <cellStyle name="Normal 2 2 7 9 4 2" xfId="24669"/>
    <cellStyle name="Normal 2 2 7 9 5" xfId="10736"/>
    <cellStyle name="Normal 2 2 7 9 6" xfId="17640"/>
    <cellStyle name="Normal 2 2 7 9 7" xfId="26833"/>
    <cellStyle name="Normal 2 2 8" xfId="108"/>
    <cellStyle name="Normal 2 2 8 10" xfId="2156"/>
    <cellStyle name="Normal 2 2 8 10 2" xfId="4499"/>
    <cellStyle name="Normal 2 2 8 10 2 2" xfId="15844"/>
    <cellStyle name="Normal 2 2 8 10 2 3" xfId="19985"/>
    <cellStyle name="Normal 2 2 8 10 3" xfId="6296"/>
    <cellStyle name="Normal 2 2 8 10 3 2" xfId="22328"/>
    <cellStyle name="Normal 2 2 8 10 4" xfId="8637"/>
    <cellStyle name="Normal 2 2 8 10 4 2" xfId="24671"/>
    <cellStyle name="Normal 2 2 8 10 5" xfId="13501"/>
    <cellStyle name="Normal 2 2 8 10 6" xfId="17642"/>
    <cellStyle name="Normal 2 2 8 10 7" xfId="27557"/>
    <cellStyle name="Normal 2 2 8 11" xfId="2337"/>
    <cellStyle name="Normal 2 2 8 11 2" xfId="4680"/>
    <cellStyle name="Normal 2 2 8 11 2 2" xfId="16025"/>
    <cellStyle name="Normal 2 2 8 11 2 3" xfId="19986"/>
    <cellStyle name="Normal 2 2 8 11 3" xfId="6297"/>
    <cellStyle name="Normal 2 2 8 11 3 2" xfId="22329"/>
    <cellStyle name="Normal 2 2 8 11 4" xfId="8638"/>
    <cellStyle name="Normal 2 2 8 11 4 2" xfId="24672"/>
    <cellStyle name="Normal 2 2 8 11 5" xfId="13682"/>
    <cellStyle name="Normal 2 2 8 11 6" xfId="17643"/>
    <cellStyle name="Normal 2 2 8 11 7" xfId="27738"/>
    <cellStyle name="Normal 2 2 8 12" xfId="2638"/>
    <cellStyle name="Normal 2 2 8 12 2" xfId="13983"/>
    <cellStyle name="Normal 2 2 8 12 3" xfId="19984"/>
    <cellStyle name="Normal 2 2 8 13" xfId="6295"/>
    <cellStyle name="Normal 2 2 8 13 2" xfId="11456"/>
    <cellStyle name="Normal 2 2 8 13 3" xfId="22327"/>
    <cellStyle name="Normal 2 2 8 14" xfId="8636"/>
    <cellStyle name="Normal 2 2 8 14 2" xfId="24670"/>
    <cellStyle name="Normal 2 2 8 15" xfId="10737"/>
    <cellStyle name="Normal 2 2 8 16" xfId="17641"/>
    <cellStyle name="Normal 2 2 8 17" xfId="25512"/>
    <cellStyle name="Normal 2 2 8 2" xfId="356"/>
    <cellStyle name="Normal 2 2 8 2 2" xfId="718"/>
    <cellStyle name="Normal 2 2 8 2 2 2" xfId="3061"/>
    <cellStyle name="Normal 2 2 8 2 2 2 2" xfId="14406"/>
    <cellStyle name="Normal 2 2 8 2 2 2 3" xfId="19988"/>
    <cellStyle name="Normal 2 2 8 2 2 3" xfId="6299"/>
    <cellStyle name="Normal 2 2 8 2 2 3 2" xfId="12063"/>
    <cellStyle name="Normal 2 2 8 2 2 3 3" xfId="22331"/>
    <cellStyle name="Normal 2 2 8 2 2 4" xfId="8640"/>
    <cellStyle name="Normal 2 2 8 2 2 4 2" xfId="24674"/>
    <cellStyle name="Normal 2 2 8 2 2 5" xfId="10739"/>
    <cellStyle name="Normal 2 2 8 2 2 6" xfId="17645"/>
    <cellStyle name="Normal 2 2 8 2 2 7" xfId="26119"/>
    <cellStyle name="Normal 2 2 8 2 3" xfId="1736"/>
    <cellStyle name="Normal 2 2 8 2 3 2" xfId="4079"/>
    <cellStyle name="Normal 2 2 8 2 3 2 2" xfId="15424"/>
    <cellStyle name="Normal 2 2 8 2 3 2 3" xfId="19989"/>
    <cellStyle name="Normal 2 2 8 2 3 3" xfId="6300"/>
    <cellStyle name="Normal 2 2 8 2 3 3 2" xfId="13081"/>
    <cellStyle name="Normal 2 2 8 2 3 3 3" xfId="22332"/>
    <cellStyle name="Normal 2 2 8 2 3 4" xfId="8641"/>
    <cellStyle name="Normal 2 2 8 2 3 4 2" xfId="24675"/>
    <cellStyle name="Normal 2 2 8 2 3 5" xfId="10740"/>
    <cellStyle name="Normal 2 2 8 2 3 6" xfId="17646"/>
    <cellStyle name="Normal 2 2 8 2 3 7" xfId="27137"/>
    <cellStyle name="Normal 2 2 8 2 4" xfId="2639"/>
    <cellStyle name="Normal 2 2 8 2 4 2" xfId="13984"/>
    <cellStyle name="Normal 2 2 8 2 4 3" xfId="19987"/>
    <cellStyle name="Normal 2 2 8 2 5" xfId="6298"/>
    <cellStyle name="Normal 2 2 8 2 5 2" xfId="11701"/>
    <cellStyle name="Normal 2 2 8 2 5 3" xfId="22330"/>
    <cellStyle name="Normal 2 2 8 2 6" xfId="8639"/>
    <cellStyle name="Normal 2 2 8 2 6 2" xfId="24673"/>
    <cellStyle name="Normal 2 2 8 2 7" xfId="10738"/>
    <cellStyle name="Normal 2 2 8 2 8" xfId="17644"/>
    <cellStyle name="Normal 2 2 8 2 9" xfId="25757"/>
    <cellStyle name="Normal 2 2 8 3" xfId="473"/>
    <cellStyle name="Normal 2 2 8 3 2" xfId="2816"/>
    <cellStyle name="Normal 2 2 8 3 2 2" xfId="14161"/>
    <cellStyle name="Normal 2 2 8 3 2 3" xfId="19990"/>
    <cellStyle name="Normal 2 2 8 3 3" xfId="6301"/>
    <cellStyle name="Normal 2 2 8 3 3 2" xfId="11818"/>
    <cellStyle name="Normal 2 2 8 3 3 3" xfId="22333"/>
    <cellStyle name="Normal 2 2 8 3 4" xfId="8642"/>
    <cellStyle name="Normal 2 2 8 3 4 2" xfId="24676"/>
    <cellStyle name="Normal 2 2 8 3 5" xfId="10741"/>
    <cellStyle name="Normal 2 2 8 3 6" xfId="17647"/>
    <cellStyle name="Normal 2 2 8 3 7" xfId="25874"/>
    <cellStyle name="Normal 2 2 8 4" xfId="898"/>
    <cellStyle name="Normal 2 2 8 4 2" xfId="3241"/>
    <cellStyle name="Normal 2 2 8 4 2 2" xfId="14586"/>
    <cellStyle name="Normal 2 2 8 4 2 3" xfId="19991"/>
    <cellStyle name="Normal 2 2 8 4 3" xfId="6302"/>
    <cellStyle name="Normal 2 2 8 4 3 2" xfId="12243"/>
    <cellStyle name="Normal 2 2 8 4 3 3" xfId="22334"/>
    <cellStyle name="Normal 2 2 8 4 4" xfId="8643"/>
    <cellStyle name="Normal 2 2 8 4 4 2" xfId="24677"/>
    <cellStyle name="Normal 2 2 8 4 5" xfId="10742"/>
    <cellStyle name="Normal 2 2 8 4 6" xfId="17648"/>
    <cellStyle name="Normal 2 2 8 4 7" xfId="26299"/>
    <cellStyle name="Normal 2 2 8 5" xfId="1012"/>
    <cellStyle name="Normal 2 2 8 5 2" xfId="3355"/>
    <cellStyle name="Normal 2 2 8 5 2 2" xfId="14700"/>
    <cellStyle name="Normal 2 2 8 5 2 3" xfId="19992"/>
    <cellStyle name="Normal 2 2 8 5 3" xfId="6303"/>
    <cellStyle name="Normal 2 2 8 5 3 2" xfId="12357"/>
    <cellStyle name="Normal 2 2 8 5 3 3" xfId="22335"/>
    <cellStyle name="Normal 2 2 8 5 4" xfId="8644"/>
    <cellStyle name="Normal 2 2 8 5 4 2" xfId="24678"/>
    <cellStyle name="Normal 2 2 8 5 5" xfId="10743"/>
    <cellStyle name="Normal 2 2 8 5 6" xfId="17649"/>
    <cellStyle name="Normal 2 2 8 5 7" xfId="26413"/>
    <cellStyle name="Normal 2 2 8 6" xfId="1256"/>
    <cellStyle name="Normal 2 2 8 6 2" xfId="3599"/>
    <cellStyle name="Normal 2 2 8 6 2 2" xfId="14944"/>
    <cellStyle name="Normal 2 2 8 6 2 3" xfId="19993"/>
    <cellStyle name="Normal 2 2 8 6 3" xfId="6304"/>
    <cellStyle name="Normal 2 2 8 6 3 2" xfId="12601"/>
    <cellStyle name="Normal 2 2 8 6 3 3" xfId="22336"/>
    <cellStyle name="Normal 2 2 8 6 4" xfId="8645"/>
    <cellStyle name="Normal 2 2 8 6 4 2" xfId="24679"/>
    <cellStyle name="Normal 2 2 8 6 5" xfId="10744"/>
    <cellStyle name="Normal 2 2 8 6 6" xfId="17650"/>
    <cellStyle name="Normal 2 2 8 6 7" xfId="26657"/>
    <cellStyle name="Normal 2 2 8 7" xfId="1435"/>
    <cellStyle name="Normal 2 2 8 7 2" xfId="3778"/>
    <cellStyle name="Normal 2 2 8 7 2 2" xfId="15123"/>
    <cellStyle name="Normal 2 2 8 7 2 3" xfId="19994"/>
    <cellStyle name="Normal 2 2 8 7 3" xfId="6305"/>
    <cellStyle name="Normal 2 2 8 7 3 2" xfId="12780"/>
    <cellStyle name="Normal 2 2 8 7 3 3" xfId="22337"/>
    <cellStyle name="Normal 2 2 8 7 4" xfId="8646"/>
    <cellStyle name="Normal 2 2 8 7 4 2" xfId="24680"/>
    <cellStyle name="Normal 2 2 8 7 5" xfId="10745"/>
    <cellStyle name="Normal 2 2 8 7 6" xfId="17651"/>
    <cellStyle name="Normal 2 2 8 7 7" xfId="26836"/>
    <cellStyle name="Normal 2 2 8 8" xfId="1735"/>
    <cellStyle name="Normal 2 2 8 8 2" xfId="4078"/>
    <cellStyle name="Normal 2 2 8 8 2 2" xfId="15423"/>
    <cellStyle name="Normal 2 2 8 8 2 3" xfId="19995"/>
    <cellStyle name="Normal 2 2 8 8 3" xfId="6306"/>
    <cellStyle name="Normal 2 2 8 8 3 2" xfId="13080"/>
    <cellStyle name="Normal 2 2 8 8 3 3" xfId="22338"/>
    <cellStyle name="Normal 2 2 8 8 4" xfId="8647"/>
    <cellStyle name="Normal 2 2 8 8 4 2" xfId="24681"/>
    <cellStyle name="Normal 2 2 8 8 5" xfId="10746"/>
    <cellStyle name="Normal 2 2 8 8 6" xfId="17652"/>
    <cellStyle name="Normal 2 2 8 8 7" xfId="27136"/>
    <cellStyle name="Normal 2 2 8 9" xfId="1911"/>
    <cellStyle name="Normal 2 2 8 9 2" xfId="4254"/>
    <cellStyle name="Normal 2 2 8 9 2 2" xfId="15599"/>
    <cellStyle name="Normal 2 2 8 9 2 3" xfId="19996"/>
    <cellStyle name="Normal 2 2 8 9 3" xfId="6307"/>
    <cellStyle name="Normal 2 2 8 9 3 2" xfId="13256"/>
    <cellStyle name="Normal 2 2 8 9 3 3" xfId="22339"/>
    <cellStyle name="Normal 2 2 8 9 4" xfId="8648"/>
    <cellStyle name="Normal 2 2 8 9 4 2" xfId="24682"/>
    <cellStyle name="Normal 2 2 8 9 5" xfId="10747"/>
    <cellStyle name="Normal 2 2 8 9 6" xfId="17653"/>
    <cellStyle name="Normal 2 2 8 9 7" xfId="27312"/>
    <cellStyle name="Normal 2 2 9" xfId="148"/>
    <cellStyle name="Normal 2 2 9 10" xfId="2157"/>
    <cellStyle name="Normal 2 2 9 10 2" xfId="4500"/>
    <cellStyle name="Normal 2 2 9 10 2 2" xfId="15845"/>
    <cellStyle name="Normal 2 2 9 10 2 3" xfId="19998"/>
    <cellStyle name="Normal 2 2 9 10 3" xfId="6309"/>
    <cellStyle name="Normal 2 2 9 10 3 2" xfId="22341"/>
    <cellStyle name="Normal 2 2 9 10 4" xfId="8650"/>
    <cellStyle name="Normal 2 2 9 10 4 2" xfId="24684"/>
    <cellStyle name="Normal 2 2 9 10 5" xfId="13502"/>
    <cellStyle name="Normal 2 2 9 10 6" xfId="17655"/>
    <cellStyle name="Normal 2 2 9 10 7" xfId="27558"/>
    <cellStyle name="Normal 2 2 9 11" xfId="2338"/>
    <cellStyle name="Normal 2 2 9 11 2" xfId="4681"/>
    <cellStyle name="Normal 2 2 9 11 2 2" xfId="16026"/>
    <cellStyle name="Normal 2 2 9 11 2 3" xfId="19999"/>
    <cellStyle name="Normal 2 2 9 11 3" xfId="6310"/>
    <cellStyle name="Normal 2 2 9 11 3 2" xfId="22342"/>
    <cellStyle name="Normal 2 2 9 11 4" xfId="8651"/>
    <cellStyle name="Normal 2 2 9 11 4 2" xfId="24685"/>
    <cellStyle name="Normal 2 2 9 11 5" xfId="13683"/>
    <cellStyle name="Normal 2 2 9 11 6" xfId="17656"/>
    <cellStyle name="Normal 2 2 9 11 7" xfId="27739"/>
    <cellStyle name="Normal 2 2 9 12" xfId="2640"/>
    <cellStyle name="Normal 2 2 9 12 2" xfId="13985"/>
    <cellStyle name="Normal 2 2 9 12 3" xfId="19997"/>
    <cellStyle name="Normal 2 2 9 13" xfId="6308"/>
    <cellStyle name="Normal 2 2 9 13 2" xfId="11496"/>
    <cellStyle name="Normal 2 2 9 13 3" xfId="22340"/>
    <cellStyle name="Normal 2 2 9 14" xfId="8649"/>
    <cellStyle name="Normal 2 2 9 14 2" xfId="24683"/>
    <cellStyle name="Normal 2 2 9 15" xfId="10748"/>
    <cellStyle name="Normal 2 2 9 16" xfId="17654"/>
    <cellStyle name="Normal 2 2 9 17" xfId="25552"/>
    <cellStyle name="Normal 2 2 9 2" xfId="357"/>
    <cellStyle name="Normal 2 2 9 2 2" xfId="719"/>
    <cellStyle name="Normal 2 2 9 2 2 2" xfId="3062"/>
    <cellStyle name="Normal 2 2 9 2 2 2 2" xfId="14407"/>
    <cellStyle name="Normal 2 2 9 2 2 2 3" xfId="20001"/>
    <cellStyle name="Normal 2 2 9 2 2 3" xfId="6312"/>
    <cellStyle name="Normal 2 2 9 2 2 3 2" xfId="12064"/>
    <cellStyle name="Normal 2 2 9 2 2 3 3" xfId="22344"/>
    <cellStyle name="Normal 2 2 9 2 2 4" xfId="8653"/>
    <cellStyle name="Normal 2 2 9 2 2 4 2" xfId="24687"/>
    <cellStyle name="Normal 2 2 9 2 2 5" xfId="10750"/>
    <cellStyle name="Normal 2 2 9 2 2 6" xfId="17658"/>
    <cellStyle name="Normal 2 2 9 2 2 7" xfId="26120"/>
    <cellStyle name="Normal 2 2 9 2 3" xfId="1738"/>
    <cellStyle name="Normal 2 2 9 2 3 2" xfId="4081"/>
    <cellStyle name="Normal 2 2 9 2 3 2 2" xfId="15426"/>
    <cellStyle name="Normal 2 2 9 2 3 2 3" xfId="20002"/>
    <cellStyle name="Normal 2 2 9 2 3 3" xfId="6313"/>
    <cellStyle name="Normal 2 2 9 2 3 3 2" xfId="13083"/>
    <cellStyle name="Normal 2 2 9 2 3 3 3" xfId="22345"/>
    <cellStyle name="Normal 2 2 9 2 3 4" xfId="8654"/>
    <cellStyle name="Normal 2 2 9 2 3 4 2" xfId="24688"/>
    <cellStyle name="Normal 2 2 9 2 3 5" xfId="10751"/>
    <cellStyle name="Normal 2 2 9 2 3 6" xfId="17659"/>
    <cellStyle name="Normal 2 2 9 2 3 7" xfId="27139"/>
    <cellStyle name="Normal 2 2 9 2 4" xfId="2641"/>
    <cellStyle name="Normal 2 2 9 2 4 2" xfId="13986"/>
    <cellStyle name="Normal 2 2 9 2 4 3" xfId="20000"/>
    <cellStyle name="Normal 2 2 9 2 5" xfId="6311"/>
    <cellStyle name="Normal 2 2 9 2 5 2" xfId="11702"/>
    <cellStyle name="Normal 2 2 9 2 5 3" xfId="22343"/>
    <cellStyle name="Normal 2 2 9 2 6" xfId="8652"/>
    <cellStyle name="Normal 2 2 9 2 6 2" xfId="24686"/>
    <cellStyle name="Normal 2 2 9 2 7" xfId="10749"/>
    <cellStyle name="Normal 2 2 9 2 8" xfId="17657"/>
    <cellStyle name="Normal 2 2 9 2 9" xfId="25758"/>
    <cellStyle name="Normal 2 2 9 3" xfId="513"/>
    <cellStyle name="Normal 2 2 9 3 2" xfId="2856"/>
    <cellStyle name="Normal 2 2 9 3 2 2" xfId="14201"/>
    <cellStyle name="Normal 2 2 9 3 2 3" xfId="20003"/>
    <cellStyle name="Normal 2 2 9 3 3" xfId="6314"/>
    <cellStyle name="Normal 2 2 9 3 3 2" xfId="11858"/>
    <cellStyle name="Normal 2 2 9 3 3 3" xfId="22346"/>
    <cellStyle name="Normal 2 2 9 3 4" xfId="8655"/>
    <cellStyle name="Normal 2 2 9 3 4 2" xfId="24689"/>
    <cellStyle name="Normal 2 2 9 3 5" xfId="10752"/>
    <cellStyle name="Normal 2 2 9 3 6" xfId="17660"/>
    <cellStyle name="Normal 2 2 9 3 7" xfId="25914"/>
    <cellStyle name="Normal 2 2 9 4" xfId="899"/>
    <cellStyle name="Normal 2 2 9 4 2" xfId="3242"/>
    <cellStyle name="Normal 2 2 9 4 2 2" xfId="14587"/>
    <cellStyle name="Normal 2 2 9 4 2 3" xfId="20004"/>
    <cellStyle name="Normal 2 2 9 4 3" xfId="6315"/>
    <cellStyle name="Normal 2 2 9 4 3 2" xfId="12244"/>
    <cellStyle name="Normal 2 2 9 4 3 3" xfId="22347"/>
    <cellStyle name="Normal 2 2 9 4 4" xfId="8656"/>
    <cellStyle name="Normal 2 2 9 4 4 2" xfId="24690"/>
    <cellStyle name="Normal 2 2 9 4 5" xfId="10753"/>
    <cellStyle name="Normal 2 2 9 4 6" xfId="17661"/>
    <cellStyle name="Normal 2 2 9 4 7" xfId="26300"/>
    <cellStyle name="Normal 2 2 9 5" xfId="1052"/>
    <cellStyle name="Normal 2 2 9 5 2" xfId="3395"/>
    <cellStyle name="Normal 2 2 9 5 2 2" xfId="14740"/>
    <cellStyle name="Normal 2 2 9 5 2 3" xfId="20005"/>
    <cellStyle name="Normal 2 2 9 5 3" xfId="6316"/>
    <cellStyle name="Normal 2 2 9 5 3 2" xfId="12397"/>
    <cellStyle name="Normal 2 2 9 5 3 3" xfId="22348"/>
    <cellStyle name="Normal 2 2 9 5 4" xfId="8657"/>
    <cellStyle name="Normal 2 2 9 5 4 2" xfId="24691"/>
    <cellStyle name="Normal 2 2 9 5 5" xfId="10754"/>
    <cellStyle name="Normal 2 2 9 5 6" xfId="17662"/>
    <cellStyle name="Normal 2 2 9 5 7" xfId="26453"/>
    <cellStyle name="Normal 2 2 9 6" xfId="1257"/>
    <cellStyle name="Normal 2 2 9 6 2" xfId="3600"/>
    <cellStyle name="Normal 2 2 9 6 2 2" xfId="14945"/>
    <cellStyle name="Normal 2 2 9 6 2 3" xfId="20006"/>
    <cellStyle name="Normal 2 2 9 6 3" xfId="6317"/>
    <cellStyle name="Normal 2 2 9 6 3 2" xfId="12602"/>
    <cellStyle name="Normal 2 2 9 6 3 3" xfId="22349"/>
    <cellStyle name="Normal 2 2 9 6 4" xfId="8658"/>
    <cellStyle name="Normal 2 2 9 6 4 2" xfId="24692"/>
    <cellStyle name="Normal 2 2 9 6 5" xfId="10755"/>
    <cellStyle name="Normal 2 2 9 6 6" xfId="17663"/>
    <cellStyle name="Normal 2 2 9 6 7" xfId="26658"/>
    <cellStyle name="Normal 2 2 9 7" xfId="1436"/>
    <cellStyle name="Normal 2 2 9 7 2" xfId="3779"/>
    <cellStyle name="Normal 2 2 9 7 2 2" xfId="15124"/>
    <cellStyle name="Normal 2 2 9 7 2 3" xfId="20007"/>
    <cellStyle name="Normal 2 2 9 7 3" xfId="6318"/>
    <cellStyle name="Normal 2 2 9 7 3 2" xfId="12781"/>
    <cellStyle name="Normal 2 2 9 7 3 3" xfId="22350"/>
    <cellStyle name="Normal 2 2 9 7 4" xfId="8659"/>
    <cellStyle name="Normal 2 2 9 7 4 2" xfId="24693"/>
    <cellStyle name="Normal 2 2 9 7 5" xfId="10756"/>
    <cellStyle name="Normal 2 2 9 7 6" xfId="17664"/>
    <cellStyle name="Normal 2 2 9 7 7" xfId="26837"/>
    <cellStyle name="Normal 2 2 9 8" xfId="1737"/>
    <cellStyle name="Normal 2 2 9 8 2" xfId="4080"/>
    <cellStyle name="Normal 2 2 9 8 2 2" xfId="15425"/>
    <cellStyle name="Normal 2 2 9 8 2 3" xfId="20008"/>
    <cellStyle name="Normal 2 2 9 8 3" xfId="6319"/>
    <cellStyle name="Normal 2 2 9 8 3 2" xfId="13082"/>
    <cellStyle name="Normal 2 2 9 8 3 3" xfId="22351"/>
    <cellStyle name="Normal 2 2 9 8 4" xfId="8660"/>
    <cellStyle name="Normal 2 2 9 8 4 2" xfId="24694"/>
    <cellStyle name="Normal 2 2 9 8 5" xfId="10757"/>
    <cellStyle name="Normal 2 2 9 8 6" xfId="17665"/>
    <cellStyle name="Normal 2 2 9 8 7" xfId="27138"/>
    <cellStyle name="Normal 2 2 9 9" xfId="1951"/>
    <cellStyle name="Normal 2 2 9 9 2" xfId="4294"/>
    <cellStyle name="Normal 2 2 9 9 2 2" xfId="15639"/>
    <cellStyle name="Normal 2 2 9 9 2 3" xfId="20009"/>
    <cellStyle name="Normal 2 2 9 9 3" xfId="6320"/>
    <cellStyle name="Normal 2 2 9 9 3 2" xfId="13296"/>
    <cellStyle name="Normal 2 2 9 9 3 3" xfId="22352"/>
    <cellStyle name="Normal 2 2 9 9 4" xfId="8661"/>
    <cellStyle name="Normal 2 2 9 9 4 2" xfId="24695"/>
    <cellStyle name="Normal 2 2 9 9 5" xfId="10758"/>
    <cellStyle name="Normal 2 2 9 9 6" xfId="17666"/>
    <cellStyle name="Normal 2 2 9 9 7" xfId="27352"/>
    <cellStyle name="Normal 2 3" xfId="13"/>
    <cellStyle name="Normal 2 4" xfId="44"/>
    <cellStyle name="Normal 2 4 10" xfId="900"/>
    <cellStyle name="Normal 2 4 10 2" xfId="3243"/>
    <cellStyle name="Normal 2 4 10 2 2" xfId="14588"/>
    <cellStyle name="Normal 2 4 10 2 3" xfId="20011"/>
    <cellStyle name="Normal 2 4 10 3" xfId="6322"/>
    <cellStyle name="Normal 2 4 10 3 2" xfId="12245"/>
    <cellStyle name="Normal 2 4 10 3 3" xfId="22354"/>
    <cellStyle name="Normal 2 4 10 4" xfId="8663"/>
    <cellStyle name="Normal 2 4 10 4 2" xfId="24697"/>
    <cellStyle name="Normal 2 4 10 5" xfId="10760"/>
    <cellStyle name="Normal 2 4 10 6" xfId="17668"/>
    <cellStyle name="Normal 2 4 10 7" xfId="26301"/>
    <cellStyle name="Normal 2 4 11" xfId="960"/>
    <cellStyle name="Normal 2 4 11 2" xfId="3303"/>
    <cellStyle name="Normal 2 4 11 2 2" xfId="14648"/>
    <cellStyle name="Normal 2 4 11 2 3" xfId="20012"/>
    <cellStyle name="Normal 2 4 11 3" xfId="6323"/>
    <cellStyle name="Normal 2 4 11 3 2" xfId="12305"/>
    <cellStyle name="Normal 2 4 11 3 3" xfId="22355"/>
    <cellStyle name="Normal 2 4 11 4" xfId="8664"/>
    <cellStyle name="Normal 2 4 11 4 2" xfId="24698"/>
    <cellStyle name="Normal 2 4 11 5" xfId="10761"/>
    <cellStyle name="Normal 2 4 11 6" xfId="17669"/>
    <cellStyle name="Normal 2 4 11 7" xfId="26361"/>
    <cellStyle name="Normal 2 4 12" xfId="1258"/>
    <cellStyle name="Normal 2 4 12 2" xfId="3601"/>
    <cellStyle name="Normal 2 4 12 2 2" xfId="14946"/>
    <cellStyle name="Normal 2 4 12 2 3" xfId="20013"/>
    <cellStyle name="Normal 2 4 12 3" xfId="6324"/>
    <cellStyle name="Normal 2 4 12 3 2" xfId="12603"/>
    <cellStyle name="Normal 2 4 12 3 3" xfId="22356"/>
    <cellStyle name="Normal 2 4 12 4" xfId="8665"/>
    <cellStyle name="Normal 2 4 12 4 2" xfId="24699"/>
    <cellStyle name="Normal 2 4 12 5" xfId="10762"/>
    <cellStyle name="Normal 2 4 12 6" xfId="17670"/>
    <cellStyle name="Normal 2 4 12 7" xfId="26659"/>
    <cellStyle name="Normal 2 4 13" xfId="1437"/>
    <cellStyle name="Normal 2 4 13 2" xfId="3780"/>
    <cellStyle name="Normal 2 4 13 2 2" xfId="15125"/>
    <cellStyle name="Normal 2 4 13 2 3" xfId="20014"/>
    <cellStyle name="Normal 2 4 13 3" xfId="6325"/>
    <cellStyle name="Normal 2 4 13 3 2" xfId="12782"/>
    <cellStyle name="Normal 2 4 13 3 3" xfId="22357"/>
    <cellStyle name="Normal 2 4 13 4" xfId="8666"/>
    <cellStyle name="Normal 2 4 13 4 2" xfId="24700"/>
    <cellStyle name="Normal 2 4 13 5" xfId="10763"/>
    <cellStyle name="Normal 2 4 13 6" xfId="17671"/>
    <cellStyle name="Normal 2 4 13 7" xfId="26838"/>
    <cellStyle name="Normal 2 4 14" xfId="1739"/>
    <cellStyle name="Normal 2 4 14 2" xfId="4082"/>
    <cellStyle name="Normal 2 4 14 2 2" xfId="15427"/>
    <cellStyle name="Normal 2 4 14 2 3" xfId="20015"/>
    <cellStyle name="Normal 2 4 14 3" xfId="6326"/>
    <cellStyle name="Normal 2 4 14 3 2" xfId="13084"/>
    <cellStyle name="Normal 2 4 14 3 3" xfId="22358"/>
    <cellStyle name="Normal 2 4 14 4" xfId="8667"/>
    <cellStyle name="Normal 2 4 14 4 2" xfId="24701"/>
    <cellStyle name="Normal 2 4 14 5" xfId="10764"/>
    <cellStyle name="Normal 2 4 14 6" xfId="17672"/>
    <cellStyle name="Normal 2 4 14 7" xfId="27140"/>
    <cellStyle name="Normal 2 4 15" xfId="1859"/>
    <cellStyle name="Normal 2 4 15 2" xfId="4202"/>
    <cellStyle name="Normal 2 4 15 2 2" xfId="15547"/>
    <cellStyle name="Normal 2 4 15 2 3" xfId="20016"/>
    <cellStyle name="Normal 2 4 15 3" xfId="6327"/>
    <cellStyle name="Normal 2 4 15 3 2" xfId="13204"/>
    <cellStyle name="Normal 2 4 15 3 3" xfId="22359"/>
    <cellStyle name="Normal 2 4 15 4" xfId="8668"/>
    <cellStyle name="Normal 2 4 15 4 2" xfId="24702"/>
    <cellStyle name="Normal 2 4 15 5" xfId="10765"/>
    <cellStyle name="Normal 2 4 15 6" xfId="17673"/>
    <cellStyle name="Normal 2 4 15 7" xfId="27260"/>
    <cellStyle name="Normal 2 4 16" xfId="2158"/>
    <cellStyle name="Normal 2 4 16 2" xfId="4501"/>
    <cellStyle name="Normal 2 4 16 2 2" xfId="15846"/>
    <cellStyle name="Normal 2 4 16 2 3" xfId="20017"/>
    <cellStyle name="Normal 2 4 16 3" xfId="6328"/>
    <cellStyle name="Normal 2 4 16 3 2" xfId="22360"/>
    <cellStyle name="Normal 2 4 16 4" xfId="8669"/>
    <cellStyle name="Normal 2 4 16 4 2" xfId="24703"/>
    <cellStyle name="Normal 2 4 16 5" xfId="13503"/>
    <cellStyle name="Normal 2 4 16 6" xfId="17674"/>
    <cellStyle name="Normal 2 4 16 7" xfId="27559"/>
    <cellStyle name="Normal 2 4 17" xfId="2339"/>
    <cellStyle name="Normal 2 4 17 2" xfId="4682"/>
    <cellStyle name="Normal 2 4 17 2 2" xfId="16027"/>
    <cellStyle name="Normal 2 4 17 2 3" xfId="20018"/>
    <cellStyle name="Normal 2 4 17 3" xfId="6329"/>
    <cellStyle name="Normal 2 4 17 3 2" xfId="22361"/>
    <cellStyle name="Normal 2 4 17 4" xfId="8670"/>
    <cellStyle name="Normal 2 4 17 4 2" xfId="24704"/>
    <cellStyle name="Normal 2 4 17 5" xfId="13684"/>
    <cellStyle name="Normal 2 4 17 6" xfId="17675"/>
    <cellStyle name="Normal 2 4 17 7" xfId="27740"/>
    <cellStyle name="Normal 2 4 18" xfId="2642"/>
    <cellStyle name="Normal 2 4 18 2" xfId="13987"/>
    <cellStyle name="Normal 2 4 18 3" xfId="20010"/>
    <cellStyle name="Normal 2 4 19" xfId="6321"/>
    <cellStyle name="Normal 2 4 19 2" xfId="11404"/>
    <cellStyle name="Normal 2 4 19 3" xfId="22353"/>
    <cellStyle name="Normal 2 4 2" xfId="58"/>
    <cellStyle name="Normal 2 4 2 10" xfId="967"/>
    <cellStyle name="Normal 2 4 2 10 2" xfId="3310"/>
    <cellStyle name="Normal 2 4 2 10 2 2" xfId="14655"/>
    <cellStyle name="Normal 2 4 2 10 2 3" xfId="20020"/>
    <cellStyle name="Normal 2 4 2 10 3" xfId="6331"/>
    <cellStyle name="Normal 2 4 2 10 3 2" xfId="12312"/>
    <cellStyle name="Normal 2 4 2 10 3 3" xfId="22363"/>
    <cellStyle name="Normal 2 4 2 10 4" xfId="8672"/>
    <cellStyle name="Normal 2 4 2 10 4 2" xfId="24706"/>
    <cellStyle name="Normal 2 4 2 10 5" xfId="10767"/>
    <cellStyle name="Normal 2 4 2 10 6" xfId="17677"/>
    <cellStyle name="Normal 2 4 2 10 7" xfId="26368"/>
    <cellStyle name="Normal 2 4 2 11" xfId="1259"/>
    <cellStyle name="Normal 2 4 2 11 2" xfId="3602"/>
    <cellStyle name="Normal 2 4 2 11 2 2" xfId="14947"/>
    <cellStyle name="Normal 2 4 2 11 2 3" xfId="20021"/>
    <cellStyle name="Normal 2 4 2 11 3" xfId="6332"/>
    <cellStyle name="Normal 2 4 2 11 3 2" xfId="12604"/>
    <cellStyle name="Normal 2 4 2 11 3 3" xfId="22364"/>
    <cellStyle name="Normal 2 4 2 11 4" xfId="8673"/>
    <cellStyle name="Normal 2 4 2 11 4 2" xfId="24707"/>
    <cellStyle name="Normal 2 4 2 11 5" xfId="10768"/>
    <cellStyle name="Normal 2 4 2 11 6" xfId="17678"/>
    <cellStyle name="Normal 2 4 2 11 7" xfId="26660"/>
    <cellStyle name="Normal 2 4 2 12" xfId="1438"/>
    <cellStyle name="Normal 2 4 2 12 2" xfId="3781"/>
    <cellStyle name="Normal 2 4 2 12 2 2" xfId="15126"/>
    <cellStyle name="Normal 2 4 2 12 2 3" xfId="20022"/>
    <cellStyle name="Normal 2 4 2 12 3" xfId="6333"/>
    <cellStyle name="Normal 2 4 2 12 3 2" xfId="12783"/>
    <cellStyle name="Normal 2 4 2 12 3 3" xfId="22365"/>
    <cellStyle name="Normal 2 4 2 12 4" xfId="8674"/>
    <cellStyle name="Normal 2 4 2 12 4 2" xfId="24708"/>
    <cellStyle name="Normal 2 4 2 12 5" xfId="10769"/>
    <cellStyle name="Normal 2 4 2 12 6" xfId="17679"/>
    <cellStyle name="Normal 2 4 2 12 7" xfId="26839"/>
    <cellStyle name="Normal 2 4 2 13" xfId="1740"/>
    <cellStyle name="Normal 2 4 2 13 2" xfId="4083"/>
    <cellStyle name="Normal 2 4 2 13 2 2" xfId="15428"/>
    <cellStyle name="Normal 2 4 2 13 2 3" xfId="20023"/>
    <cellStyle name="Normal 2 4 2 13 3" xfId="6334"/>
    <cellStyle name="Normal 2 4 2 13 3 2" xfId="13085"/>
    <cellStyle name="Normal 2 4 2 13 3 3" xfId="22366"/>
    <cellStyle name="Normal 2 4 2 13 4" xfId="8675"/>
    <cellStyle name="Normal 2 4 2 13 4 2" xfId="24709"/>
    <cellStyle name="Normal 2 4 2 13 5" xfId="10770"/>
    <cellStyle name="Normal 2 4 2 13 6" xfId="17680"/>
    <cellStyle name="Normal 2 4 2 13 7" xfId="27141"/>
    <cellStyle name="Normal 2 4 2 14" xfId="1866"/>
    <cellStyle name="Normal 2 4 2 14 2" xfId="4209"/>
    <cellStyle name="Normal 2 4 2 14 2 2" xfId="15554"/>
    <cellStyle name="Normal 2 4 2 14 2 3" xfId="20024"/>
    <cellStyle name="Normal 2 4 2 14 3" xfId="6335"/>
    <cellStyle name="Normal 2 4 2 14 3 2" xfId="13211"/>
    <cellStyle name="Normal 2 4 2 14 3 3" xfId="22367"/>
    <cellStyle name="Normal 2 4 2 14 4" xfId="8676"/>
    <cellStyle name="Normal 2 4 2 14 4 2" xfId="24710"/>
    <cellStyle name="Normal 2 4 2 14 5" xfId="10771"/>
    <cellStyle name="Normal 2 4 2 14 6" xfId="17681"/>
    <cellStyle name="Normal 2 4 2 14 7" xfId="27267"/>
    <cellStyle name="Normal 2 4 2 15" xfId="2159"/>
    <cellStyle name="Normal 2 4 2 15 2" xfId="4502"/>
    <cellStyle name="Normal 2 4 2 15 2 2" xfId="15847"/>
    <cellStyle name="Normal 2 4 2 15 2 3" xfId="20025"/>
    <cellStyle name="Normal 2 4 2 15 3" xfId="6336"/>
    <cellStyle name="Normal 2 4 2 15 3 2" xfId="22368"/>
    <cellStyle name="Normal 2 4 2 15 4" xfId="8677"/>
    <cellStyle name="Normal 2 4 2 15 4 2" xfId="24711"/>
    <cellStyle name="Normal 2 4 2 15 5" xfId="13504"/>
    <cellStyle name="Normal 2 4 2 15 6" xfId="17682"/>
    <cellStyle name="Normal 2 4 2 15 7" xfId="27560"/>
    <cellStyle name="Normal 2 4 2 16" xfId="2340"/>
    <cellStyle name="Normal 2 4 2 16 2" xfId="4683"/>
    <cellStyle name="Normal 2 4 2 16 2 2" xfId="16028"/>
    <cellStyle name="Normal 2 4 2 16 2 3" xfId="20026"/>
    <cellStyle name="Normal 2 4 2 16 3" xfId="6337"/>
    <cellStyle name="Normal 2 4 2 16 3 2" xfId="22369"/>
    <cellStyle name="Normal 2 4 2 16 4" xfId="8678"/>
    <cellStyle name="Normal 2 4 2 16 4 2" xfId="24712"/>
    <cellStyle name="Normal 2 4 2 16 5" xfId="13685"/>
    <cellStyle name="Normal 2 4 2 16 6" xfId="17683"/>
    <cellStyle name="Normal 2 4 2 16 7" xfId="27741"/>
    <cellStyle name="Normal 2 4 2 17" xfId="2643"/>
    <cellStyle name="Normal 2 4 2 17 2" xfId="13988"/>
    <cellStyle name="Normal 2 4 2 17 3" xfId="20019"/>
    <cellStyle name="Normal 2 4 2 18" xfId="6330"/>
    <cellStyle name="Normal 2 4 2 18 2" xfId="11411"/>
    <cellStyle name="Normal 2 4 2 18 3" xfId="22362"/>
    <cellStyle name="Normal 2 4 2 19" xfId="8671"/>
    <cellStyle name="Normal 2 4 2 19 2" xfId="24705"/>
    <cellStyle name="Normal 2 4 2 2" xfId="85"/>
    <cellStyle name="Normal 2 4 2 2 10" xfId="1741"/>
    <cellStyle name="Normal 2 4 2 2 10 2" xfId="4084"/>
    <cellStyle name="Normal 2 4 2 2 10 2 2" xfId="15429"/>
    <cellStyle name="Normal 2 4 2 2 10 2 3" xfId="20028"/>
    <cellStyle name="Normal 2 4 2 2 10 3" xfId="6339"/>
    <cellStyle name="Normal 2 4 2 2 10 3 2" xfId="13086"/>
    <cellStyle name="Normal 2 4 2 2 10 3 3" xfId="22371"/>
    <cellStyle name="Normal 2 4 2 2 10 4" xfId="8680"/>
    <cellStyle name="Normal 2 4 2 2 10 4 2" xfId="24714"/>
    <cellStyle name="Normal 2 4 2 2 10 5" xfId="10773"/>
    <cellStyle name="Normal 2 4 2 2 10 6" xfId="17685"/>
    <cellStyle name="Normal 2 4 2 2 10 7" xfId="27142"/>
    <cellStyle name="Normal 2 4 2 2 11" xfId="1888"/>
    <cellStyle name="Normal 2 4 2 2 11 2" xfId="4231"/>
    <cellStyle name="Normal 2 4 2 2 11 2 2" xfId="15576"/>
    <cellStyle name="Normal 2 4 2 2 11 2 3" xfId="20029"/>
    <cellStyle name="Normal 2 4 2 2 11 3" xfId="6340"/>
    <cellStyle name="Normal 2 4 2 2 11 3 2" xfId="13233"/>
    <cellStyle name="Normal 2 4 2 2 11 3 3" xfId="22372"/>
    <cellStyle name="Normal 2 4 2 2 11 4" xfId="8681"/>
    <cellStyle name="Normal 2 4 2 2 11 4 2" xfId="24715"/>
    <cellStyle name="Normal 2 4 2 2 11 5" xfId="10774"/>
    <cellStyle name="Normal 2 4 2 2 11 6" xfId="17686"/>
    <cellStyle name="Normal 2 4 2 2 11 7" xfId="27289"/>
    <cellStyle name="Normal 2 4 2 2 12" xfId="2160"/>
    <cellStyle name="Normal 2 4 2 2 12 2" xfId="4503"/>
    <cellStyle name="Normal 2 4 2 2 12 2 2" xfId="15848"/>
    <cellStyle name="Normal 2 4 2 2 12 2 3" xfId="20030"/>
    <cellStyle name="Normal 2 4 2 2 12 3" xfId="6341"/>
    <cellStyle name="Normal 2 4 2 2 12 3 2" xfId="22373"/>
    <cellStyle name="Normal 2 4 2 2 12 4" xfId="8682"/>
    <cellStyle name="Normal 2 4 2 2 12 4 2" xfId="24716"/>
    <cellStyle name="Normal 2 4 2 2 12 5" xfId="13505"/>
    <cellStyle name="Normal 2 4 2 2 12 6" xfId="17687"/>
    <cellStyle name="Normal 2 4 2 2 12 7" xfId="27561"/>
    <cellStyle name="Normal 2 4 2 2 13" xfId="2341"/>
    <cellStyle name="Normal 2 4 2 2 13 2" xfId="4684"/>
    <cellStyle name="Normal 2 4 2 2 13 2 2" xfId="16029"/>
    <cellStyle name="Normal 2 4 2 2 13 2 3" xfId="20031"/>
    <cellStyle name="Normal 2 4 2 2 13 3" xfId="6342"/>
    <cellStyle name="Normal 2 4 2 2 13 3 2" xfId="22374"/>
    <cellStyle name="Normal 2 4 2 2 13 4" xfId="8683"/>
    <cellStyle name="Normal 2 4 2 2 13 4 2" xfId="24717"/>
    <cellStyle name="Normal 2 4 2 2 13 5" xfId="13686"/>
    <cellStyle name="Normal 2 4 2 2 13 6" xfId="17688"/>
    <cellStyle name="Normal 2 4 2 2 13 7" xfId="27742"/>
    <cellStyle name="Normal 2 4 2 2 14" xfId="2644"/>
    <cellStyle name="Normal 2 4 2 2 14 2" xfId="13989"/>
    <cellStyle name="Normal 2 4 2 2 14 3" xfId="20027"/>
    <cellStyle name="Normal 2 4 2 2 15" xfId="6338"/>
    <cellStyle name="Normal 2 4 2 2 15 2" xfId="11433"/>
    <cellStyle name="Normal 2 4 2 2 15 3" xfId="22370"/>
    <cellStyle name="Normal 2 4 2 2 16" xfId="8679"/>
    <cellStyle name="Normal 2 4 2 2 16 2" xfId="24713"/>
    <cellStyle name="Normal 2 4 2 2 17" xfId="10772"/>
    <cellStyle name="Normal 2 4 2 2 18" xfId="17684"/>
    <cellStyle name="Normal 2 4 2 2 19" xfId="25489"/>
    <cellStyle name="Normal 2 4 2 2 2" xfId="130"/>
    <cellStyle name="Normal 2 4 2 2 2 10" xfId="2161"/>
    <cellStyle name="Normal 2 4 2 2 2 10 2" xfId="4504"/>
    <cellStyle name="Normal 2 4 2 2 2 10 2 2" xfId="15849"/>
    <cellStyle name="Normal 2 4 2 2 2 10 2 3" xfId="20033"/>
    <cellStyle name="Normal 2 4 2 2 2 10 3" xfId="6344"/>
    <cellStyle name="Normal 2 4 2 2 2 10 3 2" xfId="22376"/>
    <cellStyle name="Normal 2 4 2 2 2 10 4" xfId="8685"/>
    <cellStyle name="Normal 2 4 2 2 2 10 4 2" xfId="24719"/>
    <cellStyle name="Normal 2 4 2 2 2 10 5" xfId="13506"/>
    <cellStyle name="Normal 2 4 2 2 2 10 6" xfId="17690"/>
    <cellStyle name="Normal 2 4 2 2 2 10 7" xfId="27562"/>
    <cellStyle name="Normal 2 4 2 2 2 11" xfId="2342"/>
    <cellStyle name="Normal 2 4 2 2 2 11 2" xfId="4685"/>
    <cellStyle name="Normal 2 4 2 2 2 11 2 2" xfId="16030"/>
    <cellStyle name="Normal 2 4 2 2 2 11 2 3" xfId="20034"/>
    <cellStyle name="Normal 2 4 2 2 2 11 3" xfId="6345"/>
    <cellStyle name="Normal 2 4 2 2 2 11 3 2" xfId="22377"/>
    <cellStyle name="Normal 2 4 2 2 2 11 4" xfId="8686"/>
    <cellStyle name="Normal 2 4 2 2 2 11 4 2" xfId="24720"/>
    <cellStyle name="Normal 2 4 2 2 2 11 5" xfId="13687"/>
    <cellStyle name="Normal 2 4 2 2 2 11 6" xfId="17691"/>
    <cellStyle name="Normal 2 4 2 2 2 11 7" xfId="27743"/>
    <cellStyle name="Normal 2 4 2 2 2 12" xfId="2645"/>
    <cellStyle name="Normal 2 4 2 2 2 12 2" xfId="13990"/>
    <cellStyle name="Normal 2 4 2 2 2 12 3" xfId="20032"/>
    <cellStyle name="Normal 2 4 2 2 2 13" xfId="6343"/>
    <cellStyle name="Normal 2 4 2 2 2 13 2" xfId="11478"/>
    <cellStyle name="Normal 2 4 2 2 2 13 3" xfId="22375"/>
    <cellStyle name="Normal 2 4 2 2 2 14" xfId="8684"/>
    <cellStyle name="Normal 2 4 2 2 2 14 2" xfId="24718"/>
    <cellStyle name="Normal 2 4 2 2 2 15" xfId="10775"/>
    <cellStyle name="Normal 2 4 2 2 2 16" xfId="17689"/>
    <cellStyle name="Normal 2 4 2 2 2 17" xfId="25534"/>
    <cellStyle name="Normal 2 4 2 2 2 2" xfId="361"/>
    <cellStyle name="Normal 2 4 2 2 2 2 2" xfId="723"/>
    <cellStyle name="Normal 2 4 2 2 2 2 2 2" xfId="3066"/>
    <cellStyle name="Normal 2 4 2 2 2 2 2 2 2" xfId="14411"/>
    <cellStyle name="Normal 2 4 2 2 2 2 2 2 3" xfId="20036"/>
    <cellStyle name="Normal 2 4 2 2 2 2 2 3" xfId="6347"/>
    <cellStyle name="Normal 2 4 2 2 2 2 2 3 2" xfId="12068"/>
    <cellStyle name="Normal 2 4 2 2 2 2 2 3 3" xfId="22379"/>
    <cellStyle name="Normal 2 4 2 2 2 2 2 4" xfId="8688"/>
    <cellStyle name="Normal 2 4 2 2 2 2 2 4 2" xfId="24722"/>
    <cellStyle name="Normal 2 4 2 2 2 2 2 5" xfId="10777"/>
    <cellStyle name="Normal 2 4 2 2 2 2 2 6" xfId="17693"/>
    <cellStyle name="Normal 2 4 2 2 2 2 2 7" xfId="26124"/>
    <cellStyle name="Normal 2 4 2 2 2 2 3" xfId="1743"/>
    <cellStyle name="Normal 2 4 2 2 2 2 3 2" xfId="4086"/>
    <cellStyle name="Normal 2 4 2 2 2 2 3 2 2" xfId="15431"/>
    <cellStyle name="Normal 2 4 2 2 2 2 3 2 3" xfId="20037"/>
    <cellStyle name="Normal 2 4 2 2 2 2 3 3" xfId="6348"/>
    <cellStyle name="Normal 2 4 2 2 2 2 3 3 2" xfId="13088"/>
    <cellStyle name="Normal 2 4 2 2 2 2 3 3 3" xfId="22380"/>
    <cellStyle name="Normal 2 4 2 2 2 2 3 4" xfId="8689"/>
    <cellStyle name="Normal 2 4 2 2 2 2 3 4 2" xfId="24723"/>
    <cellStyle name="Normal 2 4 2 2 2 2 3 5" xfId="10778"/>
    <cellStyle name="Normal 2 4 2 2 2 2 3 6" xfId="17694"/>
    <cellStyle name="Normal 2 4 2 2 2 2 3 7" xfId="27144"/>
    <cellStyle name="Normal 2 4 2 2 2 2 4" xfId="2646"/>
    <cellStyle name="Normal 2 4 2 2 2 2 4 2" xfId="13991"/>
    <cellStyle name="Normal 2 4 2 2 2 2 4 3" xfId="20035"/>
    <cellStyle name="Normal 2 4 2 2 2 2 5" xfId="6346"/>
    <cellStyle name="Normal 2 4 2 2 2 2 5 2" xfId="11706"/>
    <cellStyle name="Normal 2 4 2 2 2 2 5 3" xfId="22378"/>
    <cellStyle name="Normal 2 4 2 2 2 2 6" xfId="8687"/>
    <cellStyle name="Normal 2 4 2 2 2 2 6 2" xfId="24721"/>
    <cellStyle name="Normal 2 4 2 2 2 2 7" xfId="10776"/>
    <cellStyle name="Normal 2 4 2 2 2 2 8" xfId="17692"/>
    <cellStyle name="Normal 2 4 2 2 2 2 9" xfId="25762"/>
    <cellStyle name="Normal 2 4 2 2 2 3" xfId="495"/>
    <cellStyle name="Normal 2 4 2 2 2 3 2" xfId="2838"/>
    <cellStyle name="Normal 2 4 2 2 2 3 2 2" xfId="14183"/>
    <cellStyle name="Normal 2 4 2 2 2 3 2 3" xfId="20038"/>
    <cellStyle name="Normal 2 4 2 2 2 3 3" xfId="6349"/>
    <cellStyle name="Normal 2 4 2 2 2 3 3 2" xfId="11840"/>
    <cellStyle name="Normal 2 4 2 2 2 3 3 3" xfId="22381"/>
    <cellStyle name="Normal 2 4 2 2 2 3 4" xfId="8690"/>
    <cellStyle name="Normal 2 4 2 2 2 3 4 2" xfId="24724"/>
    <cellStyle name="Normal 2 4 2 2 2 3 5" xfId="10779"/>
    <cellStyle name="Normal 2 4 2 2 2 3 6" xfId="17695"/>
    <cellStyle name="Normal 2 4 2 2 2 3 7" xfId="25896"/>
    <cellStyle name="Normal 2 4 2 2 2 4" xfId="903"/>
    <cellStyle name="Normal 2 4 2 2 2 4 2" xfId="3246"/>
    <cellStyle name="Normal 2 4 2 2 2 4 2 2" xfId="14591"/>
    <cellStyle name="Normal 2 4 2 2 2 4 2 3" xfId="20039"/>
    <cellStyle name="Normal 2 4 2 2 2 4 3" xfId="6350"/>
    <cellStyle name="Normal 2 4 2 2 2 4 3 2" xfId="12248"/>
    <cellStyle name="Normal 2 4 2 2 2 4 3 3" xfId="22382"/>
    <cellStyle name="Normal 2 4 2 2 2 4 4" xfId="8691"/>
    <cellStyle name="Normal 2 4 2 2 2 4 4 2" xfId="24725"/>
    <cellStyle name="Normal 2 4 2 2 2 4 5" xfId="10780"/>
    <cellStyle name="Normal 2 4 2 2 2 4 6" xfId="17696"/>
    <cellStyle name="Normal 2 4 2 2 2 4 7" xfId="26304"/>
    <cellStyle name="Normal 2 4 2 2 2 5" xfId="1034"/>
    <cellStyle name="Normal 2 4 2 2 2 5 2" xfId="3377"/>
    <cellStyle name="Normal 2 4 2 2 2 5 2 2" xfId="14722"/>
    <cellStyle name="Normal 2 4 2 2 2 5 2 3" xfId="20040"/>
    <cellStyle name="Normal 2 4 2 2 2 5 3" xfId="6351"/>
    <cellStyle name="Normal 2 4 2 2 2 5 3 2" xfId="12379"/>
    <cellStyle name="Normal 2 4 2 2 2 5 3 3" xfId="22383"/>
    <cellStyle name="Normal 2 4 2 2 2 5 4" xfId="8692"/>
    <cellStyle name="Normal 2 4 2 2 2 5 4 2" xfId="24726"/>
    <cellStyle name="Normal 2 4 2 2 2 5 5" xfId="10781"/>
    <cellStyle name="Normal 2 4 2 2 2 5 6" xfId="17697"/>
    <cellStyle name="Normal 2 4 2 2 2 5 7" xfId="26435"/>
    <cellStyle name="Normal 2 4 2 2 2 6" xfId="1261"/>
    <cellStyle name="Normal 2 4 2 2 2 6 2" xfId="3604"/>
    <cellStyle name="Normal 2 4 2 2 2 6 2 2" xfId="14949"/>
    <cellStyle name="Normal 2 4 2 2 2 6 2 3" xfId="20041"/>
    <cellStyle name="Normal 2 4 2 2 2 6 3" xfId="6352"/>
    <cellStyle name="Normal 2 4 2 2 2 6 3 2" xfId="12606"/>
    <cellStyle name="Normal 2 4 2 2 2 6 3 3" xfId="22384"/>
    <cellStyle name="Normal 2 4 2 2 2 6 4" xfId="8693"/>
    <cellStyle name="Normal 2 4 2 2 2 6 4 2" xfId="24727"/>
    <cellStyle name="Normal 2 4 2 2 2 6 5" xfId="10782"/>
    <cellStyle name="Normal 2 4 2 2 2 6 6" xfId="17698"/>
    <cellStyle name="Normal 2 4 2 2 2 6 7" xfId="26662"/>
    <cellStyle name="Normal 2 4 2 2 2 7" xfId="1440"/>
    <cellStyle name="Normal 2 4 2 2 2 7 2" xfId="3783"/>
    <cellStyle name="Normal 2 4 2 2 2 7 2 2" xfId="15128"/>
    <cellStyle name="Normal 2 4 2 2 2 7 2 3" xfId="20042"/>
    <cellStyle name="Normal 2 4 2 2 2 7 3" xfId="6353"/>
    <cellStyle name="Normal 2 4 2 2 2 7 3 2" xfId="12785"/>
    <cellStyle name="Normal 2 4 2 2 2 7 3 3" xfId="22385"/>
    <cellStyle name="Normal 2 4 2 2 2 7 4" xfId="8694"/>
    <cellStyle name="Normal 2 4 2 2 2 7 4 2" xfId="24728"/>
    <cellStyle name="Normal 2 4 2 2 2 7 5" xfId="10783"/>
    <cellStyle name="Normal 2 4 2 2 2 7 6" xfId="17699"/>
    <cellStyle name="Normal 2 4 2 2 2 7 7" xfId="26841"/>
    <cellStyle name="Normal 2 4 2 2 2 8" xfId="1742"/>
    <cellStyle name="Normal 2 4 2 2 2 8 2" xfId="4085"/>
    <cellStyle name="Normal 2 4 2 2 2 8 2 2" xfId="15430"/>
    <cellStyle name="Normal 2 4 2 2 2 8 2 3" xfId="20043"/>
    <cellStyle name="Normal 2 4 2 2 2 8 3" xfId="6354"/>
    <cellStyle name="Normal 2 4 2 2 2 8 3 2" xfId="13087"/>
    <cellStyle name="Normal 2 4 2 2 2 8 3 3" xfId="22386"/>
    <cellStyle name="Normal 2 4 2 2 2 8 4" xfId="8695"/>
    <cellStyle name="Normal 2 4 2 2 2 8 4 2" xfId="24729"/>
    <cellStyle name="Normal 2 4 2 2 2 8 5" xfId="10784"/>
    <cellStyle name="Normal 2 4 2 2 2 8 6" xfId="17700"/>
    <cellStyle name="Normal 2 4 2 2 2 8 7" xfId="27143"/>
    <cellStyle name="Normal 2 4 2 2 2 9" xfId="1933"/>
    <cellStyle name="Normal 2 4 2 2 2 9 2" xfId="4276"/>
    <cellStyle name="Normal 2 4 2 2 2 9 2 2" xfId="15621"/>
    <cellStyle name="Normal 2 4 2 2 2 9 2 3" xfId="20044"/>
    <cellStyle name="Normal 2 4 2 2 2 9 3" xfId="6355"/>
    <cellStyle name="Normal 2 4 2 2 2 9 3 2" xfId="13278"/>
    <cellStyle name="Normal 2 4 2 2 2 9 3 3" xfId="22387"/>
    <cellStyle name="Normal 2 4 2 2 2 9 4" xfId="8696"/>
    <cellStyle name="Normal 2 4 2 2 2 9 4 2" xfId="24730"/>
    <cellStyle name="Normal 2 4 2 2 2 9 5" xfId="10785"/>
    <cellStyle name="Normal 2 4 2 2 2 9 6" xfId="17701"/>
    <cellStyle name="Normal 2 4 2 2 2 9 7" xfId="27334"/>
    <cellStyle name="Normal 2 4 2 2 3" xfId="198"/>
    <cellStyle name="Normal 2 4 2 2 3 10" xfId="2162"/>
    <cellStyle name="Normal 2 4 2 2 3 10 2" xfId="4505"/>
    <cellStyle name="Normal 2 4 2 2 3 10 2 2" xfId="15850"/>
    <cellStyle name="Normal 2 4 2 2 3 10 2 3" xfId="20046"/>
    <cellStyle name="Normal 2 4 2 2 3 10 3" xfId="6357"/>
    <cellStyle name="Normal 2 4 2 2 3 10 3 2" xfId="22389"/>
    <cellStyle name="Normal 2 4 2 2 3 10 4" xfId="8698"/>
    <cellStyle name="Normal 2 4 2 2 3 10 4 2" xfId="24732"/>
    <cellStyle name="Normal 2 4 2 2 3 10 5" xfId="13507"/>
    <cellStyle name="Normal 2 4 2 2 3 10 6" xfId="17703"/>
    <cellStyle name="Normal 2 4 2 2 3 10 7" xfId="27563"/>
    <cellStyle name="Normal 2 4 2 2 3 11" xfId="2343"/>
    <cellStyle name="Normal 2 4 2 2 3 11 2" xfId="4686"/>
    <cellStyle name="Normal 2 4 2 2 3 11 2 2" xfId="16031"/>
    <cellStyle name="Normal 2 4 2 2 3 11 2 3" xfId="20047"/>
    <cellStyle name="Normal 2 4 2 2 3 11 3" xfId="6358"/>
    <cellStyle name="Normal 2 4 2 2 3 11 3 2" xfId="22390"/>
    <cellStyle name="Normal 2 4 2 2 3 11 4" xfId="8699"/>
    <cellStyle name="Normal 2 4 2 2 3 11 4 2" xfId="24733"/>
    <cellStyle name="Normal 2 4 2 2 3 11 5" xfId="13688"/>
    <cellStyle name="Normal 2 4 2 2 3 11 6" xfId="17704"/>
    <cellStyle name="Normal 2 4 2 2 3 11 7" xfId="27744"/>
    <cellStyle name="Normal 2 4 2 2 3 12" xfId="2647"/>
    <cellStyle name="Normal 2 4 2 2 3 12 2" xfId="13992"/>
    <cellStyle name="Normal 2 4 2 2 3 12 3" xfId="20045"/>
    <cellStyle name="Normal 2 4 2 2 3 13" xfId="6356"/>
    <cellStyle name="Normal 2 4 2 2 3 13 2" xfId="11546"/>
    <cellStyle name="Normal 2 4 2 2 3 13 3" xfId="22388"/>
    <cellStyle name="Normal 2 4 2 2 3 14" xfId="8697"/>
    <cellStyle name="Normal 2 4 2 2 3 14 2" xfId="24731"/>
    <cellStyle name="Normal 2 4 2 2 3 15" xfId="10786"/>
    <cellStyle name="Normal 2 4 2 2 3 16" xfId="17702"/>
    <cellStyle name="Normal 2 4 2 2 3 17" xfId="25602"/>
    <cellStyle name="Normal 2 4 2 2 3 2" xfId="362"/>
    <cellStyle name="Normal 2 4 2 2 3 2 2" xfId="724"/>
    <cellStyle name="Normal 2 4 2 2 3 2 2 2" xfId="3067"/>
    <cellStyle name="Normal 2 4 2 2 3 2 2 2 2" xfId="14412"/>
    <cellStyle name="Normal 2 4 2 2 3 2 2 2 3" xfId="20049"/>
    <cellStyle name="Normal 2 4 2 2 3 2 2 3" xfId="6360"/>
    <cellStyle name="Normal 2 4 2 2 3 2 2 3 2" xfId="12069"/>
    <cellStyle name="Normal 2 4 2 2 3 2 2 3 3" xfId="22392"/>
    <cellStyle name="Normal 2 4 2 2 3 2 2 4" xfId="8701"/>
    <cellStyle name="Normal 2 4 2 2 3 2 2 4 2" xfId="24735"/>
    <cellStyle name="Normal 2 4 2 2 3 2 2 5" xfId="10788"/>
    <cellStyle name="Normal 2 4 2 2 3 2 2 6" xfId="17706"/>
    <cellStyle name="Normal 2 4 2 2 3 2 2 7" xfId="26125"/>
    <cellStyle name="Normal 2 4 2 2 3 2 3" xfId="1745"/>
    <cellStyle name="Normal 2 4 2 2 3 2 3 2" xfId="4088"/>
    <cellStyle name="Normal 2 4 2 2 3 2 3 2 2" xfId="15433"/>
    <cellStyle name="Normal 2 4 2 2 3 2 3 2 3" xfId="20050"/>
    <cellStyle name="Normal 2 4 2 2 3 2 3 3" xfId="6361"/>
    <cellStyle name="Normal 2 4 2 2 3 2 3 3 2" xfId="13090"/>
    <cellStyle name="Normal 2 4 2 2 3 2 3 3 3" xfId="22393"/>
    <cellStyle name="Normal 2 4 2 2 3 2 3 4" xfId="8702"/>
    <cellStyle name="Normal 2 4 2 2 3 2 3 4 2" xfId="24736"/>
    <cellStyle name="Normal 2 4 2 2 3 2 3 5" xfId="10789"/>
    <cellStyle name="Normal 2 4 2 2 3 2 3 6" xfId="17707"/>
    <cellStyle name="Normal 2 4 2 2 3 2 3 7" xfId="27146"/>
    <cellStyle name="Normal 2 4 2 2 3 2 4" xfId="2648"/>
    <cellStyle name="Normal 2 4 2 2 3 2 4 2" xfId="13993"/>
    <cellStyle name="Normal 2 4 2 2 3 2 4 3" xfId="20048"/>
    <cellStyle name="Normal 2 4 2 2 3 2 5" xfId="6359"/>
    <cellStyle name="Normal 2 4 2 2 3 2 5 2" xfId="11707"/>
    <cellStyle name="Normal 2 4 2 2 3 2 5 3" xfId="22391"/>
    <cellStyle name="Normal 2 4 2 2 3 2 6" xfId="8700"/>
    <cellStyle name="Normal 2 4 2 2 3 2 6 2" xfId="24734"/>
    <cellStyle name="Normal 2 4 2 2 3 2 7" xfId="10787"/>
    <cellStyle name="Normal 2 4 2 2 3 2 8" xfId="17705"/>
    <cellStyle name="Normal 2 4 2 2 3 2 9" xfId="25763"/>
    <cellStyle name="Normal 2 4 2 2 3 3" xfId="563"/>
    <cellStyle name="Normal 2 4 2 2 3 3 2" xfId="2906"/>
    <cellStyle name="Normal 2 4 2 2 3 3 2 2" xfId="14251"/>
    <cellStyle name="Normal 2 4 2 2 3 3 2 3" xfId="20051"/>
    <cellStyle name="Normal 2 4 2 2 3 3 3" xfId="6362"/>
    <cellStyle name="Normal 2 4 2 2 3 3 3 2" xfId="11908"/>
    <cellStyle name="Normal 2 4 2 2 3 3 3 3" xfId="22394"/>
    <cellStyle name="Normal 2 4 2 2 3 3 4" xfId="8703"/>
    <cellStyle name="Normal 2 4 2 2 3 3 4 2" xfId="24737"/>
    <cellStyle name="Normal 2 4 2 2 3 3 5" xfId="10790"/>
    <cellStyle name="Normal 2 4 2 2 3 3 6" xfId="17708"/>
    <cellStyle name="Normal 2 4 2 2 3 3 7" xfId="25964"/>
    <cellStyle name="Normal 2 4 2 2 3 4" xfId="904"/>
    <cellStyle name="Normal 2 4 2 2 3 4 2" xfId="3247"/>
    <cellStyle name="Normal 2 4 2 2 3 4 2 2" xfId="14592"/>
    <cellStyle name="Normal 2 4 2 2 3 4 2 3" xfId="20052"/>
    <cellStyle name="Normal 2 4 2 2 3 4 3" xfId="6363"/>
    <cellStyle name="Normal 2 4 2 2 3 4 3 2" xfId="12249"/>
    <cellStyle name="Normal 2 4 2 2 3 4 3 3" xfId="22395"/>
    <cellStyle name="Normal 2 4 2 2 3 4 4" xfId="8704"/>
    <cellStyle name="Normal 2 4 2 2 3 4 4 2" xfId="24738"/>
    <cellStyle name="Normal 2 4 2 2 3 4 5" xfId="10791"/>
    <cellStyle name="Normal 2 4 2 2 3 4 6" xfId="17709"/>
    <cellStyle name="Normal 2 4 2 2 3 4 7" xfId="26305"/>
    <cellStyle name="Normal 2 4 2 2 3 5" xfId="1102"/>
    <cellStyle name="Normal 2 4 2 2 3 5 2" xfId="3445"/>
    <cellStyle name="Normal 2 4 2 2 3 5 2 2" xfId="14790"/>
    <cellStyle name="Normal 2 4 2 2 3 5 2 3" xfId="20053"/>
    <cellStyle name="Normal 2 4 2 2 3 5 3" xfId="6364"/>
    <cellStyle name="Normal 2 4 2 2 3 5 3 2" xfId="12447"/>
    <cellStyle name="Normal 2 4 2 2 3 5 3 3" xfId="22396"/>
    <cellStyle name="Normal 2 4 2 2 3 5 4" xfId="8705"/>
    <cellStyle name="Normal 2 4 2 2 3 5 4 2" xfId="24739"/>
    <cellStyle name="Normal 2 4 2 2 3 5 5" xfId="10792"/>
    <cellStyle name="Normal 2 4 2 2 3 5 6" xfId="17710"/>
    <cellStyle name="Normal 2 4 2 2 3 5 7" xfId="26503"/>
    <cellStyle name="Normal 2 4 2 2 3 6" xfId="1262"/>
    <cellStyle name="Normal 2 4 2 2 3 6 2" xfId="3605"/>
    <cellStyle name="Normal 2 4 2 2 3 6 2 2" xfId="14950"/>
    <cellStyle name="Normal 2 4 2 2 3 6 2 3" xfId="20054"/>
    <cellStyle name="Normal 2 4 2 2 3 6 3" xfId="6365"/>
    <cellStyle name="Normal 2 4 2 2 3 6 3 2" xfId="12607"/>
    <cellStyle name="Normal 2 4 2 2 3 6 3 3" xfId="22397"/>
    <cellStyle name="Normal 2 4 2 2 3 6 4" xfId="8706"/>
    <cellStyle name="Normal 2 4 2 2 3 6 4 2" xfId="24740"/>
    <cellStyle name="Normal 2 4 2 2 3 6 5" xfId="10793"/>
    <cellStyle name="Normal 2 4 2 2 3 6 6" xfId="17711"/>
    <cellStyle name="Normal 2 4 2 2 3 6 7" xfId="26663"/>
    <cellStyle name="Normal 2 4 2 2 3 7" xfId="1441"/>
    <cellStyle name="Normal 2 4 2 2 3 7 2" xfId="3784"/>
    <cellStyle name="Normal 2 4 2 2 3 7 2 2" xfId="15129"/>
    <cellStyle name="Normal 2 4 2 2 3 7 2 3" xfId="20055"/>
    <cellStyle name="Normal 2 4 2 2 3 7 3" xfId="6366"/>
    <cellStyle name="Normal 2 4 2 2 3 7 3 2" xfId="12786"/>
    <cellStyle name="Normal 2 4 2 2 3 7 3 3" xfId="22398"/>
    <cellStyle name="Normal 2 4 2 2 3 7 4" xfId="8707"/>
    <cellStyle name="Normal 2 4 2 2 3 7 4 2" xfId="24741"/>
    <cellStyle name="Normal 2 4 2 2 3 7 5" xfId="10794"/>
    <cellStyle name="Normal 2 4 2 2 3 7 6" xfId="17712"/>
    <cellStyle name="Normal 2 4 2 2 3 7 7" xfId="26842"/>
    <cellStyle name="Normal 2 4 2 2 3 8" xfId="1744"/>
    <cellStyle name="Normal 2 4 2 2 3 8 2" xfId="4087"/>
    <cellStyle name="Normal 2 4 2 2 3 8 2 2" xfId="15432"/>
    <cellStyle name="Normal 2 4 2 2 3 8 2 3" xfId="20056"/>
    <cellStyle name="Normal 2 4 2 2 3 8 3" xfId="6367"/>
    <cellStyle name="Normal 2 4 2 2 3 8 3 2" xfId="13089"/>
    <cellStyle name="Normal 2 4 2 2 3 8 3 3" xfId="22399"/>
    <cellStyle name="Normal 2 4 2 2 3 8 4" xfId="8708"/>
    <cellStyle name="Normal 2 4 2 2 3 8 4 2" xfId="24742"/>
    <cellStyle name="Normal 2 4 2 2 3 8 5" xfId="10795"/>
    <cellStyle name="Normal 2 4 2 2 3 8 6" xfId="17713"/>
    <cellStyle name="Normal 2 4 2 2 3 8 7" xfId="27145"/>
    <cellStyle name="Normal 2 4 2 2 3 9" xfId="2001"/>
    <cellStyle name="Normal 2 4 2 2 3 9 2" xfId="4344"/>
    <cellStyle name="Normal 2 4 2 2 3 9 2 2" xfId="15689"/>
    <cellStyle name="Normal 2 4 2 2 3 9 2 3" xfId="20057"/>
    <cellStyle name="Normal 2 4 2 2 3 9 3" xfId="6368"/>
    <cellStyle name="Normal 2 4 2 2 3 9 3 2" xfId="13346"/>
    <cellStyle name="Normal 2 4 2 2 3 9 3 3" xfId="22400"/>
    <cellStyle name="Normal 2 4 2 2 3 9 4" xfId="8709"/>
    <cellStyle name="Normal 2 4 2 2 3 9 4 2" xfId="24743"/>
    <cellStyle name="Normal 2 4 2 2 3 9 5" xfId="10796"/>
    <cellStyle name="Normal 2 4 2 2 3 9 6" xfId="17714"/>
    <cellStyle name="Normal 2 4 2 2 3 9 7" xfId="27402"/>
    <cellStyle name="Normal 2 4 2 2 4" xfId="360"/>
    <cellStyle name="Normal 2 4 2 2 4 2" xfId="722"/>
    <cellStyle name="Normal 2 4 2 2 4 2 2" xfId="3065"/>
    <cellStyle name="Normal 2 4 2 2 4 2 2 2" xfId="14410"/>
    <cellStyle name="Normal 2 4 2 2 4 2 2 3" xfId="20059"/>
    <cellStyle name="Normal 2 4 2 2 4 2 3" xfId="6370"/>
    <cellStyle name="Normal 2 4 2 2 4 2 3 2" xfId="12067"/>
    <cellStyle name="Normal 2 4 2 2 4 2 3 3" xfId="22402"/>
    <cellStyle name="Normal 2 4 2 2 4 2 4" xfId="8711"/>
    <cellStyle name="Normal 2 4 2 2 4 2 4 2" xfId="24745"/>
    <cellStyle name="Normal 2 4 2 2 4 2 5" xfId="10798"/>
    <cellStyle name="Normal 2 4 2 2 4 2 6" xfId="17716"/>
    <cellStyle name="Normal 2 4 2 2 4 2 7" xfId="26123"/>
    <cellStyle name="Normal 2 4 2 2 4 3" xfId="1746"/>
    <cellStyle name="Normal 2 4 2 2 4 3 2" xfId="4089"/>
    <cellStyle name="Normal 2 4 2 2 4 3 2 2" xfId="15434"/>
    <cellStyle name="Normal 2 4 2 2 4 3 2 3" xfId="20060"/>
    <cellStyle name="Normal 2 4 2 2 4 3 3" xfId="6371"/>
    <cellStyle name="Normal 2 4 2 2 4 3 3 2" xfId="13091"/>
    <cellStyle name="Normal 2 4 2 2 4 3 3 3" xfId="22403"/>
    <cellStyle name="Normal 2 4 2 2 4 3 4" xfId="8712"/>
    <cellStyle name="Normal 2 4 2 2 4 3 4 2" xfId="24746"/>
    <cellStyle name="Normal 2 4 2 2 4 3 5" xfId="10799"/>
    <cellStyle name="Normal 2 4 2 2 4 3 6" xfId="17717"/>
    <cellStyle name="Normal 2 4 2 2 4 3 7" xfId="27147"/>
    <cellStyle name="Normal 2 4 2 2 4 4" xfId="2649"/>
    <cellStyle name="Normal 2 4 2 2 4 4 2" xfId="13994"/>
    <cellStyle name="Normal 2 4 2 2 4 4 3" xfId="20058"/>
    <cellStyle name="Normal 2 4 2 2 4 5" xfId="6369"/>
    <cellStyle name="Normal 2 4 2 2 4 5 2" xfId="11705"/>
    <cellStyle name="Normal 2 4 2 2 4 5 3" xfId="22401"/>
    <cellStyle name="Normal 2 4 2 2 4 6" xfId="8710"/>
    <cellStyle name="Normal 2 4 2 2 4 6 2" xfId="24744"/>
    <cellStyle name="Normal 2 4 2 2 4 7" xfId="10797"/>
    <cellStyle name="Normal 2 4 2 2 4 8" xfId="17715"/>
    <cellStyle name="Normal 2 4 2 2 4 9" xfId="25761"/>
    <cellStyle name="Normal 2 4 2 2 5" xfId="450"/>
    <cellStyle name="Normal 2 4 2 2 5 2" xfId="2793"/>
    <cellStyle name="Normal 2 4 2 2 5 2 2" xfId="14138"/>
    <cellStyle name="Normal 2 4 2 2 5 2 3" xfId="20061"/>
    <cellStyle name="Normal 2 4 2 2 5 3" xfId="6372"/>
    <cellStyle name="Normal 2 4 2 2 5 3 2" xfId="11795"/>
    <cellStyle name="Normal 2 4 2 2 5 3 3" xfId="22404"/>
    <cellStyle name="Normal 2 4 2 2 5 4" xfId="8713"/>
    <cellStyle name="Normal 2 4 2 2 5 4 2" xfId="24747"/>
    <cellStyle name="Normal 2 4 2 2 5 5" xfId="10800"/>
    <cellStyle name="Normal 2 4 2 2 5 6" xfId="17718"/>
    <cellStyle name="Normal 2 4 2 2 5 7" xfId="25851"/>
    <cellStyle name="Normal 2 4 2 2 6" xfId="902"/>
    <cellStyle name="Normal 2 4 2 2 6 2" xfId="3245"/>
    <cellStyle name="Normal 2 4 2 2 6 2 2" xfId="14590"/>
    <cellStyle name="Normal 2 4 2 2 6 2 3" xfId="20062"/>
    <cellStyle name="Normal 2 4 2 2 6 3" xfId="6373"/>
    <cellStyle name="Normal 2 4 2 2 6 3 2" xfId="12247"/>
    <cellStyle name="Normal 2 4 2 2 6 3 3" xfId="22405"/>
    <cellStyle name="Normal 2 4 2 2 6 4" xfId="8714"/>
    <cellStyle name="Normal 2 4 2 2 6 4 2" xfId="24748"/>
    <cellStyle name="Normal 2 4 2 2 6 5" xfId="10801"/>
    <cellStyle name="Normal 2 4 2 2 6 6" xfId="17719"/>
    <cellStyle name="Normal 2 4 2 2 6 7" xfId="26303"/>
    <cellStyle name="Normal 2 4 2 2 7" xfId="989"/>
    <cellStyle name="Normal 2 4 2 2 7 2" xfId="3332"/>
    <cellStyle name="Normal 2 4 2 2 7 2 2" xfId="14677"/>
    <cellStyle name="Normal 2 4 2 2 7 2 3" xfId="20063"/>
    <cellStyle name="Normal 2 4 2 2 7 3" xfId="6374"/>
    <cellStyle name="Normal 2 4 2 2 7 3 2" xfId="12334"/>
    <cellStyle name="Normal 2 4 2 2 7 3 3" xfId="22406"/>
    <cellStyle name="Normal 2 4 2 2 7 4" xfId="8715"/>
    <cellStyle name="Normal 2 4 2 2 7 4 2" xfId="24749"/>
    <cellStyle name="Normal 2 4 2 2 7 5" xfId="10802"/>
    <cellStyle name="Normal 2 4 2 2 7 6" xfId="17720"/>
    <cellStyle name="Normal 2 4 2 2 7 7" xfId="26390"/>
    <cellStyle name="Normal 2 4 2 2 8" xfId="1260"/>
    <cellStyle name="Normal 2 4 2 2 8 2" xfId="3603"/>
    <cellStyle name="Normal 2 4 2 2 8 2 2" xfId="14948"/>
    <cellStyle name="Normal 2 4 2 2 8 2 3" xfId="20064"/>
    <cellStyle name="Normal 2 4 2 2 8 3" xfId="6375"/>
    <cellStyle name="Normal 2 4 2 2 8 3 2" xfId="12605"/>
    <cellStyle name="Normal 2 4 2 2 8 3 3" xfId="22407"/>
    <cellStyle name="Normal 2 4 2 2 8 4" xfId="8716"/>
    <cellStyle name="Normal 2 4 2 2 8 4 2" xfId="24750"/>
    <cellStyle name="Normal 2 4 2 2 8 5" xfId="10803"/>
    <cellStyle name="Normal 2 4 2 2 8 6" xfId="17721"/>
    <cellStyle name="Normal 2 4 2 2 8 7" xfId="26661"/>
    <cellStyle name="Normal 2 4 2 2 9" xfId="1439"/>
    <cellStyle name="Normal 2 4 2 2 9 2" xfId="3782"/>
    <cellStyle name="Normal 2 4 2 2 9 2 2" xfId="15127"/>
    <cellStyle name="Normal 2 4 2 2 9 2 3" xfId="20065"/>
    <cellStyle name="Normal 2 4 2 2 9 3" xfId="6376"/>
    <cellStyle name="Normal 2 4 2 2 9 3 2" xfId="12784"/>
    <cellStyle name="Normal 2 4 2 2 9 3 3" xfId="22408"/>
    <cellStyle name="Normal 2 4 2 2 9 4" xfId="8717"/>
    <cellStyle name="Normal 2 4 2 2 9 4 2" xfId="24751"/>
    <cellStyle name="Normal 2 4 2 2 9 5" xfId="10804"/>
    <cellStyle name="Normal 2 4 2 2 9 6" xfId="17722"/>
    <cellStyle name="Normal 2 4 2 2 9 7" xfId="26840"/>
    <cellStyle name="Normal 2 4 2 20" xfId="10766"/>
    <cellStyle name="Normal 2 4 2 21" xfId="17676"/>
    <cellStyle name="Normal 2 4 2 22" xfId="25467"/>
    <cellStyle name="Normal 2 4 2 3" xfId="129"/>
    <cellStyle name="Normal 2 4 2 3 10" xfId="2163"/>
    <cellStyle name="Normal 2 4 2 3 10 2" xfId="4506"/>
    <cellStyle name="Normal 2 4 2 3 10 2 2" xfId="15851"/>
    <cellStyle name="Normal 2 4 2 3 10 2 3" xfId="20067"/>
    <cellStyle name="Normal 2 4 2 3 10 3" xfId="6378"/>
    <cellStyle name="Normal 2 4 2 3 10 3 2" xfId="22410"/>
    <cellStyle name="Normal 2 4 2 3 10 4" xfId="8719"/>
    <cellStyle name="Normal 2 4 2 3 10 4 2" xfId="24753"/>
    <cellStyle name="Normal 2 4 2 3 10 5" xfId="13508"/>
    <cellStyle name="Normal 2 4 2 3 10 6" xfId="17724"/>
    <cellStyle name="Normal 2 4 2 3 10 7" xfId="27564"/>
    <cellStyle name="Normal 2 4 2 3 11" xfId="2344"/>
    <cellStyle name="Normal 2 4 2 3 11 2" xfId="4687"/>
    <cellStyle name="Normal 2 4 2 3 11 2 2" xfId="16032"/>
    <cellStyle name="Normal 2 4 2 3 11 2 3" xfId="20068"/>
    <cellStyle name="Normal 2 4 2 3 11 3" xfId="6379"/>
    <cellStyle name="Normal 2 4 2 3 11 3 2" xfId="22411"/>
    <cellStyle name="Normal 2 4 2 3 11 4" xfId="8720"/>
    <cellStyle name="Normal 2 4 2 3 11 4 2" xfId="24754"/>
    <cellStyle name="Normal 2 4 2 3 11 5" xfId="13689"/>
    <cellStyle name="Normal 2 4 2 3 11 6" xfId="17725"/>
    <cellStyle name="Normal 2 4 2 3 11 7" xfId="27745"/>
    <cellStyle name="Normal 2 4 2 3 12" xfId="2650"/>
    <cellStyle name="Normal 2 4 2 3 12 2" xfId="13995"/>
    <cellStyle name="Normal 2 4 2 3 12 3" xfId="20066"/>
    <cellStyle name="Normal 2 4 2 3 13" xfId="6377"/>
    <cellStyle name="Normal 2 4 2 3 13 2" xfId="11477"/>
    <cellStyle name="Normal 2 4 2 3 13 3" xfId="22409"/>
    <cellStyle name="Normal 2 4 2 3 14" xfId="8718"/>
    <cellStyle name="Normal 2 4 2 3 14 2" xfId="24752"/>
    <cellStyle name="Normal 2 4 2 3 15" xfId="10805"/>
    <cellStyle name="Normal 2 4 2 3 16" xfId="17723"/>
    <cellStyle name="Normal 2 4 2 3 17" xfId="25533"/>
    <cellStyle name="Normal 2 4 2 3 2" xfId="363"/>
    <cellStyle name="Normal 2 4 2 3 2 2" xfId="725"/>
    <cellStyle name="Normal 2 4 2 3 2 2 2" xfId="3068"/>
    <cellStyle name="Normal 2 4 2 3 2 2 2 2" xfId="14413"/>
    <cellStyle name="Normal 2 4 2 3 2 2 2 3" xfId="20070"/>
    <cellStyle name="Normal 2 4 2 3 2 2 3" xfId="6381"/>
    <cellStyle name="Normal 2 4 2 3 2 2 3 2" xfId="12070"/>
    <cellStyle name="Normal 2 4 2 3 2 2 3 3" xfId="22413"/>
    <cellStyle name="Normal 2 4 2 3 2 2 4" xfId="8722"/>
    <cellStyle name="Normal 2 4 2 3 2 2 4 2" xfId="24756"/>
    <cellStyle name="Normal 2 4 2 3 2 2 5" xfId="10807"/>
    <cellStyle name="Normal 2 4 2 3 2 2 6" xfId="17727"/>
    <cellStyle name="Normal 2 4 2 3 2 2 7" xfId="26126"/>
    <cellStyle name="Normal 2 4 2 3 2 3" xfId="1748"/>
    <cellStyle name="Normal 2 4 2 3 2 3 2" xfId="4091"/>
    <cellStyle name="Normal 2 4 2 3 2 3 2 2" xfId="15436"/>
    <cellStyle name="Normal 2 4 2 3 2 3 2 3" xfId="20071"/>
    <cellStyle name="Normal 2 4 2 3 2 3 3" xfId="6382"/>
    <cellStyle name="Normal 2 4 2 3 2 3 3 2" xfId="13093"/>
    <cellStyle name="Normal 2 4 2 3 2 3 3 3" xfId="22414"/>
    <cellStyle name="Normal 2 4 2 3 2 3 4" xfId="8723"/>
    <cellStyle name="Normal 2 4 2 3 2 3 4 2" xfId="24757"/>
    <cellStyle name="Normal 2 4 2 3 2 3 5" xfId="10808"/>
    <cellStyle name="Normal 2 4 2 3 2 3 6" xfId="17728"/>
    <cellStyle name="Normal 2 4 2 3 2 3 7" xfId="27149"/>
    <cellStyle name="Normal 2 4 2 3 2 4" xfId="2651"/>
    <cellStyle name="Normal 2 4 2 3 2 4 2" xfId="13996"/>
    <cellStyle name="Normal 2 4 2 3 2 4 3" xfId="20069"/>
    <cellStyle name="Normal 2 4 2 3 2 5" xfId="6380"/>
    <cellStyle name="Normal 2 4 2 3 2 5 2" xfId="11708"/>
    <cellStyle name="Normal 2 4 2 3 2 5 3" xfId="22412"/>
    <cellStyle name="Normal 2 4 2 3 2 6" xfId="8721"/>
    <cellStyle name="Normal 2 4 2 3 2 6 2" xfId="24755"/>
    <cellStyle name="Normal 2 4 2 3 2 7" xfId="10806"/>
    <cellStyle name="Normal 2 4 2 3 2 8" xfId="17726"/>
    <cellStyle name="Normal 2 4 2 3 2 9" xfId="25764"/>
    <cellStyle name="Normal 2 4 2 3 3" xfId="494"/>
    <cellStyle name="Normal 2 4 2 3 3 2" xfId="2837"/>
    <cellStyle name="Normal 2 4 2 3 3 2 2" xfId="14182"/>
    <cellStyle name="Normal 2 4 2 3 3 2 3" xfId="20072"/>
    <cellStyle name="Normal 2 4 2 3 3 3" xfId="6383"/>
    <cellStyle name="Normal 2 4 2 3 3 3 2" xfId="11839"/>
    <cellStyle name="Normal 2 4 2 3 3 3 3" xfId="22415"/>
    <cellStyle name="Normal 2 4 2 3 3 4" xfId="8724"/>
    <cellStyle name="Normal 2 4 2 3 3 4 2" xfId="24758"/>
    <cellStyle name="Normal 2 4 2 3 3 5" xfId="10809"/>
    <cellStyle name="Normal 2 4 2 3 3 6" xfId="17729"/>
    <cellStyle name="Normal 2 4 2 3 3 7" xfId="25895"/>
    <cellStyle name="Normal 2 4 2 3 4" xfId="905"/>
    <cellStyle name="Normal 2 4 2 3 4 2" xfId="3248"/>
    <cellStyle name="Normal 2 4 2 3 4 2 2" xfId="14593"/>
    <cellStyle name="Normal 2 4 2 3 4 2 3" xfId="20073"/>
    <cellStyle name="Normal 2 4 2 3 4 3" xfId="6384"/>
    <cellStyle name="Normal 2 4 2 3 4 3 2" xfId="12250"/>
    <cellStyle name="Normal 2 4 2 3 4 3 3" xfId="22416"/>
    <cellStyle name="Normal 2 4 2 3 4 4" xfId="8725"/>
    <cellStyle name="Normal 2 4 2 3 4 4 2" xfId="24759"/>
    <cellStyle name="Normal 2 4 2 3 4 5" xfId="10810"/>
    <cellStyle name="Normal 2 4 2 3 4 6" xfId="17730"/>
    <cellStyle name="Normal 2 4 2 3 4 7" xfId="26306"/>
    <cellStyle name="Normal 2 4 2 3 5" xfId="1033"/>
    <cellStyle name="Normal 2 4 2 3 5 2" xfId="3376"/>
    <cellStyle name="Normal 2 4 2 3 5 2 2" xfId="14721"/>
    <cellStyle name="Normal 2 4 2 3 5 2 3" xfId="20074"/>
    <cellStyle name="Normal 2 4 2 3 5 3" xfId="6385"/>
    <cellStyle name="Normal 2 4 2 3 5 3 2" xfId="12378"/>
    <cellStyle name="Normal 2 4 2 3 5 3 3" xfId="22417"/>
    <cellStyle name="Normal 2 4 2 3 5 4" xfId="8726"/>
    <cellStyle name="Normal 2 4 2 3 5 4 2" xfId="24760"/>
    <cellStyle name="Normal 2 4 2 3 5 5" xfId="10811"/>
    <cellStyle name="Normal 2 4 2 3 5 6" xfId="17731"/>
    <cellStyle name="Normal 2 4 2 3 5 7" xfId="26434"/>
    <cellStyle name="Normal 2 4 2 3 6" xfId="1263"/>
    <cellStyle name="Normal 2 4 2 3 6 2" xfId="3606"/>
    <cellStyle name="Normal 2 4 2 3 6 2 2" xfId="14951"/>
    <cellStyle name="Normal 2 4 2 3 6 2 3" xfId="20075"/>
    <cellStyle name="Normal 2 4 2 3 6 3" xfId="6386"/>
    <cellStyle name="Normal 2 4 2 3 6 3 2" xfId="12608"/>
    <cellStyle name="Normal 2 4 2 3 6 3 3" xfId="22418"/>
    <cellStyle name="Normal 2 4 2 3 6 4" xfId="8727"/>
    <cellStyle name="Normal 2 4 2 3 6 4 2" xfId="24761"/>
    <cellStyle name="Normal 2 4 2 3 6 5" xfId="10812"/>
    <cellStyle name="Normal 2 4 2 3 6 6" xfId="17732"/>
    <cellStyle name="Normal 2 4 2 3 6 7" xfId="26664"/>
    <cellStyle name="Normal 2 4 2 3 7" xfId="1442"/>
    <cellStyle name="Normal 2 4 2 3 7 2" xfId="3785"/>
    <cellStyle name="Normal 2 4 2 3 7 2 2" xfId="15130"/>
    <cellStyle name="Normal 2 4 2 3 7 2 3" xfId="20076"/>
    <cellStyle name="Normal 2 4 2 3 7 3" xfId="6387"/>
    <cellStyle name="Normal 2 4 2 3 7 3 2" xfId="12787"/>
    <cellStyle name="Normal 2 4 2 3 7 3 3" xfId="22419"/>
    <cellStyle name="Normal 2 4 2 3 7 4" xfId="8728"/>
    <cellStyle name="Normal 2 4 2 3 7 4 2" xfId="24762"/>
    <cellStyle name="Normal 2 4 2 3 7 5" xfId="10813"/>
    <cellStyle name="Normal 2 4 2 3 7 6" xfId="17733"/>
    <cellStyle name="Normal 2 4 2 3 7 7" xfId="26843"/>
    <cellStyle name="Normal 2 4 2 3 8" xfId="1747"/>
    <cellStyle name="Normal 2 4 2 3 8 2" xfId="4090"/>
    <cellStyle name="Normal 2 4 2 3 8 2 2" xfId="15435"/>
    <cellStyle name="Normal 2 4 2 3 8 2 3" xfId="20077"/>
    <cellStyle name="Normal 2 4 2 3 8 3" xfId="6388"/>
    <cellStyle name="Normal 2 4 2 3 8 3 2" xfId="13092"/>
    <cellStyle name="Normal 2 4 2 3 8 3 3" xfId="22420"/>
    <cellStyle name="Normal 2 4 2 3 8 4" xfId="8729"/>
    <cellStyle name="Normal 2 4 2 3 8 4 2" xfId="24763"/>
    <cellStyle name="Normal 2 4 2 3 8 5" xfId="10814"/>
    <cellStyle name="Normal 2 4 2 3 8 6" xfId="17734"/>
    <cellStyle name="Normal 2 4 2 3 8 7" xfId="27148"/>
    <cellStyle name="Normal 2 4 2 3 9" xfId="1932"/>
    <cellStyle name="Normal 2 4 2 3 9 2" xfId="4275"/>
    <cellStyle name="Normal 2 4 2 3 9 2 2" xfId="15620"/>
    <cellStyle name="Normal 2 4 2 3 9 2 3" xfId="20078"/>
    <cellStyle name="Normal 2 4 2 3 9 3" xfId="6389"/>
    <cellStyle name="Normal 2 4 2 3 9 3 2" xfId="13277"/>
    <cellStyle name="Normal 2 4 2 3 9 3 3" xfId="22421"/>
    <cellStyle name="Normal 2 4 2 3 9 4" xfId="8730"/>
    <cellStyle name="Normal 2 4 2 3 9 4 2" xfId="24764"/>
    <cellStyle name="Normal 2 4 2 3 9 5" xfId="10815"/>
    <cellStyle name="Normal 2 4 2 3 9 6" xfId="17735"/>
    <cellStyle name="Normal 2 4 2 3 9 7" xfId="27333"/>
    <cellStyle name="Normal 2 4 2 4" xfId="159"/>
    <cellStyle name="Normal 2 4 2 4 10" xfId="2164"/>
    <cellStyle name="Normal 2 4 2 4 10 2" xfId="4507"/>
    <cellStyle name="Normal 2 4 2 4 10 2 2" xfId="15852"/>
    <cellStyle name="Normal 2 4 2 4 10 2 3" xfId="20080"/>
    <cellStyle name="Normal 2 4 2 4 10 3" xfId="6391"/>
    <cellStyle name="Normal 2 4 2 4 10 3 2" xfId="22423"/>
    <cellStyle name="Normal 2 4 2 4 10 4" xfId="8732"/>
    <cellStyle name="Normal 2 4 2 4 10 4 2" xfId="24766"/>
    <cellStyle name="Normal 2 4 2 4 10 5" xfId="13509"/>
    <cellStyle name="Normal 2 4 2 4 10 6" xfId="17737"/>
    <cellStyle name="Normal 2 4 2 4 10 7" xfId="27565"/>
    <cellStyle name="Normal 2 4 2 4 11" xfId="2345"/>
    <cellStyle name="Normal 2 4 2 4 11 2" xfId="4688"/>
    <cellStyle name="Normal 2 4 2 4 11 2 2" xfId="16033"/>
    <cellStyle name="Normal 2 4 2 4 11 2 3" xfId="20081"/>
    <cellStyle name="Normal 2 4 2 4 11 3" xfId="6392"/>
    <cellStyle name="Normal 2 4 2 4 11 3 2" xfId="22424"/>
    <cellStyle name="Normal 2 4 2 4 11 4" xfId="8733"/>
    <cellStyle name="Normal 2 4 2 4 11 4 2" xfId="24767"/>
    <cellStyle name="Normal 2 4 2 4 11 5" xfId="13690"/>
    <cellStyle name="Normal 2 4 2 4 11 6" xfId="17738"/>
    <cellStyle name="Normal 2 4 2 4 11 7" xfId="27746"/>
    <cellStyle name="Normal 2 4 2 4 12" xfId="2652"/>
    <cellStyle name="Normal 2 4 2 4 12 2" xfId="13997"/>
    <cellStyle name="Normal 2 4 2 4 12 3" xfId="20079"/>
    <cellStyle name="Normal 2 4 2 4 13" xfId="6390"/>
    <cellStyle name="Normal 2 4 2 4 13 2" xfId="11507"/>
    <cellStyle name="Normal 2 4 2 4 13 3" xfId="22422"/>
    <cellStyle name="Normal 2 4 2 4 14" xfId="8731"/>
    <cellStyle name="Normal 2 4 2 4 14 2" xfId="24765"/>
    <cellStyle name="Normal 2 4 2 4 15" xfId="10816"/>
    <cellStyle name="Normal 2 4 2 4 16" xfId="17736"/>
    <cellStyle name="Normal 2 4 2 4 17" xfId="25563"/>
    <cellStyle name="Normal 2 4 2 4 2" xfId="364"/>
    <cellStyle name="Normal 2 4 2 4 2 2" xfId="726"/>
    <cellStyle name="Normal 2 4 2 4 2 2 2" xfId="3069"/>
    <cellStyle name="Normal 2 4 2 4 2 2 2 2" xfId="14414"/>
    <cellStyle name="Normal 2 4 2 4 2 2 2 3" xfId="20083"/>
    <cellStyle name="Normal 2 4 2 4 2 2 3" xfId="6394"/>
    <cellStyle name="Normal 2 4 2 4 2 2 3 2" xfId="12071"/>
    <cellStyle name="Normal 2 4 2 4 2 2 3 3" xfId="22426"/>
    <cellStyle name="Normal 2 4 2 4 2 2 4" xfId="8735"/>
    <cellStyle name="Normal 2 4 2 4 2 2 4 2" xfId="24769"/>
    <cellStyle name="Normal 2 4 2 4 2 2 5" xfId="10818"/>
    <cellStyle name="Normal 2 4 2 4 2 2 6" xfId="17740"/>
    <cellStyle name="Normal 2 4 2 4 2 2 7" xfId="26127"/>
    <cellStyle name="Normal 2 4 2 4 2 3" xfId="1750"/>
    <cellStyle name="Normal 2 4 2 4 2 3 2" xfId="4093"/>
    <cellStyle name="Normal 2 4 2 4 2 3 2 2" xfId="15438"/>
    <cellStyle name="Normal 2 4 2 4 2 3 2 3" xfId="20084"/>
    <cellStyle name="Normal 2 4 2 4 2 3 3" xfId="6395"/>
    <cellStyle name="Normal 2 4 2 4 2 3 3 2" xfId="13095"/>
    <cellStyle name="Normal 2 4 2 4 2 3 3 3" xfId="22427"/>
    <cellStyle name="Normal 2 4 2 4 2 3 4" xfId="8736"/>
    <cellStyle name="Normal 2 4 2 4 2 3 4 2" xfId="24770"/>
    <cellStyle name="Normal 2 4 2 4 2 3 5" xfId="10819"/>
    <cellStyle name="Normal 2 4 2 4 2 3 6" xfId="17741"/>
    <cellStyle name="Normal 2 4 2 4 2 3 7" xfId="27151"/>
    <cellStyle name="Normal 2 4 2 4 2 4" xfId="2653"/>
    <cellStyle name="Normal 2 4 2 4 2 4 2" xfId="13998"/>
    <cellStyle name="Normal 2 4 2 4 2 4 3" xfId="20082"/>
    <cellStyle name="Normal 2 4 2 4 2 5" xfId="6393"/>
    <cellStyle name="Normal 2 4 2 4 2 5 2" xfId="11709"/>
    <cellStyle name="Normal 2 4 2 4 2 5 3" xfId="22425"/>
    <cellStyle name="Normal 2 4 2 4 2 6" xfId="8734"/>
    <cellStyle name="Normal 2 4 2 4 2 6 2" xfId="24768"/>
    <cellStyle name="Normal 2 4 2 4 2 7" xfId="10817"/>
    <cellStyle name="Normal 2 4 2 4 2 8" xfId="17739"/>
    <cellStyle name="Normal 2 4 2 4 2 9" xfId="25765"/>
    <cellStyle name="Normal 2 4 2 4 3" xfId="524"/>
    <cellStyle name="Normal 2 4 2 4 3 2" xfId="2867"/>
    <cellStyle name="Normal 2 4 2 4 3 2 2" xfId="14212"/>
    <cellStyle name="Normal 2 4 2 4 3 2 3" xfId="20085"/>
    <cellStyle name="Normal 2 4 2 4 3 3" xfId="6396"/>
    <cellStyle name="Normal 2 4 2 4 3 3 2" xfId="11869"/>
    <cellStyle name="Normal 2 4 2 4 3 3 3" xfId="22428"/>
    <cellStyle name="Normal 2 4 2 4 3 4" xfId="8737"/>
    <cellStyle name="Normal 2 4 2 4 3 4 2" xfId="24771"/>
    <cellStyle name="Normal 2 4 2 4 3 5" xfId="10820"/>
    <cellStyle name="Normal 2 4 2 4 3 6" xfId="17742"/>
    <cellStyle name="Normal 2 4 2 4 3 7" xfId="25925"/>
    <cellStyle name="Normal 2 4 2 4 4" xfId="906"/>
    <cellStyle name="Normal 2 4 2 4 4 2" xfId="3249"/>
    <cellStyle name="Normal 2 4 2 4 4 2 2" xfId="14594"/>
    <cellStyle name="Normal 2 4 2 4 4 2 3" xfId="20086"/>
    <cellStyle name="Normal 2 4 2 4 4 3" xfId="6397"/>
    <cellStyle name="Normal 2 4 2 4 4 3 2" xfId="12251"/>
    <cellStyle name="Normal 2 4 2 4 4 3 3" xfId="22429"/>
    <cellStyle name="Normal 2 4 2 4 4 4" xfId="8738"/>
    <cellStyle name="Normal 2 4 2 4 4 4 2" xfId="24772"/>
    <cellStyle name="Normal 2 4 2 4 4 5" xfId="10821"/>
    <cellStyle name="Normal 2 4 2 4 4 6" xfId="17743"/>
    <cellStyle name="Normal 2 4 2 4 4 7" xfId="26307"/>
    <cellStyle name="Normal 2 4 2 4 5" xfId="1063"/>
    <cellStyle name="Normal 2 4 2 4 5 2" xfId="3406"/>
    <cellStyle name="Normal 2 4 2 4 5 2 2" xfId="14751"/>
    <cellStyle name="Normal 2 4 2 4 5 2 3" xfId="20087"/>
    <cellStyle name="Normal 2 4 2 4 5 3" xfId="6398"/>
    <cellStyle name="Normal 2 4 2 4 5 3 2" xfId="12408"/>
    <cellStyle name="Normal 2 4 2 4 5 3 3" xfId="22430"/>
    <cellStyle name="Normal 2 4 2 4 5 4" xfId="8739"/>
    <cellStyle name="Normal 2 4 2 4 5 4 2" xfId="24773"/>
    <cellStyle name="Normal 2 4 2 4 5 5" xfId="10822"/>
    <cellStyle name="Normal 2 4 2 4 5 6" xfId="17744"/>
    <cellStyle name="Normal 2 4 2 4 5 7" xfId="26464"/>
    <cellStyle name="Normal 2 4 2 4 6" xfId="1264"/>
    <cellStyle name="Normal 2 4 2 4 6 2" xfId="3607"/>
    <cellStyle name="Normal 2 4 2 4 6 2 2" xfId="14952"/>
    <cellStyle name="Normal 2 4 2 4 6 2 3" xfId="20088"/>
    <cellStyle name="Normal 2 4 2 4 6 3" xfId="6399"/>
    <cellStyle name="Normal 2 4 2 4 6 3 2" xfId="12609"/>
    <cellStyle name="Normal 2 4 2 4 6 3 3" xfId="22431"/>
    <cellStyle name="Normal 2 4 2 4 6 4" xfId="8740"/>
    <cellStyle name="Normal 2 4 2 4 6 4 2" xfId="24774"/>
    <cellStyle name="Normal 2 4 2 4 6 5" xfId="10823"/>
    <cellStyle name="Normal 2 4 2 4 6 6" xfId="17745"/>
    <cellStyle name="Normal 2 4 2 4 6 7" xfId="26665"/>
    <cellStyle name="Normal 2 4 2 4 7" xfId="1443"/>
    <cellStyle name="Normal 2 4 2 4 7 2" xfId="3786"/>
    <cellStyle name="Normal 2 4 2 4 7 2 2" xfId="15131"/>
    <cellStyle name="Normal 2 4 2 4 7 2 3" xfId="20089"/>
    <cellStyle name="Normal 2 4 2 4 7 3" xfId="6400"/>
    <cellStyle name="Normal 2 4 2 4 7 3 2" xfId="12788"/>
    <cellStyle name="Normal 2 4 2 4 7 3 3" xfId="22432"/>
    <cellStyle name="Normal 2 4 2 4 7 4" xfId="8741"/>
    <cellStyle name="Normal 2 4 2 4 7 4 2" xfId="24775"/>
    <cellStyle name="Normal 2 4 2 4 7 5" xfId="10824"/>
    <cellStyle name="Normal 2 4 2 4 7 6" xfId="17746"/>
    <cellStyle name="Normal 2 4 2 4 7 7" xfId="26844"/>
    <cellStyle name="Normal 2 4 2 4 8" xfId="1749"/>
    <cellStyle name="Normal 2 4 2 4 8 2" xfId="4092"/>
    <cellStyle name="Normal 2 4 2 4 8 2 2" xfId="15437"/>
    <cellStyle name="Normal 2 4 2 4 8 2 3" xfId="20090"/>
    <cellStyle name="Normal 2 4 2 4 8 3" xfId="6401"/>
    <cellStyle name="Normal 2 4 2 4 8 3 2" xfId="13094"/>
    <cellStyle name="Normal 2 4 2 4 8 3 3" xfId="22433"/>
    <cellStyle name="Normal 2 4 2 4 8 4" xfId="8742"/>
    <cellStyle name="Normal 2 4 2 4 8 4 2" xfId="24776"/>
    <cellStyle name="Normal 2 4 2 4 8 5" xfId="10825"/>
    <cellStyle name="Normal 2 4 2 4 8 6" xfId="17747"/>
    <cellStyle name="Normal 2 4 2 4 8 7" xfId="27150"/>
    <cellStyle name="Normal 2 4 2 4 9" xfId="1962"/>
    <cellStyle name="Normal 2 4 2 4 9 2" xfId="4305"/>
    <cellStyle name="Normal 2 4 2 4 9 2 2" xfId="15650"/>
    <cellStyle name="Normal 2 4 2 4 9 2 3" xfId="20091"/>
    <cellStyle name="Normal 2 4 2 4 9 3" xfId="6402"/>
    <cellStyle name="Normal 2 4 2 4 9 3 2" xfId="13307"/>
    <cellStyle name="Normal 2 4 2 4 9 3 3" xfId="22434"/>
    <cellStyle name="Normal 2 4 2 4 9 4" xfId="8743"/>
    <cellStyle name="Normal 2 4 2 4 9 4 2" xfId="24777"/>
    <cellStyle name="Normal 2 4 2 4 9 5" xfId="10826"/>
    <cellStyle name="Normal 2 4 2 4 9 6" xfId="17748"/>
    <cellStyle name="Normal 2 4 2 4 9 7" xfId="27363"/>
    <cellStyle name="Normal 2 4 2 5" xfId="197"/>
    <cellStyle name="Normal 2 4 2 5 10" xfId="2165"/>
    <cellStyle name="Normal 2 4 2 5 10 2" xfId="4508"/>
    <cellStyle name="Normal 2 4 2 5 10 2 2" xfId="15853"/>
    <cellStyle name="Normal 2 4 2 5 10 2 3" xfId="20093"/>
    <cellStyle name="Normal 2 4 2 5 10 3" xfId="6404"/>
    <cellStyle name="Normal 2 4 2 5 10 3 2" xfId="22436"/>
    <cellStyle name="Normal 2 4 2 5 10 4" xfId="8745"/>
    <cellStyle name="Normal 2 4 2 5 10 4 2" xfId="24779"/>
    <cellStyle name="Normal 2 4 2 5 10 5" xfId="13510"/>
    <cellStyle name="Normal 2 4 2 5 10 6" xfId="17750"/>
    <cellStyle name="Normal 2 4 2 5 10 7" xfId="27566"/>
    <cellStyle name="Normal 2 4 2 5 11" xfId="2346"/>
    <cellStyle name="Normal 2 4 2 5 11 2" xfId="4689"/>
    <cellStyle name="Normal 2 4 2 5 11 2 2" xfId="16034"/>
    <cellStyle name="Normal 2 4 2 5 11 2 3" xfId="20094"/>
    <cellStyle name="Normal 2 4 2 5 11 3" xfId="6405"/>
    <cellStyle name="Normal 2 4 2 5 11 3 2" xfId="22437"/>
    <cellStyle name="Normal 2 4 2 5 11 4" xfId="8746"/>
    <cellStyle name="Normal 2 4 2 5 11 4 2" xfId="24780"/>
    <cellStyle name="Normal 2 4 2 5 11 5" xfId="13691"/>
    <cellStyle name="Normal 2 4 2 5 11 6" xfId="17751"/>
    <cellStyle name="Normal 2 4 2 5 11 7" xfId="27747"/>
    <cellStyle name="Normal 2 4 2 5 12" xfId="2654"/>
    <cellStyle name="Normal 2 4 2 5 12 2" xfId="13999"/>
    <cellStyle name="Normal 2 4 2 5 12 3" xfId="20092"/>
    <cellStyle name="Normal 2 4 2 5 13" xfId="6403"/>
    <cellStyle name="Normal 2 4 2 5 13 2" xfId="11545"/>
    <cellStyle name="Normal 2 4 2 5 13 3" xfId="22435"/>
    <cellStyle name="Normal 2 4 2 5 14" xfId="8744"/>
    <cellStyle name="Normal 2 4 2 5 14 2" xfId="24778"/>
    <cellStyle name="Normal 2 4 2 5 15" xfId="10827"/>
    <cellStyle name="Normal 2 4 2 5 16" xfId="17749"/>
    <cellStyle name="Normal 2 4 2 5 17" xfId="25601"/>
    <cellStyle name="Normal 2 4 2 5 2" xfId="365"/>
    <cellStyle name="Normal 2 4 2 5 2 2" xfId="727"/>
    <cellStyle name="Normal 2 4 2 5 2 2 2" xfId="3070"/>
    <cellStyle name="Normal 2 4 2 5 2 2 2 2" xfId="14415"/>
    <cellStyle name="Normal 2 4 2 5 2 2 2 3" xfId="20096"/>
    <cellStyle name="Normal 2 4 2 5 2 2 3" xfId="6407"/>
    <cellStyle name="Normal 2 4 2 5 2 2 3 2" xfId="12072"/>
    <cellStyle name="Normal 2 4 2 5 2 2 3 3" xfId="22439"/>
    <cellStyle name="Normal 2 4 2 5 2 2 4" xfId="8748"/>
    <cellStyle name="Normal 2 4 2 5 2 2 4 2" xfId="24782"/>
    <cellStyle name="Normal 2 4 2 5 2 2 5" xfId="10829"/>
    <cellStyle name="Normal 2 4 2 5 2 2 6" xfId="17753"/>
    <cellStyle name="Normal 2 4 2 5 2 2 7" xfId="26128"/>
    <cellStyle name="Normal 2 4 2 5 2 3" xfId="1752"/>
    <cellStyle name="Normal 2 4 2 5 2 3 2" xfId="4095"/>
    <cellStyle name="Normal 2 4 2 5 2 3 2 2" xfId="15440"/>
    <cellStyle name="Normal 2 4 2 5 2 3 2 3" xfId="20097"/>
    <cellStyle name="Normal 2 4 2 5 2 3 3" xfId="6408"/>
    <cellStyle name="Normal 2 4 2 5 2 3 3 2" xfId="13097"/>
    <cellStyle name="Normal 2 4 2 5 2 3 3 3" xfId="22440"/>
    <cellStyle name="Normal 2 4 2 5 2 3 4" xfId="8749"/>
    <cellStyle name="Normal 2 4 2 5 2 3 4 2" xfId="24783"/>
    <cellStyle name="Normal 2 4 2 5 2 3 5" xfId="10830"/>
    <cellStyle name="Normal 2 4 2 5 2 3 6" xfId="17754"/>
    <cellStyle name="Normal 2 4 2 5 2 3 7" xfId="27153"/>
    <cellStyle name="Normal 2 4 2 5 2 4" xfId="2655"/>
    <cellStyle name="Normal 2 4 2 5 2 4 2" xfId="14000"/>
    <cellStyle name="Normal 2 4 2 5 2 4 3" xfId="20095"/>
    <cellStyle name="Normal 2 4 2 5 2 5" xfId="6406"/>
    <cellStyle name="Normal 2 4 2 5 2 5 2" xfId="11710"/>
    <cellStyle name="Normal 2 4 2 5 2 5 3" xfId="22438"/>
    <cellStyle name="Normal 2 4 2 5 2 6" xfId="8747"/>
    <cellStyle name="Normal 2 4 2 5 2 6 2" xfId="24781"/>
    <cellStyle name="Normal 2 4 2 5 2 7" xfId="10828"/>
    <cellStyle name="Normal 2 4 2 5 2 8" xfId="17752"/>
    <cellStyle name="Normal 2 4 2 5 2 9" xfId="25766"/>
    <cellStyle name="Normal 2 4 2 5 3" xfId="562"/>
    <cellStyle name="Normal 2 4 2 5 3 2" xfId="2905"/>
    <cellStyle name="Normal 2 4 2 5 3 2 2" xfId="14250"/>
    <cellStyle name="Normal 2 4 2 5 3 2 3" xfId="20098"/>
    <cellStyle name="Normal 2 4 2 5 3 3" xfId="6409"/>
    <cellStyle name="Normal 2 4 2 5 3 3 2" xfId="11907"/>
    <cellStyle name="Normal 2 4 2 5 3 3 3" xfId="22441"/>
    <cellStyle name="Normal 2 4 2 5 3 4" xfId="8750"/>
    <cellStyle name="Normal 2 4 2 5 3 4 2" xfId="24784"/>
    <cellStyle name="Normal 2 4 2 5 3 5" xfId="10831"/>
    <cellStyle name="Normal 2 4 2 5 3 6" xfId="17755"/>
    <cellStyle name="Normal 2 4 2 5 3 7" xfId="25963"/>
    <cellStyle name="Normal 2 4 2 5 4" xfId="907"/>
    <cellStyle name="Normal 2 4 2 5 4 2" xfId="3250"/>
    <cellStyle name="Normal 2 4 2 5 4 2 2" xfId="14595"/>
    <cellStyle name="Normal 2 4 2 5 4 2 3" xfId="20099"/>
    <cellStyle name="Normal 2 4 2 5 4 3" xfId="6410"/>
    <cellStyle name="Normal 2 4 2 5 4 3 2" xfId="12252"/>
    <cellStyle name="Normal 2 4 2 5 4 3 3" xfId="22442"/>
    <cellStyle name="Normal 2 4 2 5 4 4" xfId="8751"/>
    <cellStyle name="Normal 2 4 2 5 4 4 2" xfId="24785"/>
    <cellStyle name="Normal 2 4 2 5 4 5" xfId="10832"/>
    <cellStyle name="Normal 2 4 2 5 4 6" xfId="17756"/>
    <cellStyle name="Normal 2 4 2 5 4 7" xfId="26308"/>
    <cellStyle name="Normal 2 4 2 5 5" xfId="1101"/>
    <cellStyle name="Normal 2 4 2 5 5 2" xfId="3444"/>
    <cellStyle name="Normal 2 4 2 5 5 2 2" xfId="14789"/>
    <cellStyle name="Normal 2 4 2 5 5 2 3" xfId="20100"/>
    <cellStyle name="Normal 2 4 2 5 5 3" xfId="6411"/>
    <cellStyle name="Normal 2 4 2 5 5 3 2" xfId="12446"/>
    <cellStyle name="Normal 2 4 2 5 5 3 3" xfId="22443"/>
    <cellStyle name="Normal 2 4 2 5 5 4" xfId="8752"/>
    <cellStyle name="Normal 2 4 2 5 5 4 2" xfId="24786"/>
    <cellStyle name="Normal 2 4 2 5 5 5" xfId="10833"/>
    <cellStyle name="Normal 2 4 2 5 5 6" xfId="17757"/>
    <cellStyle name="Normal 2 4 2 5 5 7" xfId="26502"/>
    <cellStyle name="Normal 2 4 2 5 6" xfId="1265"/>
    <cellStyle name="Normal 2 4 2 5 6 2" xfId="3608"/>
    <cellStyle name="Normal 2 4 2 5 6 2 2" xfId="14953"/>
    <cellStyle name="Normal 2 4 2 5 6 2 3" xfId="20101"/>
    <cellStyle name="Normal 2 4 2 5 6 3" xfId="6412"/>
    <cellStyle name="Normal 2 4 2 5 6 3 2" xfId="12610"/>
    <cellStyle name="Normal 2 4 2 5 6 3 3" xfId="22444"/>
    <cellStyle name="Normal 2 4 2 5 6 4" xfId="8753"/>
    <cellStyle name="Normal 2 4 2 5 6 4 2" xfId="24787"/>
    <cellStyle name="Normal 2 4 2 5 6 5" xfId="10834"/>
    <cellStyle name="Normal 2 4 2 5 6 6" xfId="17758"/>
    <cellStyle name="Normal 2 4 2 5 6 7" xfId="26666"/>
    <cellStyle name="Normal 2 4 2 5 7" xfId="1444"/>
    <cellStyle name="Normal 2 4 2 5 7 2" xfId="3787"/>
    <cellStyle name="Normal 2 4 2 5 7 2 2" xfId="15132"/>
    <cellStyle name="Normal 2 4 2 5 7 2 3" xfId="20102"/>
    <cellStyle name="Normal 2 4 2 5 7 3" xfId="6413"/>
    <cellStyle name="Normal 2 4 2 5 7 3 2" xfId="12789"/>
    <cellStyle name="Normal 2 4 2 5 7 3 3" xfId="22445"/>
    <cellStyle name="Normal 2 4 2 5 7 4" xfId="8754"/>
    <cellStyle name="Normal 2 4 2 5 7 4 2" xfId="24788"/>
    <cellStyle name="Normal 2 4 2 5 7 5" xfId="10835"/>
    <cellStyle name="Normal 2 4 2 5 7 6" xfId="17759"/>
    <cellStyle name="Normal 2 4 2 5 7 7" xfId="26845"/>
    <cellStyle name="Normal 2 4 2 5 8" xfId="1751"/>
    <cellStyle name="Normal 2 4 2 5 8 2" xfId="4094"/>
    <cellStyle name="Normal 2 4 2 5 8 2 2" xfId="15439"/>
    <cellStyle name="Normal 2 4 2 5 8 2 3" xfId="20103"/>
    <cellStyle name="Normal 2 4 2 5 8 3" xfId="6414"/>
    <cellStyle name="Normal 2 4 2 5 8 3 2" xfId="13096"/>
    <cellStyle name="Normal 2 4 2 5 8 3 3" xfId="22446"/>
    <cellStyle name="Normal 2 4 2 5 8 4" xfId="8755"/>
    <cellStyle name="Normal 2 4 2 5 8 4 2" xfId="24789"/>
    <cellStyle name="Normal 2 4 2 5 8 5" xfId="10836"/>
    <cellStyle name="Normal 2 4 2 5 8 6" xfId="17760"/>
    <cellStyle name="Normal 2 4 2 5 8 7" xfId="27152"/>
    <cellStyle name="Normal 2 4 2 5 9" xfId="2000"/>
    <cellStyle name="Normal 2 4 2 5 9 2" xfId="4343"/>
    <cellStyle name="Normal 2 4 2 5 9 2 2" xfId="15688"/>
    <cellStyle name="Normal 2 4 2 5 9 2 3" xfId="20104"/>
    <cellStyle name="Normal 2 4 2 5 9 3" xfId="6415"/>
    <cellStyle name="Normal 2 4 2 5 9 3 2" xfId="13345"/>
    <cellStyle name="Normal 2 4 2 5 9 3 3" xfId="22447"/>
    <cellStyle name="Normal 2 4 2 5 9 4" xfId="8756"/>
    <cellStyle name="Normal 2 4 2 5 9 4 2" xfId="24790"/>
    <cellStyle name="Normal 2 4 2 5 9 5" xfId="10837"/>
    <cellStyle name="Normal 2 4 2 5 9 6" xfId="17761"/>
    <cellStyle name="Normal 2 4 2 5 9 7" xfId="27401"/>
    <cellStyle name="Normal 2 4 2 6" xfId="220"/>
    <cellStyle name="Normal 2 4 2 6 10" xfId="2166"/>
    <cellStyle name="Normal 2 4 2 6 10 2" xfId="4509"/>
    <cellStyle name="Normal 2 4 2 6 10 2 2" xfId="15854"/>
    <cellStyle name="Normal 2 4 2 6 10 2 3" xfId="20106"/>
    <cellStyle name="Normal 2 4 2 6 10 3" xfId="6417"/>
    <cellStyle name="Normal 2 4 2 6 10 3 2" xfId="22449"/>
    <cellStyle name="Normal 2 4 2 6 10 4" xfId="8758"/>
    <cellStyle name="Normal 2 4 2 6 10 4 2" xfId="24792"/>
    <cellStyle name="Normal 2 4 2 6 10 5" xfId="13511"/>
    <cellStyle name="Normal 2 4 2 6 10 6" xfId="17763"/>
    <cellStyle name="Normal 2 4 2 6 10 7" xfId="27567"/>
    <cellStyle name="Normal 2 4 2 6 11" xfId="2347"/>
    <cellStyle name="Normal 2 4 2 6 11 2" xfId="4690"/>
    <cellStyle name="Normal 2 4 2 6 11 2 2" xfId="16035"/>
    <cellStyle name="Normal 2 4 2 6 11 2 3" xfId="20107"/>
    <cellStyle name="Normal 2 4 2 6 11 3" xfId="6418"/>
    <cellStyle name="Normal 2 4 2 6 11 3 2" xfId="22450"/>
    <cellStyle name="Normal 2 4 2 6 11 4" xfId="8759"/>
    <cellStyle name="Normal 2 4 2 6 11 4 2" xfId="24793"/>
    <cellStyle name="Normal 2 4 2 6 11 5" xfId="13692"/>
    <cellStyle name="Normal 2 4 2 6 11 6" xfId="17764"/>
    <cellStyle name="Normal 2 4 2 6 11 7" xfId="27748"/>
    <cellStyle name="Normal 2 4 2 6 12" xfId="2656"/>
    <cellStyle name="Normal 2 4 2 6 12 2" xfId="14001"/>
    <cellStyle name="Normal 2 4 2 6 12 3" xfId="20105"/>
    <cellStyle name="Normal 2 4 2 6 13" xfId="6416"/>
    <cellStyle name="Normal 2 4 2 6 13 2" xfId="11567"/>
    <cellStyle name="Normal 2 4 2 6 13 3" xfId="22448"/>
    <cellStyle name="Normal 2 4 2 6 14" xfId="8757"/>
    <cellStyle name="Normal 2 4 2 6 14 2" xfId="24791"/>
    <cellStyle name="Normal 2 4 2 6 15" xfId="10838"/>
    <cellStyle name="Normal 2 4 2 6 16" xfId="17762"/>
    <cellStyle name="Normal 2 4 2 6 17" xfId="25623"/>
    <cellStyle name="Normal 2 4 2 6 2" xfId="366"/>
    <cellStyle name="Normal 2 4 2 6 2 2" xfId="728"/>
    <cellStyle name="Normal 2 4 2 6 2 2 2" xfId="3071"/>
    <cellStyle name="Normal 2 4 2 6 2 2 2 2" xfId="14416"/>
    <cellStyle name="Normal 2 4 2 6 2 2 2 3" xfId="20109"/>
    <cellStyle name="Normal 2 4 2 6 2 2 3" xfId="6420"/>
    <cellStyle name="Normal 2 4 2 6 2 2 3 2" xfId="12073"/>
    <cellStyle name="Normal 2 4 2 6 2 2 3 3" xfId="22452"/>
    <cellStyle name="Normal 2 4 2 6 2 2 4" xfId="8761"/>
    <cellStyle name="Normal 2 4 2 6 2 2 4 2" xfId="24795"/>
    <cellStyle name="Normal 2 4 2 6 2 2 5" xfId="10840"/>
    <cellStyle name="Normal 2 4 2 6 2 2 6" xfId="17766"/>
    <cellStyle name="Normal 2 4 2 6 2 2 7" xfId="26129"/>
    <cellStyle name="Normal 2 4 2 6 2 3" xfId="1754"/>
    <cellStyle name="Normal 2 4 2 6 2 3 2" xfId="4097"/>
    <cellStyle name="Normal 2 4 2 6 2 3 2 2" xfId="15442"/>
    <cellStyle name="Normal 2 4 2 6 2 3 2 3" xfId="20110"/>
    <cellStyle name="Normal 2 4 2 6 2 3 3" xfId="6421"/>
    <cellStyle name="Normal 2 4 2 6 2 3 3 2" xfId="13099"/>
    <cellStyle name="Normal 2 4 2 6 2 3 3 3" xfId="22453"/>
    <cellStyle name="Normal 2 4 2 6 2 3 4" xfId="8762"/>
    <cellStyle name="Normal 2 4 2 6 2 3 4 2" xfId="24796"/>
    <cellStyle name="Normal 2 4 2 6 2 3 5" xfId="10841"/>
    <cellStyle name="Normal 2 4 2 6 2 3 6" xfId="17767"/>
    <cellStyle name="Normal 2 4 2 6 2 3 7" xfId="27155"/>
    <cellStyle name="Normal 2 4 2 6 2 4" xfId="2657"/>
    <cellStyle name="Normal 2 4 2 6 2 4 2" xfId="14002"/>
    <cellStyle name="Normal 2 4 2 6 2 4 3" xfId="20108"/>
    <cellStyle name="Normal 2 4 2 6 2 5" xfId="6419"/>
    <cellStyle name="Normal 2 4 2 6 2 5 2" xfId="11711"/>
    <cellStyle name="Normal 2 4 2 6 2 5 3" xfId="22451"/>
    <cellStyle name="Normal 2 4 2 6 2 6" xfId="8760"/>
    <cellStyle name="Normal 2 4 2 6 2 6 2" xfId="24794"/>
    <cellStyle name="Normal 2 4 2 6 2 7" xfId="10839"/>
    <cellStyle name="Normal 2 4 2 6 2 8" xfId="17765"/>
    <cellStyle name="Normal 2 4 2 6 2 9" xfId="25767"/>
    <cellStyle name="Normal 2 4 2 6 3" xfId="584"/>
    <cellStyle name="Normal 2 4 2 6 3 2" xfId="2927"/>
    <cellStyle name="Normal 2 4 2 6 3 2 2" xfId="14272"/>
    <cellStyle name="Normal 2 4 2 6 3 2 3" xfId="20111"/>
    <cellStyle name="Normal 2 4 2 6 3 3" xfId="6422"/>
    <cellStyle name="Normal 2 4 2 6 3 3 2" xfId="11929"/>
    <cellStyle name="Normal 2 4 2 6 3 3 3" xfId="22454"/>
    <cellStyle name="Normal 2 4 2 6 3 4" xfId="8763"/>
    <cellStyle name="Normal 2 4 2 6 3 4 2" xfId="24797"/>
    <cellStyle name="Normal 2 4 2 6 3 5" xfId="10842"/>
    <cellStyle name="Normal 2 4 2 6 3 6" xfId="17768"/>
    <cellStyle name="Normal 2 4 2 6 3 7" xfId="25985"/>
    <cellStyle name="Normal 2 4 2 6 4" xfId="908"/>
    <cellStyle name="Normal 2 4 2 6 4 2" xfId="3251"/>
    <cellStyle name="Normal 2 4 2 6 4 2 2" xfId="14596"/>
    <cellStyle name="Normal 2 4 2 6 4 2 3" xfId="20112"/>
    <cellStyle name="Normal 2 4 2 6 4 3" xfId="6423"/>
    <cellStyle name="Normal 2 4 2 6 4 3 2" xfId="12253"/>
    <cellStyle name="Normal 2 4 2 6 4 3 3" xfId="22455"/>
    <cellStyle name="Normal 2 4 2 6 4 4" xfId="8764"/>
    <cellStyle name="Normal 2 4 2 6 4 4 2" xfId="24798"/>
    <cellStyle name="Normal 2 4 2 6 4 5" xfId="10843"/>
    <cellStyle name="Normal 2 4 2 6 4 6" xfId="17769"/>
    <cellStyle name="Normal 2 4 2 6 4 7" xfId="26309"/>
    <cellStyle name="Normal 2 4 2 6 5" xfId="1123"/>
    <cellStyle name="Normal 2 4 2 6 5 2" xfId="3466"/>
    <cellStyle name="Normal 2 4 2 6 5 2 2" xfId="14811"/>
    <cellStyle name="Normal 2 4 2 6 5 2 3" xfId="20113"/>
    <cellStyle name="Normal 2 4 2 6 5 3" xfId="6424"/>
    <cellStyle name="Normal 2 4 2 6 5 3 2" xfId="12468"/>
    <cellStyle name="Normal 2 4 2 6 5 3 3" xfId="22456"/>
    <cellStyle name="Normal 2 4 2 6 5 4" xfId="8765"/>
    <cellStyle name="Normal 2 4 2 6 5 4 2" xfId="24799"/>
    <cellStyle name="Normal 2 4 2 6 5 5" xfId="10844"/>
    <cellStyle name="Normal 2 4 2 6 5 6" xfId="17770"/>
    <cellStyle name="Normal 2 4 2 6 5 7" xfId="26524"/>
    <cellStyle name="Normal 2 4 2 6 6" xfId="1266"/>
    <cellStyle name="Normal 2 4 2 6 6 2" xfId="3609"/>
    <cellStyle name="Normal 2 4 2 6 6 2 2" xfId="14954"/>
    <cellStyle name="Normal 2 4 2 6 6 2 3" xfId="20114"/>
    <cellStyle name="Normal 2 4 2 6 6 3" xfId="6425"/>
    <cellStyle name="Normal 2 4 2 6 6 3 2" xfId="12611"/>
    <cellStyle name="Normal 2 4 2 6 6 3 3" xfId="22457"/>
    <cellStyle name="Normal 2 4 2 6 6 4" xfId="8766"/>
    <cellStyle name="Normal 2 4 2 6 6 4 2" xfId="24800"/>
    <cellStyle name="Normal 2 4 2 6 6 5" xfId="10845"/>
    <cellStyle name="Normal 2 4 2 6 6 6" xfId="17771"/>
    <cellStyle name="Normal 2 4 2 6 6 7" xfId="26667"/>
    <cellStyle name="Normal 2 4 2 6 7" xfId="1445"/>
    <cellStyle name="Normal 2 4 2 6 7 2" xfId="3788"/>
    <cellStyle name="Normal 2 4 2 6 7 2 2" xfId="15133"/>
    <cellStyle name="Normal 2 4 2 6 7 2 3" xfId="20115"/>
    <cellStyle name="Normal 2 4 2 6 7 3" xfId="6426"/>
    <cellStyle name="Normal 2 4 2 6 7 3 2" xfId="12790"/>
    <cellStyle name="Normal 2 4 2 6 7 3 3" xfId="22458"/>
    <cellStyle name="Normal 2 4 2 6 7 4" xfId="8767"/>
    <cellStyle name="Normal 2 4 2 6 7 4 2" xfId="24801"/>
    <cellStyle name="Normal 2 4 2 6 7 5" xfId="10846"/>
    <cellStyle name="Normal 2 4 2 6 7 6" xfId="17772"/>
    <cellStyle name="Normal 2 4 2 6 7 7" xfId="26846"/>
    <cellStyle name="Normal 2 4 2 6 8" xfId="1753"/>
    <cellStyle name="Normal 2 4 2 6 8 2" xfId="4096"/>
    <cellStyle name="Normal 2 4 2 6 8 2 2" xfId="15441"/>
    <cellStyle name="Normal 2 4 2 6 8 2 3" xfId="20116"/>
    <cellStyle name="Normal 2 4 2 6 8 3" xfId="6427"/>
    <cellStyle name="Normal 2 4 2 6 8 3 2" xfId="13098"/>
    <cellStyle name="Normal 2 4 2 6 8 3 3" xfId="22459"/>
    <cellStyle name="Normal 2 4 2 6 8 4" xfId="8768"/>
    <cellStyle name="Normal 2 4 2 6 8 4 2" xfId="24802"/>
    <cellStyle name="Normal 2 4 2 6 8 5" xfId="10847"/>
    <cellStyle name="Normal 2 4 2 6 8 6" xfId="17773"/>
    <cellStyle name="Normal 2 4 2 6 8 7" xfId="27154"/>
    <cellStyle name="Normal 2 4 2 6 9" xfId="2022"/>
    <cellStyle name="Normal 2 4 2 6 9 2" xfId="4365"/>
    <cellStyle name="Normal 2 4 2 6 9 2 2" xfId="15710"/>
    <cellStyle name="Normal 2 4 2 6 9 2 3" xfId="20117"/>
    <cellStyle name="Normal 2 4 2 6 9 3" xfId="6428"/>
    <cellStyle name="Normal 2 4 2 6 9 3 2" xfId="13367"/>
    <cellStyle name="Normal 2 4 2 6 9 3 3" xfId="22460"/>
    <cellStyle name="Normal 2 4 2 6 9 4" xfId="8769"/>
    <cellStyle name="Normal 2 4 2 6 9 4 2" xfId="24803"/>
    <cellStyle name="Normal 2 4 2 6 9 5" xfId="10848"/>
    <cellStyle name="Normal 2 4 2 6 9 6" xfId="17774"/>
    <cellStyle name="Normal 2 4 2 6 9 7" xfId="27423"/>
    <cellStyle name="Normal 2 4 2 7" xfId="359"/>
    <cellStyle name="Normal 2 4 2 7 2" xfId="721"/>
    <cellStyle name="Normal 2 4 2 7 2 2" xfId="3064"/>
    <cellStyle name="Normal 2 4 2 7 2 2 2" xfId="14409"/>
    <cellStyle name="Normal 2 4 2 7 2 2 3" xfId="20119"/>
    <cellStyle name="Normal 2 4 2 7 2 3" xfId="6430"/>
    <cellStyle name="Normal 2 4 2 7 2 3 2" xfId="12066"/>
    <cellStyle name="Normal 2 4 2 7 2 3 3" xfId="22462"/>
    <cellStyle name="Normal 2 4 2 7 2 4" xfId="8771"/>
    <cellStyle name="Normal 2 4 2 7 2 4 2" xfId="24805"/>
    <cellStyle name="Normal 2 4 2 7 2 5" xfId="10850"/>
    <cellStyle name="Normal 2 4 2 7 2 6" xfId="17776"/>
    <cellStyle name="Normal 2 4 2 7 2 7" xfId="26122"/>
    <cellStyle name="Normal 2 4 2 7 3" xfId="1755"/>
    <cellStyle name="Normal 2 4 2 7 3 2" xfId="4098"/>
    <cellStyle name="Normal 2 4 2 7 3 2 2" xfId="15443"/>
    <cellStyle name="Normal 2 4 2 7 3 2 3" xfId="20120"/>
    <cellStyle name="Normal 2 4 2 7 3 3" xfId="6431"/>
    <cellStyle name="Normal 2 4 2 7 3 3 2" xfId="13100"/>
    <cellStyle name="Normal 2 4 2 7 3 3 3" xfId="22463"/>
    <cellStyle name="Normal 2 4 2 7 3 4" xfId="8772"/>
    <cellStyle name="Normal 2 4 2 7 3 4 2" xfId="24806"/>
    <cellStyle name="Normal 2 4 2 7 3 5" xfId="10851"/>
    <cellStyle name="Normal 2 4 2 7 3 6" xfId="17777"/>
    <cellStyle name="Normal 2 4 2 7 3 7" xfId="27156"/>
    <cellStyle name="Normal 2 4 2 7 4" xfId="2658"/>
    <cellStyle name="Normal 2 4 2 7 4 2" xfId="14003"/>
    <cellStyle name="Normal 2 4 2 7 4 3" xfId="20118"/>
    <cellStyle name="Normal 2 4 2 7 5" xfId="6429"/>
    <cellStyle name="Normal 2 4 2 7 5 2" xfId="11704"/>
    <cellStyle name="Normal 2 4 2 7 5 3" xfId="22461"/>
    <cellStyle name="Normal 2 4 2 7 6" xfId="8770"/>
    <cellStyle name="Normal 2 4 2 7 6 2" xfId="24804"/>
    <cellStyle name="Normal 2 4 2 7 7" xfId="10849"/>
    <cellStyle name="Normal 2 4 2 7 8" xfId="17775"/>
    <cellStyle name="Normal 2 4 2 7 9" xfId="25760"/>
    <cellStyle name="Normal 2 4 2 8" xfId="434"/>
    <cellStyle name="Normal 2 4 2 8 2" xfId="2777"/>
    <cellStyle name="Normal 2 4 2 8 2 2" xfId="14122"/>
    <cellStyle name="Normal 2 4 2 8 2 3" xfId="20121"/>
    <cellStyle name="Normal 2 4 2 8 3" xfId="6432"/>
    <cellStyle name="Normal 2 4 2 8 3 2" xfId="11779"/>
    <cellStyle name="Normal 2 4 2 8 3 3" xfId="22464"/>
    <cellStyle name="Normal 2 4 2 8 4" xfId="8773"/>
    <cellStyle name="Normal 2 4 2 8 4 2" xfId="24807"/>
    <cellStyle name="Normal 2 4 2 8 5" xfId="10852"/>
    <cellStyle name="Normal 2 4 2 8 6" xfId="17778"/>
    <cellStyle name="Normal 2 4 2 8 7" xfId="25835"/>
    <cellStyle name="Normal 2 4 2 9" xfId="901"/>
    <cellStyle name="Normal 2 4 2 9 2" xfId="3244"/>
    <cellStyle name="Normal 2 4 2 9 2 2" xfId="14589"/>
    <cellStyle name="Normal 2 4 2 9 2 3" xfId="20122"/>
    <cellStyle name="Normal 2 4 2 9 3" xfId="6433"/>
    <cellStyle name="Normal 2 4 2 9 3 2" xfId="12246"/>
    <cellStyle name="Normal 2 4 2 9 3 3" xfId="22465"/>
    <cellStyle name="Normal 2 4 2 9 4" xfId="8774"/>
    <cellStyle name="Normal 2 4 2 9 4 2" xfId="24808"/>
    <cellStyle name="Normal 2 4 2 9 5" xfId="10853"/>
    <cellStyle name="Normal 2 4 2 9 6" xfId="17779"/>
    <cellStyle name="Normal 2 4 2 9 7" xfId="26302"/>
    <cellStyle name="Normal 2 4 20" xfId="8662"/>
    <cellStyle name="Normal 2 4 20 2" xfId="24696"/>
    <cellStyle name="Normal 2 4 21" xfId="10759"/>
    <cellStyle name="Normal 2 4 22" xfId="17667"/>
    <cellStyle name="Normal 2 4 23" xfId="25460"/>
    <cellStyle name="Normal 2 4 3" xfId="77"/>
    <cellStyle name="Normal 2 4 3 10" xfId="1756"/>
    <cellStyle name="Normal 2 4 3 10 2" xfId="4099"/>
    <cellStyle name="Normal 2 4 3 10 2 2" xfId="15444"/>
    <cellStyle name="Normal 2 4 3 10 2 3" xfId="20124"/>
    <cellStyle name="Normal 2 4 3 10 3" xfId="6435"/>
    <cellStyle name="Normal 2 4 3 10 3 2" xfId="13101"/>
    <cellStyle name="Normal 2 4 3 10 3 3" xfId="22467"/>
    <cellStyle name="Normal 2 4 3 10 4" xfId="8776"/>
    <cellStyle name="Normal 2 4 3 10 4 2" xfId="24810"/>
    <cellStyle name="Normal 2 4 3 10 5" xfId="10855"/>
    <cellStyle name="Normal 2 4 3 10 6" xfId="17781"/>
    <cellStyle name="Normal 2 4 3 10 7" xfId="27157"/>
    <cellStyle name="Normal 2 4 3 11" xfId="1881"/>
    <cellStyle name="Normal 2 4 3 11 2" xfId="4224"/>
    <cellStyle name="Normal 2 4 3 11 2 2" xfId="15569"/>
    <cellStyle name="Normal 2 4 3 11 2 3" xfId="20125"/>
    <cellStyle name="Normal 2 4 3 11 3" xfId="6436"/>
    <cellStyle name="Normal 2 4 3 11 3 2" xfId="13226"/>
    <cellStyle name="Normal 2 4 3 11 3 3" xfId="22468"/>
    <cellStyle name="Normal 2 4 3 11 4" xfId="8777"/>
    <cellStyle name="Normal 2 4 3 11 4 2" xfId="24811"/>
    <cellStyle name="Normal 2 4 3 11 5" xfId="10856"/>
    <cellStyle name="Normal 2 4 3 11 6" xfId="17782"/>
    <cellStyle name="Normal 2 4 3 11 7" xfId="27282"/>
    <cellStyle name="Normal 2 4 3 12" xfId="2167"/>
    <cellStyle name="Normal 2 4 3 12 2" xfId="4510"/>
    <cellStyle name="Normal 2 4 3 12 2 2" xfId="15855"/>
    <cellStyle name="Normal 2 4 3 12 2 3" xfId="20126"/>
    <cellStyle name="Normal 2 4 3 12 3" xfId="6437"/>
    <cellStyle name="Normal 2 4 3 12 3 2" xfId="22469"/>
    <cellStyle name="Normal 2 4 3 12 4" xfId="8778"/>
    <cellStyle name="Normal 2 4 3 12 4 2" xfId="24812"/>
    <cellStyle name="Normal 2 4 3 12 5" xfId="13512"/>
    <cellStyle name="Normal 2 4 3 12 6" xfId="17783"/>
    <cellStyle name="Normal 2 4 3 12 7" xfId="27568"/>
    <cellStyle name="Normal 2 4 3 13" xfId="2348"/>
    <cellStyle name="Normal 2 4 3 13 2" xfId="4691"/>
    <cellStyle name="Normal 2 4 3 13 2 2" xfId="16036"/>
    <cellStyle name="Normal 2 4 3 13 2 3" xfId="20127"/>
    <cellStyle name="Normal 2 4 3 13 3" xfId="6438"/>
    <cellStyle name="Normal 2 4 3 13 3 2" xfId="22470"/>
    <cellStyle name="Normal 2 4 3 13 4" xfId="8779"/>
    <cellStyle name="Normal 2 4 3 13 4 2" xfId="24813"/>
    <cellStyle name="Normal 2 4 3 13 5" xfId="13693"/>
    <cellStyle name="Normal 2 4 3 13 6" xfId="17784"/>
    <cellStyle name="Normal 2 4 3 13 7" xfId="27749"/>
    <cellStyle name="Normal 2 4 3 14" xfId="2659"/>
    <cellStyle name="Normal 2 4 3 14 2" xfId="14004"/>
    <cellStyle name="Normal 2 4 3 14 3" xfId="20123"/>
    <cellStyle name="Normal 2 4 3 15" xfId="6434"/>
    <cellStyle name="Normal 2 4 3 15 2" xfId="11426"/>
    <cellStyle name="Normal 2 4 3 15 3" xfId="22466"/>
    <cellStyle name="Normal 2 4 3 16" xfId="8775"/>
    <cellStyle name="Normal 2 4 3 16 2" xfId="24809"/>
    <cellStyle name="Normal 2 4 3 17" xfId="10854"/>
    <cellStyle name="Normal 2 4 3 18" xfId="17780"/>
    <cellStyle name="Normal 2 4 3 19" xfId="25482"/>
    <cellStyle name="Normal 2 4 3 2" xfId="131"/>
    <cellStyle name="Normal 2 4 3 2 10" xfId="2168"/>
    <cellStyle name="Normal 2 4 3 2 10 2" xfId="4511"/>
    <cellStyle name="Normal 2 4 3 2 10 2 2" xfId="15856"/>
    <cellStyle name="Normal 2 4 3 2 10 2 3" xfId="20129"/>
    <cellStyle name="Normal 2 4 3 2 10 3" xfId="6440"/>
    <cellStyle name="Normal 2 4 3 2 10 3 2" xfId="22472"/>
    <cellStyle name="Normal 2 4 3 2 10 4" xfId="8781"/>
    <cellStyle name="Normal 2 4 3 2 10 4 2" xfId="24815"/>
    <cellStyle name="Normal 2 4 3 2 10 5" xfId="13513"/>
    <cellStyle name="Normal 2 4 3 2 10 6" xfId="17786"/>
    <cellStyle name="Normal 2 4 3 2 10 7" xfId="27569"/>
    <cellStyle name="Normal 2 4 3 2 11" xfId="2349"/>
    <cellStyle name="Normal 2 4 3 2 11 2" xfId="4692"/>
    <cellStyle name="Normal 2 4 3 2 11 2 2" xfId="16037"/>
    <cellStyle name="Normal 2 4 3 2 11 2 3" xfId="20130"/>
    <cellStyle name="Normal 2 4 3 2 11 3" xfId="6441"/>
    <cellStyle name="Normal 2 4 3 2 11 3 2" xfId="22473"/>
    <cellStyle name="Normal 2 4 3 2 11 4" xfId="8782"/>
    <cellStyle name="Normal 2 4 3 2 11 4 2" xfId="24816"/>
    <cellStyle name="Normal 2 4 3 2 11 5" xfId="13694"/>
    <cellStyle name="Normal 2 4 3 2 11 6" xfId="17787"/>
    <cellStyle name="Normal 2 4 3 2 11 7" xfId="27750"/>
    <cellStyle name="Normal 2 4 3 2 12" xfId="2660"/>
    <cellStyle name="Normal 2 4 3 2 12 2" xfId="14005"/>
    <cellStyle name="Normal 2 4 3 2 12 3" xfId="20128"/>
    <cellStyle name="Normal 2 4 3 2 13" xfId="6439"/>
    <cellStyle name="Normal 2 4 3 2 13 2" xfId="11479"/>
    <cellStyle name="Normal 2 4 3 2 13 3" xfId="22471"/>
    <cellStyle name="Normal 2 4 3 2 14" xfId="8780"/>
    <cellStyle name="Normal 2 4 3 2 14 2" xfId="24814"/>
    <cellStyle name="Normal 2 4 3 2 15" xfId="10857"/>
    <cellStyle name="Normal 2 4 3 2 16" xfId="17785"/>
    <cellStyle name="Normal 2 4 3 2 17" xfId="25535"/>
    <cellStyle name="Normal 2 4 3 2 2" xfId="368"/>
    <cellStyle name="Normal 2 4 3 2 2 2" xfId="730"/>
    <cellStyle name="Normal 2 4 3 2 2 2 2" xfId="3073"/>
    <cellStyle name="Normal 2 4 3 2 2 2 2 2" xfId="14418"/>
    <cellStyle name="Normal 2 4 3 2 2 2 2 3" xfId="20132"/>
    <cellStyle name="Normal 2 4 3 2 2 2 3" xfId="6443"/>
    <cellStyle name="Normal 2 4 3 2 2 2 3 2" xfId="12075"/>
    <cellStyle name="Normal 2 4 3 2 2 2 3 3" xfId="22475"/>
    <cellStyle name="Normal 2 4 3 2 2 2 4" xfId="8784"/>
    <cellStyle name="Normal 2 4 3 2 2 2 4 2" xfId="24818"/>
    <cellStyle name="Normal 2 4 3 2 2 2 5" xfId="10859"/>
    <cellStyle name="Normal 2 4 3 2 2 2 6" xfId="17789"/>
    <cellStyle name="Normal 2 4 3 2 2 2 7" xfId="26131"/>
    <cellStyle name="Normal 2 4 3 2 2 3" xfId="1758"/>
    <cellStyle name="Normal 2 4 3 2 2 3 2" xfId="4101"/>
    <cellStyle name="Normal 2 4 3 2 2 3 2 2" xfId="15446"/>
    <cellStyle name="Normal 2 4 3 2 2 3 2 3" xfId="20133"/>
    <cellStyle name="Normal 2 4 3 2 2 3 3" xfId="6444"/>
    <cellStyle name="Normal 2 4 3 2 2 3 3 2" xfId="13103"/>
    <cellStyle name="Normal 2 4 3 2 2 3 3 3" xfId="22476"/>
    <cellStyle name="Normal 2 4 3 2 2 3 4" xfId="8785"/>
    <cellStyle name="Normal 2 4 3 2 2 3 4 2" xfId="24819"/>
    <cellStyle name="Normal 2 4 3 2 2 3 5" xfId="10860"/>
    <cellStyle name="Normal 2 4 3 2 2 3 6" xfId="17790"/>
    <cellStyle name="Normal 2 4 3 2 2 3 7" xfId="27159"/>
    <cellStyle name="Normal 2 4 3 2 2 4" xfId="2661"/>
    <cellStyle name="Normal 2 4 3 2 2 4 2" xfId="14006"/>
    <cellStyle name="Normal 2 4 3 2 2 4 3" xfId="20131"/>
    <cellStyle name="Normal 2 4 3 2 2 5" xfId="6442"/>
    <cellStyle name="Normal 2 4 3 2 2 5 2" xfId="11713"/>
    <cellStyle name="Normal 2 4 3 2 2 5 3" xfId="22474"/>
    <cellStyle name="Normal 2 4 3 2 2 6" xfId="8783"/>
    <cellStyle name="Normal 2 4 3 2 2 6 2" xfId="24817"/>
    <cellStyle name="Normal 2 4 3 2 2 7" xfId="10858"/>
    <cellStyle name="Normal 2 4 3 2 2 8" xfId="17788"/>
    <cellStyle name="Normal 2 4 3 2 2 9" xfId="25769"/>
    <cellStyle name="Normal 2 4 3 2 3" xfId="496"/>
    <cellStyle name="Normal 2 4 3 2 3 2" xfId="2839"/>
    <cellStyle name="Normal 2 4 3 2 3 2 2" xfId="14184"/>
    <cellStyle name="Normal 2 4 3 2 3 2 3" xfId="20134"/>
    <cellStyle name="Normal 2 4 3 2 3 3" xfId="6445"/>
    <cellStyle name="Normal 2 4 3 2 3 3 2" xfId="11841"/>
    <cellStyle name="Normal 2 4 3 2 3 3 3" xfId="22477"/>
    <cellStyle name="Normal 2 4 3 2 3 4" xfId="8786"/>
    <cellStyle name="Normal 2 4 3 2 3 4 2" xfId="24820"/>
    <cellStyle name="Normal 2 4 3 2 3 5" xfId="10861"/>
    <cellStyle name="Normal 2 4 3 2 3 6" xfId="17791"/>
    <cellStyle name="Normal 2 4 3 2 3 7" xfId="25897"/>
    <cellStyle name="Normal 2 4 3 2 4" xfId="910"/>
    <cellStyle name="Normal 2 4 3 2 4 2" xfId="3253"/>
    <cellStyle name="Normal 2 4 3 2 4 2 2" xfId="14598"/>
    <cellStyle name="Normal 2 4 3 2 4 2 3" xfId="20135"/>
    <cellStyle name="Normal 2 4 3 2 4 3" xfId="6446"/>
    <cellStyle name="Normal 2 4 3 2 4 3 2" xfId="12255"/>
    <cellStyle name="Normal 2 4 3 2 4 3 3" xfId="22478"/>
    <cellStyle name="Normal 2 4 3 2 4 4" xfId="8787"/>
    <cellStyle name="Normal 2 4 3 2 4 4 2" xfId="24821"/>
    <cellStyle name="Normal 2 4 3 2 4 5" xfId="10862"/>
    <cellStyle name="Normal 2 4 3 2 4 6" xfId="17792"/>
    <cellStyle name="Normal 2 4 3 2 4 7" xfId="26311"/>
    <cellStyle name="Normal 2 4 3 2 5" xfId="1035"/>
    <cellStyle name="Normal 2 4 3 2 5 2" xfId="3378"/>
    <cellStyle name="Normal 2 4 3 2 5 2 2" xfId="14723"/>
    <cellStyle name="Normal 2 4 3 2 5 2 3" xfId="20136"/>
    <cellStyle name="Normal 2 4 3 2 5 3" xfId="6447"/>
    <cellStyle name="Normal 2 4 3 2 5 3 2" xfId="12380"/>
    <cellStyle name="Normal 2 4 3 2 5 3 3" xfId="22479"/>
    <cellStyle name="Normal 2 4 3 2 5 4" xfId="8788"/>
    <cellStyle name="Normal 2 4 3 2 5 4 2" xfId="24822"/>
    <cellStyle name="Normal 2 4 3 2 5 5" xfId="10863"/>
    <cellStyle name="Normal 2 4 3 2 5 6" xfId="17793"/>
    <cellStyle name="Normal 2 4 3 2 5 7" xfId="26436"/>
    <cellStyle name="Normal 2 4 3 2 6" xfId="1268"/>
    <cellStyle name="Normal 2 4 3 2 6 2" xfId="3611"/>
    <cellStyle name="Normal 2 4 3 2 6 2 2" xfId="14956"/>
    <cellStyle name="Normal 2 4 3 2 6 2 3" xfId="20137"/>
    <cellStyle name="Normal 2 4 3 2 6 3" xfId="6448"/>
    <cellStyle name="Normal 2 4 3 2 6 3 2" xfId="12613"/>
    <cellStyle name="Normal 2 4 3 2 6 3 3" xfId="22480"/>
    <cellStyle name="Normal 2 4 3 2 6 4" xfId="8789"/>
    <cellStyle name="Normal 2 4 3 2 6 4 2" xfId="24823"/>
    <cellStyle name="Normal 2 4 3 2 6 5" xfId="10864"/>
    <cellStyle name="Normal 2 4 3 2 6 6" xfId="17794"/>
    <cellStyle name="Normal 2 4 3 2 6 7" xfId="26669"/>
    <cellStyle name="Normal 2 4 3 2 7" xfId="1447"/>
    <cellStyle name="Normal 2 4 3 2 7 2" xfId="3790"/>
    <cellStyle name="Normal 2 4 3 2 7 2 2" xfId="15135"/>
    <cellStyle name="Normal 2 4 3 2 7 2 3" xfId="20138"/>
    <cellStyle name="Normal 2 4 3 2 7 3" xfId="6449"/>
    <cellStyle name="Normal 2 4 3 2 7 3 2" xfId="12792"/>
    <cellStyle name="Normal 2 4 3 2 7 3 3" xfId="22481"/>
    <cellStyle name="Normal 2 4 3 2 7 4" xfId="8790"/>
    <cellStyle name="Normal 2 4 3 2 7 4 2" xfId="24824"/>
    <cellStyle name="Normal 2 4 3 2 7 5" xfId="10865"/>
    <cellStyle name="Normal 2 4 3 2 7 6" xfId="17795"/>
    <cellStyle name="Normal 2 4 3 2 7 7" xfId="26848"/>
    <cellStyle name="Normal 2 4 3 2 8" xfId="1757"/>
    <cellStyle name="Normal 2 4 3 2 8 2" xfId="4100"/>
    <cellStyle name="Normal 2 4 3 2 8 2 2" xfId="15445"/>
    <cellStyle name="Normal 2 4 3 2 8 2 3" xfId="20139"/>
    <cellStyle name="Normal 2 4 3 2 8 3" xfId="6450"/>
    <cellStyle name="Normal 2 4 3 2 8 3 2" xfId="13102"/>
    <cellStyle name="Normal 2 4 3 2 8 3 3" xfId="22482"/>
    <cellStyle name="Normal 2 4 3 2 8 4" xfId="8791"/>
    <cellStyle name="Normal 2 4 3 2 8 4 2" xfId="24825"/>
    <cellStyle name="Normal 2 4 3 2 8 5" xfId="10866"/>
    <cellStyle name="Normal 2 4 3 2 8 6" xfId="17796"/>
    <cellStyle name="Normal 2 4 3 2 8 7" xfId="27158"/>
    <cellStyle name="Normal 2 4 3 2 9" xfId="1934"/>
    <cellStyle name="Normal 2 4 3 2 9 2" xfId="4277"/>
    <cellStyle name="Normal 2 4 3 2 9 2 2" xfId="15622"/>
    <cellStyle name="Normal 2 4 3 2 9 2 3" xfId="20140"/>
    <cellStyle name="Normal 2 4 3 2 9 3" xfId="6451"/>
    <cellStyle name="Normal 2 4 3 2 9 3 2" xfId="13279"/>
    <cellStyle name="Normal 2 4 3 2 9 3 3" xfId="22483"/>
    <cellStyle name="Normal 2 4 3 2 9 4" xfId="8792"/>
    <cellStyle name="Normal 2 4 3 2 9 4 2" xfId="24826"/>
    <cellStyle name="Normal 2 4 3 2 9 5" xfId="10867"/>
    <cellStyle name="Normal 2 4 3 2 9 6" xfId="17797"/>
    <cellStyle name="Normal 2 4 3 2 9 7" xfId="27335"/>
    <cellStyle name="Normal 2 4 3 3" xfId="199"/>
    <cellStyle name="Normal 2 4 3 3 10" xfId="2169"/>
    <cellStyle name="Normal 2 4 3 3 10 2" xfId="4512"/>
    <cellStyle name="Normal 2 4 3 3 10 2 2" xfId="15857"/>
    <cellStyle name="Normal 2 4 3 3 10 2 3" xfId="20142"/>
    <cellStyle name="Normal 2 4 3 3 10 3" xfId="6453"/>
    <cellStyle name="Normal 2 4 3 3 10 3 2" xfId="22485"/>
    <cellStyle name="Normal 2 4 3 3 10 4" xfId="8794"/>
    <cellStyle name="Normal 2 4 3 3 10 4 2" xfId="24828"/>
    <cellStyle name="Normal 2 4 3 3 10 5" xfId="13514"/>
    <cellStyle name="Normal 2 4 3 3 10 6" xfId="17799"/>
    <cellStyle name="Normal 2 4 3 3 10 7" xfId="27570"/>
    <cellStyle name="Normal 2 4 3 3 11" xfId="2350"/>
    <cellStyle name="Normal 2 4 3 3 11 2" xfId="4693"/>
    <cellStyle name="Normal 2 4 3 3 11 2 2" xfId="16038"/>
    <cellStyle name="Normal 2 4 3 3 11 2 3" xfId="20143"/>
    <cellStyle name="Normal 2 4 3 3 11 3" xfId="6454"/>
    <cellStyle name="Normal 2 4 3 3 11 3 2" xfId="22486"/>
    <cellStyle name="Normal 2 4 3 3 11 4" xfId="8795"/>
    <cellStyle name="Normal 2 4 3 3 11 4 2" xfId="24829"/>
    <cellStyle name="Normal 2 4 3 3 11 5" xfId="13695"/>
    <cellStyle name="Normal 2 4 3 3 11 6" xfId="17800"/>
    <cellStyle name="Normal 2 4 3 3 11 7" xfId="27751"/>
    <cellStyle name="Normal 2 4 3 3 12" xfId="2662"/>
    <cellStyle name="Normal 2 4 3 3 12 2" xfId="14007"/>
    <cellStyle name="Normal 2 4 3 3 12 3" xfId="20141"/>
    <cellStyle name="Normal 2 4 3 3 13" xfId="6452"/>
    <cellStyle name="Normal 2 4 3 3 13 2" xfId="11547"/>
    <cellStyle name="Normal 2 4 3 3 13 3" xfId="22484"/>
    <cellStyle name="Normal 2 4 3 3 14" xfId="8793"/>
    <cellStyle name="Normal 2 4 3 3 14 2" xfId="24827"/>
    <cellStyle name="Normal 2 4 3 3 15" xfId="10868"/>
    <cellStyle name="Normal 2 4 3 3 16" xfId="17798"/>
    <cellStyle name="Normal 2 4 3 3 17" xfId="25603"/>
    <cellStyle name="Normal 2 4 3 3 2" xfId="369"/>
    <cellStyle name="Normal 2 4 3 3 2 2" xfId="731"/>
    <cellStyle name="Normal 2 4 3 3 2 2 2" xfId="3074"/>
    <cellStyle name="Normal 2 4 3 3 2 2 2 2" xfId="14419"/>
    <cellStyle name="Normal 2 4 3 3 2 2 2 3" xfId="20145"/>
    <cellStyle name="Normal 2 4 3 3 2 2 3" xfId="6456"/>
    <cellStyle name="Normal 2 4 3 3 2 2 3 2" xfId="12076"/>
    <cellStyle name="Normal 2 4 3 3 2 2 3 3" xfId="22488"/>
    <cellStyle name="Normal 2 4 3 3 2 2 4" xfId="8797"/>
    <cellStyle name="Normal 2 4 3 3 2 2 4 2" xfId="24831"/>
    <cellStyle name="Normal 2 4 3 3 2 2 5" xfId="10870"/>
    <cellStyle name="Normal 2 4 3 3 2 2 6" xfId="17802"/>
    <cellStyle name="Normal 2 4 3 3 2 2 7" xfId="26132"/>
    <cellStyle name="Normal 2 4 3 3 2 3" xfId="1760"/>
    <cellStyle name="Normal 2 4 3 3 2 3 2" xfId="4103"/>
    <cellStyle name="Normal 2 4 3 3 2 3 2 2" xfId="15448"/>
    <cellStyle name="Normal 2 4 3 3 2 3 2 3" xfId="20146"/>
    <cellStyle name="Normal 2 4 3 3 2 3 3" xfId="6457"/>
    <cellStyle name="Normal 2 4 3 3 2 3 3 2" xfId="13105"/>
    <cellStyle name="Normal 2 4 3 3 2 3 3 3" xfId="22489"/>
    <cellStyle name="Normal 2 4 3 3 2 3 4" xfId="8798"/>
    <cellStyle name="Normal 2 4 3 3 2 3 4 2" xfId="24832"/>
    <cellStyle name="Normal 2 4 3 3 2 3 5" xfId="10871"/>
    <cellStyle name="Normal 2 4 3 3 2 3 6" xfId="17803"/>
    <cellStyle name="Normal 2 4 3 3 2 3 7" xfId="27161"/>
    <cellStyle name="Normal 2 4 3 3 2 4" xfId="2663"/>
    <cellStyle name="Normal 2 4 3 3 2 4 2" xfId="14008"/>
    <cellStyle name="Normal 2 4 3 3 2 4 3" xfId="20144"/>
    <cellStyle name="Normal 2 4 3 3 2 5" xfId="6455"/>
    <cellStyle name="Normal 2 4 3 3 2 5 2" xfId="11714"/>
    <cellStyle name="Normal 2 4 3 3 2 5 3" xfId="22487"/>
    <cellStyle name="Normal 2 4 3 3 2 6" xfId="8796"/>
    <cellStyle name="Normal 2 4 3 3 2 6 2" xfId="24830"/>
    <cellStyle name="Normal 2 4 3 3 2 7" xfId="10869"/>
    <cellStyle name="Normal 2 4 3 3 2 8" xfId="17801"/>
    <cellStyle name="Normal 2 4 3 3 2 9" xfId="25770"/>
    <cellStyle name="Normal 2 4 3 3 3" xfId="564"/>
    <cellStyle name="Normal 2 4 3 3 3 2" xfId="2907"/>
    <cellStyle name="Normal 2 4 3 3 3 2 2" xfId="14252"/>
    <cellStyle name="Normal 2 4 3 3 3 2 3" xfId="20147"/>
    <cellStyle name="Normal 2 4 3 3 3 3" xfId="6458"/>
    <cellStyle name="Normal 2 4 3 3 3 3 2" xfId="11909"/>
    <cellStyle name="Normal 2 4 3 3 3 3 3" xfId="22490"/>
    <cellStyle name="Normal 2 4 3 3 3 4" xfId="8799"/>
    <cellStyle name="Normal 2 4 3 3 3 4 2" xfId="24833"/>
    <cellStyle name="Normal 2 4 3 3 3 5" xfId="10872"/>
    <cellStyle name="Normal 2 4 3 3 3 6" xfId="17804"/>
    <cellStyle name="Normal 2 4 3 3 3 7" xfId="25965"/>
    <cellStyle name="Normal 2 4 3 3 4" xfId="911"/>
    <cellStyle name="Normal 2 4 3 3 4 2" xfId="3254"/>
    <cellStyle name="Normal 2 4 3 3 4 2 2" xfId="14599"/>
    <cellStyle name="Normal 2 4 3 3 4 2 3" xfId="20148"/>
    <cellStyle name="Normal 2 4 3 3 4 3" xfId="6459"/>
    <cellStyle name="Normal 2 4 3 3 4 3 2" xfId="12256"/>
    <cellStyle name="Normal 2 4 3 3 4 3 3" xfId="22491"/>
    <cellStyle name="Normal 2 4 3 3 4 4" xfId="8800"/>
    <cellStyle name="Normal 2 4 3 3 4 4 2" xfId="24834"/>
    <cellStyle name="Normal 2 4 3 3 4 5" xfId="10873"/>
    <cellStyle name="Normal 2 4 3 3 4 6" xfId="17805"/>
    <cellStyle name="Normal 2 4 3 3 4 7" xfId="26312"/>
    <cellStyle name="Normal 2 4 3 3 5" xfId="1103"/>
    <cellStyle name="Normal 2 4 3 3 5 2" xfId="3446"/>
    <cellStyle name="Normal 2 4 3 3 5 2 2" xfId="14791"/>
    <cellStyle name="Normal 2 4 3 3 5 2 3" xfId="20149"/>
    <cellStyle name="Normal 2 4 3 3 5 3" xfId="6460"/>
    <cellStyle name="Normal 2 4 3 3 5 3 2" xfId="12448"/>
    <cellStyle name="Normal 2 4 3 3 5 3 3" xfId="22492"/>
    <cellStyle name="Normal 2 4 3 3 5 4" xfId="8801"/>
    <cellStyle name="Normal 2 4 3 3 5 4 2" xfId="24835"/>
    <cellStyle name="Normal 2 4 3 3 5 5" xfId="10874"/>
    <cellStyle name="Normal 2 4 3 3 5 6" xfId="17806"/>
    <cellStyle name="Normal 2 4 3 3 5 7" xfId="26504"/>
    <cellStyle name="Normal 2 4 3 3 6" xfId="1269"/>
    <cellStyle name="Normal 2 4 3 3 6 2" xfId="3612"/>
    <cellStyle name="Normal 2 4 3 3 6 2 2" xfId="14957"/>
    <cellStyle name="Normal 2 4 3 3 6 2 3" xfId="20150"/>
    <cellStyle name="Normal 2 4 3 3 6 3" xfId="6461"/>
    <cellStyle name="Normal 2 4 3 3 6 3 2" xfId="12614"/>
    <cellStyle name="Normal 2 4 3 3 6 3 3" xfId="22493"/>
    <cellStyle name="Normal 2 4 3 3 6 4" xfId="8802"/>
    <cellStyle name="Normal 2 4 3 3 6 4 2" xfId="24836"/>
    <cellStyle name="Normal 2 4 3 3 6 5" xfId="10875"/>
    <cellStyle name="Normal 2 4 3 3 6 6" xfId="17807"/>
    <cellStyle name="Normal 2 4 3 3 6 7" xfId="26670"/>
    <cellStyle name="Normal 2 4 3 3 7" xfId="1448"/>
    <cellStyle name="Normal 2 4 3 3 7 2" xfId="3791"/>
    <cellStyle name="Normal 2 4 3 3 7 2 2" xfId="15136"/>
    <cellStyle name="Normal 2 4 3 3 7 2 3" xfId="20151"/>
    <cellStyle name="Normal 2 4 3 3 7 3" xfId="6462"/>
    <cellStyle name="Normal 2 4 3 3 7 3 2" xfId="12793"/>
    <cellStyle name="Normal 2 4 3 3 7 3 3" xfId="22494"/>
    <cellStyle name="Normal 2 4 3 3 7 4" xfId="8803"/>
    <cellStyle name="Normal 2 4 3 3 7 4 2" xfId="24837"/>
    <cellStyle name="Normal 2 4 3 3 7 5" xfId="10876"/>
    <cellStyle name="Normal 2 4 3 3 7 6" xfId="17808"/>
    <cellStyle name="Normal 2 4 3 3 7 7" xfId="26849"/>
    <cellStyle name="Normal 2 4 3 3 8" xfId="1759"/>
    <cellStyle name="Normal 2 4 3 3 8 2" xfId="4102"/>
    <cellStyle name="Normal 2 4 3 3 8 2 2" xfId="15447"/>
    <cellStyle name="Normal 2 4 3 3 8 2 3" xfId="20152"/>
    <cellStyle name="Normal 2 4 3 3 8 3" xfId="6463"/>
    <cellStyle name="Normal 2 4 3 3 8 3 2" xfId="13104"/>
    <cellStyle name="Normal 2 4 3 3 8 3 3" xfId="22495"/>
    <cellStyle name="Normal 2 4 3 3 8 4" xfId="8804"/>
    <cellStyle name="Normal 2 4 3 3 8 4 2" xfId="24838"/>
    <cellStyle name="Normal 2 4 3 3 8 5" xfId="10877"/>
    <cellStyle name="Normal 2 4 3 3 8 6" xfId="17809"/>
    <cellStyle name="Normal 2 4 3 3 8 7" xfId="27160"/>
    <cellStyle name="Normal 2 4 3 3 9" xfId="2002"/>
    <cellStyle name="Normal 2 4 3 3 9 2" xfId="4345"/>
    <cellStyle name="Normal 2 4 3 3 9 2 2" xfId="15690"/>
    <cellStyle name="Normal 2 4 3 3 9 2 3" xfId="20153"/>
    <cellStyle name="Normal 2 4 3 3 9 3" xfId="6464"/>
    <cellStyle name="Normal 2 4 3 3 9 3 2" xfId="13347"/>
    <cellStyle name="Normal 2 4 3 3 9 3 3" xfId="22496"/>
    <cellStyle name="Normal 2 4 3 3 9 4" xfId="8805"/>
    <cellStyle name="Normal 2 4 3 3 9 4 2" xfId="24839"/>
    <cellStyle name="Normal 2 4 3 3 9 5" xfId="10878"/>
    <cellStyle name="Normal 2 4 3 3 9 6" xfId="17810"/>
    <cellStyle name="Normal 2 4 3 3 9 7" xfId="27403"/>
    <cellStyle name="Normal 2 4 3 4" xfId="367"/>
    <cellStyle name="Normal 2 4 3 4 2" xfId="729"/>
    <cellStyle name="Normal 2 4 3 4 2 2" xfId="3072"/>
    <cellStyle name="Normal 2 4 3 4 2 2 2" xfId="14417"/>
    <cellStyle name="Normal 2 4 3 4 2 2 3" xfId="20155"/>
    <cellStyle name="Normal 2 4 3 4 2 3" xfId="6466"/>
    <cellStyle name="Normal 2 4 3 4 2 3 2" xfId="12074"/>
    <cellStyle name="Normal 2 4 3 4 2 3 3" xfId="22498"/>
    <cellStyle name="Normal 2 4 3 4 2 4" xfId="8807"/>
    <cellStyle name="Normal 2 4 3 4 2 4 2" xfId="24841"/>
    <cellStyle name="Normal 2 4 3 4 2 5" xfId="10880"/>
    <cellStyle name="Normal 2 4 3 4 2 6" xfId="17812"/>
    <cellStyle name="Normal 2 4 3 4 2 7" xfId="26130"/>
    <cellStyle name="Normal 2 4 3 4 3" xfId="1761"/>
    <cellStyle name="Normal 2 4 3 4 3 2" xfId="4104"/>
    <cellStyle name="Normal 2 4 3 4 3 2 2" xfId="15449"/>
    <cellStyle name="Normal 2 4 3 4 3 2 3" xfId="20156"/>
    <cellStyle name="Normal 2 4 3 4 3 3" xfId="6467"/>
    <cellStyle name="Normal 2 4 3 4 3 3 2" xfId="13106"/>
    <cellStyle name="Normal 2 4 3 4 3 3 3" xfId="22499"/>
    <cellStyle name="Normal 2 4 3 4 3 4" xfId="8808"/>
    <cellStyle name="Normal 2 4 3 4 3 4 2" xfId="24842"/>
    <cellStyle name="Normal 2 4 3 4 3 5" xfId="10881"/>
    <cellStyle name="Normal 2 4 3 4 3 6" xfId="17813"/>
    <cellStyle name="Normal 2 4 3 4 3 7" xfId="27162"/>
    <cellStyle name="Normal 2 4 3 4 4" xfId="2664"/>
    <cellStyle name="Normal 2 4 3 4 4 2" xfId="14009"/>
    <cellStyle name="Normal 2 4 3 4 4 3" xfId="20154"/>
    <cellStyle name="Normal 2 4 3 4 5" xfId="6465"/>
    <cellStyle name="Normal 2 4 3 4 5 2" xfId="11712"/>
    <cellStyle name="Normal 2 4 3 4 5 3" xfId="22497"/>
    <cellStyle name="Normal 2 4 3 4 6" xfId="8806"/>
    <cellStyle name="Normal 2 4 3 4 6 2" xfId="24840"/>
    <cellStyle name="Normal 2 4 3 4 7" xfId="10879"/>
    <cellStyle name="Normal 2 4 3 4 8" xfId="17811"/>
    <cellStyle name="Normal 2 4 3 4 9" xfId="25768"/>
    <cellStyle name="Normal 2 4 3 5" xfId="443"/>
    <cellStyle name="Normal 2 4 3 5 2" xfId="2786"/>
    <cellStyle name="Normal 2 4 3 5 2 2" xfId="14131"/>
    <cellStyle name="Normal 2 4 3 5 2 3" xfId="20157"/>
    <cellStyle name="Normal 2 4 3 5 3" xfId="6468"/>
    <cellStyle name="Normal 2 4 3 5 3 2" xfId="11788"/>
    <cellStyle name="Normal 2 4 3 5 3 3" xfId="22500"/>
    <cellStyle name="Normal 2 4 3 5 4" xfId="8809"/>
    <cellStyle name="Normal 2 4 3 5 4 2" xfId="24843"/>
    <cellStyle name="Normal 2 4 3 5 5" xfId="10882"/>
    <cellStyle name="Normal 2 4 3 5 6" xfId="17814"/>
    <cellStyle name="Normal 2 4 3 5 7" xfId="25844"/>
    <cellStyle name="Normal 2 4 3 6" xfId="909"/>
    <cellStyle name="Normal 2 4 3 6 2" xfId="3252"/>
    <cellStyle name="Normal 2 4 3 6 2 2" xfId="14597"/>
    <cellStyle name="Normal 2 4 3 6 2 3" xfId="20158"/>
    <cellStyle name="Normal 2 4 3 6 3" xfId="6469"/>
    <cellStyle name="Normal 2 4 3 6 3 2" xfId="12254"/>
    <cellStyle name="Normal 2 4 3 6 3 3" xfId="22501"/>
    <cellStyle name="Normal 2 4 3 6 4" xfId="8810"/>
    <cellStyle name="Normal 2 4 3 6 4 2" xfId="24844"/>
    <cellStyle name="Normal 2 4 3 6 5" xfId="10883"/>
    <cellStyle name="Normal 2 4 3 6 6" xfId="17815"/>
    <cellStyle name="Normal 2 4 3 6 7" xfId="26310"/>
    <cellStyle name="Normal 2 4 3 7" xfId="982"/>
    <cellStyle name="Normal 2 4 3 7 2" xfId="3325"/>
    <cellStyle name="Normal 2 4 3 7 2 2" xfId="14670"/>
    <cellStyle name="Normal 2 4 3 7 2 3" xfId="20159"/>
    <cellStyle name="Normal 2 4 3 7 3" xfId="6470"/>
    <cellStyle name="Normal 2 4 3 7 3 2" xfId="12327"/>
    <cellStyle name="Normal 2 4 3 7 3 3" xfId="22502"/>
    <cellStyle name="Normal 2 4 3 7 4" xfId="8811"/>
    <cellStyle name="Normal 2 4 3 7 4 2" xfId="24845"/>
    <cellStyle name="Normal 2 4 3 7 5" xfId="10884"/>
    <cellStyle name="Normal 2 4 3 7 6" xfId="17816"/>
    <cellStyle name="Normal 2 4 3 7 7" xfId="26383"/>
    <cellStyle name="Normal 2 4 3 8" xfId="1267"/>
    <cellStyle name="Normal 2 4 3 8 2" xfId="3610"/>
    <cellStyle name="Normal 2 4 3 8 2 2" xfId="14955"/>
    <cellStyle name="Normal 2 4 3 8 2 3" xfId="20160"/>
    <cellStyle name="Normal 2 4 3 8 3" xfId="6471"/>
    <cellStyle name="Normal 2 4 3 8 3 2" xfId="12612"/>
    <cellStyle name="Normal 2 4 3 8 3 3" xfId="22503"/>
    <cellStyle name="Normal 2 4 3 8 4" xfId="8812"/>
    <cellStyle name="Normal 2 4 3 8 4 2" xfId="24846"/>
    <cellStyle name="Normal 2 4 3 8 5" xfId="10885"/>
    <cellStyle name="Normal 2 4 3 8 6" xfId="17817"/>
    <cellStyle name="Normal 2 4 3 8 7" xfId="26668"/>
    <cellStyle name="Normal 2 4 3 9" xfId="1446"/>
    <cellStyle name="Normal 2 4 3 9 2" xfId="3789"/>
    <cellStyle name="Normal 2 4 3 9 2 2" xfId="15134"/>
    <cellStyle name="Normal 2 4 3 9 2 3" xfId="20161"/>
    <cellStyle name="Normal 2 4 3 9 3" xfId="6472"/>
    <cellStyle name="Normal 2 4 3 9 3 2" xfId="12791"/>
    <cellStyle name="Normal 2 4 3 9 3 3" xfId="22504"/>
    <cellStyle name="Normal 2 4 3 9 4" xfId="8813"/>
    <cellStyle name="Normal 2 4 3 9 4 2" xfId="24847"/>
    <cellStyle name="Normal 2 4 3 9 5" xfId="10886"/>
    <cellStyle name="Normal 2 4 3 9 6" xfId="17818"/>
    <cellStyle name="Normal 2 4 3 9 7" xfId="26847"/>
    <cellStyle name="Normal 2 4 4" xfId="128"/>
    <cellStyle name="Normal 2 4 4 10" xfId="2170"/>
    <cellStyle name="Normal 2 4 4 10 2" xfId="4513"/>
    <cellStyle name="Normal 2 4 4 10 2 2" xfId="15858"/>
    <cellStyle name="Normal 2 4 4 10 2 3" xfId="20163"/>
    <cellStyle name="Normal 2 4 4 10 3" xfId="6474"/>
    <cellStyle name="Normal 2 4 4 10 3 2" xfId="22506"/>
    <cellStyle name="Normal 2 4 4 10 4" xfId="8815"/>
    <cellStyle name="Normal 2 4 4 10 4 2" xfId="24849"/>
    <cellStyle name="Normal 2 4 4 10 5" xfId="13515"/>
    <cellStyle name="Normal 2 4 4 10 6" xfId="17820"/>
    <cellStyle name="Normal 2 4 4 10 7" xfId="27571"/>
    <cellStyle name="Normal 2 4 4 11" xfId="2351"/>
    <cellStyle name="Normal 2 4 4 11 2" xfId="4694"/>
    <cellStyle name="Normal 2 4 4 11 2 2" xfId="16039"/>
    <cellStyle name="Normal 2 4 4 11 2 3" xfId="20164"/>
    <cellStyle name="Normal 2 4 4 11 3" xfId="6475"/>
    <cellStyle name="Normal 2 4 4 11 3 2" xfId="22507"/>
    <cellStyle name="Normal 2 4 4 11 4" xfId="8816"/>
    <cellStyle name="Normal 2 4 4 11 4 2" xfId="24850"/>
    <cellStyle name="Normal 2 4 4 11 5" xfId="13696"/>
    <cellStyle name="Normal 2 4 4 11 6" xfId="17821"/>
    <cellStyle name="Normal 2 4 4 11 7" xfId="27752"/>
    <cellStyle name="Normal 2 4 4 12" xfId="2665"/>
    <cellStyle name="Normal 2 4 4 12 2" xfId="14010"/>
    <cellStyle name="Normal 2 4 4 12 3" xfId="20162"/>
    <cellStyle name="Normal 2 4 4 13" xfId="6473"/>
    <cellStyle name="Normal 2 4 4 13 2" xfId="11476"/>
    <cellStyle name="Normal 2 4 4 13 3" xfId="22505"/>
    <cellStyle name="Normal 2 4 4 14" xfId="8814"/>
    <cellStyle name="Normal 2 4 4 14 2" xfId="24848"/>
    <cellStyle name="Normal 2 4 4 15" xfId="10887"/>
    <cellStyle name="Normal 2 4 4 16" xfId="17819"/>
    <cellStyle name="Normal 2 4 4 17" xfId="25532"/>
    <cellStyle name="Normal 2 4 4 2" xfId="370"/>
    <cellStyle name="Normal 2 4 4 2 2" xfId="732"/>
    <cellStyle name="Normal 2 4 4 2 2 2" xfId="3075"/>
    <cellStyle name="Normal 2 4 4 2 2 2 2" xfId="14420"/>
    <cellStyle name="Normal 2 4 4 2 2 2 3" xfId="20166"/>
    <cellStyle name="Normal 2 4 4 2 2 3" xfId="6477"/>
    <cellStyle name="Normal 2 4 4 2 2 3 2" xfId="12077"/>
    <cellStyle name="Normal 2 4 4 2 2 3 3" xfId="22509"/>
    <cellStyle name="Normal 2 4 4 2 2 4" xfId="8818"/>
    <cellStyle name="Normal 2 4 4 2 2 4 2" xfId="24852"/>
    <cellStyle name="Normal 2 4 4 2 2 5" xfId="10889"/>
    <cellStyle name="Normal 2 4 4 2 2 6" xfId="17823"/>
    <cellStyle name="Normal 2 4 4 2 2 7" xfId="26133"/>
    <cellStyle name="Normal 2 4 4 2 3" xfId="1763"/>
    <cellStyle name="Normal 2 4 4 2 3 2" xfId="4106"/>
    <cellStyle name="Normal 2 4 4 2 3 2 2" xfId="15451"/>
    <cellStyle name="Normal 2 4 4 2 3 2 3" xfId="20167"/>
    <cellStyle name="Normal 2 4 4 2 3 3" xfId="6478"/>
    <cellStyle name="Normal 2 4 4 2 3 3 2" xfId="13108"/>
    <cellStyle name="Normal 2 4 4 2 3 3 3" xfId="22510"/>
    <cellStyle name="Normal 2 4 4 2 3 4" xfId="8819"/>
    <cellStyle name="Normal 2 4 4 2 3 4 2" xfId="24853"/>
    <cellStyle name="Normal 2 4 4 2 3 5" xfId="10890"/>
    <cellStyle name="Normal 2 4 4 2 3 6" xfId="17824"/>
    <cellStyle name="Normal 2 4 4 2 3 7" xfId="27164"/>
    <cellStyle name="Normal 2 4 4 2 4" xfId="2666"/>
    <cellStyle name="Normal 2 4 4 2 4 2" xfId="14011"/>
    <cellStyle name="Normal 2 4 4 2 4 3" xfId="20165"/>
    <cellStyle name="Normal 2 4 4 2 5" xfId="6476"/>
    <cellStyle name="Normal 2 4 4 2 5 2" xfId="11715"/>
    <cellStyle name="Normal 2 4 4 2 5 3" xfId="22508"/>
    <cellStyle name="Normal 2 4 4 2 6" xfId="8817"/>
    <cellStyle name="Normal 2 4 4 2 6 2" xfId="24851"/>
    <cellStyle name="Normal 2 4 4 2 7" xfId="10888"/>
    <cellStyle name="Normal 2 4 4 2 8" xfId="17822"/>
    <cellStyle name="Normal 2 4 4 2 9" xfId="25771"/>
    <cellStyle name="Normal 2 4 4 3" xfId="493"/>
    <cellStyle name="Normal 2 4 4 3 2" xfId="2836"/>
    <cellStyle name="Normal 2 4 4 3 2 2" xfId="14181"/>
    <cellStyle name="Normal 2 4 4 3 2 3" xfId="20168"/>
    <cellStyle name="Normal 2 4 4 3 3" xfId="6479"/>
    <cellStyle name="Normal 2 4 4 3 3 2" xfId="11838"/>
    <cellStyle name="Normal 2 4 4 3 3 3" xfId="22511"/>
    <cellStyle name="Normal 2 4 4 3 4" xfId="8820"/>
    <cellStyle name="Normal 2 4 4 3 4 2" xfId="24854"/>
    <cellStyle name="Normal 2 4 4 3 5" xfId="10891"/>
    <cellStyle name="Normal 2 4 4 3 6" xfId="17825"/>
    <cellStyle name="Normal 2 4 4 3 7" xfId="25894"/>
    <cellStyle name="Normal 2 4 4 4" xfId="912"/>
    <cellStyle name="Normal 2 4 4 4 2" xfId="3255"/>
    <cellStyle name="Normal 2 4 4 4 2 2" xfId="14600"/>
    <cellStyle name="Normal 2 4 4 4 2 3" xfId="20169"/>
    <cellStyle name="Normal 2 4 4 4 3" xfId="6480"/>
    <cellStyle name="Normal 2 4 4 4 3 2" xfId="12257"/>
    <cellStyle name="Normal 2 4 4 4 3 3" xfId="22512"/>
    <cellStyle name="Normal 2 4 4 4 4" xfId="8821"/>
    <cellStyle name="Normal 2 4 4 4 4 2" xfId="24855"/>
    <cellStyle name="Normal 2 4 4 4 5" xfId="10892"/>
    <cellStyle name="Normal 2 4 4 4 6" xfId="17826"/>
    <cellStyle name="Normal 2 4 4 4 7" xfId="26313"/>
    <cellStyle name="Normal 2 4 4 5" xfId="1032"/>
    <cellStyle name="Normal 2 4 4 5 2" xfId="3375"/>
    <cellStyle name="Normal 2 4 4 5 2 2" xfId="14720"/>
    <cellStyle name="Normal 2 4 4 5 2 3" xfId="20170"/>
    <cellStyle name="Normal 2 4 4 5 3" xfId="6481"/>
    <cellStyle name="Normal 2 4 4 5 3 2" xfId="12377"/>
    <cellStyle name="Normal 2 4 4 5 3 3" xfId="22513"/>
    <cellStyle name="Normal 2 4 4 5 4" xfId="8822"/>
    <cellStyle name="Normal 2 4 4 5 4 2" xfId="24856"/>
    <cellStyle name="Normal 2 4 4 5 5" xfId="10893"/>
    <cellStyle name="Normal 2 4 4 5 6" xfId="17827"/>
    <cellStyle name="Normal 2 4 4 5 7" xfId="26433"/>
    <cellStyle name="Normal 2 4 4 6" xfId="1270"/>
    <cellStyle name="Normal 2 4 4 6 2" xfId="3613"/>
    <cellStyle name="Normal 2 4 4 6 2 2" xfId="14958"/>
    <cellStyle name="Normal 2 4 4 6 2 3" xfId="20171"/>
    <cellStyle name="Normal 2 4 4 6 3" xfId="6482"/>
    <cellStyle name="Normal 2 4 4 6 3 2" xfId="12615"/>
    <cellStyle name="Normal 2 4 4 6 3 3" xfId="22514"/>
    <cellStyle name="Normal 2 4 4 6 4" xfId="8823"/>
    <cellStyle name="Normal 2 4 4 6 4 2" xfId="24857"/>
    <cellStyle name="Normal 2 4 4 6 5" xfId="10894"/>
    <cellStyle name="Normal 2 4 4 6 6" xfId="17828"/>
    <cellStyle name="Normal 2 4 4 6 7" xfId="26671"/>
    <cellStyle name="Normal 2 4 4 7" xfId="1449"/>
    <cellStyle name="Normal 2 4 4 7 2" xfId="3792"/>
    <cellStyle name="Normal 2 4 4 7 2 2" xfId="15137"/>
    <cellStyle name="Normal 2 4 4 7 2 3" xfId="20172"/>
    <cellStyle name="Normal 2 4 4 7 3" xfId="6483"/>
    <cellStyle name="Normal 2 4 4 7 3 2" xfId="12794"/>
    <cellStyle name="Normal 2 4 4 7 3 3" xfId="22515"/>
    <cellStyle name="Normal 2 4 4 7 4" xfId="8824"/>
    <cellStyle name="Normal 2 4 4 7 4 2" xfId="24858"/>
    <cellStyle name="Normal 2 4 4 7 5" xfId="10895"/>
    <cellStyle name="Normal 2 4 4 7 6" xfId="17829"/>
    <cellStyle name="Normal 2 4 4 7 7" xfId="26850"/>
    <cellStyle name="Normal 2 4 4 8" xfId="1762"/>
    <cellStyle name="Normal 2 4 4 8 2" xfId="4105"/>
    <cellStyle name="Normal 2 4 4 8 2 2" xfId="15450"/>
    <cellStyle name="Normal 2 4 4 8 2 3" xfId="20173"/>
    <cellStyle name="Normal 2 4 4 8 3" xfId="6484"/>
    <cellStyle name="Normal 2 4 4 8 3 2" xfId="13107"/>
    <cellStyle name="Normal 2 4 4 8 3 3" xfId="22516"/>
    <cellStyle name="Normal 2 4 4 8 4" xfId="8825"/>
    <cellStyle name="Normal 2 4 4 8 4 2" xfId="24859"/>
    <cellStyle name="Normal 2 4 4 8 5" xfId="10896"/>
    <cellStyle name="Normal 2 4 4 8 6" xfId="17830"/>
    <cellStyle name="Normal 2 4 4 8 7" xfId="27163"/>
    <cellStyle name="Normal 2 4 4 9" xfId="1931"/>
    <cellStyle name="Normal 2 4 4 9 2" xfId="4274"/>
    <cellStyle name="Normal 2 4 4 9 2 2" xfId="15619"/>
    <cellStyle name="Normal 2 4 4 9 2 3" xfId="20174"/>
    <cellStyle name="Normal 2 4 4 9 3" xfId="6485"/>
    <cellStyle name="Normal 2 4 4 9 3 2" xfId="13276"/>
    <cellStyle name="Normal 2 4 4 9 3 3" xfId="22517"/>
    <cellStyle name="Normal 2 4 4 9 4" xfId="8826"/>
    <cellStyle name="Normal 2 4 4 9 4 2" xfId="24860"/>
    <cellStyle name="Normal 2 4 4 9 5" xfId="10897"/>
    <cellStyle name="Normal 2 4 4 9 6" xfId="17831"/>
    <cellStyle name="Normal 2 4 4 9 7" xfId="27332"/>
    <cellStyle name="Normal 2 4 5" xfId="158"/>
    <cellStyle name="Normal 2 4 5 10" xfId="2171"/>
    <cellStyle name="Normal 2 4 5 10 2" xfId="4514"/>
    <cellStyle name="Normal 2 4 5 10 2 2" xfId="15859"/>
    <cellStyle name="Normal 2 4 5 10 2 3" xfId="20176"/>
    <cellStyle name="Normal 2 4 5 10 3" xfId="6487"/>
    <cellStyle name="Normal 2 4 5 10 3 2" xfId="22519"/>
    <cellStyle name="Normal 2 4 5 10 4" xfId="8828"/>
    <cellStyle name="Normal 2 4 5 10 4 2" xfId="24862"/>
    <cellStyle name="Normal 2 4 5 10 5" xfId="13516"/>
    <cellStyle name="Normal 2 4 5 10 6" xfId="17833"/>
    <cellStyle name="Normal 2 4 5 10 7" xfId="27572"/>
    <cellStyle name="Normal 2 4 5 11" xfId="2352"/>
    <cellStyle name="Normal 2 4 5 11 2" xfId="4695"/>
    <cellStyle name="Normal 2 4 5 11 2 2" xfId="16040"/>
    <cellStyle name="Normal 2 4 5 11 2 3" xfId="20177"/>
    <cellStyle name="Normal 2 4 5 11 3" xfId="6488"/>
    <cellStyle name="Normal 2 4 5 11 3 2" xfId="22520"/>
    <cellStyle name="Normal 2 4 5 11 4" xfId="8829"/>
    <cellStyle name="Normal 2 4 5 11 4 2" xfId="24863"/>
    <cellStyle name="Normal 2 4 5 11 5" xfId="13697"/>
    <cellStyle name="Normal 2 4 5 11 6" xfId="17834"/>
    <cellStyle name="Normal 2 4 5 11 7" xfId="27753"/>
    <cellStyle name="Normal 2 4 5 12" xfId="2667"/>
    <cellStyle name="Normal 2 4 5 12 2" xfId="14012"/>
    <cellStyle name="Normal 2 4 5 12 3" xfId="20175"/>
    <cellStyle name="Normal 2 4 5 13" xfId="6486"/>
    <cellStyle name="Normal 2 4 5 13 2" xfId="11506"/>
    <cellStyle name="Normal 2 4 5 13 3" xfId="22518"/>
    <cellStyle name="Normal 2 4 5 14" xfId="8827"/>
    <cellStyle name="Normal 2 4 5 14 2" xfId="24861"/>
    <cellStyle name="Normal 2 4 5 15" xfId="10898"/>
    <cellStyle name="Normal 2 4 5 16" xfId="17832"/>
    <cellStyle name="Normal 2 4 5 17" xfId="25562"/>
    <cellStyle name="Normal 2 4 5 2" xfId="371"/>
    <cellStyle name="Normal 2 4 5 2 2" xfId="733"/>
    <cellStyle name="Normal 2 4 5 2 2 2" xfId="3076"/>
    <cellStyle name="Normal 2 4 5 2 2 2 2" xfId="14421"/>
    <cellStyle name="Normal 2 4 5 2 2 2 3" xfId="20179"/>
    <cellStyle name="Normal 2 4 5 2 2 3" xfId="6490"/>
    <cellStyle name="Normal 2 4 5 2 2 3 2" xfId="12078"/>
    <cellStyle name="Normal 2 4 5 2 2 3 3" xfId="22522"/>
    <cellStyle name="Normal 2 4 5 2 2 4" xfId="8831"/>
    <cellStyle name="Normal 2 4 5 2 2 4 2" xfId="24865"/>
    <cellStyle name="Normal 2 4 5 2 2 5" xfId="10900"/>
    <cellStyle name="Normal 2 4 5 2 2 6" xfId="17836"/>
    <cellStyle name="Normal 2 4 5 2 2 7" xfId="26134"/>
    <cellStyle name="Normal 2 4 5 2 3" xfId="1765"/>
    <cellStyle name="Normal 2 4 5 2 3 2" xfId="4108"/>
    <cellStyle name="Normal 2 4 5 2 3 2 2" xfId="15453"/>
    <cellStyle name="Normal 2 4 5 2 3 2 3" xfId="20180"/>
    <cellStyle name="Normal 2 4 5 2 3 3" xfId="6491"/>
    <cellStyle name="Normal 2 4 5 2 3 3 2" xfId="13110"/>
    <cellStyle name="Normal 2 4 5 2 3 3 3" xfId="22523"/>
    <cellStyle name="Normal 2 4 5 2 3 4" xfId="8832"/>
    <cellStyle name="Normal 2 4 5 2 3 4 2" xfId="24866"/>
    <cellStyle name="Normal 2 4 5 2 3 5" xfId="10901"/>
    <cellStyle name="Normal 2 4 5 2 3 6" xfId="17837"/>
    <cellStyle name="Normal 2 4 5 2 3 7" xfId="27166"/>
    <cellStyle name="Normal 2 4 5 2 4" xfId="2668"/>
    <cellStyle name="Normal 2 4 5 2 4 2" xfId="14013"/>
    <cellStyle name="Normal 2 4 5 2 4 3" xfId="20178"/>
    <cellStyle name="Normal 2 4 5 2 5" xfId="6489"/>
    <cellStyle name="Normal 2 4 5 2 5 2" xfId="11716"/>
    <cellStyle name="Normal 2 4 5 2 5 3" xfId="22521"/>
    <cellStyle name="Normal 2 4 5 2 6" xfId="8830"/>
    <cellStyle name="Normal 2 4 5 2 6 2" xfId="24864"/>
    <cellStyle name="Normal 2 4 5 2 7" xfId="10899"/>
    <cellStyle name="Normal 2 4 5 2 8" xfId="17835"/>
    <cellStyle name="Normal 2 4 5 2 9" xfId="25772"/>
    <cellStyle name="Normal 2 4 5 3" xfId="523"/>
    <cellStyle name="Normal 2 4 5 3 2" xfId="2866"/>
    <cellStyle name="Normal 2 4 5 3 2 2" xfId="14211"/>
    <cellStyle name="Normal 2 4 5 3 2 3" xfId="20181"/>
    <cellStyle name="Normal 2 4 5 3 3" xfId="6492"/>
    <cellStyle name="Normal 2 4 5 3 3 2" xfId="11868"/>
    <cellStyle name="Normal 2 4 5 3 3 3" xfId="22524"/>
    <cellStyle name="Normal 2 4 5 3 4" xfId="8833"/>
    <cellStyle name="Normal 2 4 5 3 4 2" xfId="24867"/>
    <cellStyle name="Normal 2 4 5 3 5" xfId="10902"/>
    <cellStyle name="Normal 2 4 5 3 6" xfId="17838"/>
    <cellStyle name="Normal 2 4 5 3 7" xfId="25924"/>
    <cellStyle name="Normal 2 4 5 4" xfId="913"/>
    <cellStyle name="Normal 2 4 5 4 2" xfId="3256"/>
    <cellStyle name="Normal 2 4 5 4 2 2" xfId="14601"/>
    <cellStyle name="Normal 2 4 5 4 2 3" xfId="20182"/>
    <cellStyle name="Normal 2 4 5 4 3" xfId="6493"/>
    <cellStyle name="Normal 2 4 5 4 3 2" xfId="12258"/>
    <cellStyle name="Normal 2 4 5 4 3 3" xfId="22525"/>
    <cellStyle name="Normal 2 4 5 4 4" xfId="8834"/>
    <cellStyle name="Normal 2 4 5 4 4 2" xfId="24868"/>
    <cellStyle name="Normal 2 4 5 4 5" xfId="10903"/>
    <cellStyle name="Normal 2 4 5 4 6" xfId="17839"/>
    <cellStyle name="Normal 2 4 5 4 7" xfId="26314"/>
    <cellStyle name="Normal 2 4 5 5" xfId="1062"/>
    <cellStyle name="Normal 2 4 5 5 2" xfId="3405"/>
    <cellStyle name="Normal 2 4 5 5 2 2" xfId="14750"/>
    <cellStyle name="Normal 2 4 5 5 2 3" xfId="20183"/>
    <cellStyle name="Normal 2 4 5 5 3" xfId="6494"/>
    <cellStyle name="Normal 2 4 5 5 3 2" xfId="12407"/>
    <cellStyle name="Normal 2 4 5 5 3 3" xfId="22526"/>
    <cellStyle name="Normal 2 4 5 5 4" xfId="8835"/>
    <cellStyle name="Normal 2 4 5 5 4 2" xfId="24869"/>
    <cellStyle name="Normal 2 4 5 5 5" xfId="10904"/>
    <cellStyle name="Normal 2 4 5 5 6" xfId="17840"/>
    <cellStyle name="Normal 2 4 5 5 7" xfId="26463"/>
    <cellStyle name="Normal 2 4 5 6" xfId="1271"/>
    <cellStyle name="Normal 2 4 5 6 2" xfId="3614"/>
    <cellStyle name="Normal 2 4 5 6 2 2" xfId="14959"/>
    <cellStyle name="Normal 2 4 5 6 2 3" xfId="20184"/>
    <cellStyle name="Normal 2 4 5 6 3" xfId="6495"/>
    <cellStyle name="Normal 2 4 5 6 3 2" xfId="12616"/>
    <cellStyle name="Normal 2 4 5 6 3 3" xfId="22527"/>
    <cellStyle name="Normal 2 4 5 6 4" xfId="8836"/>
    <cellStyle name="Normal 2 4 5 6 4 2" xfId="24870"/>
    <cellStyle name="Normal 2 4 5 6 5" xfId="10905"/>
    <cellStyle name="Normal 2 4 5 6 6" xfId="17841"/>
    <cellStyle name="Normal 2 4 5 6 7" xfId="26672"/>
    <cellStyle name="Normal 2 4 5 7" xfId="1450"/>
    <cellStyle name="Normal 2 4 5 7 2" xfId="3793"/>
    <cellStyle name="Normal 2 4 5 7 2 2" xfId="15138"/>
    <cellStyle name="Normal 2 4 5 7 2 3" xfId="20185"/>
    <cellStyle name="Normal 2 4 5 7 3" xfId="6496"/>
    <cellStyle name="Normal 2 4 5 7 3 2" xfId="12795"/>
    <cellStyle name="Normal 2 4 5 7 3 3" xfId="22528"/>
    <cellStyle name="Normal 2 4 5 7 4" xfId="8837"/>
    <cellStyle name="Normal 2 4 5 7 4 2" xfId="24871"/>
    <cellStyle name="Normal 2 4 5 7 5" xfId="10906"/>
    <cellStyle name="Normal 2 4 5 7 6" xfId="17842"/>
    <cellStyle name="Normal 2 4 5 7 7" xfId="26851"/>
    <cellStyle name="Normal 2 4 5 8" xfId="1764"/>
    <cellStyle name="Normal 2 4 5 8 2" xfId="4107"/>
    <cellStyle name="Normal 2 4 5 8 2 2" xfId="15452"/>
    <cellStyle name="Normal 2 4 5 8 2 3" xfId="20186"/>
    <cellStyle name="Normal 2 4 5 8 3" xfId="6497"/>
    <cellStyle name="Normal 2 4 5 8 3 2" xfId="13109"/>
    <cellStyle name="Normal 2 4 5 8 3 3" xfId="22529"/>
    <cellStyle name="Normal 2 4 5 8 4" xfId="8838"/>
    <cellStyle name="Normal 2 4 5 8 4 2" xfId="24872"/>
    <cellStyle name="Normal 2 4 5 8 5" xfId="10907"/>
    <cellStyle name="Normal 2 4 5 8 6" xfId="17843"/>
    <cellStyle name="Normal 2 4 5 8 7" xfId="27165"/>
    <cellStyle name="Normal 2 4 5 9" xfId="1961"/>
    <cellStyle name="Normal 2 4 5 9 2" xfId="4304"/>
    <cellStyle name="Normal 2 4 5 9 2 2" xfId="15649"/>
    <cellStyle name="Normal 2 4 5 9 2 3" xfId="20187"/>
    <cellStyle name="Normal 2 4 5 9 3" xfId="6498"/>
    <cellStyle name="Normal 2 4 5 9 3 2" xfId="13306"/>
    <cellStyle name="Normal 2 4 5 9 3 3" xfId="22530"/>
    <cellStyle name="Normal 2 4 5 9 4" xfId="8839"/>
    <cellStyle name="Normal 2 4 5 9 4 2" xfId="24873"/>
    <cellStyle name="Normal 2 4 5 9 5" xfId="10908"/>
    <cellStyle name="Normal 2 4 5 9 6" xfId="17844"/>
    <cellStyle name="Normal 2 4 5 9 7" xfId="27362"/>
    <cellStyle name="Normal 2 4 6" xfId="196"/>
    <cellStyle name="Normal 2 4 6 10" xfId="2172"/>
    <cellStyle name="Normal 2 4 6 10 2" xfId="4515"/>
    <cellStyle name="Normal 2 4 6 10 2 2" xfId="15860"/>
    <cellStyle name="Normal 2 4 6 10 2 3" xfId="20189"/>
    <cellStyle name="Normal 2 4 6 10 3" xfId="6500"/>
    <cellStyle name="Normal 2 4 6 10 3 2" xfId="22532"/>
    <cellStyle name="Normal 2 4 6 10 4" xfId="8841"/>
    <cellStyle name="Normal 2 4 6 10 4 2" xfId="24875"/>
    <cellStyle name="Normal 2 4 6 10 5" xfId="13517"/>
    <cellStyle name="Normal 2 4 6 10 6" xfId="17846"/>
    <cellStyle name="Normal 2 4 6 10 7" xfId="27573"/>
    <cellStyle name="Normal 2 4 6 11" xfId="2353"/>
    <cellStyle name="Normal 2 4 6 11 2" xfId="4696"/>
    <cellStyle name="Normal 2 4 6 11 2 2" xfId="16041"/>
    <cellStyle name="Normal 2 4 6 11 2 3" xfId="20190"/>
    <cellStyle name="Normal 2 4 6 11 3" xfId="6501"/>
    <cellStyle name="Normal 2 4 6 11 3 2" xfId="22533"/>
    <cellStyle name="Normal 2 4 6 11 4" xfId="8842"/>
    <cellStyle name="Normal 2 4 6 11 4 2" xfId="24876"/>
    <cellStyle name="Normal 2 4 6 11 5" xfId="13698"/>
    <cellStyle name="Normal 2 4 6 11 6" xfId="17847"/>
    <cellStyle name="Normal 2 4 6 11 7" xfId="27754"/>
    <cellStyle name="Normal 2 4 6 12" xfId="2669"/>
    <cellStyle name="Normal 2 4 6 12 2" xfId="14014"/>
    <cellStyle name="Normal 2 4 6 12 3" xfId="20188"/>
    <cellStyle name="Normal 2 4 6 13" xfId="6499"/>
    <cellStyle name="Normal 2 4 6 13 2" xfId="11544"/>
    <cellStyle name="Normal 2 4 6 13 3" xfId="22531"/>
    <cellStyle name="Normal 2 4 6 14" xfId="8840"/>
    <cellStyle name="Normal 2 4 6 14 2" xfId="24874"/>
    <cellStyle name="Normal 2 4 6 15" xfId="10909"/>
    <cellStyle name="Normal 2 4 6 16" xfId="17845"/>
    <cellStyle name="Normal 2 4 6 17" xfId="25600"/>
    <cellStyle name="Normal 2 4 6 2" xfId="372"/>
    <cellStyle name="Normal 2 4 6 2 2" xfId="734"/>
    <cellStyle name="Normal 2 4 6 2 2 2" xfId="3077"/>
    <cellStyle name="Normal 2 4 6 2 2 2 2" xfId="14422"/>
    <cellStyle name="Normal 2 4 6 2 2 2 3" xfId="20192"/>
    <cellStyle name="Normal 2 4 6 2 2 3" xfId="6503"/>
    <cellStyle name="Normal 2 4 6 2 2 3 2" xfId="12079"/>
    <cellStyle name="Normal 2 4 6 2 2 3 3" xfId="22535"/>
    <cellStyle name="Normal 2 4 6 2 2 4" xfId="8844"/>
    <cellStyle name="Normal 2 4 6 2 2 4 2" xfId="24878"/>
    <cellStyle name="Normal 2 4 6 2 2 5" xfId="10911"/>
    <cellStyle name="Normal 2 4 6 2 2 6" xfId="17849"/>
    <cellStyle name="Normal 2 4 6 2 2 7" xfId="26135"/>
    <cellStyle name="Normal 2 4 6 2 3" xfId="1767"/>
    <cellStyle name="Normal 2 4 6 2 3 2" xfId="4110"/>
    <cellStyle name="Normal 2 4 6 2 3 2 2" xfId="15455"/>
    <cellStyle name="Normal 2 4 6 2 3 2 3" xfId="20193"/>
    <cellStyle name="Normal 2 4 6 2 3 3" xfId="6504"/>
    <cellStyle name="Normal 2 4 6 2 3 3 2" xfId="13112"/>
    <cellStyle name="Normal 2 4 6 2 3 3 3" xfId="22536"/>
    <cellStyle name="Normal 2 4 6 2 3 4" xfId="8845"/>
    <cellStyle name="Normal 2 4 6 2 3 4 2" xfId="24879"/>
    <cellStyle name="Normal 2 4 6 2 3 5" xfId="10912"/>
    <cellStyle name="Normal 2 4 6 2 3 6" xfId="17850"/>
    <cellStyle name="Normal 2 4 6 2 3 7" xfId="27168"/>
    <cellStyle name="Normal 2 4 6 2 4" xfId="2670"/>
    <cellStyle name="Normal 2 4 6 2 4 2" xfId="14015"/>
    <cellStyle name="Normal 2 4 6 2 4 3" xfId="20191"/>
    <cellStyle name="Normal 2 4 6 2 5" xfId="6502"/>
    <cellStyle name="Normal 2 4 6 2 5 2" xfId="11717"/>
    <cellStyle name="Normal 2 4 6 2 5 3" xfId="22534"/>
    <cellStyle name="Normal 2 4 6 2 6" xfId="8843"/>
    <cellStyle name="Normal 2 4 6 2 6 2" xfId="24877"/>
    <cellStyle name="Normal 2 4 6 2 7" xfId="10910"/>
    <cellStyle name="Normal 2 4 6 2 8" xfId="17848"/>
    <cellStyle name="Normal 2 4 6 2 9" xfId="25773"/>
    <cellStyle name="Normal 2 4 6 3" xfId="561"/>
    <cellStyle name="Normal 2 4 6 3 2" xfId="2904"/>
    <cellStyle name="Normal 2 4 6 3 2 2" xfId="14249"/>
    <cellStyle name="Normal 2 4 6 3 2 3" xfId="20194"/>
    <cellStyle name="Normal 2 4 6 3 3" xfId="6505"/>
    <cellStyle name="Normal 2 4 6 3 3 2" xfId="11906"/>
    <cellStyle name="Normal 2 4 6 3 3 3" xfId="22537"/>
    <cellStyle name="Normal 2 4 6 3 4" xfId="8846"/>
    <cellStyle name="Normal 2 4 6 3 4 2" xfId="24880"/>
    <cellStyle name="Normal 2 4 6 3 5" xfId="10913"/>
    <cellStyle name="Normal 2 4 6 3 6" xfId="17851"/>
    <cellStyle name="Normal 2 4 6 3 7" xfId="25962"/>
    <cellStyle name="Normal 2 4 6 4" xfId="914"/>
    <cellStyle name="Normal 2 4 6 4 2" xfId="3257"/>
    <cellStyle name="Normal 2 4 6 4 2 2" xfId="14602"/>
    <cellStyle name="Normal 2 4 6 4 2 3" xfId="20195"/>
    <cellStyle name="Normal 2 4 6 4 3" xfId="6506"/>
    <cellStyle name="Normal 2 4 6 4 3 2" xfId="12259"/>
    <cellStyle name="Normal 2 4 6 4 3 3" xfId="22538"/>
    <cellStyle name="Normal 2 4 6 4 4" xfId="8847"/>
    <cellStyle name="Normal 2 4 6 4 4 2" xfId="24881"/>
    <cellStyle name="Normal 2 4 6 4 5" xfId="10914"/>
    <cellStyle name="Normal 2 4 6 4 6" xfId="17852"/>
    <cellStyle name="Normal 2 4 6 4 7" xfId="26315"/>
    <cellStyle name="Normal 2 4 6 5" xfId="1100"/>
    <cellStyle name="Normal 2 4 6 5 2" xfId="3443"/>
    <cellStyle name="Normal 2 4 6 5 2 2" xfId="14788"/>
    <cellStyle name="Normal 2 4 6 5 2 3" xfId="20196"/>
    <cellStyle name="Normal 2 4 6 5 3" xfId="6507"/>
    <cellStyle name="Normal 2 4 6 5 3 2" xfId="12445"/>
    <cellStyle name="Normal 2 4 6 5 3 3" xfId="22539"/>
    <cellStyle name="Normal 2 4 6 5 4" xfId="8848"/>
    <cellStyle name="Normal 2 4 6 5 4 2" xfId="24882"/>
    <cellStyle name="Normal 2 4 6 5 5" xfId="10915"/>
    <cellStyle name="Normal 2 4 6 5 6" xfId="17853"/>
    <cellStyle name="Normal 2 4 6 5 7" xfId="26501"/>
    <cellStyle name="Normal 2 4 6 6" xfId="1272"/>
    <cellStyle name="Normal 2 4 6 6 2" xfId="3615"/>
    <cellStyle name="Normal 2 4 6 6 2 2" xfId="14960"/>
    <cellStyle name="Normal 2 4 6 6 2 3" xfId="20197"/>
    <cellStyle name="Normal 2 4 6 6 3" xfId="6508"/>
    <cellStyle name="Normal 2 4 6 6 3 2" xfId="12617"/>
    <cellStyle name="Normal 2 4 6 6 3 3" xfId="22540"/>
    <cellStyle name="Normal 2 4 6 6 4" xfId="8849"/>
    <cellStyle name="Normal 2 4 6 6 4 2" xfId="24883"/>
    <cellStyle name="Normal 2 4 6 6 5" xfId="10916"/>
    <cellStyle name="Normal 2 4 6 6 6" xfId="17854"/>
    <cellStyle name="Normal 2 4 6 6 7" xfId="26673"/>
    <cellStyle name="Normal 2 4 6 7" xfId="1451"/>
    <cellStyle name="Normal 2 4 6 7 2" xfId="3794"/>
    <cellStyle name="Normal 2 4 6 7 2 2" xfId="15139"/>
    <cellStyle name="Normal 2 4 6 7 2 3" xfId="20198"/>
    <cellStyle name="Normal 2 4 6 7 3" xfId="6509"/>
    <cellStyle name="Normal 2 4 6 7 3 2" xfId="12796"/>
    <cellStyle name="Normal 2 4 6 7 3 3" xfId="22541"/>
    <cellStyle name="Normal 2 4 6 7 4" xfId="8850"/>
    <cellStyle name="Normal 2 4 6 7 4 2" xfId="24884"/>
    <cellStyle name="Normal 2 4 6 7 5" xfId="10917"/>
    <cellStyle name="Normal 2 4 6 7 6" xfId="17855"/>
    <cellStyle name="Normal 2 4 6 7 7" xfId="26852"/>
    <cellStyle name="Normal 2 4 6 8" xfId="1766"/>
    <cellStyle name="Normal 2 4 6 8 2" xfId="4109"/>
    <cellStyle name="Normal 2 4 6 8 2 2" xfId="15454"/>
    <cellStyle name="Normal 2 4 6 8 2 3" xfId="20199"/>
    <cellStyle name="Normal 2 4 6 8 3" xfId="6510"/>
    <cellStyle name="Normal 2 4 6 8 3 2" xfId="13111"/>
    <cellStyle name="Normal 2 4 6 8 3 3" xfId="22542"/>
    <cellStyle name="Normal 2 4 6 8 4" xfId="8851"/>
    <cellStyle name="Normal 2 4 6 8 4 2" xfId="24885"/>
    <cellStyle name="Normal 2 4 6 8 5" xfId="10918"/>
    <cellStyle name="Normal 2 4 6 8 6" xfId="17856"/>
    <cellStyle name="Normal 2 4 6 8 7" xfId="27167"/>
    <cellStyle name="Normal 2 4 6 9" xfId="1999"/>
    <cellStyle name="Normal 2 4 6 9 2" xfId="4342"/>
    <cellStyle name="Normal 2 4 6 9 2 2" xfId="15687"/>
    <cellStyle name="Normal 2 4 6 9 2 3" xfId="20200"/>
    <cellStyle name="Normal 2 4 6 9 3" xfId="6511"/>
    <cellStyle name="Normal 2 4 6 9 3 2" xfId="13344"/>
    <cellStyle name="Normal 2 4 6 9 3 3" xfId="22543"/>
    <cellStyle name="Normal 2 4 6 9 4" xfId="8852"/>
    <cellStyle name="Normal 2 4 6 9 4 2" xfId="24886"/>
    <cellStyle name="Normal 2 4 6 9 5" xfId="10919"/>
    <cellStyle name="Normal 2 4 6 9 6" xfId="17857"/>
    <cellStyle name="Normal 2 4 6 9 7" xfId="27400"/>
    <cellStyle name="Normal 2 4 7" xfId="213"/>
    <cellStyle name="Normal 2 4 7 10" xfId="2173"/>
    <cellStyle name="Normal 2 4 7 10 2" xfId="4516"/>
    <cellStyle name="Normal 2 4 7 10 2 2" xfId="15861"/>
    <cellStyle name="Normal 2 4 7 10 2 3" xfId="20202"/>
    <cellStyle name="Normal 2 4 7 10 3" xfId="6513"/>
    <cellStyle name="Normal 2 4 7 10 3 2" xfId="22545"/>
    <cellStyle name="Normal 2 4 7 10 4" xfId="8854"/>
    <cellStyle name="Normal 2 4 7 10 4 2" xfId="24888"/>
    <cellStyle name="Normal 2 4 7 10 5" xfId="13518"/>
    <cellStyle name="Normal 2 4 7 10 6" xfId="17859"/>
    <cellStyle name="Normal 2 4 7 10 7" xfId="27574"/>
    <cellStyle name="Normal 2 4 7 11" xfId="2354"/>
    <cellStyle name="Normal 2 4 7 11 2" xfId="4697"/>
    <cellStyle name="Normal 2 4 7 11 2 2" xfId="16042"/>
    <cellStyle name="Normal 2 4 7 11 2 3" xfId="20203"/>
    <cellStyle name="Normal 2 4 7 11 3" xfId="6514"/>
    <cellStyle name="Normal 2 4 7 11 3 2" xfId="22546"/>
    <cellStyle name="Normal 2 4 7 11 4" xfId="8855"/>
    <cellStyle name="Normal 2 4 7 11 4 2" xfId="24889"/>
    <cellStyle name="Normal 2 4 7 11 5" xfId="13699"/>
    <cellStyle name="Normal 2 4 7 11 6" xfId="17860"/>
    <cellStyle name="Normal 2 4 7 11 7" xfId="27755"/>
    <cellStyle name="Normal 2 4 7 12" xfId="2671"/>
    <cellStyle name="Normal 2 4 7 12 2" xfId="14016"/>
    <cellStyle name="Normal 2 4 7 12 3" xfId="20201"/>
    <cellStyle name="Normal 2 4 7 13" xfId="6512"/>
    <cellStyle name="Normal 2 4 7 13 2" xfId="11560"/>
    <cellStyle name="Normal 2 4 7 13 3" xfId="22544"/>
    <cellStyle name="Normal 2 4 7 14" xfId="8853"/>
    <cellStyle name="Normal 2 4 7 14 2" xfId="24887"/>
    <cellStyle name="Normal 2 4 7 15" xfId="10920"/>
    <cellStyle name="Normal 2 4 7 16" xfId="17858"/>
    <cellStyle name="Normal 2 4 7 17" xfId="25616"/>
    <cellStyle name="Normal 2 4 7 2" xfId="373"/>
    <cellStyle name="Normal 2 4 7 2 2" xfId="735"/>
    <cellStyle name="Normal 2 4 7 2 2 2" xfId="3078"/>
    <cellStyle name="Normal 2 4 7 2 2 2 2" xfId="14423"/>
    <cellStyle name="Normal 2 4 7 2 2 2 3" xfId="20205"/>
    <cellStyle name="Normal 2 4 7 2 2 3" xfId="6516"/>
    <cellStyle name="Normal 2 4 7 2 2 3 2" xfId="12080"/>
    <cellStyle name="Normal 2 4 7 2 2 3 3" xfId="22548"/>
    <cellStyle name="Normal 2 4 7 2 2 4" xfId="8857"/>
    <cellStyle name="Normal 2 4 7 2 2 4 2" xfId="24891"/>
    <cellStyle name="Normal 2 4 7 2 2 5" xfId="10922"/>
    <cellStyle name="Normal 2 4 7 2 2 6" xfId="17862"/>
    <cellStyle name="Normal 2 4 7 2 2 7" xfId="26136"/>
    <cellStyle name="Normal 2 4 7 2 3" xfId="1769"/>
    <cellStyle name="Normal 2 4 7 2 3 2" xfId="4112"/>
    <cellStyle name="Normal 2 4 7 2 3 2 2" xfId="15457"/>
    <cellStyle name="Normal 2 4 7 2 3 2 3" xfId="20206"/>
    <cellStyle name="Normal 2 4 7 2 3 3" xfId="6517"/>
    <cellStyle name="Normal 2 4 7 2 3 3 2" xfId="13114"/>
    <cellStyle name="Normal 2 4 7 2 3 3 3" xfId="22549"/>
    <cellStyle name="Normal 2 4 7 2 3 4" xfId="8858"/>
    <cellStyle name="Normal 2 4 7 2 3 4 2" xfId="24892"/>
    <cellStyle name="Normal 2 4 7 2 3 5" xfId="10923"/>
    <cellStyle name="Normal 2 4 7 2 3 6" xfId="17863"/>
    <cellStyle name="Normal 2 4 7 2 3 7" xfId="27170"/>
    <cellStyle name="Normal 2 4 7 2 4" xfId="2672"/>
    <cellStyle name="Normal 2 4 7 2 4 2" xfId="14017"/>
    <cellStyle name="Normal 2 4 7 2 4 3" xfId="20204"/>
    <cellStyle name="Normal 2 4 7 2 5" xfId="6515"/>
    <cellStyle name="Normal 2 4 7 2 5 2" xfId="11718"/>
    <cellStyle name="Normal 2 4 7 2 5 3" xfId="22547"/>
    <cellStyle name="Normal 2 4 7 2 6" xfId="8856"/>
    <cellStyle name="Normal 2 4 7 2 6 2" xfId="24890"/>
    <cellStyle name="Normal 2 4 7 2 7" xfId="10921"/>
    <cellStyle name="Normal 2 4 7 2 8" xfId="17861"/>
    <cellStyle name="Normal 2 4 7 2 9" xfId="25774"/>
    <cellStyle name="Normal 2 4 7 3" xfId="577"/>
    <cellStyle name="Normal 2 4 7 3 2" xfId="2920"/>
    <cellStyle name="Normal 2 4 7 3 2 2" xfId="14265"/>
    <cellStyle name="Normal 2 4 7 3 2 3" xfId="20207"/>
    <cellStyle name="Normal 2 4 7 3 3" xfId="6518"/>
    <cellStyle name="Normal 2 4 7 3 3 2" xfId="11922"/>
    <cellStyle name="Normal 2 4 7 3 3 3" xfId="22550"/>
    <cellStyle name="Normal 2 4 7 3 4" xfId="8859"/>
    <cellStyle name="Normal 2 4 7 3 4 2" xfId="24893"/>
    <cellStyle name="Normal 2 4 7 3 5" xfId="10924"/>
    <cellStyle name="Normal 2 4 7 3 6" xfId="17864"/>
    <cellStyle name="Normal 2 4 7 3 7" xfId="25978"/>
    <cellStyle name="Normal 2 4 7 4" xfId="915"/>
    <cellStyle name="Normal 2 4 7 4 2" xfId="3258"/>
    <cellStyle name="Normal 2 4 7 4 2 2" xfId="14603"/>
    <cellStyle name="Normal 2 4 7 4 2 3" xfId="20208"/>
    <cellStyle name="Normal 2 4 7 4 3" xfId="6519"/>
    <cellStyle name="Normal 2 4 7 4 3 2" xfId="12260"/>
    <cellStyle name="Normal 2 4 7 4 3 3" xfId="22551"/>
    <cellStyle name="Normal 2 4 7 4 4" xfId="8860"/>
    <cellStyle name="Normal 2 4 7 4 4 2" xfId="24894"/>
    <cellStyle name="Normal 2 4 7 4 5" xfId="10925"/>
    <cellStyle name="Normal 2 4 7 4 6" xfId="17865"/>
    <cellStyle name="Normal 2 4 7 4 7" xfId="26316"/>
    <cellStyle name="Normal 2 4 7 5" xfId="1116"/>
    <cellStyle name="Normal 2 4 7 5 2" xfId="3459"/>
    <cellStyle name="Normal 2 4 7 5 2 2" xfId="14804"/>
    <cellStyle name="Normal 2 4 7 5 2 3" xfId="20209"/>
    <cellStyle name="Normal 2 4 7 5 3" xfId="6520"/>
    <cellStyle name="Normal 2 4 7 5 3 2" xfId="12461"/>
    <cellStyle name="Normal 2 4 7 5 3 3" xfId="22552"/>
    <cellStyle name="Normal 2 4 7 5 4" xfId="8861"/>
    <cellStyle name="Normal 2 4 7 5 4 2" xfId="24895"/>
    <cellStyle name="Normal 2 4 7 5 5" xfId="10926"/>
    <cellStyle name="Normal 2 4 7 5 6" xfId="17866"/>
    <cellStyle name="Normal 2 4 7 5 7" xfId="26517"/>
    <cellStyle name="Normal 2 4 7 6" xfId="1273"/>
    <cellStyle name="Normal 2 4 7 6 2" xfId="3616"/>
    <cellStyle name="Normal 2 4 7 6 2 2" xfId="14961"/>
    <cellStyle name="Normal 2 4 7 6 2 3" xfId="20210"/>
    <cellStyle name="Normal 2 4 7 6 3" xfId="6521"/>
    <cellStyle name="Normal 2 4 7 6 3 2" xfId="12618"/>
    <cellStyle name="Normal 2 4 7 6 3 3" xfId="22553"/>
    <cellStyle name="Normal 2 4 7 6 4" xfId="8862"/>
    <cellStyle name="Normal 2 4 7 6 4 2" xfId="24896"/>
    <cellStyle name="Normal 2 4 7 6 5" xfId="10927"/>
    <cellStyle name="Normal 2 4 7 6 6" xfId="17867"/>
    <cellStyle name="Normal 2 4 7 6 7" xfId="26674"/>
    <cellStyle name="Normal 2 4 7 7" xfId="1452"/>
    <cellStyle name="Normal 2 4 7 7 2" xfId="3795"/>
    <cellStyle name="Normal 2 4 7 7 2 2" xfId="15140"/>
    <cellStyle name="Normal 2 4 7 7 2 3" xfId="20211"/>
    <cellStyle name="Normal 2 4 7 7 3" xfId="6522"/>
    <cellStyle name="Normal 2 4 7 7 3 2" xfId="12797"/>
    <cellStyle name="Normal 2 4 7 7 3 3" xfId="22554"/>
    <cellStyle name="Normal 2 4 7 7 4" xfId="8863"/>
    <cellStyle name="Normal 2 4 7 7 4 2" xfId="24897"/>
    <cellStyle name="Normal 2 4 7 7 5" xfId="10928"/>
    <cellStyle name="Normal 2 4 7 7 6" xfId="17868"/>
    <cellStyle name="Normal 2 4 7 7 7" xfId="26853"/>
    <cellStyle name="Normal 2 4 7 8" xfId="1768"/>
    <cellStyle name="Normal 2 4 7 8 2" xfId="4111"/>
    <cellStyle name="Normal 2 4 7 8 2 2" xfId="15456"/>
    <cellStyle name="Normal 2 4 7 8 2 3" xfId="20212"/>
    <cellStyle name="Normal 2 4 7 8 3" xfId="6523"/>
    <cellStyle name="Normal 2 4 7 8 3 2" xfId="13113"/>
    <cellStyle name="Normal 2 4 7 8 3 3" xfId="22555"/>
    <cellStyle name="Normal 2 4 7 8 4" xfId="8864"/>
    <cellStyle name="Normal 2 4 7 8 4 2" xfId="24898"/>
    <cellStyle name="Normal 2 4 7 8 5" xfId="10929"/>
    <cellStyle name="Normal 2 4 7 8 6" xfId="17869"/>
    <cellStyle name="Normal 2 4 7 8 7" xfId="27169"/>
    <cellStyle name="Normal 2 4 7 9" xfId="2015"/>
    <cellStyle name="Normal 2 4 7 9 2" xfId="4358"/>
    <cellStyle name="Normal 2 4 7 9 2 2" xfId="15703"/>
    <cellStyle name="Normal 2 4 7 9 2 3" xfId="20213"/>
    <cellStyle name="Normal 2 4 7 9 3" xfId="6524"/>
    <cellStyle name="Normal 2 4 7 9 3 2" xfId="13360"/>
    <cellStyle name="Normal 2 4 7 9 3 3" xfId="22556"/>
    <cellStyle name="Normal 2 4 7 9 4" xfId="8865"/>
    <cellStyle name="Normal 2 4 7 9 4 2" xfId="24899"/>
    <cellStyle name="Normal 2 4 7 9 5" xfId="10930"/>
    <cellStyle name="Normal 2 4 7 9 6" xfId="17870"/>
    <cellStyle name="Normal 2 4 7 9 7" xfId="27416"/>
    <cellStyle name="Normal 2 4 8" xfId="358"/>
    <cellStyle name="Normal 2 4 8 2" xfId="720"/>
    <cellStyle name="Normal 2 4 8 2 2" xfId="3063"/>
    <cellStyle name="Normal 2 4 8 2 2 2" xfId="14408"/>
    <cellStyle name="Normal 2 4 8 2 2 3" xfId="20215"/>
    <cellStyle name="Normal 2 4 8 2 3" xfId="6526"/>
    <cellStyle name="Normal 2 4 8 2 3 2" xfId="12065"/>
    <cellStyle name="Normal 2 4 8 2 3 3" xfId="22558"/>
    <cellStyle name="Normal 2 4 8 2 4" xfId="8867"/>
    <cellStyle name="Normal 2 4 8 2 4 2" xfId="24901"/>
    <cellStyle name="Normal 2 4 8 2 5" xfId="10932"/>
    <cellStyle name="Normal 2 4 8 2 6" xfId="17872"/>
    <cellStyle name="Normal 2 4 8 2 7" xfId="26121"/>
    <cellStyle name="Normal 2 4 8 3" xfId="1770"/>
    <cellStyle name="Normal 2 4 8 3 2" xfId="4113"/>
    <cellStyle name="Normal 2 4 8 3 2 2" xfId="15458"/>
    <cellStyle name="Normal 2 4 8 3 2 3" xfId="20216"/>
    <cellStyle name="Normal 2 4 8 3 3" xfId="6527"/>
    <cellStyle name="Normal 2 4 8 3 3 2" xfId="13115"/>
    <cellStyle name="Normal 2 4 8 3 3 3" xfId="22559"/>
    <cellStyle name="Normal 2 4 8 3 4" xfId="8868"/>
    <cellStyle name="Normal 2 4 8 3 4 2" xfId="24902"/>
    <cellStyle name="Normal 2 4 8 3 5" xfId="10933"/>
    <cellStyle name="Normal 2 4 8 3 6" xfId="17873"/>
    <cellStyle name="Normal 2 4 8 3 7" xfId="27171"/>
    <cellStyle name="Normal 2 4 8 4" xfId="2673"/>
    <cellStyle name="Normal 2 4 8 4 2" xfId="14018"/>
    <cellStyle name="Normal 2 4 8 4 3" xfId="20214"/>
    <cellStyle name="Normal 2 4 8 5" xfId="6525"/>
    <cellStyle name="Normal 2 4 8 5 2" xfId="11703"/>
    <cellStyle name="Normal 2 4 8 5 3" xfId="22557"/>
    <cellStyle name="Normal 2 4 8 6" xfId="8866"/>
    <cellStyle name="Normal 2 4 8 6 2" xfId="24900"/>
    <cellStyle name="Normal 2 4 8 7" xfId="10931"/>
    <cellStyle name="Normal 2 4 8 8" xfId="17871"/>
    <cellStyle name="Normal 2 4 8 9" xfId="25759"/>
    <cellStyle name="Normal 2 4 9" xfId="433"/>
    <cellStyle name="Normal 2 4 9 2" xfId="2776"/>
    <cellStyle name="Normal 2 4 9 2 2" xfId="14121"/>
    <cellStyle name="Normal 2 4 9 2 3" xfId="20217"/>
    <cellStyle name="Normal 2 4 9 3" xfId="6528"/>
    <cellStyle name="Normal 2 4 9 3 2" xfId="11778"/>
    <cellStyle name="Normal 2 4 9 3 3" xfId="22560"/>
    <cellStyle name="Normal 2 4 9 4" xfId="8869"/>
    <cellStyle name="Normal 2 4 9 4 2" xfId="24903"/>
    <cellStyle name="Normal 2 4 9 5" xfId="10934"/>
    <cellStyle name="Normal 2 4 9 6" xfId="17874"/>
    <cellStyle name="Normal 2 4 9 7" xfId="25834"/>
    <cellStyle name="Normal 3" xfId="14"/>
    <cellStyle name="Normal 3 2" xfId="15"/>
    <cellStyle name="Normal 3 3" xfId="16"/>
    <cellStyle name="Normal 3 4" xfId="234"/>
    <cellStyle name="Normal 3 4 10" xfId="2174"/>
    <cellStyle name="Normal 3 4 10 2" xfId="4517"/>
    <cellStyle name="Normal 3 4 10 2 2" xfId="15862"/>
    <cellStyle name="Normal 3 4 10 2 3" xfId="20219"/>
    <cellStyle name="Normal 3 4 10 3" xfId="6530"/>
    <cellStyle name="Normal 3 4 10 3 2" xfId="22562"/>
    <cellStyle name="Normal 3 4 10 4" xfId="8871"/>
    <cellStyle name="Normal 3 4 10 4 2" xfId="24905"/>
    <cellStyle name="Normal 3 4 10 5" xfId="13519"/>
    <cellStyle name="Normal 3 4 10 6" xfId="17876"/>
    <cellStyle name="Normal 3 4 10 7" xfId="27575"/>
    <cellStyle name="Normal 3 4 11" xfId="2355"/>
    <cellStyle name="Normal 3 4 11 2" xfId="4698"/>
    <cellStyle name="Normal 3 4 11 2 2" xfId="16043"/>
    <cellStyle name="Normal 3 4 11 2 3" xfId="20220"/>
    <cellStyle name="Normal 3 4 11 3" xfId="6531"/>
    <cellStyle name="Normal 3 4 11 3 2" xfId="22563"/>
    <cellStyle name="Normal 3 4 11 4" xfId="8872"/>
    <cellStyle name="Normal 3 4 11 4 2" xfId="24906"/>
    <cellStyle name="Normal 3 4 11 5" xfId="13700"/>
    <cellStyle name="Normal 3 4 11 6" xfId="17877"/>
    <cellStyle name="Normal 3 4 11 7" xfId="27756"/>
    <cellStyle name="Normal 3 4 12" xfId="2674"/>
    <cellStyle name="Normal 3 4 12 2" xfId="14019"/>
    <cellStyle name="Normal 3 4 12 3" xfId="20218"/>
    <cellStyle name="Normal 3 4 13" xfId="6529"/>
    <cellStyle name="Normal 3 4 13 2" xfId="11580"/>
    <cellStyle name="Normal 3 4 13 3" xfId="22561"/>
    <cellStyle name="Normal 3 4 14" xfId="8870"/>
    <cellStyle name="Normal 3 4 14 2" xfId="24904"/>
    <cellStyle name="Normal 3 4 15" xfId="10935"/>
    <cellStyle name="Normal 3 4 16" xfId="17875"/>
    <cellStyle name="Normal 3 4 17" xfId="25636"/>
    <cellStyle name="Normal 3 4 2" xfId="374"/>
    <cellStyle name="Normal 3 4 2 2" xfId="736"/>
    <cellStyle name="Normal 3 4 2 2 2" xfId="3079"/>
    <cellStyle name="Normal 3 4 2 2 2 2" xfId="14424"/>
    <cellStyle name="Normal 3 4 2 2 2 3" xfId="20222"/>
    <cellStyle name="Normal 3 4 2 2 3" xfId="6533"/>
    <cellStyle name="Normal 3 4 2 2 3 2" xfId="12081"/>
    <cellStyle name="Normal 3 4 2 2 3 3" xfId="22565"/>
    <cellStyle name="Normal 3 4 2 2 4" xfId="8874"/>
    <cellStyle name="Normal 3 4 2 2 4 2" xfId="24908"/>
    <cellStyle name="Normal 3 4 2 2 5" xfId="10937"/>
    <cellStyle name="Normal 3 4 2 2 6" xfId="17879"/>
    <cellStyle name="Normal 3 4 2 2 7" xfId="26137"/>
    <cellStyle name="Normal 3 4 2 3" xfId="1772"/>
    <cellStyle name="Normal 3 4 2 3 2" xfId="4115"/>
    <cellStyle name="Normal 3 4 2 3 2 2" xfId="15460"/>
    <cellStyle name="Normal 3 4 2 3 2 3" xfId="20223"/>
    <cellStyle name="Normal 3 4 2 3 3" xfId="6534"/>
    <cellStyle name="Normal 3 4 2 3 3 2" xfId="13117"/>
    <cellStyle name="Normal 3 4 2 3 3 3" xfId="22566"/>
    <cellStyle name="Normal 3 4 2 3 4" xfId="8875"/>
    <cellStyle name="Normal 3 4 2 3 4 2" xfId="24909"/>
    <cellStyle name="Normal 3 4 2 3 5" xfId="10938"/>
    <cellStyle name="Normal 3 4 2 3 6" xfId="17880"/>
    <cellStyle name="Normal 3 4 2 3 7" xfId="27173"/>
    <cellStyle name="Normal 3 4 2 4" xfId="2675"/>
    <cellStyle name="Normal 3 4 2 4 2" xfId="14020"/>
    <cellStyle name="Normal 3 4 2 4 3" xfId="20221"/>
    <cellStyle name="Normal 3 4 2 5" xfId="6532"/>
    <cellStyle name="Normal 3 4 2 5 2" xfId="11719"/>
    <cellStyle name="Normal 3 4 2 5 3" xfId="22564"/>
    <cellStyle name="Normal 3 4 2 6" xfId="8873"/>
    <cellStyle name="Normal 3 4 2 6 2" xfId="24907"/>
    <cellStyle name="Normal 3 4 2 7" xfId="10936"/>
    <cellStyle name="Normal 3 4 2 8" xfId="17878"/>
    <cellStyle name="Normal 3 4 2 9" xfId="25775"/>
    <cellStyle name="Normal 3 4 3" xfId="597"/>
    <cellStyle name="Normal 3 4 3 2" xfId="2940"/>
    <cellStyle name="Normal 3 4 3 2 2" xfId="14285"/>
    <cellStyle name="Normal 3 4 3 2 3" xfId="20224"/>
    <cellStyle name="Normal 3 4 3 3" xfId="6535"/>
    <cellStyle name="Normal 3 4 3 3 2" xfId="11942"/>
    <cellStyle name="Normal 3 4 3 3 3" xfId="22567"/>
    <cellStyle name="Normal 3 4 3 4" xfId="8876"/>
    <cellStyle name="Normal 3 4 3 4 2" xfId="24910"/>
    <cellStyle name="Normal 3 4 3 5" xfId="10939"/>
    <cellStyle name="Normal 3 4 3 6" xfId="17881"/>
    <cellStyle name="Normal 3 4 3 7" xfId="25998"/>
    <cellStyle name="Normal 3 4 4" xfId="916"/>
    <cellStyle name="Normal 3 4 4 2" xfId="3259"/>
    <cellStyle name="Normal 3 4 4 2 2" xfId="14604"/>
    <cellStyle name="Normal 3 4 4 2 3" xfId="20225"/>
    <cellStyle name="Normal 3 4 4 3" xfId="6536"/>
    <cellStyle name="Normal 3 4 4 3 2" xfId="12261"/>
    <cellStyle name="Normal 3 4 4 3 3" xfId="22568"/>
    <cellStyle name="Normal 3 4 4 4" xfId="8877"/>
    <cellStyle name="Normal 3 4 4 4 2" xfId="24911"/>
    <cellStyle name="Normal 3 4 4 5" xfId="10940"/>
    <cellStyle name="Normal 3 4 4 6" xfId="17882"/>
    <cellStyle name="Normal 3 4 4 7" xfId="26317"/>
    <cellStyle name="Normal 3 4 5" xfId="1136"/>
    <cellStyle name="Normal 3 4 5 2" xfId="3479"/>
    <cellStyle name="Normal 3 4 5 2 2" xfId="14824"/>
    <cellStyle name="Normal 3 4 5 2 3" xfId="20226"/>
    <cellStyle name="Normal 3 4 5 3" xfId="6537"/>
    <cellStyle name="Normal 3 4 5 3 2" xfId="12481"/>
    <cellStyle name="Normal 3 4 5 3 3" xfId="22569"/>
    <cellStyle name="Normal 3 4 5 4" xfId="8878"/>
    <cellStyle name="Normal 3 4 5 4 2" xfId="24912"/>
    <cellStyle name="Normal 3 4 5 5" xfId="10941"/>
    <cellStyle name="Normal 3 4 5 6" xfId="17883"/>
    <cellStyle name="Normal 3 4 5 7" xfId="26537"/>
    <cellStyle name="Normal 3 4 6" xfId="1274"/>
    <cellStyle name="Normal 3 4 6 2" xfId="3617"/>
    <cellStyle name="Normal 3 4 6 2 2" xfId="14962"/>
    <cellStyle name="Normal 3 4 6 2 3" xfId="20227"/>
    <cellStyle name="Normal 3 4 6 3" xfId="6538"/>
    <cellStyle name="Normal 3 4 6 3 2" xfId="12619"/>
    <cellStyle name="Normal 3 4 6 3 3" xfId="22570"/>
    <cellStyle name="Normal 3 4 6 4" xfId="8879"/>
    <cellStyle name="Normal 3 4 6 4 2" xfId="24913"/>
    <cellStyle name="Normal 3 4 6 5" xfId="10942"/>
    <cellStyle name="Normal 3 4 6 6" xfId="17884"/>
    <cellStyle name="Normal 3 4 6 7" xfId="26675"/>
    <cellStyle name="Normal 3 4 7" xfId="1453"/>
    <cellStyle name="Normal 3 4 7 2" xfId="3796"/>
    <cellStyle name="Normal 3 4 7 2 2" xfId="15141"/>
    <cellStyle name="Normal 3 4 7 2 3" xfId="20228"/>
    <cellStyle name="Normal 3 4 7 3" xfId="6539"/>
    <cellStyle name="Normal 3 4 7 3 2" xfId="12798"/>
    <cellStyle name="Normal 3 4 7 3 3" xfId="22571"/>
    <cellStyle name="Normal 3 4 7 4" xfId="8880"/>
    <cellStyle name="Normal 3 4 7 4 2" xfId="24914"/>
    <cellStyle name="Normal 3 4 7 5" xfId="10943"/>
    <cellStyle name="Normal 3 4 7 6" xfId="17885"/>
    <cellStyle name="Normal 3 4 7 7" xfId="26854"/>
    <cellStyle name="Normal 3 4 8" xfId="1771"/>
    <cellStyle name="Normal 3 4 8 2" xfId="4114"/>
    <cellStyle name="Normal 3 4 8 2 2" xfId="15459"/>
    <cellStyle name="Normal 3 4 8 2 3" xfId="20229"/>
    <cellStyle name="Normal 3 4 8 3" xfId="6540"/>
    <cellStyle name="Normal 3 4 8 3 2" xfId="13116"/>
    <cellStyle name="Normal 3 4 8 3 3" xfId="22572"/>
    <cellStyle name="Normal 3 4 8 4" xfId="8881"/>
    <cellStyle name="Normal 3 4 8 4 2" xfId="24915"/>
    <cellStyle name="Normal 3 4 8 5" xfId="10944"/>
    <cellStyle name="Normal 3 4 8 6" xfId="17886"/>
    <cellStyle name="Normal 3 4 8 7" xfId="27172"/>
    <cellStyle name="Normal 3 4 9" xfId="2035"/>
    <cellStyle name="Normal 3 4 9 2" xfId="4378"/>
    <cellStyle name="Normal 3 4 9 2 2" xfId="15723"/>
    <cellStyle name="Normal 3 4 9 2 3" xfId="20230"/>
    <cellStyle name="Normal 3 4 9 3" xfId="6541"/>
    <cellStyle name="Normal 3 4 9 3 2" xfId="13380"/>
    <cellStyle name="Normal 3 4 9 3 3" xfId="22573"/>
    <cellStyle name="Normal 3 4 9 4" xfId="8882"/>
    <cellStyle name="Normal 3 4 9 4 2" xfId="24916"/>
    <cellStyle name="Normal 3 4 9 5" xfId="10945"/>
    <cellStyle name="Normal 3 4 9 6" xfId="17887"/>
    <cellStyle name="Normal 3 4 9 7" xfId="27436"/>
    <cellStyle name="Normal 4" xfId="17"/>
    <cellStyle name="Normal 4 10" xfId="2175"/>
    <cellStyle name="Normal 4 10 2" xfId="4518"/>
    <cellStyle name="Normal 4 10 2 2" xfId="15863"/>
    <cellStyle name="Normal 4 10 2 3" xfId="20232"/>
    <cellStyle name="Normal 4 10 3" xfId="6542"/>
    <cellStyle name="Normal 4 10 3 2" xfId="22575"/>
    <cellStyle name="Normal 4 10 4" xfId="8883"/>
    <cellStyle name="Normal 4 10 4 2" xfId="24918"/>
    <cellStyle name="Normal 4 10 5" xfId="13520"/>
    <cellStyle name="Normal 4 10 6" xfId="17889"/>
    <cellStyle name="Normal 4 10 7" xfId="27576"/>
    <cellStyle name="Normal 4 11" xfId="2356"/>
    <cellStyle name="Normal 4 11 2" xfId="4699"/>
    <cellStyle name="Normal 4 11 2 2" xfId="16044"/>
    <cellStyle name="Normal 4 11 2 3" xfId="20233"/>
    <cellStyle name="Normal 4 11 3" xfId="6543"/>
    <cellStyle name="Normal 4 11 3 2" xfId="22576"/>
    <cellStyle name="Normal 4 11 4" xfId="8884"/>
    <cellStyle name="Normal 4 11 4 2" xfId="24919"/>
    <cellStyle name="Normal 4 11 5" xfId="13701"/>
    <cellStyle name="Normal 4 11 6" xfId="17890"/>
    <cellStyle name="Normal 4 11 7" xfId="27757"/>
    <cellStyle name="Normal 4 12" xfId="2676"/>
    <cellStyle name="Normal 4 12 2" xfId="14021"/>
    <cellStyle name="Normal 4 12 3" xfId="20231"/>
    <cellStyle name="Normal 4 13" xfId="22574"/>
    <cellStyle name="Normal 4 14" xfId="24917"/>
    <cellStyle name="Normal 4 15" xfId="17888"/>
    <cellStyle name="Normal 4 2" xfId="18"/>
    <cellStyle name="Normal 4 3" xfId="55"/>
    <cellStyle name="Normal 4 3 10" xfId="436"/>
    <cellStyle name="Normal 4 3 10 2" xfId="2779"/>
    <cellStyle name="Normal 4 3 10 2 2" xfId="14124"/>
    <cellStyle name="Normal 4 3 10 2 3" xfId="20235"/>
    <cellStyle name="Normal 4 3 10 3" xfId="6545"/>
    <cellStyle name="Normal 4 3 10 3 2" xfId="11781"/>
    <cellStyle name="Normal 4 3 10 3 3" xfId="22578"/>
    <cellStyle name="Normal 4 3 10 4" xfId="8886"/>
    <cellStyle name="Normal 4 3 10 4 2" xfId="24921"/>
    <cellStyle name="Normal 4 3 10 5" xfId="10947"/>
    <cellStyle name="Normal 4 3 10 6" xfId="17892"/>
    <cellStyle name="Normal 4 3 10 7" xfId="25837"/>
    <cellStyle name="Normal 4 3 11" xfId="917"/>
    <cellStyle name="Normal 4 3 11 2" xfId="3260"/>
    <cellStyle name="Normal 4 3 11 2 2" xfId="14605"/>
    <cellStyle name="Normal 4 3 11 2 3" xfId="20236"/>
    <cellStyle name="Normal 4 3 11 3" xfId="6546"/>
    <cellStyle name="Normal 4 3 11 3 2" xfId="12262"/>
    <cellStyle name="Normal 4 3 11 3 3" xfId="22579"/>
    <cellStyle name="Normal 4 3 11 4" xfId="8887"/>
    <cellStyle name="Normal 4 3 11 4 2" xfId="24922"/>
    <cellStyle name="Normal 4 3 11 5" xfId="10948"/>
    <cellStyle name="Normal 4 3 11 6" xfId="17893"/>
    <cellStyle name="Normal 4 3 11 7" xfId="26318"/>
    <cellStyle name="Normal 4 3 12" xfId="966"/>
    <cellStyle name="Normal 4 3 12 2" xfId="3309"/>
    <cellStyle name="Normal 4 3 12 2 2" xfId="14654"/>
    <cellStyle name="Normal 4 3 12 2 3" xfId="20237"/>
    <cellStyle name="Normal 4 3 12 3" xfId="6547"/>
    <cellStyle name="Normal 4 3 12 3 2" xfId="12311"/>
    <cellStyle name="Normal 4 3 12 3 3" xfId="22580"/>
    <cellStyle name="Normal 4 3 12 4" xfId="8888"/>
    <cellStyle name="Normal 4 3 12 4 2" xfId="24923"/>
    <cellStyle name="Normal 4 3 12 5" xfId="10949"/>
    <cellStyle name="Normal 4 3 12 6" xfId="17894"/>
    <cellStyle name="Normal 4 3 12 7" xfId="26367"/>
    <cellStyle name="Normal 4 3 13" xfId="1275"/>
    <cellStyle name="Normal 4 3 13 2" xfId="3618"/>
    <cellStyle name="Normal 4 3 13 2 2" xfId="14963"/>
    <cellStyle name="Normal 4 3 13 2 3" xfId="20238"/>
    <cellStyle name="Normal 4 3 13 3" xfId="6548"/>
    <cellStyle name="Normal 4 3 13 3 2" xfId="12620"/>
    <cellStyle name="Normal 4 3 13 3 3" xfId="22581"/>
    <cellStyle name="Normal 4 3 13 4" xfId="8889"/>
    <cellStyle name="Normal 4 3 13 4 2" xfId="24924"/>
    <cellStyle name="Normal 4 3 13 5" xfId="10950"/>
    <cellStyle name="Normal 4 3 13 6" xfId="17895"/>
    <cellStyle name="Normal 4 3 13 7" xfId="26676"/>
    <cellStyle name="Normal 4 3 14" xfId="1454"/>
    <cellStyle name="Normal 4 3 14 2" xfId="3797"/>
    <cellStyle name="Normal 4 3 14 2 2" xfId="15142"/>
    <cellStyle name="Normal 4 3 14 2 3" xfId="20239"/>
    <cellStyle name="Normal 4 3 14 3" xfId="6549"/>
    <cellStyle name="Normal 4 3 14 3 2" xfId="12799"/>
    <cellStyle name="Normal 4 3 14 3 3" xfId="22582"/>
    <cellStyle name="Normal 4 3 14 4" xfId="8890"/>
    <cellStyle name="Normal 4 3 14 4 2" xfId="24925"/>
    <cellStyle name="Normal 4 3 14 5" xfId="10951"/>
    <cellStyle name="Normal 4 3 14 6" xfId="17896"/>
    <cellStyle name="Normal 4 3 14 7" xfId="26855"/>
    <cellStyle name="Normal 4 3 15" xfId="1774"/>
    <cellStyle name="Normal 4 3 15 2" xfId="4117"/>
    <cellStyle name="Normal 4 3 15 2 2" xfId="15462"/>
    <cellStyle name="Normal 4 3 15 2 3" xfId="20240"/>
    <cellStyle name="Normal 4 3 15 3" xfId="6550"/>
    <cellStyle name="Normal 4 3 15 3 2" xfId="13119"/>
    <cellStyle name="Normal 4 3 15 3 3" xfId="22583"/>
    <cellStyle name="Normal 4 3 15 4" xfId="8891"/>
    <cellStyle name="Normal 4 3 15 4 2" xfId="24926"/>
    <cellStyle name="Normal 4 3 15 5" xfId="10952"/>
    <cellStyle name="Normal 4 3 15 6" xfId="17897"/>
    <cellStyle name="Normal 4 3 15 7" xfId="27175"/>
    <cellStyle name="Normal 4 3 16" xfId="1865"/>
    <cellStyle name="Normal 4 3 16 2" xfId="4208"/>
    <cellStyle name="Normal 4 3 16 2 2" xfId="15553"/>
    <cellStyle name="Normal 4 3 16 2 3" xfId="20241"/>
    <cellStyle name="Normal 4 3 16 3" xfId="6551"/>
    <cellStyle name="Normal 4 3 16 3 2" xfId="13210"/>
    <cellStyle name="Normal 4 3 16 3 3" xfId="22584"/>
    <cellStyle name="Normal 4 3 16 4" xfId="8892"/>
    <cellStyle name="Normal 4 3 16 4 2" xfId="24927"/>
    <cellStyle name="Normal 4 3 16 5" xfId="10953"/>
    <cellStyle name="Normal 4 3 16 6" xfId="17898"/>
    <cellStyle name="Normal 4 3 16 7" xfId="27266"/>
    <cellStyle name="Normal 4 3 17" xfId="2176"/>
    <cellStyle name="Normal 4 3 17 2" xfId="4519"/>
    <cellStyle name="Normal 4 3 17 2 2" xfId="15864"/>
    <cellStyle name="Normal 4 3 17 2 3" xfId="20242"/>
    <cellStyle name="Normal 4 3 17 3" xfId="6552"/>
    <cellStyle name="Normal 4 3 17 3 2" xfId="22585"/>
    <cellStyle name="Normal 4 3 17 4" xfId="8893"/>
    <cellStyle name="Normal 4 3 17 4 2" xfId="24928"/>
    <cellStyle name="Normal 4 3 17 5" xfId="13521"/>
    <cellStyle name="Normal 4 3 17 6" xfId="17899"/>
    <cellStyle name="Normal 4 3 17 7" xfId="27577"/>
    <cellStyle name="Normal 4 3 18" xfId="2357"/>
    <cellStyle name="Normal 4 3 18 2" xfId="4700"/>
    <cellStyle name="Normal 4 3 18 2 2" xfId="16045"/>
    <cellStyle name="Normal 4 3 18 2 3" xfId="20243"/>
    <cellStyle name="Normal 4 3 18 3" xfId="6553"/>
    <cellStyle name="Normal 4 3 18 3 2" xfId="22586"/>
    <cellStyle name="Normal 4 3 18 4" xfId="8894"/>
    <cellStyle name="Normal 4 3 18 4 2" xfId="24929"/>
    <cellStyle name="Normal 4 3 18 5" xfId="13702"/>
    <cellStyle name="Normal 4 3 18 6" xfId="17900"/>
    <cellStyle name="Normal 4 3 18 7" xfId="27758"/>
    <cellStyle name="Normal 4 3 19" xfId="2677"/>
    <cellStyle name="Normal 4 3 19 2" xfId="14022"/>
    <cellStyle name="Normal 4 3 19 3" xfId="20234"/>
    <cellStyle name="Normal 4 3 2" xfId="68"/>
    <cellStyle name="Normal 4 3 2 10" xfId="973"/>
    <cellStyle name="Normal 4 3 2 10 2" xfId="3316"/>
    <cellStyle name="Normal 4 3 2 10 2 2" xfId="14661"/>
    <cellStyle name="Normal 4 3 2 10 2 3" xfId="20245"/>
    <cellStyle name="Normal 4 3 2 10 3" xfId="6555"/>
    <cellStyle name="Normal 4 3 2 10 3 2" xfId="12318"/>
    <cellStyle name="Normal 4 3 2 10 3 3" xfId="22588"/>
    <cellStyle name="Normal 4 3 2 10 4" xfId="8896"/>
    <cellStyle name="Normal 4 3 2 10 4 2" xfId="24931"/>
    <cellStyle name="Normal 4 3 2 10 5" xfId="10955"/>
    <cellStyle name="Normal 4 3 2 10 6" xfId="17902"/>
    <cellStyle name="Normal 4 3 2 10 7" xfId="26374"/>
    <cellStyle name="Normal 4 3 2 11" xfId="1276"/>
    <cellStyle name="Normal 4 3 2 11 2" xfId="3619"/>
    <cellStyle name="Normal 4 3 2 11 2 2" xfId="14964"/>
    <cellStyle name="Normal 4 3 2 11 2 3" xfId="20246"/>
    <cellStyle name="Normal 4 3 2 11 3" xfId="6556"/>
    <cellStyle name="Normal 4 3 2 11 3 2" xfId="12621"/>
    <cellStyle name="Normal 4 3 2 11 3 3" xfId="22589"/>
    <cellStyle name="Normal 4 3 2 11 4" xfId="8897"/>
    <cellStyle name="Normal 4 3 2 11 4 2" xfId="24932"/>
    <cellStyle name="Normal 4 3 2 11 5" xfId="10956"/>
    <cellStyle name="Normal 4 3 2 11 6" xfId="17903"/>
    <cellStyle name="Normal 4 3 2 11 7" xfId="26677"/>
    <cellStyle name="Normal 4 3 2 12" xfId="1455"/>
    <cellStyle name="Normal 4 3 2 12 2" xfId="3798"/>
    <cellStyle name="Normal 4 3 2 12 2 2" xfId="15143"/>
    <cellStyle name="Normal 4 3 2 12 2 3" xfId="20247"/>
    <cellStyle name="Normal 4 3 2 12 3" xfId="6557"/>
    <cellStyle name="Normal 4 3 2 12 3 2" xfId="12800"/>
    <cellStyle name="Normal 4 3 2 12 3 3" xfId="22590"/>
    <cellStyle name="Normal 4 3 2 12 4" xfId="8898"/>
    <cellStyle name="Normal 4 3 2 12 4 2" xfId="24933"/>
    <cellStyle name="Normal 4 3 2 12 5" xfId="10957"/>
    <cellStyle name="Normal 4 3 2 12 6" xfId="17904"/>
    <cellStyle name="Normal 4 3 2 12 7" xfId="26856"/>
    <cellStyle name="Normal 4 3 2 13" xfId="1775"/>
    <cellStyle name="Normal 4 3 2 13 2" xfId="4118"/>
    <cellStyle name="Normal 4 3 2 13 2 2" xfId="15463"/>
    <cellStyle name="Normal 4 3 2 13 2 3" xfId="20248"/>
    <cellStyle name="Normal 4 3 2 13 3" xfId="6558"/>
    <cellStyle name="Normal 4 3 2 13 3 2" xfId="13120"/>
    <cellStyle name="Normal 4 3 2 13 3 3" xfId="22591"/>
    <cellStyle name="Normal 4 3 2 13 4" xfId="8899"/>
    <cellStyle name="Normal 4 3 2 13 4 2" xfId="24934"/>
    <cellStyle name="Normal 4 3 2 13 5" xfId="10958"/>
    <cellStyle name="Normal 4 3 2 13 6" xfId="17905"/>
    <cellStyle name="Normal 4 3 2 13 7" xfId="27176"/>
    <cellStyle name="Normal 4 3 2 14" xfId="1872"/>
    <cellStyle name="Normal 4 3 2 14 2" xfId="4215"/>
    <cellStyle name="Normal 4 3 2 14 2 2" xfId="15560"/>
    <cellStyle name="Normal 4 3 2 14 2 3" xfId="20249"/>
    <cellStyle name="Normal 4 3 2 14 3" xfId="6559"/>
    <cellStyle name="Normal 4 3 2 14 3 2" xfId="13217"/>
    <cellStyle name="Normal 4 3 2 14 3 3" xfId="22592"/>
    <cellStyle name="Normal 4 3 2 14 4" xfId="8900"/>
    <cellStyle name="Normal 4 3 2 14 4 2" xfId="24935"/>
    <cellStyle name="Normal 4 3 2 14 5" xfId="10959"/>
    <cellStyle name="Normal 4 3 2 14 6" xfId="17906"/>
    <cellStyle name="Normal 4 3 2 14 7" xfId="27273"/>
    <cellStyle name="Normal 4 3 2 15" xfId="2177"/>
    <cellStyle name="Normal 4 3 2 15 2" xfId="4520"/>
    <cellStyle name="Normal 4 3 2 15 2 2" xfId="15865"/>
    <cellStyle name="Normal 4 3 2 15 2 3" xfId="20250"/>
    <cellStyle name="Normal 4 3 2 15 3" xfId="6560"/>
    <cellStyle name="Normal 4 3 2 15 3 2" xfId="22593"/>
    <cellStyle name="Normal 4 3 2 15 4" xfId="8901"/>
    <cellStyle name="Normal 4 3 2 15 4 2" xfId="24936"/>
    <cellStyle name="Normal 4 3 2 15 5" xfId="13522"/>
    <cellStyle name="Normal 4 3 2 15 6" xfId="17907"/>
    <cellStyle name="Normal 4 3 2 15 7" xfId="27578"/>
    <cellStyle name="Normal 4 3 2 16" xfId="2358"/>
    <cellStyle name="Normal 4 3 2 16 2" xfId="4701"/>
    <cellStyle name="Normal 4 3 2 16 2 2" xfId="16046"/>
    <cellStyle name="Normal 4 3 2 16 2 3" xfId="20251"/>
    <cellStyle name="Normal 4 3 2 16 3" xfId="6561"/>
    <cellStyle name="Normal 4 3 2 16 3 2" xfId="22594"/>
    <cellStyle name="Normal 4 3 2 16 4" xfId="8902"/>
    <cellStyle name="Normal 4 3 2 16 4 2" xfId="24937"/>
    <cellStyle name="Normal 4 3 2 16 5" xfId="13703"/>
    <cellStyle name="Normal 4 3 2 16 6" xfId="17908"/>
    <cellStyle name="Normal 4 3 2 16 7" xfId="27759"/>
    <cellStyle name="Normal 4 3 2 17" xfId="2678"/>
    <cellStyle name="Normal 4 3 2 17 2" xfId="14023"/>
    <cellStyle name="Normal 4 3 2 17 3" xfId="20244"/>
    <cellStyle name="Normal 4 3 2 18" xfId="6554"/>
    <cellStyle name="Normal 4 3 2 18 2" xfId="11417"/>
    <cellStyle name="Normal 4 3 2 18 3" xfId="22587"/>
    <cellStyle name="Normal 4 3 2 19" xfId="8895"/>
    <cellStyle name="Normal 4 3 2 19 2" xfId="24930"/>
    <cellStyle name="Normal 4 3 2 2" xfId="91"/>
    <cellStyle name="Normal 4 3 2 2 10" xfId="1776"/>
    <cellStyle name="Normal 4 3 2 2 10 2" xfId="4119"/>
    <cellStyle name="Normal 4 3 2 2 10 2 2" xfId="15464"/>
    <cellStyle name="Normal 4 3 2 2 10 2 3" xfId="20253"/>
    <cellStyle name="Normal 4 3 2 2 10 3" xfId="6563"/>
    <cellStyle name="Normal 4 3 2 2 10 3 2" xfId="13121"/>
    <cellStyle name="Normal 4 3 2 2 10 3 3" xfId="22596"/>
    <cellStyle name="Normal 4 3 2 2 10 4" xfId="8904"/>
    <cellStyle name="Normal 4 3 2 2 10 4 2" xfId="24939"/>
    <cellStyle name="Normal 4 3 2 2 10 5" xfId="10961"/>
    <cellStyle name="Normal 4 3 2 2 10 6" xfId="17910"/>
    <cellStyle name="Normal 4 3 2 2 10 7" xfId="27177"/>
    <cellStyle name="Normal 4 3 2 2 11" xfId="1894"/>
    <cellStyle name="Normal 4 3 2 2 11 2" xfId="4237"/>
    <cellStyle name="Normal 4 3 2 2 11 2 2" xfId="15582"/>
    <cellStyle name="Normal 4 3 2 2 11 2 3" xfId="20254"/>
    <cellStyle name="Normal 4 3 2 2 11 3" xfId="6564"/>
    <cellStyle name="Normal 4 3 2 2 11 3 2" xfId="13239"/>
    <cellStyle name="Normal 4 3 2 2 11 3 3" xfId="22597"/>
    <cellStyle name="Normal 4 3 2 2 11 4" xfId="8905"/>
    <cellStyle name="Normal 4 3 2 2 11 4 2" xfId="24940"/>
    <cellStyle name="Normal 4 3 2 2 11 5" xfId="10962"/>
    <cellStyle name="Normal 4 3 2 2 11 6" xfId="17911"/>
    <cellStyle name="Normal 4 3 2 2 11 7" xfId="27295"/>
    <cellStyle name="Normal 4 3 2 2 12" xfId="2178"/>
    <cellStyle name="Normal 4 3 2 2 12 2" xfId="4521"/>
    <cellStyle name="Normal 4 3 2 2 12 2 2" xfId="15866"/>
    <cellStyle name="Normal 4 3 2 2 12 2 3" xfId="20255"/>
    <cellStyle name="Normal 4 3 2 2 12 3" xfId="6565"/>
    <cellStyle name="Normal 4 3 2 2 12 3 2" xfId="22598"/>
    <cellStyle name="Normal 4 3 2 2 12 4" xfId="8906"/>
    <cellStyle name="Normal 4 3 2 2 12 4 2" xfId="24941"/>
    <cellStyle name="Normal 4 3 2 2 12 5" xfId="13523"/>
    <cellStyle name="Normal 4 3 2 2 12 6" xfId="17912"/>
    <cellStyle name="Normal 4 3 2 2 12 7" xfId="27579"/>
    <cellStyle name="Normal 4 3 2 2 13" xfId="2359"/>
    <cellStyle name="Normal 4 3 2 2 13 2" xfId="4702"/>
    <cellStyle name="Normal 4 3 2 2 13 2 2" xfId="16047"/>
    <cellStyle name="Normal 4 3 2 2 13 2 3" xfId="20256"/>
    <cellStyle name="Normal 4 3 2 2 13 3" xfId="6566"/>
    <cellStyle name="Normal 4 3 2 2 13 3 2" xfId="22599"/>
    <cellStyle name="Normal 4 3 2 2 13 4" xfId="8907"/>
    <cellStyle name="Normal 4 3 2 2 13 4 2" xfId="24942"/>
    <cellStyle name="Normal 4 3 2 2 13 5" xfId="13704"/>
    <cellStyle name="Normal 4 3 2 2 13 6" xfId="17913"/>
    <cellStyle name="Normal 4 3 2 2 13 7" xfId="27760"/>
    <cellStyle name="Normal 4 3 2 2 14" xfId="2679"/>
    <cellStyle name="Normal 4 3 2 2 14 2" xfId="14024"/>
    <cellStyle name="Normal 4 3 2 2 14 3" xfId="20252"/>
    <cellStyle name="Normal 4 3 2 2 15" xfId="6562"/>
    <cellStyle name="Normal 4 3 2 2 15 2" xfId="11439"/>
    <cellStyle name="Normal 4 3 2 2 15 3" xfId="22595"/>
    <cellStyle name="Normal 4 3 2 2 16" xfId="8903"/>
    <cellStyle name="Normal 4 3 2 2 16 2" xfId="24938"/>
    <cellStyle name="Normal 4 3 2 2 17" xfId="10960"/>
    <cellStyle name="Normal 4 3 2 2 18" xfId="17909"/>
    <cellStyle name="Normal 4 3 2 2 19" xfId="25495"/>
    <cellStyle name="Normal 4 3 2 2 2" xfId="134"/>
    <cellStyle name="Normal 4 3 2 2 2 10" xfId="2179"/>
    <cellStyle name="Normal 4 3 2 2 2 10 2" xfId="4522"/>
    <cellStyle name="Normal 4 3 2 2 2 10 2 2" xfId="15867"/>
    <cellStyle name="Normal 4 3 2 2 2 10 2 3" xfId="20258"/>
    <cellStyle name="Normal 4 3 2 2 2 10 3" xfId="6568"/>
    <cellStyle name="Normal 4 3 2 2 2 10 3 2" xfId="22601"/>
    <cellStyle name="Normal 4 3 2 2 2 10 4" xfId="8909"/>
    <cellStyle name="Normal 4 3 2 2 2 10 4 2" xfId="24944"/>
    <cellStyle name="Normal 4 3 2 2 2 10 5" xfId="13524"/>
    <cellStyle name="Normal 4 3 2 2 2 10 6" xfId="17915"/>
    <cellStyle name="Normal 4 3 2 2 2 10 7" xfId="27580"/>
    <cellStyle name="Normal 4 3 2 2 2 11" xfId="2360"/>
    <cellStyle name="Normal 4 3 2 2 2 11 2" xfId="4703"/>
    <cellStyle name="Normal 4 3 2 2 2 11 2 2" xfId="16048"/>
    <cellStyle name="Normal 4 3 2 2 2 11 2 3" xfId="20259"/>
    <cellStyle name="Normal 4 3 2 2 2 11 3" xfId="6569"/>
    <cellStyle name="Normal 4 3 2 2 2 11 3 2" xfId="22602"/>
    <cellStyle name="Normal 4 3 2 2 2 11 4" xfId="8910"/>
    <cellStyle name="Normal 4 3 2 2 2 11 4 2" xfId="24945"/>
    <cellStyle name="Normal 4 3 2 2 2 11 5" xfId="13705"/>
    <cellStyle name="Normal 4 3 2 2 2 11 6" xfId="17916"/>
    <cellStyle name="Normal 4 3 2 2 2 11 7" xfId="27761"/>
    <cellStyle name="Normal 4 3 2 2 2 12" xfId="2680"/>
    <cellStyle name="Normal 4 3 2 2 2 12 2" xfId="14025"/>
    <cellStyle name="Normal 4 3 2 2 2 12 3" xfId="20257"/>
    <cellStyle name="Normal 4 3 2 2 2 13" xfId="6567"/>
    <cellStyle name="Normal 4 3 2 2 2 13 2" xfId="11482"/>
    <cellStyle name="Normal 4 3 2 2 2 13 3" xfId="22600"/>
    <cellStyle name="Normal 4 3 2 2 2 14" xfId="8908"/>
    <cellStyle name="Normal 4 3 2 2 2 14 2" xfId="24943"/>
    <cellStyle name="Normal 4 3 2 2 2 15" xfId="10963"/>
    <cellStyle name="Normal 4 3 2 2 2 16" xfId="17914"/>
    <cellStyle name="Normal 4 3 2 2 2 17" xfId="25538"/>
    <cellStyle name="Normal 4 3 2 2 2 2" xfId="379"/>
    <cellStyle name="Normal 4 3 2 2 2 2 2" xfId="741"/>
    <cellStyle name="Normal 4 3 2 2 2 2 2 2" xfId="3084"/>
    <cellStyle name="Normal 4 3 2 2 2 2 2 2 2" xfId="14429"/>
    <cellStyle name="Normal 4 3 2 2 2 2 2 2 3" xfId="20261"/>
    <cellStyle name="Normal 4 3 2 2 2 2 2 3" xfId="6571"/>
    <cellStyle name="Normal 4 3 2 2 2 2 2 3 2" xfId="12086"/>
    <cellStyle name="Normal 4 3 2 2 2 2 2 3 3" xfId="22604"/>
    <cellStyle name="Normal 4 3 2 2 2 2 2 4" xfId="8912"/>
    <cellStyle name="Normal 4 3 2 2 2 2 2 4 2" xfId="24947"/>
    <cellStyle name="Normal 4 3 2 2 2 2 2 5" xfId="10965"/>
    <cellStyle name="Normal 4 3 2 2 2 2 2 6" xfId="17918"/>
    <cellStyle name="Normal 4 3 2 2 2 2 2 7" xfId="26142"/>
    <cellStyle name="Normal 4 3 2 2 2 2 3" xfId="1778"/>
    <cellStyle name="Normal 4 3 2 2 2 2 3 2" xfId="4121"/>
    <cellStyle name="Normal 4 3 2 2 2 2 3 2 2" xfId="15466"/>
    <cellStyle name="Normal 4 3 2 2 2 2 3 2 3" xfId="20262"/>
    <cellStyle name="Normal 4 3 2 2 2 2 3 3" xfId="6572"/>
    <cellStyle name="Normal 4 3 2 2 2 2 3 3 2" xfId="13123"/>
    <cellStyle name="Normal 4 3 2 2 2 2 3 3 3" xfId="22605"/>
    <cellStyle name="Normal 4 3 2 2 2 2 3 4" xfId="8913"/>
    <cellStyle name="Normal 4 3 2 2 2 2 3 4 2" xfId="24948"/>
    <cellStyle name="Normal 4 3 2 2 2 2 3 5" xfId="10966"/>
    <cellStyle name="Normal 4 3 2 2 2 2 3 6" xfId="17919"/>
    <cellStyle name="Normal 4 3 2 2 2 2 3 7" xfId="27179"/>
    <cellStyle name="Normal 4 3 2 2 2 2 4" xfId="2681"/>
    <cellStyle name="Normal 4 3 2 2 2 2 4 2" xfId="14026"/>
    <cellStyle name="Normal 4 3 2 2 2 2 4 3" xfId="20260"/>
    <cellStyle name="Normal 4 3 2 2 2 2 5" xfId="6570"/>
    <cellStyle name="Normal 4 3 2 2 2 2 5 2" xfId="11724"/>
    <cellStyle name="Normal 4 3 2 2 2 2 5 3" xfId="22603"/>
    <cellStyle name="Normal 4 3 2 2 2 2 6" xfId="8911"/>
    <cellStyle name="Normal 4 3 2 2 2 2 6 2" xfId="24946"/>
    <cellStyle name="Normal 4 3 2 2 2 2 7" xfId="10964"/>
    <cellStyle name="Normal 4 3 2 2 2 2 8" xfId="17917"/>
    <cellStyle name="Normal 4 3 2 2 2 2 9" xfId="25780"/>
    <cellStyle name="Normal 4 3 2 2 2 3" xfId="499"/>
    <cellStyle name="Normal 4 3 2 2 2 3 2" xfId="2842"/>
    <cellStyle name="Normal 4 3 2 2 2 3 2 2" xfId="14187"/>
    <cellStyle name="Normal 4 3 2 2 2 3 2 3" xfId="20263"/>
    <cellStyle name="Normal 4 3 2 2 2 3 3" xfId="6573"/>
    <cellStyle name="Normal 4 3 2 2 2 3 3 2" xfId="11844"/>
    <cellStyle name="Normal 4 3 2 2 2 3 3 3" xfId="22606"/>
    <cellStyle name="Normal 4 3 2 2 2 3 4" xfId="8914"/>
    <cellStyle name="Normal 4 3 2 2 2 3 4 2" xfId="24949"/>
    <cellStyle name="Normal 4 3 2 2 2 3 5" xfId="10967"/>
    <cellStyle name="Normal 4 3 2 2 2 3 6" xfId="17920"/>
    <cellStyle name="Normal 4 3 2 2 2 3 7" xfId="25900"/>
    <cellStyle name="Normal 4 3 2 2 2 4" xfId="920"/>
    <cellStyle name="Normal 4 3 2 2 2 4 2" xfId="3263"/>
    <cellStyle name="Normal 4 3 2 2 2 4 2 2" xfId="14608"/>
    <cellStyle name="Normal 4 3 2 2 2 4 2 3" xfId="20264"/>
    <cellStyle name="Normal 4 3 2 2 2 4 3" xfId="6574"/>
    <cellStyle name="Normal 4 3 2 2 2 4 3 2" xfId="12265"/>
    <cellStyle name="Normal 4 3 2 2 2 4 3 3" xfId="22607"/>
    <cellStyle name="Normal 4 3 2 2 2 4 4" xfId="8915"/>
    <cellStyle name="Normal 4 3 2 2 2 4 4 2" xfId="24950"/>
    <cellStyle name="Normal 4 3 2 2 2 4 5" xfId="10968"/>
    <cellStyle name="Normal 4 3 2 2 2 4 6" xfId="17921"/>
    <cellStyle name="Normal 4 3 2 2 2 4 7" xfId="26321"/>
    <cellStyle name="Normal 4 3 2 2 2 5" xfId="1038"/>
    <cellStyle name="Normal 4 3 2 2 2 5 2" xfId="3381"/>
    <cellStyle name="Normal 4 3 2 2 2 5 2 2" xfId="14726"/>
    <cellStyle name="Normal 4 3 2 2 2 5 2 3" xfId="20265"/>
    <cellStyle name="Normal 4 3 2 2 2 5 3" xfId="6575"/>
    <cellStyle name="Normal 4 3 2 2 2 5 3 2" xfId="12383"/>
    <cellStyle name="Normal 4 3 2 2 2 5 3 3" xfId="22608"/>
    <cellStyle name="Normal 4 3 2 2 2 5 4" xfId="8916"/>
    <cellStyle name="Normal 4 3 2 2 2 5 4 2" xfId="24951"/>
    <cellStyle name="Normal 4 3 2 2 2 5 5" xfId="10969"/>
    <cellStyle name="Normal 4 3 2 2 2 5 6" xfId="17922"/>
    <cellStyle name="Normal 4 3 2 2 2 5 7" xfId="26439"/>
    <cellStyle name="Normal 4 3 2 2 2 6" xfId="1278"/>
    <cellStyle name="Normal 4 3 2 2 2 6 2" xfId="3621"/>
    <cellStyle name="Normal 4 3 2 2 2 6 2 2" xfId="14966"/>
    <cellStyle name="Normal 4 3 2 2 2 6 2 3" xfId="20266"/>
    <cellStyle name="Normal 4 3 2 2 2 6 3" xfId="6576"/>
    <cellStyle name="Normal 4 3 2 2 2 6 3 2" xfId="12623"/>
    <cellStyle name="Normal 4 3 2 2 2 6 3 3" xfId="22609"/>
    <cellStyle name="Normal 4 3 2 2 2 6 4" xfId="8917"/>
    <cellStyle name="Normal 4 3 2 2 2 6 4 2" xfId="24952"/>
    <cellStyle name="Normal 4 3 2 2 2 6 5" xfId="10970"/>
    <cellStyle name="Normal 4 3 2 2 2 6 6" xfId="17923"/>
    <cellStyle name="Normal 4 3 2 2 2 6 7" xfId="26679"/>
    <cellStyle name="Normal 4 3 2 2 2 7" xfId="1457"/>
    <cellStyle name="Normal 4 3 2 2 2 7 2" xfId="3800"/>
    <cellStyle name="Normal 4 3 2 2 2 7 2 2" xfId="15145"/>
    <cellStyle name="Normal 4 3 2 2 2 7 2 3" xfId="20267"/>
    <cellStyle name="Normal 4 3 2 2 2 7 3" xfId="6577"/>
    <cellStyle name="Normal 4 3 2 2 2 7 3 2" xfId="12802"/>
    <cellStyle name="Normal 4 3 2 2 2 7 3 3" xfId="22610"/>
    <cellStyle name="Normal 4 3 2 2 2 7 4" xfId="8918"/>
    <cellStyle name="Normal 4 3 2 2 2 7 4 2" xfId="24953"/>
    <cellStyle name="Normal 4 3 2 2 2 7 5" xfId="10971"/>
    <cellStyle name="Normal 4 3 2 2 2 7 6" xfId="17924"/>
    <cellStyle name="Normal 4 3 2 2 2 7 7" xfId="26858"/>
    <cellStyle name="Normal 4 3 2 2 2 8" xfId="1777"/>
    <cellStyle name="Normal 4 3 2 2 2 8 2" xfId="4120"/>
    <cellStyle name="Normal 4 3 2 2 2 8 2 2" xfId="15465"/>
    <cellStyle name="Normal 4 3 2 2 2 8 2 3" xfId="20268"/>
    <cellStyle name="Normal 4 3 2 2 2 8 3" xfId="6578"/>
    <cellStyle name="Normal 4 3 2 2 2 8 3 2" xfId="13122"/>
    <cellStyle name="Normal 4 3 2 2 2 8 3 3" xfId="22611"/>
    <cellStyle name="Normal 4 3 2 2 2 8 4" xfId="8919"/>
    <cellStyle name="Normal 4 3 2 2 2 8 4 2" xfId="24954"/>
    <cellStyle name="Normal 4 3 2 2 2 8 5" xfId="10972"/>
    <cellStyle name="Normal 4 3 2 2 2 8 6" xfId="17925"/>
    <cellStyle name="Normal 4 3 2 2 2 8 7" xfId="27178"/>
    <cellStyle name="Normal 4 3 2 2 2 9" xfId="1937"/>
    <cellStyle name="Normal 4 3 2 2 2 9 2" xfId="4280"/>
    <cellStyle name="Normal 4 3 2 2 2 9 2 2" xfId="15625"/>
    <cellStyle name="Normal 4 3 2 2 2 9 2 3" xfId="20269"/>
    <cellStyle name="Normal 4 3 2 2 2 9 3" xfId="6579"/>
    <cellStyle name="Normal 4 3 2 2 2 9 3 2" xfId="13282"/>
    <cellStyle name="Normal 4 3 2 2 2 9 3 3" xfId="22612"/>
    <cellStyle name="Normal 4 3 2 2 2 9 4" xfId="8920"/>
    <cellStyle name="Normal 4 3 2 2 2 9 4 2" xfId="24955"/>
    <cellStyle name="Normal 4 3 2 2 2 9 5" xfId="10973"/>
    <cellStyle name="Normal 4 3 2 2 2 9 6" xfId="17926"/>
    <cellStyle name="Normal 4 3 2 2 2 9 7" xfId="27338"/>
    <cellStyle name="Normal 4 3 2 2 3" xfId="202"/>
    <cellStyle name="Normal 4 3 2 2 3 10" xfId="2180"/>
    <cellStyle name="Normal 4 3 2 2 3 10 2" xfId="4523"/>
    <cellStyle name="Normal 4 3 2 2 3 10 2 2" xfId="15868"/>
    <cellStyle name="Normal 4 3 2 2 3 10 2 3" xfId="20271"/>
    <cellStyle name="Normal 4 3 2 2 3 10 3" xfId="6581"/>
    <cellStyle name="Normal 4 3 2 2 3 10 3 2" xfId="22614"/>
    <cellStyle name="Normal 4 3 2 2 3 10 4" xfId="8922"/>
    <cellStyle name="Normal 4 3 2 2 3 10 4 2" xfId="24957"/>
    <cellStyle name="Normal 4 3 2 2 3 10 5" xfId="13525"/>
    <cellStyle name="Normal 4 3 2 2 3 10 6" xfId="17928"/>
    <cellStyle name="Normal 4 3 2 2 3 10 7" xfId="27581"/>
    <cellStyle name="Normal 4 3 2 2 3 11" xfId="2361"/>
    <cellStyle name="Normal 4 3 2 2 3 11 2" xfId="4704"/>
    <cellStyle name="Normal 4 3 2 2 3 11 2 2" xfId="16049"/>
    <cellStyle name="Normal 4 3 2 2 3 11 2 3" xfId="20272"/>
    <cellStyle name="Normal 4 3 2 2 3 11 3" xfId="6582"/>
    <cellStyle name="Normal 4 3 2 2 3 11 3 2" xfId="22615"/>
    <cellStyle name="Normal 4 3 2 2 3 11 4" xfId="8923"/>
    <cellStyle name="Normal 4 3 2 2 3 11 4 2" xfId="24958"/>
    <cellStyle name="Normal 4 3 2 2 3 11 5" xfId="13706"/>
    <cellStyle name="Normal 4 3 2 2 3 11 6" xfId="17929"/>
    <cellStyle name="Normal 4 3 2 2 3 11 7" xfId="27762"/>
    <cellStyle name="Normal 4 3 2 2 3 12" xfId="2682"/>
    <cellStyle name="Normal 4 3 2 2 3 12 2" xfId="14027"/>
    <cellStyle name="Normal 4 3 2 2 3 12 3" xfId="20270"/>
    <cellStyle name="Normal 4 3 2 2 3 13" xfId="6580"/>
    <cellStyle name="Normal 4 3 2 2 3 13 2" xfId="11550"/>
    <cellStyle name="Normal 4 3 2 2 3 13 3" xfId="22613"/>
    <cellStyle name="Normal 4 3 2 2 3 14" xfId="8921"/>
    <cellStyle name="Normal 4 3 2 2 3 14 2" xfId="24956"/>
    <cellStyle name="Normal 4 3 2 2 3 15" xfId="10974"/>
    <cellStyle name="Normal 4 3 2 2 3 16" xfId="17927"/>
    <cellStyle name="Normal 4 3 2 2 3 17" xfId="25606"/>
    <cellStyle name="Normal 4 3 2 2 3 2" xfId="380"/>
    <cellStyle name="Normal 4 3 2 2 3 2 2" xfId="742"/>
    <cellStyle name="Normal 4 3 2 2 3 2 2 2" xfId="3085"/>
    <cellStyle name="Normal 4 3 2 2 3 2 2 2 2" xfId="14430"/>
    <cellStyle name="Normal 4 3 2 2 3 2 2 2 3" xfId="20274"/>
    <cellStyle name="Normal 4 3 2 2 3 2 2 3" xfId="6584"/>
    <cellStyle name="Normal 4 3 2 2 3 2 2 3 2" xfId="12087"/>
    <cellStyle name="Normal 4 3 2 2 3 2 2 3 3" xfId="22617"/>
    <cellStyle name="Normal 4 3 2 2 3 2 2 4" xfId="8925"/>
    <cellStyle name="Normal 4 3 2 2 3 2 2 4 2" xfId="24960"/>
    <cellStyle name="Normal 4 3 2 2 3 2 2 5" xfId="10976"/>
    <cellStyle name="Normal 4 3 2 2 3 2 2 6" xfId="17931"/>
    <cellStyle name="Normal 4 3 2 2 3 2 2 7" xfId="26143"/>
    <cellStyle name="Normal 4 3 2 2 3 2 3" xfId="1780"/>
    <cellStyle name="Normal 4 3 2 2 3 2 3 2" xfId="4123"/>
    <cellStyle name="Normal 4 3 2 2 3 2 3 2 2" xfId="15468"/>
    <cellStyle name="Normal 4 3 2 2 3 2 3 2 3" xfId="20275"/>
    <cellStyle name="Normal 4 3 2 2 3 2 3 3" xfId="6585"/>
    <cellStyle name="Normal 4 3 2 2 3 2 3 3 2" xfId="13125"/>
    <cellStyle name="Normal 4 3 2 2 3 2 3 3 3" xfId="22618"/>
    <cellStyle name="Normal 4 3 2 2 3 2 3 4" xfId="8926"/>
    <cellStyle name="Normal 4 3 2 2 3 2 3 4 2" xfId="24961"/>
    <cellStyle name="Normal 4 3 2 2 3 2 3 5" xfId="10977"/>
    <cellStyle name="Normal 4 3 2 2 3 2 3 6" xfId="17932"/>
    <cellStyle name="Normal 4 3 2 2 3 2 3 7" xfId="27181"/>
    <cellStyle name="Normal 4 3 2 2 3 2 4" xfId="2683"/>
    <cellStyle name="Normal 4 3 2 2 3 2 4 2" xfId="14028"/>
    <cellStyle name="Normal 4 3 2 2 3 2 4 3" xfId="20273"/>
    <cellStyle name="Normal 4 3 2 2 3 2 5" xfId="6583"/>
    <cellStyle name="Normal 4 3 2 2 3 2 5 2" xfId="11725"/>
    <cellStyle name="Normal 4 3 2 2 3 2 5 3" xfId="22616"/>
    <cellStyle name="Normal 4 3 2 2 3 2 6" xfId="8924"/>
    <cellStyle name="Normal 4 3 2 2 3 2 6 2" xfId="24959"/>
    <cellStyle name="Normal 4 3 2 2 3 2 7" xfId="10975"/>
    <cellStyle name="Normal 4 3 2 2 3 2 8" xfId="17930"/>
    <cellStyle name="Normal 4 3 2 2 3 2 9" xfId="25781"/>
    <cellStyle name="Normal 4 3 2 2 3 3" xfId="567"/>
    <cellStyle name="Normal 4 3 2 2 3 3 2" xfId="2910"/>
    <cellStyle name="Normal 4 3 2 2 3 3 2 2" xfId="14255"/>
    <cellStyle name="Normal 4 3 2 2 3 3 2 3" xfId="20276"/>
    <cellStyle name="Normal 4 3 2 2 3 3 3" xfId="6586"/>
    <cellStyle name="Normal 4 3 2 2 3 3 3 2" xfId="11912"/>
    <cellStyle name="Normal 4 3 2 2 3 3 3 3" xfId="22619"/>
    <cellStyle name="Normal 4 3 2 2 3 3 4" xfId="8927"/>
    <cellStyle name="Normal 4 3 2 2 3 3 4 2" xfId="24962"/>
    <cellStyle name="Normal 4 3 2 2 3 3 5" xfId="10978"/>
    <cellStyle name="Normal 4 3 2 2 3 3 6" xfId="17933"/>
    <cellStyle name="Normal 4 3 2 2 3 3 7" xfId="25968"/>
    <cellStyle name="Normal 4 3 2 2 3 4" xfId="921"/>
    <cellStyle name="Normal 4 3 2 2 3 4 2" xfId="3264"/>
    <cellStyle name="Normal 4 3 2 2 3 4 2 2" xfId="14609"/>
    <cellStyle name="Normal 4 3 2 2 3 4 2 3" xfId="20277"/>
    <cellStyle name="Normal 4 3 2 2 3 4 3" xfId="6587"/>
    <cellStyle name="Normal 4 3 2 2 3 4 3 2" xfId="12266"/>
    <cellStyle name="Normal 4 3 2 2 3 4 3 3" xfId="22620"/>
    <cellStyle name="Normal 4 3 2 2 3 4 4" xfId="8928"/>
    <cellStyle name="Normal 4 3 2 2 3 4 4 2" xfId="24963"/>
    <cellStyle name="Normal 4 3 2 2 3 4 5" xfId="10979"/>
    <cellStyle name="Normal 4 3 2 2 3 4 6" xfId="17934"/>
    <cellStyle name="Normal 4 3 2 2 3 4 7" xfId="26322"/>
    <cellStyle name="Normal 4 3 2 2 3 5" xfId="1106"/>
    <cellStyle name="Normal 4 3 2 2 3 5 2" xfId="3449"/>
    <cellStyle name="Normal 4 3 2 2 3 5 2 2" xfId="14794"/>
    <cellStyle name="Normal 4 3 2 2 3 5 2 3" xfId="20278"/>
    <cellStyle name="Normal 4 3 2 2 3 5 3" xfId="6588"/>
    <cellStyle name="Normal 4 3 2 2 3 5 3 2" xfId="12451"/>
    <cellStyle name="Normal 4 3 2 2 3 5 3 3" xfId="22621"/>
    <cellStyle name="Normal 4 3 2 2 3 5 4" xfId="8929"/>
    <cellStyle name="Normal 4 3 2 2 3 5 4 2" xfId="24964"/>
    <cellStyle name="Normal 4 3 2 2 3 5 5" xfId="10980"/>
    <cellStyle name="Normal 4 3 2 2 3 5 6" xfId="17935"/>
    <cellStyle name="Normal 4 3 2 2 3 5 7" xfId="26507"/>
    <cellStyle name="Normal 4 3 2 2 3 6" xfId="1279"/>
    <cellStyle name="Normal 4 3 2 2 3 6 2" xfId="3622"/>
    <cellStyle name="Normal 4 3 2 2 3 6 2 2" xfId="14967"/>
    <cellStyle name="Normal 4 3 2 2 3 6 2 3" xfId="20279"/>
    <cellStyle name="Normal 4 3 2 2 3 6 3" xfId="6589"/>
    <cellStyle name="Normal 4 3 2 2 3 6 3 2" xfId="12624"/>
    <cellStyle name="Normal 4 3 2 2 3 6 3 3" xfId="22622"/>
    <cellStyle name="Normal 4 3 2 2 3 6 4" xfId="8930"/>
    <cellStyle name="Normal 4 3 2 2 3 6 4 2" xfId="24965"/>
    <cellStyle name="Normal 4 3 2 2 3 6 5" xfId="10981"/>
    <cellStyle name="Normal 4 3 2 2 3 6 6" xfId="17936"/>
    <cellStyle name="Normal 4 3 2 2 3 6 7" xfId="26680"/>
    <cellStyle name="Normal 4 3 2 2 3 7" xfId="1458"/>
    <cellStyle name="Normal 4 3 2 2 3 7 2" xfId="3801"/>
    <cellStyle name="Normal 4 3 2 2 3 7 2 2" xfId="15146"/>
    <cellStyle name="Normal 4 3 2 2 3 7 2 3" xfId="20280"/>
    <cellStyle name="Normal 4 3 2 2 3 7 3" xfId="6590"/>
    <cellStyle name="Normal 4 3 2 2 3 7 3 2" xfId="12803"/>
    <cellStyle name="Normal 4 3 2 2 3 7 3 3" xfId="22623"/>
    <cellStyle name="Normal 4 3 2 2 3 7 4" xfId="8931"/>
    <cellStyle name="Normal 4 3 2 2 3 7 4 2" xfId="24966"/>
    <cellStyle name="Normal 4 3 2 2 3 7 5" xfId="10982"/>
    <cellStyle name="Normal 4 3 2 2 3 7 6" xfId="17937"/>
    <cellStyle name="Normal 4 3 2 2 3 7 7" xfId="26859"/>
    <cellStyle name="Normal 4 3 2 2 3 8" xfId="1779"/>
    <cellStyle name="Normal 4 3 2 2 3 8 2" xfId="4122"/>
    <cellStyle name="Normal 4 3 2 2 3 8 2 2" xfId="15467"/>
    <cellStyle name="Normal 4 3 2 2 3 8 2 3" xfId="20281"/>
    <cellStyle name="Normal 4 3 2 2 3 8 3" xfId="6591"/>
    <cellStyle name="Normal 4 3 2 2 3 8 3 2" xfId="13124"/>
    <cellStyle name="Normal 4 3 2 2 3 8 3 3" xfId="22624"/>
    <cellStyle name="Normal 4 3 2 2 3 8 4" xfId="8932"/>
    <cellStyle name="Normal 4 3 2 2 3 8 4 2" xfId="24967"/>
    <cellStyle name="Normal 4 3 2 2 3 8 5" xfId="10983"/>
    <cellStyle name="Normal 4 3 2 2 3 8 6" xfId="17938"/>
    <cellStyle name="Normal 4 3 2 2 3 8 7" xfId="27180"/>
    <cellStyle name="Normal 4 3 2 2 3 9" xfId="2005"/>
    <cellStyle name="Normal 4 3 2 2 3 9 2" xfId="4348"/>
    <cellStyle name="Normal 4 3 2 2 3 9 2 2" xfId="15693"/>
    <cellStyle name="Normal 4 3 2 2 3 9 2 3" xfId="20282"/>
    <cellStyle name="Normal 4 3 2 2 3 9 3" xfId="6592"/>
    <cellStyle name="Normal 4 3 2 2 3 9 3 2" xfId="13350"/>
    <cellStyle name="Normal 4 3 2 2 3 9 3 3" xfId="22625"/>
    <cellStyle name="Normal 4 3 2 2 3 9 4" xfId="8933"/>
    <cellStyle name="Normal 4 3 2 2 3 9 4 2" xfId="24968"/>
    <cellStyle name="Normal 4 3 2 2 3 9 5" xfId="10984"/>
    <cellStyle name="Normal 4 3 2 2 3 9 6" xfId="17939"/>
    <cellStyle name="Normal 4 3 2 2 3 9 7" xfId="27406"/>
    <cellStyle name="Normal 4 3 2 2 4" xfId="378"/>
    <cellStyle name="Normal 4 3 2 2 4 2" xfId="740"/>
    <cellStyle name="Normal 4 3 2 2 4 2 2" xfId="3083"/>
    <cellStyle name="Normal 4 3 2 2 4 2 2 2" xfId="14428"/>
    <cellStyle name="Normal 4 3 2 2 4 2 2 3" xfId="20284"/>
    <cellStyle name="Normal 4 3 2 2 4 2 3" xfId="6594"/>
    <cellStyle name="Normal 4 3 2 2 4 2 3 2" xfId="12085"/>
    <cellStyle name="Normal 4 3 2 2 4 2 3 3" xfId="22627"/>
    <cellStyle name="Normal 4 3 2 2 4 2 4" xfId="8935"/>
    <cellStyle name="Normal 4 3 2 2 4 2 4 2" xfId="24970"/>
    <cellStyle name="Normal 4 3 2 2 4 2 5" xfId="10986"/>
    <cellStyle name="Normal 4 3 2 2 4 2 6" xfId="17941"/>
    <cellStyle name="Normal 4 3 2 2 4 2 7" xfId="26141"/>
    <cellStyle name="Normal 4 3 2 2 4 3" xfId="1781"/>
    <cellStyle name="Normal 4 3 2 2 4 3 2" xfId="4124"/>
    <cellStyle name="Normal 4 3 2 2 4 3 2 2" xfId="15469"/>
    <cellStyle name="Normal 4 3 2 2 4 3 2 3" xfId="20285"/>
    <cellStyle name="Normal 4 3 2 2 4 3 3" xfId="6595"/>
    <cellStyle name="Normal 4 3 2 2 4 3 3 2" xfId="13126"/>
    <cellStyle name="Normal 4 3 2 2 4 3 3 3" xfId="22628"/>
    <cellStyle name="Normal 4 3 2 2 4 3 4" xfId="8936"/>
    <cellStyle name="Normal 4 3 2 2 4 3 4 2" xfId="24971"/>
    <cellStyle name="Normal 4 3 2 2 4 3 5" xfId="10987"/>
    <cellStyle name="Normal 4 3 2 2 4 3 6" xfId="17942"/>
    <cellStyle name="Normal 4 3 2 2 4 3 7" xfId="27182"/>
    <cellStyle name="Normal 4 3 2 2 4 4" xfId="2684"/>
    <cellStyle name="Normal 4 3 2 2 4 4 2" xfId="14029"/>
    <cellStyle name="Normal 4 3 2 2 4 4 3" xfId="20283"/>
    <cellStyle name="Normal 4 3 2 2 4 5" xfId="6593"/>
    <cellStyle name="Normal 4 3 2 2 4 5 2" xfId="11723"/>
    <cellStyle name="Normal 4 3 2 2 4 5 3" xfId="22626"/>
    <cellStyle name="Normal 4 3 2 2 4 6" xfId="8934"/>
    <cellStyle name="Normal 4 3 2 2 4 6 2" xfId="24969"/>
    <cellStyle name="Normal 4 3 2 2 4 7" xfId="10985"/>
    <cellStyle name="Normal 4 3 2 2 4 8" xfId="17940"/>
    <cellStyle name="Normal 4 3 2 2 4 9" xfId="25779"/>
    <cellStyle name="Normal 4 3 2 2 5" xfId="456"/>
    <cellStyle name="Normal 4 3 2 2 5 2" xfId="2799"/>
    <cellStyle name="Normal 4 3 2 2 5 2 2" xfId="14144"/>
    <cellStyle name="Normal 4 3 2 2 5 2 3" xfId="20286"/>
    <cellStyle name="Normal 4 3 2 2 5 3" xfId="6596"/>
    <cellStyle name="Normal 4 3 2 2 5 3 2" xfId="11801"/>
    <cellStyle name="Normal 4 3 2 2 5 3 3" xfId="22629"/>
    <cellStyle name="Normal 4 3 2 2 5 4" xfId="8937"/>
    <cellStyle name="Normal 4 3 2 2 5 4 2" xfId="24972"/>
    <cellStyle name="Normal 4 3 2 2 5 5" xfId="10988"/>
    <cellStyle name="Normal 4 3 2 2 5 6" xfId="17943"/>
    <cellStyle name="Normal 4 3 2 2 5 7" xfId="25857"/>
    <cellStyle name="Normal 4 3 2 2 6" xfId="919"/>
    <cellStyle name="Normal 4 3 2 2 6 2" xfId="3262"/>
    <cellStyle name="Normal 4 3 2 2 6 2 2" xfId="14607"/>
    <cellStyle name="Normal 4 3 2 2 6 2 3" xfId="20287"/>
    <cellStyle name="Normal 4 3 2 2 6 3" xfId="6597"/>
    <cellStyle name="Normal 4 3 2 2 6 3 2" xfId="12264"/>
    <cellStyle name="Normal 4 3 2 2 6 3 3" xfId="22630"/>
    <cellStyle name="Normal 4 3 2 2 6 4" xfId="8938"/>
    <cellStyle name="Normal 4 3 2 2 6 4 2" xfId="24973"/>
    <cellStyle name="Normal 4 3 2 2 6 5" xfId="10989"/>
    <cellStyle name="Normal 4 3 2 2 6 6" xfId="17944"/>
    <cellStyle name="Normal 4 3 2 2 6 7" xfId="26320"/>
    <cellStyle name="Normal 4 3 2 2 7" xfId="995"/>
    <cellStyle name="Normal 4 3 2 2 7 2" xfId="3338"/>
    <cellStyle name="Normal 4 3 2 2 7 2 2" xfId="14683"/>
    <cellStyle name="Normal 4 3 2 2 7 2 3" xfId="20288"/>
    <cellStyle name="Normal 4 3 2 2 7 3" xfId="6598"/>
    <cellStyle name="Normal 4 3 2 2 7 3 2" xfId="12340"/>
    <cellStyle name="Normal 4 3 2 2 7 3 3" xfId="22631"/>
    <cellStyle name="Normal 4 3 2 2 7 4" xfId="8939"/>
    <cellStyle name="Normal 4 3 2 2 7 4 2" xfId="24974"/>
    <cellStyle name="Normal 4 3 2 2 7 5" xfId="10990"/>
    <cellStyle name="Normal 4 3 2 2 7 6" xfId="17945"/>
    <cellStyle name="Normal 4 3 2 2 7 7" xfId="26396"/>
    <cellStyle name="Normal 4 3 2 2 8" xfId="1277"/>
    <cellStyle name="Normal 4 3 2 2 8 2" xfId="3620"/>
    <cellStyle name="Normal 4 3 2 2 8 2 2" xfId="14965"/>
    <cellStyle name="Normal 4 3 2 2 8 2 3" xfId="20289"/>
    <cellStyle name="Normal 4 3 2 2 8 3" xfId="6599"/>
    <cellStyle name="Normal 4 3 2 2 8 3 2" xfId="12622"/>
    <cellStyle name="Normal 4 3 2 2 8 3 3" xfId="22632"/>
    <cellStyle name="Normal 4 3 2 2 8 4" xfId="8940"/>
    <cellStyle name="Normal 4 3 2 2 8 4 2" xfId="24975"/>
    <cellStyle name="Normal 4 3 2 2 8 5" xfId="10991"/>
    <cellStyle name="Normal 4 3 2 2 8 6" xfId="17946"/>
    <cellStyle name="Normal 4 3 2 2 8 7" xfId="26678"/>
    <cellStyle name="Normal 4 3 2 2 9" xfId="1456"/>
    <cellStyle name="Normal 4 3 2 2 9 2" xfId="3799"/>
    <cellStyle name="Normal 4 3 2 2 9 2 2" xfId="15144"/>
    <cellStyle name="Normal 4 3 2 2 9 2 3" xfId="20290"/>
    <cellStyle name="Normal 4 3 2 2 9 3" xfId="6600"/>
    <cellStyle name="Normal 4 3 2 2 9 3 2" xfId="12801"/>
    <cellStyle name="Normal 4 3 2 2 9 3 3" xfId="22633"/>
    <cellStyle name="Normal 4 3 2 2 9 4" xfId="8941"/>
    <cellStyle name="Normal 4 3 2 2 9 4 2" xfId="24976"/>
    <cellStyle name="Normal 4 3 2 2 9 5" xfId="10992"/>
    <cellStyle name="Normal 4 3 2 2 9 6" xfId="17947"/>
    <cellStyle name="Normal 4 3 2 2 9 7" xfId="26857"/>
    <cellStyle name="Normal 4 3 2 20" xfId="10954"/>
    <cellStyle name="Normal 4 3 2 21" xfId="17901"/>
    <cellStyle name="Normal 4 3 2 22" xfId="25473"/>
    <cellStyle name="Normal 4 3 2 3" xfId="133"/>
    <cellStyle name="Normal 4 3 2 3 10" xfId="2181"/>
    <cellStyle name="Normal 4 3 2 3 10 2" xfId="4524"/>
    <cellStyle name="Normal 4 3 2 3 10 2 2" xfId="15869"/>
    <cellStyle name="Normal 4 3 2 3 10 2 3" xfId="20292"/>
    <cellStyle name="Normal 4 3 2 3 10 3" xfId="6602"/>
    <cellStyle name="Normal 4 3 2 3 10 3 2" xfId="22635"/>
    <cellStyle name="Normal 4 3 2 3 10 4" xfId="8943"/>
    <cellStyle name="Normal 4 3 2 3 10 4 2" xfId="24978"/>
    <cellStyle name="Normal 4 3 2 3 10 5" xfId="13526"/>
    <cellStyle name="Normal 4 3 2 3 10 6" xfId="17949"/>
    <cellStyle name="Normal 4 3 2 3 10 7" xfId="27582"/>
    <cellStyle name="Normal 4 3 2 3 11" xfId="2362"/>
    <cellStyle name="Normal 4 3 2 3 11 2" xfId="4705"/>
    <cellStyle name="Normal 4 3 2 3 11 2 2" xfId="16050"/>
    <cellStyle name="Normal 4 3 2 3 11 2 3" xfId="20293"/>
    <cellStyle name="Normal 4 3 2 3 11 3" xfId="6603"/>
    <cellStyle name="Normal 4 3 2 3 11 3 2" xfId="22636"/>
    <cellStyle name="Normal 4 3 2 3 11 4" xfId="8944"/>
    <cellStyle name="Normal 4 3 2 3 11 4 2" xfId="24979"/>
    <cellStyle name="Normal 4 3 2 3 11 5" xfId="13707"/>
    <cellStyle name="Normal 4 3 2 3 11 6" xfId="17950"/>
    <cellStyle name="Normal 4 3 2 3 11 7" xfId="27763"/>
    <cellStyle name="Normal 4 3 2 3 12" xfId="2685"/>
    <cellStyle name="Normal 4 3 2 3 12 2" xfId="14030"/>
    <cellStyle name="Normal 4 3 2 3 12 3" xfId="20291"/>
    <cellStyle name="Normal 4 3 2 3 13" xfId="6601"/>
    <cellStyle name="Normal 4 3 2 3 13 2" xfId="11481"/>
    <cellStyle name="Normal 4 3 2 3 13 3" xfId="22634"/>
    <cellStyle name="Normal 4 3 2 3 14" xfId="8942"/>
    <cellStyle name="Normal 4 3 2 3 14 2" xfId="24977"/>
    <cellStyle name="Normal 4 3 2 3 15" xfId="10993"/>
    <cellStyle name="Normal 4 3 2 3 16" xfId="17948"/>
    <cellStyle name="Normal 4 3 2 3 17" xfId="25537"/>
    <cellStyle name="Normal 4 3 2 3 2" xfId="381"/>
    <cellStyle name="Normal 4 3 2 3 2 2" xfId="743"/>
    <cellStyle name="Normal 4 3 2 3 2 2 2" xfId="3086"/>
    <cellStyle name="Normal 4 3 2 3 2 2 2 2" xfId="14431"/>
    <cellStyle name="Normal 4 3 2 3 2 2 2 3" xfId="20295"/>
    <cellStyle name="Normal 4 3 2 3 2 2 3" xfId="6605"/>
    <cellStyle name="Normal 4 3 2 3 2 2 3 2" xfId="12088"/>
    <cellStyle name="Normal 4 3 2 3 2 2 3 3" xfId="22638"/>
    <cellStyle name="Normal 4 3 2 3 2 2 4" xfId="8946"/>
    <cellStyle name="Normal 4 3 2 3 2 2 4 2" xfId="24981"/>
    <cellStyle name="Normal 4 3 2 3 2 2 5" xfId="10995"/>
    <cellStyle name="Normal 4 3 2 3 2 2 6" xfId="17952"/>
    <cellStyle name="Normal 4 3 2 3 2 2 7" xfId="26144"/>
    <cellStyle name="Normal 4 3 2 3 2 3" xfId="1783"/>
    <cellStyle name="Normal 4 3 2 3 2 3 2" xfId="4126"/>
    <cellStyle name="Normal 4 3 2 3 2 3 2 2" xfId="15471"/>
    <cellStyle name="Normal 4 3 2 3 2 3 2 3" xfId="20296"/>
    <cellStyle name="Normal 4 3 2 3 2 3 3" xfId="6606"/>
    <cellStyle name="Normal 4 3 2 3 2 3 3 2" xfId="13128"/>
    <cellStyle name="Normal 4 3 2 3 2 3 3 3" xfId="22639"/>
    <cellStyle name="Normal 4 3 2 3 2 3 4" xfId="8947"/>
    <cellStyle name="Normal 4 3 2 3 2 3 4 2" xfId="24982"/>
    <cellStyle name="Normal 4 3 2 3 2 3 5" xfId="10996"/>
    <cellStyle name="Normal 4 3 2 3 2 3 6" xfId="17953"/>
    <cellStyle name="Normal 4 3 2 3 2 3 7" xfId="27184"/>
    <cellStyle name="Normal 4 3 2 3 2 4" xfId="2686"/>
    <cellStyle name="Normal 4 3 2 3 2 4 2" xfId="14031"/>
    <cellStyle name="Normal 4 3 2 3 2 4 3" xfId="20294"/>
    <cellStyle name="Normal 4 3 2 3 2 5" xfId="6604"/>
    <cellStyle name="Normal 4 3 2 3 2 5 2" xfId="11726"/>
    <cellStyle name="Normal 4 3 2 3 2 5 3" xfId="22637"/>
    <cellStyle name="Normal 4 3 2 3 2 6" xfId="8945"/>
    <cellStyle name="Normal 4 3 2 3 2 6 2" xfId="24980"/>
    <cellStyle name="Normal 4 3 2 3 2 7" xfId="10994"/>
    <cellStyle name="Normal 4 3 2 3 2 8" xfId="17951"/>
    <cellStyle name="Normal 4 3 2 3 2 9" xfId="25782"/>
    <cellStyle name="Normal 4 3 2 3 3" xfId="498"/>
    <cellStyle name="Normal 4 3 2 3 3 2" xfId="2841"/>
    <cellStyle name="Normal 4 3 2 3 3 2 2" xfId="14186"/>
    <cellStyle name="Normal 4 3 2 3 3 2 3" xfId="20297"/>
    <cellStyle name="Normal 4 3 2 3 3 3" xfId="6607"/>
    <cellStyle name="Normal 4 3 2 3 3 3 2" xfId="11843"/>
    <cellStyle name="Normal 4 3 2 3 3 3 3" xfId="22640"/>
    <cellStyle name="Normal 4 3 2 3 3 4" xfId="8948"/>
    <cellStyle name="Normal 4 3 2 3 3 4 2" xfId="24983"/>
    <cellStyle name="Normal 4 3 2 3 3 5" xfId="10997"/>
    <cellStyle name="Normal 4 3 2 3 3 6" xfId="17954"/>
    <cellStyle name="Normal 4 3 2 3 3 7" xfId="25899"/>
    <cellStyle name="Normal 4 3 2 3 4" xfId="922"/>
    <cellStyle name="Normal 4 3 2 3 4 2" xfId="3265"/>
    <cellStyle name="Normal 4 3 2 3 4 2 2" xfId="14610"/>
    <cellStyle name="Normal 4 3 2 3 4 2 3" xfId="20298"/>
    <cellStyle name="Normal 4 3 2 3 4 3" xfId="6608"/>
    <cellStyle name="Normal 4 3 2 3 4 3 2" xfId="12267"/>
    <cellStyle name="Normal 4 3 2 3 4 3 3" xfId="22641"/>
    <cellStyle name="Normal 4 3 2 3 4 4" xfId="8949"/>
    <cellStyle name="Normal 4 3 2 3 4 4 2" xfId="24984"/>
    <cellStyle name="Normal 4 3 2 3 4 5" xfId="10998"/>
    <cellStyle name="Normal 4 3 2 3 4 6" xfId="17955"/>
    <cellStyle name="Normal 4 3 2 3 4 7" xfId="26323"/>
    <cellStyle name="Normal 4 3 2 3 5" xfId="1037"/>
    <cellStyle name="Normal 4 3 2 3 5 2" xfId="3380"/>
    <cellStyle name="Normal 4 3 2 3 5 2 2" xfId="14725"/>
    <cellStyle name="Normal 4 3 2 3 5 2 3" xfId="20299"/>
    <cellStyle name="Normal 4 3 2 3 5 3" xfId="6609"/>
    <cellStyle name="Normal 4 3 2 3 5 3 2" xfId="12382"/>
    <cellStyle name="Normal 4 3 2 3 5 3 3" xfId="22642"/>
    <cellStyle name="Normal 4 3 2 3 5 4" xfId="8950"/>
    <cellStyle name="Normal 4 3 2 3 5 4 2" xfId="24985"/>
    <cellStyle name="Normal 4 3 2 3 5 5" xfId="10999"/>
    <cellStyle name="Normal 4 3 2 3 5 6" xfId="17956"/>
    <cellStyle name="Normal 4 3 2 3 5 7" xfId="26438"/>
    <cellStyle name="Normal 4 3 2 3 6" xfId="1280"/>
    <cellStyle name="Normal 4 3 2 3 6 2" xfId="3623"/>
    <cellStyle name="Normal 4 3 2 3 6 2 2" xfId="14968"/>
    <cellStyle name="Normal 4 3 2 3 6 2 3" xfId="20300"/>
    <cellStyle name="Normal 4 3 2 3 6 3" xfId="6610"/>
    <cellStyle name="Normal 4 3 2 3 6 3 2" xfId="12625"/>
    <cellStyle name="Normal 4 3 2 3 6 3 3" xfId="22643"/>
    <cellStyle name="Normal 4 3 2 3 6 4" xfId="8951"/>
    <cellStyle name="Normal 4 3 2 3 6 4 2" xfId="24986"/>
    <cellStyle name="Normal 4 3 2 3 6 5" xfId="11000"/>
    <cellStyle name="Normal 4 3 2 3 6 6" xfId="17957"/>
    <cellStyle name="Normal 4 3 2 3 6 7" xfId="26681"/>
    <cellStyle name="Normal 4 3 2 3 7" xfId="1459"/>
    <cellStyle name="Normal 4 3 2 3 7 2" xfId="3802"/>
    <cellStyle name="Normal 4 3 2 3 7 2 2" xfId="15147"/>
    <cellStyle name="Normal 4 3 2 3 7 2 3" xfId="20301"/>
    <cellStyle name="Normal 4 3 2 3 7 3" xfId="6611"/>
    <cellStyle name="Normal 4 3 2 3 7 3 2" xfId="12804"/>
    <cellStyle name="Normal 4 3 2 3 7 3 3" xfId="22644"/>
    <cellStyle name="Normal 4 3 2 3 7 4" xfId="8952"/>
    <cellStyle name="Normal 4 3 2 3 7 4 2" xfId="24987"/>
    <cellStyle name="Normal 4 3 2 3 7 5" xfId="11001"/>
    <cellStyle name="Normal 4 3 2 3 7 6" xfId="17958"/>
    <cellStyle name="Normal 4 3 2 3 7 7" xfId="26860"/>
    <cellStyle name="Normal 4 3 2 3 8" xfId="1782"/>
    <cellStyle name="Normal 4 3 2 3 8 2" xfId="4125"/>
    <cellStyle name="Normal 4 3 2 3 8 2 2" xfId="15470"/>
    <cellStyle name="Normal 4 3 2 3 8 2 3" xfId="20302"/>
    <cellStyle name="Normal 4 3 2 3 8 3" xfId="6612"/>
    <cellStyle name="Normal 4 3 2 3 8 3 2" xfId="13127"/>
    <cellStyle name="Normal 4 3 2 3 8 3 3" xfId="22645"/>
    <cellStyle name="Normal 4 3 2 3 8 4" xfId="8953"/>
    <cellStyle name="Normal 4 3 2 3 8 4 2" xfId="24988"/>
    <cellStyle name="Normal 4 3 2 3 8 5" xfId="11002"/>
    <cellStyle name="Normal 4 3 2 3 8 6" xfId="17959"/>
    <cellStyle name="Normal 4 3 2 3 8 7" xfId="27183"/>
    <cellStyle name="Normal 4 3 2 3 9" xfId="1936"/>
    <cellStyle name="Normal 4 3 2 3 9 2" xfId="4279"/>
    <cellStyle name="Normal 4 3 2 3 9 2 2" xfId="15624"/>
    <cellStyle name="Normal 4 3 2 3 9 2 3" xfId="20303"/>
    <cellStyle name="Normal 4 3 2 3 9 3" xfId="6613"/>
    <cellStyle name="Normal 4 3 2 3 9 3 2" xfId="13281"/>
    <cellStyle name="Normal 4 3 2 3 9 3 3" xfId="22646"/>
    <cellStyle name="Normal 4 3 2 3 9 4" xfId="8954"/>
    <cellStyle name="Normal 4 3 2 3 9 4 2" xfId="24989"/>
    <cellStyle name="Normal 4 3 2 3 9 5" xfId="11003"/>
    <cellStyle name="Normal 4 3 2 3 9 6" xfId="17960"/>
    <cellStyle name="Normal 4 3 2 3 9 7" xfId="27337"/>
    <cellStyle name="Normal 4 3 2 4" xfId="162"/>
    <cellStyle name="Normal 4 3 2 4 10" xfId="2182"/>
    <cellStyle name="Normal 4 3 2 4 10 2" xfId="4525"/>
    <cellStyle name="Normal 4 3 2 4 10 2 2" xfId="15870"/>
    <cellStyle name="Normal 4 3 2 4 10 2 3" xfId="20305"/>
    <cellStyle name="Normal 4 3 2 4 10 3" xfId="6615"/>
    <cellStyle name="Normal 4 3 2 4 10 3 2" xfId="22648"/>
    <cellStyle name="Normal 4 3 2 4 10 4" xfId="8956"/>
    <cellStyle name="Normal 4 3 2 4 10 4 2" xfId="24991"/>
    <cellStyle name="Normal 4 3 2 4 10 5" xfId="13527"/>
    <cellStyle name="Normal 4 3 2 4 10 6" xfId="17962"/>
    <cellStyle name="Normal 4 3 2 4 10 7" xfId="27583"/>
    <cellStyle name="Normal 4 3 2 4 11" xfId="2363"/>
    <cellStyle name="Normal 4 3 2 4 11 2" xfId="4706"/>
    <cellStyle name="Normal 4 3 2 4 11 2 2" xfId="16051"/>
    <cellStyle name="Normal 4 3 2 4 11 2 3" xfId="20306"/>
    <cellStyle name="Normal 4 3 2 4 11 3" xfId="6616"/>
    <cellStyle name="Normal 4 3 2 4 11 3 2" xfId="22649"/>
    <cellStyle name="Normal 4 3 2 4 11 4" xfId="8957"/>
    <cellStyle name="Normal 4 3 2 4 11 4 2" xfId="24992"/>
    <cellStyle name="Normal 4 3 2 4 11 5" xfId="13708"/>
    <cellStyle name="Normal 4 3 2 4 11 6" xfId="17963"/>
    <cellStyle name="Normal 4 3 2 4 11 7" xfId="27764"/>
    <cellStyle name="Normal 4 3 2 4 12" xfId="2687"/>
    <cellStyle name="Normal 4 3 2 4 12 2" xfId="14032"/>
    <cellStyle name="Normal 4 3 2 4 12 3" xfId="20304"/>
    <cellStyle name="Normal 4 3 2 4 13" xfId="6614"/>
    <cellStyle name="Normal 4 3 2 4 13 2" xfId="11510"/>
    <cellStyle name="Normal 4 3 2 4 13 3" xfId="22647"/>
    <cellStyle name="Normal 4 3 2 4 14" xfId="8955"/>
    <cellStyle name="Normal 4 3 2 4 14 2" xfId="24990"/>
    <cellStyle name="Normal 4 3 2 4 15" xfId="11004"/>
    <cellStyle name="Normal 4 3 2 4 16" xfId="17961"/>
    <cellStyle name="Normal 4 3 2 4 17" xfId="25566"/>
    <cellStyle name="Normal 4 3 2 4 2" xfId="382"/>
    <cellStyle name="Normal 4 3 2 4 2 2" xfId="744"/>
    <cellStyle name="Normal 4 3 2 4 2 2 2" xfId="3087"/>
    <cellStyle name="Normal 4 3 2 4 2 2 2 2" xfId="14432"/>
    <cellStyle name="Normal 4 3 2 4 2 2 2 3" xfId="20308"/>
    <cellStyle name="Normal 4 3 2 4 2 2 3" xfId="6618"/>
    <cellStyle name="Normal 4 3 2 4 2 2 3 2" xfId="12089"/>
    <cellStyle name="Normal 4 3 2 4 2 2 3 3" xfId="22651"/>
    <cellStyle name="Normal 4 3 2 4 2 2 4" xfId="8959"/>
    <cellStyle name="Normal 4 3 2 4 2 2 4 2" xfId="24994"/>
    <cellStyle name="Normal 4 3 2 4 2 2 5" xfId="11006"/>
    <cellStyle name="Normal 4 3 2 4 2 2 6" xfId="17965"/>
    <cellStyle name="Normal 4 3 2 4 2 2 7" xfId="26145"/>
    <cellStyle name="Normal 4 3 2 4 2 3" xfId="1785"/>
    <cellStyle name="Normal 4 3 2 4 2 3 2" xfId="4128"/>
    <cellStyle name="Normal 4 3 2 4 2 3 2 2" xfId="15473"/>
    <cellStyle name="Normal 4 3 2 4 2 3 2 3" xfId="20309"/>
    <cellStyle name="Normal 4 3 2 4 2 3 3" xfId="6619"/>
    <cellStyle name="Normal 4 3 2 4 2 3 3 2" xfId="13130"/>
    <cellStyle name="Normal 4 3 2 4 2 3 3 3" xfId="22652"/>
    <cellStyle name="Normal 4 3 2 4 2 3 4" xfId="8960"/>
    <cellStyle name="Normal 4 3 2 4 2 3 4 2" xfId="24995"/>
    <cellStyle name="Normal 4 3 2 4 2 3 5" xfId="11007"/>
    <cellStyle name="Normal 4 3 2 4 2 3 6" xfId="17966"/>
    <cellStyle name="Normal 4 3 2 4 2 3 7" xfId="27186"/>
    <cellStyle name="Normal 4 3 2 4 2 4" xfId="2688"/>
    <cellStyle name="Normal 4 3 2 4 2 4 2" xfId="14033"/>
    <cellStyle name="Normal 4 3 2 4 2 4 3" xfId="20307"/>
    <cellStyle name="Normal 4 3 2 4 2 5" xfId="6617"/>
    <cellStyle name="Normal 4 3 2 4 2 5 2" xfId="11727"/>
    <cellStyle name="Normal 4 3 2 4 2 5 3" xfId="22650"/>
    <cellStyle name="Normal 4 3 2 4 2 6" xfId="8958"/>
    <cellStyle name="Normal 4 3 2 4 2 6 2" xfId="24993"/>
    <cellStyle name="Normal 4 3 2 4 2 7" xfId="11005"/>
    <cellStyle name="Normal 4 3 2 4 2 8" xfId="17964"/>
    <cellStyle name="Normal 4 3 2 4 2 9" xfId="25783"/>
    <cellStyle name="Normal 4 3 2 4 3" xfId="527"/>
    <cellStyle name="Normal 4 3 2 4 3 2" xfId="2870"/>
    <cellStyle name="Normal 4 3 2 4 3 2 2" xfId="14215"/>
    <cellStyle name="Normal 4 3 2 4 3 2 3" xfId="20310"/>
    <cellStyle name="Normal 4 3 2 4 3 3" xfId="6620"/>
    <cellStyle name="Normal 4 3 2 4 3 3 2" xfId="11872"/>
    <cellStyle name="Normal 4 3 2 4 3 3 3" xfId="22653"/>
    <cellStyle name="Normal 4 3 2 4 3 4" xfId="8961"/>
    <cellStyle name="Normal 4 3 2 4 3 4 2" xfId="24996"/>
    <cellStyle name="Normal 4 3 2 4 3 5" xfId="11008"/>
    <cellStyle name="Normal 4 3 2 4 3 6" xfId="17967"/>
    <cellStyle name="Normal 4 3 2 4 3 7" xfId="25928"/>
    <cellStyle name="Normal 4 3 2 4 4" xfId="923"/>
    <cellStyle name="Normal 4 3 2 4 4 2" xfId="3266"/>
    <cellStyle name="Normal 4 3 2 4 4 2 2" xfId="14611"/>
    <cellStyle name="Normal 4 3 2 4 4 2 3" xfId="20311"/>
    <cellStyle name="Normal 4 3 2 4 4 3" xfId="6621"/>
    <cellStyle name="Normal 4 3 2 4 4 3 2" xfId="12268"/>
    <cellStyle name="Normal 4 3 2 4 4 3 3" xfId="22654"/>
    <cellStyle name="Normal 4 3 2 4 4 4" xfId="8962"/>
    <cellStyle name="Normal 4 3 2 4 4 4 2" xfId="24997"/>
    <cellStyle name="Normal 4 3 2 4 4 5" xfId="11009"/>
    <cellStyle name="Normal 4 3 2 4 4 6" xfId="17968"/>
    <cellStyle name="Normal 4 3 2 4 4 7" xfId="26324"/>
    <cellStyle name="Normal 4 3 2 4 5" xfId="1066"/>
    <cellStyle name="Normal 4 3 2 4 5 2" xfId="3409"/>
    <cellStyle name="Normal 4 3 2 4 5 2 2" xfId="14754"/>
    <cellStyle name="Normal 4 3 2 4 5 2 3" xfId="20312"/>
    <cellStyle name="Normal 4 3 2 4 5 3" xfId="6622"/>
    <cellStyle name="Normal 4 3 2 4 5 3 2" xfId="12411"/>
    <cellStyle name="Normal 4 3 2 4 5 3 3" xfId="22655"/>
    <cellStyle name="Normal 4 3 2 4 5 4" xfId="8963"/>
    <cellStyle name="Normal 4 3 2 4 5 4 2" xfId="24998"/>
    <cellStyle name="Normal 4 3 2 4 5 5" xfId="11010"/>
    <cellStyle name="Normal 4 3 2 4 5 6" xfId="17969"/>
    <cellStyle name="Normal 4 3 2 4 5 7" xfId="26467"/>
    <cellStyle name="Normal 4 3 2 4 6" xfId="1281"/>
    <cellStyle name="Normal 4 3 2 4 6 2" xfId="3624"/>
    <cellStyle name="Normal 4 3 2 4 6 2 2" xfId="14969"/>
    <cellStyle name="Normal 4 3 2 4 6 2 3" xfId="20313"/>
    <cellStyle name="Normal 4 3 2 4 6 3" xfId="6623"/>
    <cellStyle name="Normal 4 3 2 4 6 3 2" xfId="12626"/>
    <cellStyle name="Normal 4 3 2 4 6 3 3" xfId="22656"/>
    <cellStyle name="Normal 4 3 2 4 6 4" xfId="8964"/>
    <cellStyle name="Normal 4 3 2 4 6 4 2" xfId="24999"/>
    <cellStyle name="Normal 4 3 2 4 6 5" xfId="11011"/>
    <cellStyle name="Normal 4 3 2 4 6 6" xfId="17970"/>
    <cellStyle name="Normal 4 3 2 4 6 7" xfId="26682"/>
    <cellStyle name="Normal 4 3 2 4 7" xfId="1460"/>
    <cellStyle name="Normal 4 3 2 4 7 2" xfId="3803"/>
    <cellStyle name="Normal 4 3 2 4 7 2 2" xfId="15148"/>
    <cellStyle name="Normal 4 3 2 4 7 2 3" xfId="20314"/>
    <cellStyle name="Normal 4 3 2 4 7 3" xfId="6624"/>
    <cellStyle name="Normal 4 3 2 4 7 3 2" xfId="12805"/>
    <cellStyle name="Normal 4 3 2 4 7 3 3" xfId="22657"/>
    <cellStyle name="Normal 4 3 2 4 7 4" xfId="8965"/>
    <cellStyle name="Normal 4 3 2 4 7 4 2" xfId="25000"/>
    <cellStyle name="Normal 4 3 2 4 7 5" xfId="11012"/>
    <cellStyle name="Normal 4 3 2 4 7 6" xfId="17971"/>
    <cellStyle name="Normal 4 3 2 4 7 7" xfId="26861"/>
    <cellStyle name="Normal 4 3 2 4 8" xfId="1784"/>
    <cellStyle name="Normal 4 3 2 4 8 2" xfId="4127"/>
    <cellStyle name="Normal 4 3 2 4 8 2 2" xfId="15472"/>
    <cellStyle name="Normal 4 3 2 4 8 2 3" xfId="20315"/>
    <cellStyle name="Normal 4 3 2 4 8 3" xfId="6625"/>
    <cellStyle name="Normal 4 3 2 4 8 3 2" xfId="13129"/>
    <cellStyle name="Normal 4 3 2 4 8 3 3" xfId="22658"/>
    <cellStyle name="Normal 4 3 2 4 8 4" xfId="8966"/>
    <cellStyle name="Normal 4 3 2 4 8 4 2" xfId="25001"/>
    <cellStyle name="Normal 4 3 2 4 8 5" xfId="11013"/>
    <cellStyle name="Normal 4 3 2 4 8 6" xfId="17972"/>
    <cellStyle name="Normal 4 3 2 4 8 7" xfId="27185"/>
    <cellStyle name="Normal 4 3 2 4 9" xfId="1965"/>
    <cellStyle name="Normal 4 3 2 4 9 2" xfId="4308"/>
    <cellStyle name="Normal 4 3 2 4 9 2 2" xfId="15653"/>
    <cellStyle name="Normal 4 3 2 4 9 2 3" xfId="20316"/>
    <cellStyle name="Normal 4 3 2 4 9 3" xfId="6626"/>
    <cellStyle name="Normal 4 3 2 4 9 3 2" xfId="13310"/>
    <cellStyle name="Normal 4 3 2 4 9 3 3" xfId="22659"/>
    <cellStyle name="Normal 4 3 2 4 9 4" xfId="8967"/>
    <cellStyle name="Normal 4 3 2 4 9 4 2" xfId="25002"/>
    <cellStyle name="Normal 4 3 2 4 9 5" xfId="11014"/>
    <cellStyle name="Normal 4 3 2 4 9 6" xfId="17973"/>
    <cellStyle name="Normal 4 3 2 4 9 7" xfId="27366"/>
    <cellStyle name="Normal 4 3 2 5" xfId="201"/>
    <cellStyle name="Normal 4 3 2 5 10" xfId="2183"/>
    <cellStyle name="Normal 4 3 2 5 10 2" xfId="4526"/>
    <cellStyle name="Normal 4 3 2 5 10 2 2" xfId="15871"/>
    <cellStyle name="Normal 4 3 2 5 10 2 3" xfId="20318"/>
    <cellStyle name="Normal 4 3 2 5 10 3" xfId="6628"/>
    <cellStyle name="Normal 4 3 2 5 10 3 2" xfId="22661"/>
    <cellStyle name="Normal 4 3 2 5 10 4" xfId="8969"/>
    <cellStyle name="Normal 4 3 2 5 10 4 2" xfId="25004"/>
    <cellStyle name="Normal 4 3 2 5 10 5" xfId="13528"/>
    <cellStyle name="Normal 4 3 2 5 10 6" xfId="17975"/>
    <cellStyle name="Normal 4 3 2 5 10 7" xfId="27584"/>
    <cellStyle name="Normal 4 3 2 5 11" xfId="2364"/>
    <cellStyle name="Normal 4 3 2 5 11 2" xfId="4707"/>
    <cellStyle name="Normal 4 3 2 5 11 2 2" xfId="16052"/>
    <cellStyle name="Normal 4 3 2 5 11 2 3" xfId="20319"/>
    <cellStyle name="Normal 4 3 2 5 11 3" xfId="6629"/>
    <cellStyle name="Normal 4 3 2 5 11 3 2" xfId="22662"/>
    <cellStyle name="Normal 4 3 2 5 11 4" xfId="8970"/>
    <cellStyle name="Normal 4 3 2 5 11 4 2" xfId="25005"/>
    <cellStyle name="Normal 4 3 2 5 11 5" xfId="13709"/>
    <cellStyle name="Normal 4 3 2 5 11 6" xfId="17976"/>
    <cellStyle name="Normal 4 3 2 5 11 7" xfId="27765"/>
    <cellStyle name="Normal 4 3 2 5 12" xfId="2689"/>
    <cellStyle name="Normal 4 3 2 5 12 2" xfId="14034"/>
    <cellStyle name="Normal 4 3 2 5 12 3" xfId="20317"/>
    <cellStyle name="Normal 4 3 2 5 13" xfId="6627"/>
    <cellStyle name="Normal 4 3 2 5 13 2" xfId="11549"/>
    <cellStyle name="Normal 4 3 2 5 13 3" xfId="22660"/>
    <cellStyle name="Normal 4 3 2 5 14" xfId="8968"/>
    <cellStyle name="Normal 4 3 2 5 14 2" xfId="25003"/>
    <cellStyle name="Normal 4 3 2 5 15" xfId="11015"/>
    <cellStyle name="Normal 4 3 2 5 16" xfId="17974"/>
    <cellStyle name="Normal 4 3 2 5 17" xfId="25605"/>
    <cellStyle name="Normal 4 3 2 5 2" xfId="383"/>
    <cellStyle name="Normal 4 3 2 5 2 2" xfId="745"/>
    <cellStyle name="Normal 4 3 2 5 2 2 2" xfId="3088"/>
    <cellStyle name="Normal 4 3 2 5 2 2 2 2" xfId="14433"/>
    <cellStyle name="Normal 4 3 2 5 2 2 2 3" xfId="20321"/>
    <cellStyle name="Normal 4 3 2 5 2 2 3" xfId="6631"/>
    <cellStyle name="Normal 4 3 2 5 2 2 3 2" xfId="12090"/>
    <cellStyle name="Normal 4 3 2 5 2 2 3 3" xfId="22664"/>
    <cellStyle name="Normal 4 3 2 5 2 2 4" xfId="8972"/>
    <cellStyle name="Normal 4 3 2 5 2 2 4 2" xfId="25007"/>
    <cellStyle name="Normal 4 3 2 5 2 2 5" xfId="11017"/>
    <cellStyle name="Normal 4 3 2 5 2 2 6" xfId="17978"/>
    <cellStyle name="Normal 4 3 2 5 2 2 7" xfId="26146"/>
    <cellStyle name="Normal 4 3 2 5 2 3" xfId="1787"/>
    <cellStyle name="Normal 4 3 2 5 2 3 2" xfId="4130"/>
    <cellStyle name="Normal 4 3 2 5 2 3 2 2" xfId="15475"/>
    <cellStyle name="Normal 4 3 2 5 2 3 2 3" xfId="20322"/>
    <cellStyle name="Normal 4 3 2 5 2 3 3" xfId="6632"/>
    <cellStyle name="Normal 4 3 2 5 2 3 3 2" xfId="13132"/>
    <cellStyle name="Normal 4 3 2 5 2 3 3 3" xfId="22665"/>
    <cellStyle name="Normal 4 3 2 5 2 3 4" xfId="8973"/>
    <cellStyle name="Normal 4 3 2 5 2 3 4 2" xfId="25008"/>
    <cellStyle name="Normal 4 3 2 5 2 3 5" xfId="11018"/>
    <cellStyle name="Normal 4 3 2 5 2 3 6" xfId="17979"/>
    <cellStyle name="Normal 4 3 2 5 2 3 7" xfId="27188"/>
    <cellStyle name="Normal 4 3 2 5 2 4" xfId="2690"/>
    <cellStyle name="Normal 4 3 2 5 2 4 2" xfId="14035"/>
    <cellStyle name="Normal 4 3 2 5 2 4 3" xfId="20320"/>
    <cellStyle name="Normal 4 3 2 5 2 5" xfId="6630"/>
    <cellStyle name="Normal 4 3 2 5 2 5 2" xfId="11728"/>
    <cellStyle name="Normal 4 3 2 5 2 5 3" xfId="22663"/>
    <cellStyle name="Normal 4 3 2 5 2 6" xfId="8971"/>
    <cellStyle name="Normal 4 3 2 5 2 6 2" xfId="25006"/>
    <cellStyle name="Normal 4 3 2 5 2 7" xfId="11016"/>
    <cellStyle name="Normal 4 3 2 5 2 8" xfId="17977"/>
    <cellStyle name="Normal 4 3 2 5 2 9" xfId="25784"/>
    <cellStyle name="Normal 4 3 2 5 3" xfId="566"/>
    <cellStyle name="Normal 4 3 2 5 3 2" xfId="2909"/>
    <cellStyle name="Normal 4 3 2 5 3 2 2" xfId="14254"/>
    <cellStyle name="Normal 4 3 2 5 3 2 3" xfId="20323"/>
    <cellStyle name="Normal 4 3 2 5 3 3" xfId="6633"/>
    <cellStyle name="Normal 4 3 2 5 3 3 2" xfId="11911"/>
    <cellStyle name="Normal 4 3 2 5 3 3 3" xfId="22666"/>
    <cellStyle name="Normal 4 3 2 5 3 4" xfId="8974"/>
    <cellStyle name="Normal 4 3 2 5 3 4 2" xfId="25009"/>
    <cellStyle name="Normal 4 3 2 5 3 5" xfId="11019"/>
    <cellStyle name="Normal 4 3 2 5 3 6" xfId="17980"/>
    <cellStyle name="Normal 4 3 2 5 3 7" xfId="25967"/>
    <cellStyle name="Normal 4 3 2 5 4" xfId="924"/>
    <cellStyle name="Normal 4 3 2 5 4 2" xfId="3267"/>
    <cellStyle name="Normal 4 3 2 5 4 2 2" xfId="14612"/>
    <cellStyle name="Normal 4 3 2 5 4 2 3" xfId="20324"/>
    <cellStyle name="Normal 4 3 2 5 4 3" xfId="6634"/>
    <cellStyle name="Normal 4 3 2 5 4 3 2" xfId="12269"/>
    <cellStyle name="Normal 4 3 2 5 4 3 3" xfId="22667"/>
    <cellStyle name="Normal 4 3 2 5 4 4" xfId="8975"/>
    <cellStyle name="Normal 4 3 2 5 4 4 2" xfId="25010"/>
    <cellStyle name="Normal 4 3 2 5 4 5" xfId="11020"/>
    <cellStyle name="Normal 4 3 2 5 4 6" xfId="17981"/>
    <cellStyle name="Normal 4 3 2 5 4 7" xfId="26325"/>
    <cellStyle name="Normal 4 3 2 5 5" xfId="1105"/>
    <cellStyle name="Normal 4 3 2 5 5 2" xfId="3448"/>
    <cellStyle name="Normal 4 3 2 5 5 2 2" xfId="14793"/>
    <cellStyle name="Normal 4 3 2 5 5 2 3" xfId="20325"/>
    <cellStyle name="Normal 4 3 2 5 5 3" xfId="6635"/>
    <cellStyle name="Normal 4 3 2 5 5 3 2" xfId="12450"/>
    <cellStyle name="Normal 4 3 2 5 5 3 3" xfId="22668"/>
    <cellStyle name="Normal 4 3 2 5 5 4" xfId="8976"/>
    <cellStyle name="Normal 4 3 2 5 5 4 2" xfId="25011"/>
    <cellStyle name="Normal 4 3 2 5 5 5" xfId="11021"/>
    <cellStyle name="Normal 4 3 2 5 5 6" xfId="17982"/>
    <cellStyle name="Normal 4 3 2 5 5 7" xfId="26506"/>
    <cellStyle name="Normal 4 3 2 5 6" xfId="1282"/>
    <cellStyle name="Normal 4 3 2 5 6 2" xfId="3625"/>
    <cellStyle name="Normal 4 3 2 5 6 2 2" xfId="14970"/>
    <cellStyle name="Normal 4 3 2 5 6 2 3" xfId="20326"/>
    <cellStyle name="Normal 4 3 2 5 6 3" xfId="6636"/>
    <cellStyle name="Normal 4 3 2 5 6 3 2" xfId="12627"/>
    <cellStyle name="Normal 4 3 2 5 6 3 3" xfId="22669"/>
    <cellStyle name="Normal 4 3 2 5 6 4" xfId="8977"/>
    <cellStyle name="Normal 4 3 2 5 6 4 2" xfId="25012"/>
    <cellStyle name="Normal 4 3 2 5 6 5" xfId="11022"/>
    <cellStyle name="Normal 4 3 2 5 6 6" xfId="17983"/>
    <cellStyle name="Normal 4 3 2 5 6 7" xfId="26683"/>
    <cellStyle name="Normal 4 3 2 5 7" xfId="1461"/>
    <cellStyle name="Normal 4 3 2 5 7 2" xfId="3804"/>
    <cellStyle name="Normal 4 3 2 5 7 2 2" xfId="15149"/>
    <cellStyle name="Normal 4 3 2 5 7 2 3" xfId="20327"/>
    <cellStyle name="Normal 4 3 2 5 7 3" xfId="6637"/>
    <cellStyle name="Normal 4 3 2 5 7 3 2" xfId="12806"/>
    <cellStyle name="Normal 4 3 2 5 7 3 3" xfId="22670"/>
    <cellStyle name="Normal 4 3 2 5 7 4" xfId="8978"/>
    <cellStyle name="Normal 4 3 2 5 7 4 2" xfId="25013"/>
    <cellStyle name="Normal 4 3 2 5 7 5" xfId="11023"/>
    <cellStyle name="Normal 4 3 2 5 7 6" xfId="17984"/>
    <cellStyle name="Normal 4 3 2 5 7 7" xfId="26862"/>
    <cellStyle name="Normal 4 3 2 5 8" xfId="1786"/>
    <cellStyle name="Normal 4 3 2 5 8 2" xfId="4129"/>
    <cellStyle name="Normal 4 3 2 5 8 2 2" xfId="15474"/>
    <cellStyle name="Normal 4 3 2 5 8 2 3" xfId="20328"/>
    <cellStyle name="Normal 4 3 2 5 8 3" xfId="6638"/>
    <cellStyle name="Normal 4 3 2 5 8 3 2" xfId="13131"/>
    <cellStyle name="Normal 4 3 2 5 8 3 3" xfId="22671"/>
    <cellStyle name="Normal 4 3 2 5 8 4" xfId="8979"/>
    <cellStyle name="Normal 4 3 2 5 8 4 2" xfId="25014"/>
    <cellStyle name="Normal 4 3 2 5 8 5" xfId="11024"/>
    <cellStyle name="Normal 4 3 2 5 8 6" xfId="17985"/>
    <cellStyle name="Normal 4 3 2 5 8 7" xfId="27187"/>
    <cellStyle name="Normal 4 3 2 5 9" xfId="2004"/>
    <cellStyle name="Normal 4 3 2 5 9 2" xfId="4347"/>
    <cellStyle name="Normal 4 3 2 5 9 2 2" xfId="15692"/>
    <cellStyle name="Normal 4 3 2 5 9 2 3" xfId="20329"/>
    <cellStyle name="Normal 4 3 2 5 9 3" xfId="6639"/>
    <cellStyle name="Normal 4 3 2 5 9 3 2" xfId="13349"/>
    <cellStyle name="Normal 4 3 2 5 9 3 3" xfId="22672"/>
    <cellStyle name="Normal 4 3 2 5 9 4" xfId="8980"/>
    <cellStyle name="Normal 4 3 2 5 9 4 2" xfId="25015"/>
    <cellStyle name="Normal 4 3 2 5 9 5" xfId="11025"/>
    <cellStyle name="Normal 4 3 2 5 9 6" xfId="17986"/>
    <cellStyle name="Normal 4 3 2 5 9 7" xfId="27405"/>
    <cellStyle name="Normal 4 3 2 6" xfId="226"/>
    <cellStyle name="Normal 4 3 2 6 10" xfId="2184"/>
    <cellStyle name="Normal 4 3 2 6 10 2" xfId="4527"/>
    <cellStyle name="Normal 4 3 2 6 10 2 2" xfId="15872"/>
    <cellStyle name="Normal 4 3 2 6 10 2 3" xfId="20331"/>
    <cellStyle name="Normal 4 3 2 6 10 3" xfId="6641"/>
    <cellStyle name="Normal 4 3 2 6 10 3 2" xfId="22674"/>
    <cellStyle name="Normal 4 3 2 6 10 4" xfId="8982"/>
    <cellStyle name="Normal 4 3 2 6 10 4 2" xfId="25017"/>
    <cellStyle name="Normal 4 3 2 6 10 5" xfId="13529"/>
    <cellStyle name="Normal 4 3 2 6 10 6" xfId="17988"/>
    <cellStyle name="Normal 4 3 2 6 10 7" xfId="27585"/>
    <cellStyle name="Normal 4 3 2 6 11" xfId="2365"/>
    <cellStyle name="Normal 4 3 2 6 11 2" xfId="4708"/>
    <cellStyle name="Normal 4 3 2 6 11 2 2" xfId="16053"/>
    <cellStyle name="Normal 4 3 2 6 11 2 3" xfId="20332"/>
    <cellStyle name="Normal 4 3 2 6 11 3" xfId="6642"/>
    <cellStyle name="Normal 4 3 2 6 11 3 2" xfId="22675"/>
    <cellStyle name="Normal 4 3 2 6 11 4" xfId="8983"/>
    <cellStyle name="Normal 4 3 2 6 11 4 2" xfId="25018"/>
    <cellStyle name="Normal 4 3 2 6 11 5" xfId="13710"/>
    <cellStyle name="Normal 4 3 2 6 11 6" xfId="17989"/>
    <cellStyle name="Normal 4 3 2 6 11 7" xfId="27766"/>
    <cellStyle name="Normal 4 3 2 6 12" xfId="2691"/>
    <cellStyle name="Normal 4 3 2 6 12 2" xfId="14036"/>
    <cellStyle name="Normal 4 3 2 6 12 3" xfId="20330"/>
    <cellStyle name="Normal 4 3 2 6 13" xfId="6640"/>
    <cellStyle name="Normal 4 3 2 6 13 2" xfId="11573"/>
    <cellStyle name="Normal 4 3 2 6 13 3" xfId="22673"/>
    <cellStyle name="Normal 4 3 2 6 14" xfId="8981"/>
    <cellStyle name="Normal 4 3 2 6 14 2" xfId="25016"/>
    <cellStyle name="Normal 4 3 2 6 15" xfId="11026"/>
    <cellStyle name="Normal 4 3 2 6 16" xfId="17987"/>
    <cellStyle name="Normal 4 3 2 6 17" xfId="25629"/>
    <cellStyle name="Normal 4 3 2 6 2" xfId="384"/>
    <cellStyle name="Normal 4 3 2 6 2 2" xfId="746"/>
    <cellStyle name="Normal 4 3 2 6 2 2 2" xfId="3089"/>
    <cellStyle name="Normal 4 3 2 6 2 2 2 2" xfId="14434"/>
    <cellStyle name="Normal 4 3 2 6 2 2 2 3" xfId="20334"/>
    <cellStyle name="Normal 4 3 2 6 2 2 3" xfId="6644"/>
    <cellStyle name="Normal 4 3 2 6 2 2 3 2" xfId="12091"/>
    <cellStyle name="Normal 4 3 2 6 2 2 3 3" xfId="22677"/>
    <cellStyle name="Normal 4 3 2 6 2 2 4" xfId="8985"/>
    <cellStyle name="Normal 4 3 2 6 2 2 4 2" xfId="25020"/>
    <cellStyle name="Normal 4 3 2 6 2 2 5" xfId="11028"/>
    <cellStyle name="Normal 4 3 2 6 2 2 6" xfId="17991"/>
    <cellStyle name="Normal 4 3 2 6 2 2 7" xfId="26147"/>
    <cellStyle name="Normal 4 3 2 6 2 3" xfId="1789"/>
    <cellStyle name="Normal 4 3 2 6 2 3 2" xfId="4132"/>
    <cellStyle name="Normal 4 3 2 6 2 3 2 2" xfId="15477"/>
    <cellStyle name="Normal 4 3 2 6 2 3 2 3" xfId="20335"/>
    <cellStyle name="Normal 4 3 2 6 2 3 3" xfId="6645"/>
    <cellStyle name="Normal 4 3 2 6 2 3 3 2" xfId="13134"/>
    <cellStyle name="Normal 4 3 2 6 2 3 3 3" xfId="22678"/>
    <cellStyle name="Normal 4 3 2 6 2 3 4" xfId="8986"/>
    <cellStyle name="Normal 4 3 2 6 2 3 4 2" xfId="25021"/>
    <cellStyle name="Normal 4 3 2 6 2 3 5" xfId="11029"/>
    <cellStyle name="Normal 4 3 2 6 2 3 6" xfId="17992"/>
    <cellStyle name="Normal 4 3 2 6 2 3 7" xfId="27190"/>
    <cellStyle name="Normal 4 3 2 6 2 4" xfId="2692"/>
    <cellStyle name="Normal 4 3 2 6 2 4 2" xfId="14037"/>
    <cellStyle name="Normal 4 3 2 6 2 4 3" xfId="20333"/>
    <cellStyle name="Normal 4 3 2 6 2 5" xfId="6643"/>
    <cellStyle name="Normal 4 3 2 6 2 5 2" xfId="11729"/>
    <cellStyle name="Normal 4 3 2 6 2 5 3" xfId="22676"/>
    <cellStyle name="Normal 4 3 2 6 2 6" xfId="8984"/>
    <cellStyle name="Normal 4 3 2 6 2 6 2" xfId="25019"/>
    <cellStyle name="Normal 4 3 2 6 2 7" xfId="11027"/>
    <cellStyle name="Normal 4 3 2 6 2 8" xfId="17990"/>
    <cellStyle name="Normal 4 3 2 6 2 9" xfId="25785"/>
    <cellStyle name="Normal 4 3 2 6 3" xfId="590"/>
    <cellStyle name="Normal 4 3 2 6 3 2" xfId="2933"/>
    <cellStyle name="Normal 4 3 2 6 3 2 2" xfId="14278"/>
    <cellStyle name="Normal 4 3 2 6 3 2 3" xfId="20336"/>
    <cellStyle name="Normal 4 3 2 6 3 3" xfId="6646"/>
    <cellStyle name="Normal 4 3 2 6 3 3 2" xfId="11935"/>
    <cellStyle name="Normal 4 3 2 6 3 3 3" xfId="22679"/>
    <cellStyle name="Normal 4 3 2 6 3 4" xfId="8987"/>
    <cellStyle name="Normal 4 3 2 6 3 4 2" xfId="25022"/>
    <cellStyle name="Normal 4 3 2 6 3 5" xfId="11030"/>
    <cellStyle name="Normal 4 3 2 6 3 6" xfId="17993"/>
    <cellStyle name="Normal 4 3 2 6 3 7" xfId="25991"/>
    <cellStyle name="Normal 4 3 2 6 4" xfId="925"/>
    <cellStyle name="Normal 4 3 2 6 4 2" xfId="3268"/>
    <cellStyle name="Normal 4 3 2 6 4 2 2" xfId="14613"/>
    <cellStyle name="Normal 4 3 2 6 4 2 3" xfId="20337"/>
    <cellStyle name="Normal 4 3 2 6 4 3" xfId="6647"/>
    <cellStyle name="Normal 4 3 2 6 4 3 2" xfId="12270"/>
    <cellStyle name="Normal 4 3 2 6 4 3 3" xfId="22680"/>
    <cellStyle name="Normal 4 3 2 6 4 4" xfId="8988"/>
    <cellStyle name="Normal 4 3 2 6 4 4 2" xfId="25023"/>
    <cellStyle name="Normal 4 3 2 6 4 5" xfId="11031"/>
    <cellStyle name="Normal 4 3 2 6 4 6" xfId="17994"/>
    <cellStyle name="Normal 4 3 2 6 4 7" xfId="26326"/>
    <cellStyle name="Normal 4 3 2 6 5" xfId="1129"/>
    <cellStyle name="Normal 4 3 2 6 5 2" xfId="3472"/>
    <cellStyle name="Normal 4 3 2 6 5 2 2" xfId="14817"/>
    <cellStyle name="Normal 4 3 2 6 5 2 3" xfId="20338"/>
    <cellStyle name="Normal 4 3 2 6 5 3" xfId="6648"/>
    <cellStyle name="Normal 4 3 2 6 5 3 2" xfId="12474"/>
    <cellStyle name="Normal 4 3 2 6 5 3 3" xfId="22681"/>
    <cellStyle name="Normal 4 3 2 6 5 4" xfId="8989"/>
    <cellStyle name="Normal 4 3 2 6 5 4 2" xfId="25024"/>
    <cellStyle name="Normal 4 3 2 6 5 5" xfId="11032"/>
    <cellStyle name="Normal 4 3 2 6 5 6" xfId="17995"/>
    <cellStyle name="Normal 4 3 2 6 5 7" xfId="26530"/>
    <cellStyle name="Normal 4 3 2 6 6" xfId="1283"/>
    <cellStyle name="Normal 4 3 2 6 6 2" xfId="3626"/>
    <cellStyle name="Normal 4 3 2 6 6 2 2" xfId="14971"/>
    <cellStyle name="Normal 4 3 2 6 6 2 3" xfId="20339"/>
    <cellStyle name="Normal 4 3 2 6 6 3" xfId="6649"/>
    <cellStyle name="Normal 4 3 2 6 6 3 2" xfId="12628"/>
    <cellStyle name="Normal 4 3 2 6 6 3 3" xfId="22682"/>
    <cellStyle name="Normal 4 3 2 6 6 4" xfId="8990"/>
    <cellStyle name="Normal 4 3 2 6 6 4 2" xfId="25025"/>
    <cellStyle name="Normal 4 3 2 6 6 5" xfId="11033"/>
    <cellStyle name="Normal 4 3 2 6 6 6" xfId="17996"/>
    <cellStyle name="Normal 4 3 2 6 6 7" xfId="26684"/>
    <cellStyle name="Normal 4 3 2 6 7" xfId="1462"/>
    <cellStyle name="Normal 4 3 2 6 7 2" xfId="3805"/>
    <cellStyle name="Normal 4 3 2 6 7 2 2" xfId="15150"/>
    <cellStyle name="Normal 4 3 2 6 7 2 3" xfId="20340"/>
    <cellStyle name="Normal 4 3 2 6 7 3" xfId="6650"/>
    <cellStyle name="Normal 4 3 2 6 7 3 2" xfId="12807"/>
    <cellStyle name="Normal 4 3 2 6 7 3 3" xfId="22683"/>
    <cellStyle name="Normal 4 3 2 6 7 4" xfId="8991"/>
    <cellStyle name="Normal 4 3 2 6 7 4 2" xfId="25026"/>
    <cellStyle name="Normal 4 3 2 6 7 5" xfId="11034"/>
    <cellStyle name="Normal 4 3 2 6 7 6" xfId="17997"/>
    <cellStyle name="Normal 4 3 2 6 7 7" xfId="26863"/>
    <cellStyle name="Normal 4 3 2 6 8" xfId="1788"/>
    <cellStyle name="Normal 4 3 2 6 8 2" xfId="4131"/>
    <cellStyle name="Normal 4 3 2 6 8 2 2" xfId="15476"/>
    <cellStyle name="Normal 4 3 2 6 8 2 3" xfId="20341"/>
    <cellStyle name="Normal 4 3 2 6 8 3" xfId="6651"/>
    <cellStyle name="Normal 4 3 2 6 8 3 2" xfId="13133"/>
    <cellStyle name="Normal 4 3 2 6 8 3 3" xfId="22684"/>
    <cellStyle name="Normal 4 3 2 6 8 4" xfId="8992"/>
    <cellStyle name="Normal 4 3 2 6 8 4 2" xfId="25027"/>
    <cellStyle name="Normal 4 3 2 6 8 5" xfId="11035"/>
    <cellStyle name="Normal 4 3 2 6 8 6" xfId="17998"/>
    <cellStyle name="Normal 4 3 2 6 8 7" xfId="27189"/>
    <cellStyle name="Normal 4 3 2 6 9" xfId="2028"/>
    <cellStyle name="Normal 4 3 2 6 9 2" xfId="4371"/>
    <cellStyle name="Normal 4 3 2 6 9 2 2" xfId="15716"/>
    <cellStyle name="Normal 4 3 2 6 9 2 3" xfId="20342"/>
    <cellStyle name="Normal 4 3 2 6 9 3" xfId="6652"/>
    <cellStyle name="Normal 4 3 2 6 9 3 2" xfId="13373"/>
    <cellStyle name="Normal 4 3 2 6 9 3 3" xfId="22685"/>
    <cellStyle name="Normal 4 3 2 6 9 4" xfId="8993"/>
    <cellStyle name="Normal 4 3 2 6 9 4 2" xfId="25028"/>
    <cellStyle name="Normal 4 3 2 6 9 5" xfId="11036"/>
    <cellStyle name="Normal 4 3 2 6 9 6" xfId="17999"/>
    <cellStyle name="Normal 4 3 2 6 9 7" xfId="27429"/>
    <cellStyle name="Normal 4 3 2 7" xfId="377"/>
    <cellStyle name="Normal 4 3 2 7 2" xfId="739"/>
    <cellStyle name="Normal 4 3 2 7 2 2" xfId="3082"/>
    <cellStyle name="Normal 4 3 2 7 2 2 2" xfId="14427"/>
    <cellStyle name="Normal 4 3 2 7 2 2 3" xfId="20344"/>
    <cellStyle name="Normal 4 3 2 7 2 3" xfId="6654"/>
    <cellStyle name="Normal 4 3 2 7 2 3 2" xfId="12084"/>
    <cellStyle name="Normal 4 3 2 7 2 3 3" xfId="22687"/>
    <cellStyle name="Normal 4 3 2 7 2 4" xfId="8995"/>
    <cellStyle name="Normal 4 3 2 7 2 4 2" xfId="25030"/>
    <cellStyle name="Normal 4 3 2 7 2 5" xfId="11038"/>
    <cellStyle name="Normal 4 3 2 7 2 6" xfId="18001"/>
    <cellStyle name="Normal 4 3 2 7 2 7" xfId="26140"/>
    <cellStyle name="Normal 4 3 2 7 3" xfId="1790"/>
    <cellStyle name="Normal 4 3 2 7 3 2" xfId="4133"/>
    <cellStyle name="Normal 4 3 2 7 3 2 2" xfId="15478"/>
    <cellStyle name="Normal 4 3 2 7 3 2 3" xfId="20345"/>
    <cellStyle name="Normal 4 3 2 7 3 3" xfId="6655"/>
    <cellStyle name="Normal 4 3 2 7 3 3 2" xfId="13135"/>
    <cellStyle name="Normal 4 3 2 7 3 3 3" xfId="22688"/>
    <cellStyle name="Normal 4 3 2 7 3 4" xfId="8996"/>
    <cellStyle name="Normal 4 3 2 7 3 4 2" xfId="25031"/>
    <cellStyle name="Normal 4 3 2 7 3 5" xfId="11039"/>
    <cellStyle name="Normal 4 3 2 7 3 6" xfId="18002"/>
    <cellStyle name="Normal 4 3 2 7 3 7" xfId="27191"/>
    <cellStyle name="Normal 4 3 2 7 4" xfId="2693"/>
    <cellStyle name="Normal 4 3 2 7 4 2" xfId="14038"/>
    <cellStyle name="Normal 4 3 2 7 4 3" xfId="20343"/>
    <cellStyle name="Normal 4 3 2 7 5" xfId="6653"/>
    <cellStyle name="Normal 4 3 2 7 5 2" xfId="11722"/>
    <cellStyle name="Normal 4 3 2 7 5 3" xfId="22686"/>
    <cellStyle name="Normal 4 3 2 7 6" xfId="8994"/>
    <cellStyle name="Normal 4 3 2 7 6 2" xfId="25029"/>
    <cellStyle name="Normal 4 3 2 7 7" xfId="11037"/>
    <cellStyle name="Normal 4 3 2 7 8" xfId="18000"/>
    <cellStyle name="Normal 4 3 2 7 9" xfId="25778"/>
    <cellStyle name="Normal 4 3 2 8" xfId="437"/>
    <cellStyle name="Normal 4 3 2 8 2" xfId="2780"/>
    <cellStyle name="Normal 4 3 2 8 2 2" xfId="14125"/>
    <cellStyle name="Normal 4 3 2 8 2 3" xfId="20346"/>
    <cellStyle name="Normal 4 3 2 8 3" xfId="6656"/>
    <cellStyle name="Normal 4 3 2 8 3 2" xfId="11782"/>
    <cellStyle name="Normal 4 3 2 8 3 3" xfId="22689"/>
    <cellStyle name="Normal 4 3 2 8 4" xfId="8997"/>
    <cellStyle name="Normal 4 3 2 8 4 2" xfId="25032"/>
    <cellStyle name="Normal 4 3 2 8 5" xfId="11040"/>
    <cellStyle name="Normal 4 3 2 8 6" xfId="18003"/>
    <cellStyle name="Normal 4 3 2 8 7" xfId="25838"/>
    <cellStyle name="Normal 4 3 2 9" xfId="918"/>
    <cellStyle name="Normal 4 3 2 9 2" xfId="3261"/>
    <cellStyle name="Normal 4 3 2 9 2 2" xfId="14606"/>
    <cellStyle name="Normal 4 3 2 9 2 3" xfId="20347"/>
    <cellStyle name="Normal 4 3 2 9 3" xfId="6657"/>
    <cellStyle name="Normal 4 3 2 9 3 2" xfId="12263"/>
    <cellStyle name="Normal 4 3 2 9 3 3" xfId="22690"/>
    <cellStyle name="Normal 4 3 2 9 4" xfId="8998"/>
    <cellStyle name="Normal 4 3 2 9 4 2" xfId="25033"/>
    <cellStyle name="Normal 4 3 2 9 5" xfId="11041"/>
    <cellStyle name="Normal 4 3 2 9 6" xfId="18004"/>
    <cellStyle name="Normal 4 3 2 9 7" xfId="26319"/>
    <cellStyle name="Normal 4 3 20" xfId="6544"/>
    <cellStyle name="Normal 4 3 20 2" xfId="11410"/>
    <cellStyle name="Normal 4 3 20 3" xfId="22577"/>
    <cellStyle name="Normal 4 3 21" xfId="8885"/>
    <cellStyle name="Normal 4 3 21 2" xfId="24920"/>
    <cellStyle name="Normal 4 3 22" xfId="10946"/>
    <cellStyle name="Normal 4 3 23" xfId="17891"/>
    <cellStyle name="Normal 4 3 24" xfId="25466"/>
    <cellStyle name="Normal 4 3 3" xfId="74"/>
    <cellStyle name="Normal 4 3 3 10" xfId="979"/>
    <cellStyle name="Normal 4 3 3 10 2" xfId="3322"/>
    <cellStyle name="Normal 4 3 3 10 2 2" xfId="14667"/>
    <cellStyle name="Normal 4 3 3 10 2 3" xfId="20349"/>
    <cellStyle name="Normal 4 3 3 10 3" xfId="6659"/>
    <cellStyle name="Normal 4 3 3 10 3 2" xfId="12324"/>
    <cellStyle name="Normal 4 3 3 10 3 3" xfId="22692"/>
    <cellStyle name="Normal 4 3 3 10 4" xfId="9000"/>
    <cellStyle name="Normal 4 3 3 10 4 2" xfId="25035"/>
    <cellStyle name="Normal 4 3 3 10 5" xfId="11043"/>
    <cellStyle name="Normal 4 3 3 10 6" xfId="18006"/>
    <cellStyle name="Normal 4 3 3 10 7" xfId="26380"/>
    <cellStyle name="Normal 4 3 3 11" xfId="1284"/>
    <cellStyle name="Normal 4 3 3 11 2" xfId="3627"/>
    <cellStyle name="Normal 4 3 3 11 2 2" xfId="14972"/>
    <cellStyle name="Normal 4 3 3 11 2 3" xfId="20350"/>
    <cellStyle name="Normal 4 3 3 11 3" xfId="6660"/>
    <cellStyle name="Normal 4 3 3 11 3 2" xfId="12629"/>
    <cellStyle name="Normal 4 3 3 11 3 3" xfId="22693"/>
    <cellStyle name="Normal 4 3 3 11 4" xfId="9001"/>
    <cellStyle name="Normal 4 3 3 11 4 2" xfId="25036"/>
    <cellStyle name="Normal 4 3 3 11 5" xfId="11044"/>
    <cellStyle name="Normal 4 3 3 11 6" xfId="18007"/>
    <cellStyle name="Normal 4 3 3 11 7" xfId="26685"/>
    <cellStyle name="Normal 4 3 3 12" xfId="1463"/>
    <cellStyle name="Normal 4 3 3 12 2" xfId="3806"/>
    <cellStyle name="Normal 4 3 3 12 2 2" xfId="15151"/>
    <cellStyle name="Normal 4 3 3 12 2 3" xfId="20351"/>
    <cellStyle name="Normal 4 3 3 12 3" xfId="6661"/>
    <cellStyle name="Normal 4 3 3 12 3 2" xfId="12808"/>
    <cellStyle name="Normal 4 3 3 12 3 3" xfId="22694"/>
    <cellStyle name="Normal 4 3 3 12 4" xfId="9002"/>
    <cellStyle name="Normal 4 3 3 12 4 2" xfId="25037"/>
    <cellStyle name="Normal 4 3 3 12 5" xfId="11045"/>
    <cellStyle name="Normal 4 3 3 12 6" xfId="18008"/>
    <cellStyle name="Normal 4 3 3 12 7" xfId="26864"/>
    <cellStyle name="Normal 4 3 3 13" xfId="1791"/>
    <cellStyle name="Normal 4 3 3 13 2" xfId="4134"/>
    <cellStyle name="Normal 4 3 3 13 2 2" xfId="15479"/>
    <cellStyle name="Normal 4 3 3 13 2 3" xfId="20352"/>
    <cellStyle name="Normal 4 3 3 13 3" xfId="6662"/>
    <cellStyle name="Normal 4 3 3 13 3 2" xfId="13136"/>
    <cellStyle name="Normal 4 3 3 13 3 3" xfId="22695"/>
    <cellStyle name="Normal 4 3 3 13 4" xfId="9003"/>
    <cellStyle name="Normal 4 3 3 13 4 2" xfId="25038"/>
    <cellStyle name="Normal 4 3 3 13 5" xfId="11046"/>
    <cellStyle name="Normal 4 3 3 13 6" xfId="18009"/>
    <cellStyle name="Normal 4 3 3 13 7" xfId="27192"/>
    <cellStyle name="Normal 4 3 3 14" xfId="1878"/>
    <cellStyle name="Normal 4 3 3 14 2" xfId="4221"/>
    <cellStyle name="Normal 4 3 3 14 2 2" xfId="15566"/>
    <cellStyle name="Normal 4 3 3 14 2 3" xfId="20353"/>
    <cellStyle name="Normal 4 3 3 14 3" xfId="6663"/>
    <cellStyle name="Normal 4 3 3 14 3 2" xfId="13223"/>
    <cellStyle name="Normal 4 3 3 14 3 3" xfId="22696"/>
    <cellStyle name="Normal 4 3 3 14 4" xfId="9004"/>
    <cellStyle name="Normal 4 3 3 14 4 2" xfId="25039"/>
    <cellStyle name="Normal 4 3 3 14 5" xfId="11047"/>
    <cellStyle name="Normal 4 3 3 14 6" xfId="18010"/>
    <cellStyle name="Normal 4 3 3 14 7" xfId="27279"/>
    <cellStyle name="Normal 4 3 3 15" xfId="2185"/>
    <cellStyle name="Normal 4 3 3 15 2" xfId="4528"/>
    <cellStyle name="Normal 4 3 3 15 2 2" xfId="15873"/>
    <cellStyle name="Normal 4 3 3 15 2 3" xfId="20354"/>
    <cellStyle name="Normal 4 3 3 15 3" xfId="6664"/>
    <cellStyle name="Normal 4 3 3 15 3 2" xfId="22697"/>
    <cellStyle name="Normal 4 3 3 15 4" xfId="9005"/>
    <cellStyle name="Normal 4 3 3 15 4 2" xfId="25040"/>
    <cellStyle name="Normal 4 3 3 15 5" xfId="13530"/>
    <cellStyle name="Normal 4 3 3 15 6" xfId="18011"/>
    <cellStyle name="Normal 4 3 3 15 7" xfId="27586"/>
    <cellStyle name="Normal 4 3 3 16" xfId="2366"/>
    <cellStyle name="Normal 4 3 3 16 2" xfId="4709"/>
    <cellStyle name="Normal 4 3 3 16 2 2" xfId="16054"/>
    <cellStyle name="Normal 4 3 3 16 2 3" xfId="20355"/>
    <cellStyle name="Normal 4 3 3 16 3" xfId="6665"/>
    <cellStyle name="Normal 4 3 3 16 3 2" xfId="22698"/>
    <cellStyle name="Normal 4 3 3 16 4" xfId="9006"/>
    <cellStyle name="Normal 4 3 3 16 4 2" xfId="25041"/>
    <cellStyle name="Normal 4 3 3 16 5" xfId="13711"/>
    <cellStyle name="Normal 4 3 3 16 6" xfId="18012"/>
    <cellStyle name="Normal 4 3 3 16 7" xfId="27767"/>
    <cellStyle name="Normal 4 3 3 17" xfId="2694"/>
    <cellStyle name="Normal 4 3 3 17 2" xfId="14039"/>
    <cellStyle name="Normal 4 3 3 17 3" xfId="20348"/>
    <cellStyle name="Normal 4 3 3 18" xfId="6658"/>
    <cellStyle name="Normal 4 3 3 18 2" xfId="11423"/>
    <cellStyle name="Normal 4 3 3 18 3" xfId="22691"/>
    <cellStyle name="Normal 4 3 3 19" xfId="8999"/>
    <cellStyle name="Normal 4 3 3 19 2" xfId="25034"/>
    <cellStyle name="Normal 4 3 3 2" xfId="97"/>
    <cellStyle name="Normal 4 3 3 2 10" xfId="1792"/>
    <cellStyle name="Normal 4 3 3 2 10 2" xfId="4135"/>
    <cellStyle name="Normal 4 3 3 2 10 2 2" xfId="15480"/>
    <cellStyle name="Normal 4 3 3 2 10 2 3" xfId="20357"/>
    <cellStyle name="Normal 4 3 3 2 10 3" xfId="6667"/>
    <cellStyle name="Normal 4 3 3 2 10 3 2" xfId="13137"/>
    <cellStyle name="Normal 4 3 3 2 10 3 3" xfId="22700"/>
    <cellStyle name="Normal 4 3 3 2 10 4" xfId="9008"/>
    <cellStyle name="Normal 4 3 3 2 10 4 2" xfId="25043"/>
    <cellStyle name="Normal 4 3 3 2 10 5" xfId="11049"/>
    <cellStyle name="Normal 4 3 3 2 10 6" xfId="18014"/>
    <cellStyle name="Normal 4 3 3 2 10 7" xfId="27193"/>
    <cellStyle name="Normal 4 3 3 2 11" xfId="1900"/>
    <cellStyle name="Normal 4 3 3 2 11 2" xfId="4243"/>
    <cellStyle name="Normal 4 3 3 2 11 2 2" xfId="15588"/>
    <cellStyle name="Normal 4 3 3 2 11 2 3" xfId="20358"/>
    <cellStyle name="Normal 4 3 3 2 11 3" xfId="6668"/>
    <cellStyle name="Normal 4 3 3 2 11 3 2" xfId="13245"/>
    <cellStyle name="Normal 4 3 3 2 11 3 3" xfId="22701"/>
    <cellStyle name="Normal 4 3 3 2 11 4" xfId="9009"/>
    <cellStyle name="Normal 4 3 3 2 11 4 2" xfId="25044"/>
    <cellStyle name="Normal 4 3 3 2 11 5" xfId="11050"/>
    <cellStyle name="Normal 4 3 3 2 11 6" xfId="18015"/>
    <cellStyle name="Normal 4 3 3 2 11 7" xfId="27301"/>
    <cellStyle name="Normal 4 3 3 2 12" xfId="2186"/>
    <cellStyle name="Normal 4 3 3 2 12 2" xfId="4529"/>
    <cellStyle name="Normal 4 3 3 2 12 2 2" xfId="15874"/>
    <cellStyle name="Normal 4 3 3 2 12 2 3" xfId="20359"/>
    <cellStyle name="Normal 4 3 3 2 12 3" xfId="6669"/>
    <cellStyle name="Normal 4 3 3 2 12 3 2" xfId="22702"/>
    <cellStyle name="Normal 4 3 3 2 12 4" xfId="9010"/>
    <cellStyle name="Normal 4 3 3 2 12 4 2" xfId="25045"/>
    <cellStyle name="Normal 4 3 3 2 12 5" xfId="13531"/>
    <cellStyle name="Normal 4 3 3 2 12 6" xfId="18016"/>
    <cellStyle name="Normal 4 3 3 2 12 7" xfId="27587"/>
    <cellStyle name="Normal 4 3 3 2 13" xfId="2367"/>
    <cellStyle name="Normal 4 3 3 2 13 2" xfId="4710"/>
    <cellStyle name="Normal 4 3 3 2 13 2 2" xfId="16055"/>
    <cellStyle name="Normal 4 3 3 2 13 2 3" xfId="20360"/>
    <cellStyle name="Normal 4 3 3 2 13 3" xfId="6670"/>
    <cellStyle name="Normal 4 3 3 2 13 3 2" xfId="22703"/>
    <cellStyle name="Normal 4 3 3 2 13 4" xfId="9011"/>
    <cellStyle name="Normal 4 3 3 2 13 4 2" xfId="25046"/>
    <cellStyle name="Normal 4 3 3 2 13 5" xfId="13712"/>
    <cellStyle name="Normal 4 3 3 2 13 6" xfId="18017"/>
    <cellStyle name="Normal 4 3 3 2 13 7" xfId="27768"/>
    <cellStyle name="Normal 4 3 3 2 14" xfId="2695"/>
    <cellStyle name="Normal 4 3 3 2 14 2" xfId="14040"/>
    <cellStyle name="Normal 4 3 3 2 14 3" xfId="20356"/>
    <cellStyle name="Normal 4 3 3 2 15" xfId="6666"/>
    <cellStyle name="Normal 4 3 3 2 15 2" xfId="11445"/>
    <cellStyle name="Normal 4 3 3 2 15 3" xfId="22699"/>
    <cellStyle name="Normal 4 3 3 2 16" xfId="9007"/>
    <cellStyle name="Normal 4 3 3 2 16 2" xfId="25042"/>
    <cellStyle name="Normal 4 3 3 2 17" xfId="11048"/>
    <cellStyle name="Normal 4 3 3 2 18" xfId="18013"/>
    <cellStyle name="Normal 4 3 3 2 19" xfId="25501"/>
    <cellStyle name="Normal 4 3 3 2 2" xfId="136"/>
    <cellStyle name="Normal 4 3 3 2 2 10" xfId="2187"/>
    <cellStyle name="Normal 4 3 3 2 2 10 2" xfId="4530"/>
    <cellStyle name="Normal 4 3 3 2 2 10 2 2" xfId="15875"/>
    <cellStyle name="Normal 4 3 3 2 2 10 2 3" xfId="20362"/>
    <cellStyle name="Normal 4 3 3 2 2 10 3" xfId="6672"/>
    <cellStyle name="Normal 4 3 3 2 2 10 3 2" xfId="22705"/>
    <cellStyle name="Normal 4 3 3 2 2 10 4" xfId="9013"/>
    <cellStyle name="Normal 4 3 3 2 2 10 4 2" xfId="25048"/>
    <cellStyle name="Normal 4 3 3 2 2 10 5" xfId="13532"/>
    <cellStyle name="Normal 4 3 3 2 2 10 6" xfId="18019"/>
    <cellStyle name="Normal 4 3 3 2 2 10 7" xfId="27588"/>
    <cellStyle name="Normal 4 3 3 2 2 11" xfId="2368"/>
    <cellStyle name="Normal 4 3 3 2 2 11 2" xfId="4711"/>
    <cellStyle name="Normal 4 3 3 2 2 11 2 2" xfId="16056"/>
    <cellStyle name="Normal 4 3 3 2 2 11 2 3" xfId="20363"/>
    <cellStyle name="Normal 4 3 3 2 2 11 3" xfId="6673"/>
    <cellStyle name="Normal 4 3 3 2 2 11 3 2" xfId="22706"/>
    <cellStyle name="Normal 4 3 3 2 2 11 4" xfId="9014"/>
    <cellStyle name="Normal 4 3 3 2 2 11 4 2" xfId="25049"/>
    <cellStyle name="Normal 4 3 3 2 2 11 5" xfId="13713"/>
    <cellStyle name="Normal 4 3 3 2 2 11 6" xfId="18020"/>
    <cellStyle name="Normal 4 3 3 2 2 11 7" xfId="27769"/>
    <cellStyle name="Normal 4 3 3 2 2 12" xfId="2696"/>
    <cellStyle name="Normal 4 3 3 2 2 12 2" xfId="14041"/>
    <cellStyle name="Normal 4 3 3 2 2 12 3" xfId="20361"/>
    <cellStyle name="Normal 4 3 3 2 2 13" xfId="6671"/>
    <cellStyle name="Normal 4 3 3 2 2 13 2" xfId="11484"/>
    <cellStyle name="Normal 4 3 3 2 2 13 3" xfId="22704"/>
    <cellStyle name="Normal 4 3 3 2 2 14" xfId="9012"/>
    <cellStyle name="Normal 4 3 3 2 2 14 2" xfId="25047"/>
    <cellStyle name="Normal 4 3 3 2 2 15" xfId="11051"/>
    <cellStyle name="Normal 4 3 3 2 2 16" xfId="18018"/>
    <cellStyle name="Normal 4 3 3 2 2 17" xfId="25540"/>
    <cellStyle name="Normal 4 3 3 2 2 2" xfId="387"/>
    <cellStyle name="Normal 4 3 3 2 2 2 2" xfId="749"/>
    <cellStyle name="Normal 4 3 3 2 2 2 2 2" xfId="3092"/>
    <cellStyle name="Normal 4 3 3 2 2 2 2 2 2" xfId="14437"/>
    <cellStyle name="Normal 4 3 3 2 2 2 2 2 3" xfId="20365"/>
    <cellStyle name="Normal 4 3 3 2 2 2 2 3" xfId="6675"/>
    <cellStyle name="Normal 4 3 3 2 2 2 2 3 2" xfId="12094"/>
    <cellStyle name="Normal 4 3 3 2 2 2 2 3 3" xfId="22708"/>
    <cellStyle name="Normal 4 3 3 2 2 2 2 4" xfId="9016"/>
    <cellStyle name="Normal 4 3 3 2 2 2 2 4 2" xfId="25051"/>
    <cellStyle name="Normal 4 3 3 2 2 2 2 5" xfId="11053"/>
    <cellStyle name="Normal 4 3 3 2 2 2 2 6" xfId="18022"/>
    <cellStyle name="Normal 4 3 3 2 2 2 2 7" xfId="26150"/>
    <cellStyle name="Normal 4 3 3 2 2 2 3" xfId="1794"/>
    <cellStyle name="Normal 4 3 3 2 2 2 3 2" xfId="4137"/>
    <cellStyle name="Normal 4 3 3 2 2 2 3 2 2" xfId="15482"/>
    <cellStyle name="Normal 4 3 3 2 2 2 3 2 3" xfId="20366"/>
    <cellStyle name="Normal 4 3 3 2 2 2 3 3" xfId="6676"/>
    <cellStyle name="Normal 4 3 3 2 2 2 3 3 2" xfId="13139"/>
    <cellStyle name="Normal 4 3 3 2 2 2 3 3 3" xfId="22709"/>
    <cellStyle name="Normal 4 3 3 2 2 2 3 4" xfId="9017"/>
    <cellStyle name="Normal 4 3 3 2 2 2 3 4 2" xfId="25052"/>
    <cellStyle name="Normal 4 3 3 2 2 2 3 5" xfId="11054"/>
    <cellStyle name="Normal 4 3 3 2 2 2 3 6" xfId="18023"/>
    <cellStyle name="Normal 4 3 3 2 2 2 3 7" xfId="27195"/>
    <cellStyle name="Normal 4 3 3 2 2 2 4" xfId="2697"/>
    <cellStyle name="Normal 4 3 3 2 2 2 4 2" xfId="14042"/>
    <cellStyle name="Normal 4 3 3 2 2 2 4 3" xfId="20364"/>
    <cellStyle name="Normal 4 3 3 2 2 2 5" xfId="6674"/>
    <cellStyle name="Normal 4 3 3 2 2 2 5 2" xfId="11732"/>
    <cellStyle name="Normal 4 3 3 2 2 2 5 3" xfId="22707"/>
    <cellStyle name="Normal 4 3 3 2 2 2 6" xfId="9015"/>
    <cellStyle name="Normal 4 3 3 2 2 2 6 2" xfId="25050"/>
    <cellStyle name="Normal 4 3 3 2 2 2 7" xfId="11052"/>
    <cellStyle name="Normal 4 3 3 2 2 2 8" xfId="18021"/>
    <cellStyle name="Normal 4 3 3 2 2 2 9" xfId="25788"/>
    <cellStyle name="Normal 4 3 3 2 2 3" xfId="501"/>
    <cellStyle name="Normal 4 3 3 2 2 3 2" xfId="2844"/>
    <cellStyle name="Normal 4 3 3 2 2 3 2 2" xfId="14189"/>
    <cellStyle name="Normal 4 3 3 2 2 3 2 3" xfId="20367"/>
    <cellStyle name="Normal 4 3 3 2 2 3 3" xfId="6677"/>
    <cellStyle name="Normal 4 3 3 2 2 3 3 2" xfId="11846"/>
    <cellStyle name="Normal 4 3 3 2 2 3 3 3" xfId="22710"/>
    <cellStyle name="Normal 4 3 3 2 2 3 4" xfId="9018"/>
    <cellStyle name="Normal 4 3 3 2 2 3 4 2" xfId="25053"/>
    <cellStyle name="Normal 4 3 3 2 2 3 5" xfId="11055"/>
    <cellStyle name="Normal 4 3 3 2 2 3 6" xfId="18024"/>
    <cellStyle name="Normal 4 3 3 2 2 3 7" xfId="25902"/>
    <cellStyle name="Normal 4 3 3 2 2 4" xfId="928"/>
    <cellStyle name="Normal 4 3 3 2 2 4 2" xfId="3271"/>
    <cellStyle name="Normal 4 3 3 2 2 4 2 2" xfId="14616"/>
    <cellStyle name="Normal 4 3 3 2 2 4 2 3" xfId="20368"/>
    <cellStyle name="Normal 4 3 3 2 2 4 3" xfId="6678"/>
    <cellStyle name="Normal 4 3 3 2 2 4 3 2" xfId="12273"/>
    <cellStyle name="Normal 4 3 3 2 2 4 3 3" xfId="22711"/>
    <cellStyle name="Normal 4 3 3 2 2 4 4" xfId="9019"/>
    <cellStyle name="Normal 4 3 3 2 2 4 4 2" xfId="25054"/>
    <cellStyle name="Normal 4 3 3 2 2 4 5" xfId="11056"/>
    <cellStyle name="Normal 4 3 3 2 2 4 6" xfId="18025"/>
    <cellStyle name="Normal 4 3 3 2 2 4 7" xfId="26329"/>
    <cellStyle name="Normal 4 3 3 2 2 5" xfId="1040"/>
    <cellStyle name="Normal 4 3 3 2 2 5 2" xfId="3383"/>
    <cellStyle name="Normal 4 3 3 2 2 5 2 2" xfId="14728"/>
    <cellStyle name="Normal 4 3 3 2 2 5 2 3" xfId="20369"/>
    <cellStyle name="Normal 4 3 3 2 2 5 3" xfId="6679"/>
    <cellStyle name="Normal 4 3 3 2 2 5 3 2" xfId="12385"/>
    <cellStyle name="Normal 4 3 3 2 2 5 3 3" xfId="22712"/>
    <cellStyle name="Normal 4 3 3 2 2 5 4" xfId="9020"/>
    <cellStyle name="Normal 4 3 3 2 2 5 4 2" xfId="25055"/>
    <cellStyle name="Normal 4 3 3 2 2 5 5" xfId="11057"/>
    <cellStyle name="Normal 4 3 3 2 2 5 6" xfId="18026"/>
    <cellStyle name="Normal 4 3 3 2 2 5 7" xfId="26441"/>
    <cellStyle name="Normal 4 3 3 2 2 6" xfId="1286"/>
    <cellStyle name="Normal 4 3 3 2 2 6 2" xfId="3629"/>
    <cellStyle name="Normal 4 3 3 2 2 6 2 2" xfId="14974"/>
    <cellStyle name="Normal 4 3 3 2 2 6 2 3" xfId="20370"/>
    <cellStyle name="Normal 4 3 3 2 2 6 3" xfId="6680"/>
    <cellStyle name="Normal 4 3 3 2 2 6 3 2" xfId="12631"/>
    <cellStyle name="Normal 4 3 3 2 2 6 3 3" xfId="22713"/>
    <cellStyle name="Normal 4 3 3 2 2 6 4" xfId="9021"/>
    <cellStyle name="Normal 4 3 3 2 2 6 4 2" xfId="25056"/>
    <cellStyle name="Normal 4 3 3 2 2 6 5" xfId="11058"/>
    <cellStyle name="Normal 4 3 3 2 2 6 6" xfId="18027"/>
    <cellStyle name="Normal 4 3 3 2 2 6 7" xfId="26687"/>
    <cellStyle name="Normal 4 3 3 2 2 7" xfId="1465"/>
    <cellStyle name="Normal 4 3 3 2 2 7 2" xfId="3808"/>
    <cellStyle name="Normal 4 3 3 2 2 7 2 2" xfId="15153"/>
    <cellStyle name="Normal 4 3 3 2 2 7 2 3" xfId="20371"/>
    <cellStyle name="Normal 4 3 3 2 2 7 3" xfId="6681"/>
    <cellStyle name="Normal 4 3 3 2 2 7 3 2" xfId="12810"/>
    <cellStyle name="Normal 4 3 3 2 2 7 3 3" xfId="22714"/>
    <cellStyle name="Normal 4 3 3 2 2 7 4" xfId="9022"/>
    <cellStyle name="Normal 4 3 3 2 2 7 4 2" xfId="25057"/>
    <cellStyle name="Normal 4 3 3 2 2 7 5" xfId="11059"/>
    <cellStyle name="Normal 4 3 3 2 2 7 6" xfId="18028"/>
    <cellStyle name="Normal 4 3 3 2 2 7 7" xfId="26866"/>
    <cellStyle name="Normal 4 3 3 2 2 8" xfId="1793"/>
    <cellStyle name="Normal 4 3 3 2 2 8 2" xfId="4136"/>
    <cellStyle name="Normal 4 3 3 2 2 8 2 2" xfId="15481"/>
    <cellStyle name="Normal 4 3 3 2 2 8 2 3" xfId="20372"/>
    <cellStyle name="Normal 4 3 3 2 2 8 3" xfId="6682"/>
    <cellStyle name="Normal 4 3 3 2 2 8 3 2" xfId="13138"/>
    <cellStyle name="Normal 4 3 3 2 2 8 3 3" xfId="22715"/>
    <cellStyle name="Normal 4 3 3 2 2 8 4" xfId="9023"/>
    <cellStyle name="Normal 4 3 3 2 2 8 4 2" xfId="25058"/>
    <cellStyle name="Normal 4 3 3 2 2 8 5" xfId="11060"/>
    <cellStyle name="Normal 4 3 3 2 2 8 6" xfId="18029"/>
    <cellStyle name="Normal 4 3 3 2 2 8 7" xfId="27194"/>
    <cellStyle name="Normal 4 3 3 2 2 9" xfId="1939"/>
    <cellStyle name="Normal 4 3 3 2 2 9 2" xfId="4282"/>
    <cellStyle name="Normal 4 3 3 2 2 9 2 2" xfId="15627"/>
    <cellStyle name="Normal 4 3 3 2 2 9 2 3" xfId="20373"/>
    <cellStyle name="Normal 4 3 3 2 2 9 3" xfId="6683"/>
    <cellStyle name="Normal 4 3 3 2 2 9 3 2" xfId="13284"/>
    <cellStyle name="Normal 4 3 3 2 2 9 3 3" xfId="22716"/>
    <cellStyle name="Normal 4 3 3 2 2 9 4" xfId="9024"/>
    <cellStyle name="Normal 4 3 3 2 2 9 4 2" xfId="25059"/>
    <cellStyle name="Normal 4 3 3 2 2 9 5" xfId="11061"/>
    <cellStyle name="Normal 4 3 3 2 2 9 6" xfId="18030"/>
    <cellStyle name="Normal 4 3 3 2 2 9 7" xfId="27340"/>
    <cellStyle name="Normal 4 3 3 2 3" xfId="204"/>
    <cellStyle name="Normal 4 3 3 2 3 10" xfId="2188"/>
    <cellStyle name="Normal 4 3 3 2 3 10 2" xfId="4531"/>
    <cellStyle name="Normal 4 3 3 2 3 10 2 2" xfId="15876"/>
    <cellStyle name="Normal 4 3 3 2 3 10 2 3" xfId="20375"/>
    <cellStyle name="Normal 4 3 3 2 3 10 3" xfId="6685"/>
    <cellStyle name="Normal 4 3 3 2 3 10 3 2" xfId="22718"/>
    <cellStyle name="Normal 4 3 3 2 3 10 4" xfId="9026"/>
    <cellStyle name="Normal 4 3 3 2 3 10 4 2" xfId="25061"/>
    <cellStyle name="Normal 4 3 3 2 3 10 5" xfId="13533"/>
    <cellStyle name="Normal 4 3 3 2 3 10 6" xfId="18032"/>
    <cellStyle name="Normal 4 3 3 2 3 10 7" xfId="27589"/>
    <cellStyle name="Normal 4 3 3 2 3 11" xfId="2369"/>
    <cellStyle name="Normal 4 3 3 2 3 11 2" xfId="4712"/>
    <cellStyle name="Normal 4 3 3 2 3 11 2 2" xfId="16057"/>
    <cellStyle name="Normal 4 3 3 2 3 11 2 3" xfId="20376"/>
    <cellStyle name="Normal 4 3 3 2 3 11 3" xfId="6686"/>
    <cellStyle name="Normal 4 3 3 2 3 11 3 2" xfId="22719"/>
    <cellStyle name="Normal 4 3 3 2 3 11 4" xfId="9027"/>
    <cellStyle name="Normal 4 3 3 2 3 11 4 2" xfId="25062"/>
    <cellStyle name="Normal 4 3 3 2 3 11 5" xfId="13714"/>
    <cellStyle name="Normal 4 3 3 2 3 11 6" xfId="18033"/>
    <cellStyle name="Normal 4 3 3 2 3 11 7" xfId="27770"/>
    <cellStyle name="Normal 4 3 3 2 3 12" xfId="2698"/>
    <cellStyle name="Normal 4 3 3 2 3 12 2" xfId="14043"/>
    <cellStyle name="Normal 4 3 3 2 3 12 3" xfId="20374"/>
    <cellStyle name="Normal 4 3 3 2 3 13" xfId="6684"/>
    <cellStyle name="Normal 4 3 3 2 3 13 2" xfId="11552"/>
    <cellStyle name="Normal 4 3 3 2 3 13 3" xfId="22717"/>
    <cellStyle name="Normal 4 3 3 2 3 14" xfId="9025"/>
    <cellStyle name="Normal 4 3 3 2 3 14 2" xfId="25060"/>
    <cellStyle name="Normal 4 3 3 2 3 15" xfId="11062"/>
    <cellStyle name="Normal 4 3 3 2 3 16" xfId="18031"/>
    <cellStyle name="Normal 4 3 3 2 3 17" xfId="25608"/>
    <cellStyle name="Normal 4 3 3 2 3 2" xfId="388"/>
    <cellStyle name="Normal 4 3 3 2 3 2 2" xfId="750"/>
    <cellStyle name="Normal 4 3 3 2 3 2 2 2" xfId="3093"/>
    <cellStyle name="Normal 4 3 3 2 3 2 2 2 2" xfId="14438"/>
    <cellStyle name="Normal 4 3 3 2 3 2 2 2 3" xfId="20378"/>
    <cellStyle name="Normal 4 3 3 2 3 2 2 3" xfId="6688"/>
    <cellStyle name="Normal 4 3 3 2 3 2 2 3 2" xfId="12095"/>
    <cellStyle name="Normal 4 3 3 2 3 2 2 3 3" xfId="22721"/>
    <cellStyle name="Normal 4 3 3 2 3 2 2 4" xfId="9029"/>
    <cellStyle name="Normal 4 3 3 2 3 2 2 4 2" xfId="25064"/>
    <cellStyle name="Normal 4 3 3 2 3 2 2 5" xfId="11064"/>
    <cellStyle name="Normal 4 3 3 2 3 2 2 6" xfId="18035"/>
    <cellStyle name="Normal 4 3 3 2 3 2 2 7" xfId="26151"/>
    <cellStyle name="Normal 4 3 3 2 3 2 3" xfId="1796"/>
    <cellStyle name="Normal 4 3 3 2 3 2 3 2" xfId="4139"/>
    <cellStyle name="Normal 4 3 3 2 3 2 3 2 2" xfId="15484"/>
    <cellStyle name="Normal 4 3 3 2 3 2 3 2 3" xfId="20379"/>
    <cellStyle name="Normal 4 3 3 2 3 2 3 3" xfId="6689"/>
    <cellStyle name="Normal 4 3 3 2 3 2 3 3 2" xfId="13141"/>
    <cellStyle name="Normal 4 3 3 2 3 2 3 3 3" xfId="22722"/>
    <cellStyle name="Normal 4 3 3 2 3 2 3 4" xfId="9030"/>
    <cellStyle name="Normal 4 3 3 2 3 2 3 4 2" xfId="25065"/>
    <cellStyle name="Normal 4 3 3 2 3 2 3 5" xfId="11065"/>
    <cellStyle name="Normal 4 3 3 2 3 2 3 6" xfId="18036"/>
    <cellStyle name="Normal 4 3 3 2 3 2 3 7" xfId="27197"/>
    <cellStyle name="Normal 4 3 3 2 3 2 4" xfId="2699"/>
    <cellStyle name="Normal 4 3 3 2 3 2 4 2" xfId="14044"/>
    <cellStyle name="Normal 4 3 3 2 3 2 4 3" xfId="20377"/>
    <cellStyle name="Normal 4 3 3 2 3 2 5" xfId="6687"/>
    <cellStyle name="Normal 4 3 3 2 3 2 5 2" xfId="11733"/>
    <cellStyle name="Normal 4 3 3 2 3 2 5 3" xfId="22720"/>
    <cellStyle name="Normal 4 3 3 2 3 2 6" xfId="9028"/>
    <cellStyle name="Normal 4 3 3 2 3 2 6 2" xfId="25063"/>
    <cellStyle name="Normal 4 3 3 2 3 2 7" xfId="11063"/>
    <cellStyle name="Normal 4 3 3 2 3 2 8" xfId="18034"/>
    <cellStyle name="Normal 4 3 3 2 3 2 9" xfId="25789"/>
    <cellStyle name="Normal 4 3 3 2 3 3" xfId="569"/>
    <cellStyle name="Normal 4 3 3 2 3 3 2" xfId="2912"/>
    <cellStyle name="Normal 4 3 3 2 3 3 2 2" xfId="14257"/>
    <cellStyle name="Normal 4 3 3 2 3 3 2 3" xfId="20380"/>
    <cellStyle name="Normal 4 3 3 2 3 3 3" xfId="6690"/>
    <cellStyle name="Normal 4 3 3 2 3 3 3 2" xfId="11914"/>
    <cellStyle name="Normal 4 3 3 2 3 3 3 3" xfId="22723"/>
    <cellStyle name="Normal 4 3 3 2 3 3 4" xfId="9031"/>
    <cellStyle name="Normal 4 3 3 2 3 3 4 2" xfId="25066"/>
    <cellStyle name="Normal 4 3 3 2 3 3 5" xfId="11066"/>
    <cellStyle name="Normal 4 3 3 2 3 3 6" xfId="18037"/>
    <cellStyle name="Normal 4 3 3 2 3 3 7" xfId="25970"/>
    <cellStyle name="Normal 4 3 3 2 3 4" xfId="929"/>
    <cellStyle name="Normal 4 3 3 2 3 4 2" xfId="3272"/>
    <cellStyle name="Normal 4 3 3 2 3 4 2 2" xfId="14617"/>
    <cellStyle name="Normal 4 3 3 2 3 4 2 3" xfId="20381"/>
    <cellStyle name="Normal 4 3 3 2 3 4 3" xfId="6691"/>
    <cellStyle name="Normal 4 3 3 2 3 4 3 2" xfId="12274"/>
    <cellStyle name="Normal 4 3 3 2 3 4 3 3" xfId="22724"/>
    <cellStyle name="Normal 4 3 3 2 3 4 4" xfId="9032"/>
    <cellStyle name="Normal 4 3 3 2 3 4 4 2" xfId="25067"/>
    <cellStyle name="Normal 4 3 3 2 3 4 5" xfId="11067"/>
    <cellStyle name="Normal 4 3 3 2 3 4 6" xfId="18038"/>
    <cellStyle name="Normal 4 3 3 2 3 4 7" xfId="26330"/>
    <cellStyle name="Normal 4 3 3 2 3 5" xfId="1108"/>
    <cellStyle name="Normal 4 3 3 2 3 5 2" xfId="3451"/>
    <cellStyle name="Normal 4 3 3 2 3 5 2 2" xfId="14796"/>
    <cellStyle name="Normal 4 3 3 2 3 5 2 3" xfId="20382"/>
    <cellStyle name="Normal 4 3 3 2 3 5 3" xfId="6692"/>
    <cellStyle name="Normal 4 3 3 2 3 5 3 2" xfId="12453"/>
    <cellStyle name="Normal 4 3 3 2 3 5 3 3" xfId="22725"/>
    <cellStyle name="Normal 4 3 3 2 3 5 4" xfId="9033"/>
    <cellStyle name="Normal 4 3 3 2 3 5 4 2" xfId="25068"/>
    <cellStyle name="Normal 4 3 3 2 3 5 5" xfId="11068"/>
    <cellStyle name="Normal 4 3 3 2 3 5 6" xfId="18039"/>
    <cellStyle name="Normal 4 3 3 2 3 5 7" xfId="26509"/>
    <cellStyle name="Normal 4 3 3 2 3 6" xfId="1287"/>
    <cellStyle name="Normal 4 3 3 2 3 6 2" xfId="3630"/>
    <cellStyle name="Normal 4 3 3 2 3 6 2 2" xfId="14975"/>
    <cellStyle name="Normal 4 3 3 2 3 6 2 3" xfId="20383"/>
    <cellStyle name="Normal 4 3 3 2 3 6 3" xfId="6693"/>
    <cellStyle name="Normal 4 3 3 2 3 6 3 2" xfId="12632"/>
    <cellStyle name="Normal 4 3 3 2 3 6 3 3" xfId="22726"/>
    <cellStyle name="Normal 4 3 3 2 3 6 4" xfId="9034"/>
    <cellStyle name="Normal 4 3 3 2 3 6 4 2" xfId="25069"/>
    <cellStyle name="Normal 4 3 3 2 3 6 5" xfId="11069"/>
    <cellStyle name="Normal 4 3 3 2 3 6 6" xfId="18040"/>
    <cellStyle name="Normal 4 3 3 2 3 6 7" xfId="26688"/>
    <cellStyle name="Normal 4 3 3 2 3 7" xfId="1466"/>
    <cellStyle name="Normal 4 3 3 2 3 7 2" xfId="3809"/>
    <cellStyle name="Normal 4 3 3 2 3 7 2 2" xfId="15154"/>
    <cellStyle name="Normal 4 3 3 2 3 7 2 3" xfId="20384"/>
    <cellStyle name="Normal 4 3 3 2 3 7 3" xfId="6694"/>
    <cellStyle name="Normal 4 3 3 2 3 7 3 2" xfId="12811"/>
    <cellStyle name="Normal 4 3 3 2 3 7 3 3" xfId="22727"/>
    <cellStyle name="Normal 4 3 3 2 3 7 4" xfId="9035"/>
    <cellStyle name="Normal 4 3 3 2 3 7 4 2" xfId="25070"/>
    <cellStyle name="Normal 4 3 3 2 3 7 5" xfId="11070"/>
    <cellStyle name="Normal 4 3 3 2 3 7 6" xfId="18041"/>
    <cellStyle name="Normal 4 3 3 2 3 7 7" xfId="26867"/>
    <cellStyle name="Normal 4 3 3 2 3 8" xfId="1795"/>
    <cellStyle name="Normal 4 3 3 2 3 8 2" xfId="4138"/>
    <cellStyle name="Normal 4 3 3 2 3 8 2 2" xfId="15483"/>
    <cellStyle name="Normal 4 3 3 2 3 8 2 3" xfId="20385"/>
    <cellStyle name="Normal 4 3 3 2 3 8 3" xfId="6695"/>
    <cellStyle name="Normal 4 3 3 2 3 8 3 2" xfId="13140"/>
    <cellStyle name="Normal 4 3 3 2 3 8 3 3" xfId="22728"/>
    <cellStyle name="Normal 4 3 3 2 3 8 4" xfId="9036"/>
    <cellStyle name="Normal 4 3 3 2 3 8 4 2" xfId="25071"/>
    <cellStyle name="Normal 4 3 3 2 3 8 5" xfId="11071"/>
    <cellStyle name="Normal 4 3 3 2 3 8 6" xfId="18042"/>
    <cellStyle name="Normal 4 3 3 2 3 8 7" xfId="27196"/>
    <cellStyle name="Normal 4 3 3 2 3 9" xfId="2007"/>
    <cellStyle name="Normal 4 3 3 2 3 9 2" xfId="4350"/>
    <cellStyle name="Normal 4 3 3 2 3 9 2 2" xfId="15695"/>
    <cellStyle name="Normal 4 3 3 2 3 9 2 3" xfId="20386"/>
    <cellStyle name="Normal 4 3 3 2 3 9 3" xfId="6696"/>
    <cellStyle name="Normal 4 3 3 2 3 9 3 2" xfId="13352"/>
    <cellStyle name="Normal 4 3 3 2 3 9 3 3" xfId="22729"/>
    <cellStyle name="Normal 4 3 3 2 3 9 4" xfId="9037"/>
    <cellStyle name="Normal 4 3 3 2 3 9 4 2" xfId="25072"/>
    <cellStyle name="Normal 4 3 3 2 3 9 5" xfId="11072"/>
    <cellStyle name="Normal 4 3 3 2 3 9 6" xfId="18043"/>
    <cellStyle name="Normal 4 3 3 2 3 9 7" xfId="27408"/>
    <cellStyle name="Normal 4 3 3 2 4" xfId="386"/>
    <cellStyle name="Normal 4 3 3 2 4 2" xfId="748"/>
    <cellStyle name="Normal 4 3 3 2 4 2 2" xfId="3091"/>
    <cellStyle name="Normal 4 3 3 2 4 2 2 2" xfId="14436"/>
    <cellStyle name="Normal 4 3 3 2 4 2 2 3" xfId="20388"/>
    <cellStyle name="Normal 4 3 3 2 4 2 3" xfId="6698"/>
    <cellStyle name="Normal 4 3 3 2 4 2 3 2" xfId="12093"/>
    <cellStyle name="Normal 4 3 3 2 4 2 3 3" xfId="22731"/>
    <cellStyle name="Normal 4 3 3 2 4 2 4" xfId="9039"/>
    <cellStyle name="Normal 4 3 3 2 4 2 4 2" xfId="25074"/>
    <cellStyle name="Normal 4 3 3 2 4 2 5" xfId="11074"/>
    <cellStyle name="Normal 4 3 3 2 4 2 6" xfId="18045"/>
    <cellStyle name="Normal 4 3 3 2 4 2 7" xfId="26149"/>
    <cellStyle name="Normal 4 3 3 2 4 3" xfId="1797"/>
    <cellStyle name="Normal 4 3 3 2 4 3 2" xfId="4140"/>
    <cellStyle name="Normal 4 3 3 2 4 3 2 2" xfId="15485"/>
    <cellStyle name="Normal 4 3 3 2 4 3 2 3" xfId="20389"/>
    <cellStyle name="Normal 4 3 3 2 4 3 3" xfId="6699"/>
    <cellStyle name="Normal 4 3 3 2 4 3 3 2" xfId="13142"/>
    <cellStyle name="Normal 4 3 3 2 4 3 3 3" xfId="22732"/>
    <cellStyle name="Normal 4 3 3 2 4 3 4" xfId="9040"/>
    <cellStyle name="Normal 4 3 3 2 4 3 4 2" xfId="25075"/>
    <cellStyle name="Normal 4 3 3 2 4 3 5" xfId="11075"/>
    <cellStyle name="Normal 4 3 3 2 4 3 6" xfId="18046"/>
    <cellStyle name="Normal 4 3 3 2 4 3 7" xfId="27198"/>
    <cellStyle name="Normal 4 3 3 2 4 4" xfId="2700"/>
    <cellStyle name="Normal 4 3 3 2 4 4 2" xfId="14045"/>
    <cellStyle name="Normal 4 3 3 2 4 4 3" xfId="20387"/>
    <cellStyle name="Normal 4 3 3 2 4 5" xfId="6697"/>
    <cellStyle name="Normal 4 3 3 2 4 5 2" xfId="11731"/>
    <cellStyle name="Normal 4 3 3 2 4 5 3" xfId="22730"/>
    <cellStyle name="Normal 4 3 3 2 4 6" xfId="9038"/>
    <cellStyle name="Normal 4 3 3 2 4 6 2" xfId="25073"/>
    <cellStyle name="Normal 4 3 3 2 4 7" xfId="11073"/>
    <cellStyle name="Normal 4 3 3 2 4 8" xfId="18044"/>
    <cellStyle name="Normal 4 3 3 2 4 9" xfId="25787"/>
    <cellStyle name="Normal 4 3 3 2 5" xfId="462"/>
    <cellStyle name="Normal 4 3 3 2 5 2" xfId="2805"/>
    <cellStyle name="Normal 4 3 3 2 5 2 2" xfId="14150"/>
    <cellStyle name="Normal 4 3 3 2 5 2 3" xfId="20390"/>
    <cellStyle name="Normal 4 3 3 2 5 3" xfId="6700"/>
    <cellStyle name="Normal 4 3 3 2 5 3 2" xfId="11807"/>
    <cellStyle name="Normal 4 3 3 2 5 3 3" xfId="22733"/>
    <cellStyle name="Normal 4 3 3 2 5 4" xfId="9041"/>
    <cellStyle name="Normal 4 3 3 2 5 4 2" xfId="25076"/>
    <cellStyle name="Normal 4 3 3 2 5 5" xfId="11076"/>
    <cellStyle name="Normal 4 3 3 2 5 6" xfId="18047"/>
    <cellStyle name="Normal 4 3 3 2 5 7" xfId="25863"/>
    <cellStyle name="Normal 4 3 3 2 6" xfId="927"/>
    <cellStyle name="Normal 4 3 3 2 6 2" xfId="3270"/>
    <cellStyle name="Normal 4 3 3 2 6 2 2" xfId="14615"/>
    <cellStyle name="Normal 4 3 3 2 6 2 3" xfId="20391"/>
    <cellStyle name="Normal 4 3 3 2 6 3" xfId="6701"/>
    <cellStyle name="Normal 4 3 3 2 6 3 2" xfId="12272"/>
    <cellStyle name="Normal 4 3 3 2 6 3 3" xfId="22734"/>
    <cellStyle name="Normal 4 3 3 2 6 4" xfId="9042"/>
    <cellStyle name="Normal 4 3 3 2 6 4 2" xfId="25077"/>
    <cellStyle name="Normal 4 3 3 2 6 5" xfId="11077"/>
    <cellStyle name="Normal 4 3 3 2 6 6" xfId="18048"/>
    <cellStyle name="Normal 4 3 3 2 6 7" xfId="26328"/>
    <cellStyle name="Normal 4 3 3 2 7" xfId="1001"/>
    <cellStyle name="Normal 4 3 3 2 7 2" xfId="3344"/>
    <cellStyle name="Normal 4 3 3 2 7 2 2" xfId="14689"/>
    <cellStyle name="Normal 4 3 3 2 7 2 3" xfId="20392"/>
    <cellStyle name="Normal 4 3 3 2 7 3" xfId="6702"/>
    <cellStyle name="Normal 4 3 3 2 7 3 2" xfId="12346"/>
    <cellStyle name="Normal 4 3 3 2 7 3 3" xfId="22735"/>
    <cellStyle name="Normal 4 3 3 2 7 4" xfId="9043"/>
    <cellStyle name="Normal 4 3 3 2 7 4 2" xfId="25078"/>
    <cellStyle name="Normal 4 3 3 2 7 5" xfId="11078"/>
    <cellStyle name="Normal 4 3 3 2 7 6" xfId="18049"/>
    <cellStyle name="Normal 4 3 3 2 7 7" xfId="26402"/>
    <cellStyle name="Normal 4 3 3 2 8" xfId="1285"/>
    <cellStyle name="Normal 4 3 3 2 8 2" xfId="3628"/>
    <cellStyle name="Normal 4 3 3 2 8 2 2" xfId="14973"/>
    <cellStyle name="Normal 4 3 3 2 8 2 3" xfId="20393"/>
    <cellStyle name="Normal 4 3 3 2 8 3" xfId="6703"/>
    <cellStyle name="Normal 4 3 3 2 8 3 2" xfId="12630"/>
    <cellStyle name="Normal 4 3 3 2 8 3 3" xfId="22736"/>
    <cellStyle name="Normal 4 3 3 2 8 4" xfId="9044"/>
    <cellStyle name="Normal 4 3 3 2 8 4 2" xfId="25079"/>
    <cellStyle name="Normal 4 3 3 2 8 5" xfId="11079"/>
    <cellStyle name="Normal 4 3 3 2 8 6" xfId="18050"/>
    <cellStyle name="Normal 4 3 3 2 8 7" xfId="26686"/>
    <cellStyle name="Normal 4 3 3 2 9" xfId="1464"/>
    <cellStyle name="Normal 4 3 3 2 9 2" xfId="3807"/>
    <cellStyle name="Normal 4 3 3 2 9 2 2" xfId="15152"/>
    <cellStyle name="Normal 4 3 3 2 9 2 3" xfId="20394"/>
    <cellStyle name="Normal 4 3 3 2 9 3" xfId="6704"/>
    <cellStyle name="Normal 4 3 3 2 9 3 2" xfId="12809"/>
    <cellStyle name="Normal 4 3 3 2 9 3 3" xfId="22737"/>
    <cellStyle name="Normal 4 3 3 2 9 4" xfId="9045"/>
    <cellStyle name="Normal 4 3 3 2 9 4 2" xfId="25080"/>
    <cellStyle name="Normal 4 3 3 2 9 5" xfId="11080"/>
    <cellStyle name="Normal 4 3 3 2 9 6" xfId="18051"/>
    <cellStyle name="Normal 4 3 3 2 9 7" xfId="26865"/>
    <cellStyle name="Normal 4 3 3 20" xfId="11042"/>
    <cellStyle name="Normal 4 3 3 21" xfId="18005"/>
    <cellStyle name="Normal 4 3 3 22" xfId="25479"/>
    <cellStyle name="Normal 4 3 3 3" xfId="135"/>
    <cellStyle name="Normal 4 3 3 3 10" xfId="2189"/>
    <cellStyle name="Normal 4 3 3 3 10 2" xfId="4532"/>
    <cellStyle name="Normal 4 3 3 3 10 2 2" xfId="15877"/>
    <cellStyle name="Normal 4 3 3 3 10 2 3" xfId="20396"/>
    <cellStyle name="Normal 4 3 3 3 10 3" xfId="6706"/>
    <cellStyle name="Normal 4 3 3 3 10 3 2" xfId="22739"/>
    <cellStyle name="Normal 4 3 3 3 10 4" xfId="9047"/>
    <cellStyle name="Normal 4 3 3 3 10 4 2" xfId="25082"/>
    <cellStyle name="Normal 4 3 3 3 10 5" xfId="13534"/>
    <cellStyle name="Normal 4 3 3 3 10 6" xfId="18053"/>
    <cellStyle name="Normal 4 3 3 3 10 7" xfId="27590"/>
    <cellStyle name="Normal 4 3 3 3 11" xfId="2370"/>
    <cellStyle name="Normal 4 3 3 3 11 2" xfId="4713"/>
    <cellStyle name="Normal 4 3 3 3 11 2 2" xfId="16058"/>
    <cellStyle name="Normal 4 3 3 3 11 2 3" xfId="20397"/>
    <cellStyle name="Normal 4 3 3 3 11 3" xfId="6707"/>
    <cellStyle name="Normal 4 3 3 3 11 3 2" xfId="22740"/>
    <cellStyle name="Normal 4 3 3 3 11 4" xfId="9048"/>
    <cellStyle name="Normal 4 3 3 3 11 4 2" xfId="25083"/>
    <cellStyle name="Normal 4 3 3 3 11 5" xfId="13715"/>
    <cellStyle name="Normal 4 3 3 3 11 6" xfId="18054"/>
    <cellStyle name="Normal 4 3 3 3 11 7" xfId="27771"/>
    <cellStyle name="Normal 4 3 3 3 12" xfId="2701"/>
    <cellStyle name="Normal 4 3 3 3 12 2" xfId="14046"/>
    <cellStyle name="Normal 4 3 3 3 12 3" xfId="20395"/>
    <cellStyle name="Normal 4 3 3 3 13" xfId="6705"/>
    <cellStyle name="Normal 4 3 3 3 13 2" xfId="11483"/>
    <cellStyle name="Normal 4 3 3 3 13 3" xfId="22738"/>
    <cellStyle name="Normal 4 3 3 3 14" xfId="9046"/>
    <cellStyle name="Normal 4 3 3 3 14 2" xfId="25081"/>
    <cellStyle name="Normal 4 3 3 3 15" xfId="11081"/>
    <cellStyle name="Normal 4 3 3 3 16" xfId="18052"/>
    <cellStyle name="Normal 4 3 3 3 17" xfId="25539"/>
    <cellStyle name="Normal 4 3 3 3 2" xfId="389"/>
    <cellStyle name="Normal 4 3 3 3 2 2" xfId="751"/>
    <cellStyle name="Normal 4 3 3 3 2 2 2" xfId="3094"/>
    <cellStyle name="Normal 4 3 3 3 2 2 2 2" xfId="14439"/>
    <cellStyle name="Normal 4 3 3 3 2 2 2 3" xfId="20399"/>
    <cellStyle name="Normal 4 3 3 3 2 2 3" xfId="6709"/>
    <cellStyle name="Normal 4 3 3 3 2 2 3 2" xfId="12096"/>
    <cellStyle name="Normal 4 3 3 3 2 2 3 3" xfId="22742"/>
    <cellStyle name="Normal 4 3 3 3 2 2 4" xfId="9050"/>
    <cellStyle name="Normal 4 3 3 3 2 2 4 2" xfId="25085"/>
    <cellStyle name="Normal 4 3 3 3 2 2 5" xfId="11083"/>
    <cellStyle name="Normal 4 3 3 3 2 2 6" xfId="18056"/>
    <cellStyle name="Normal 4 3 3 3 2 2 7" xfId="26152"/>
    <cellStyle name="Normal 4 3 3 3 2 3" xfId="1799"/>
    <cellStyle name="Normal 4 3 3 3 2 3 2" xfId="4142"/>
    <cellStyle name="Normal 4 3 3 3 2 3 2 2" xfId="15487"/>
    <cellStyle name="Normal 4 3 3 3 2 3 2 3" xfId="20400"/>
    <cellStyle name="Normal 4 3 3 3 2 3 3" xfId="6710"/>
    <cellStyle name="Normal 4 3 3 3 2 3 3 2" xfId="13144"/>
    <cellStyle name="Normal 4 3 3 3 2 3 3 3" xfId="22743"/>
    <cellStyle name="Normal 4 3 3 3 2 3 4" xfId="9051"/>
    <cellStyle name="Normal 4 3 3 3 2 3 4 2" xfId="25086"/>
    <cellStyle name="Normal 4 3 3 3 2 3 5" xfId="11084"/>
    <cellStyle name="Normal 4 3 3 3 2 3 6" xfId="18057"/>
    <cellStyle name="Normal 4 3 3 3 2 3 7" xfId="27200"/>
    <cellStyle name="Normal 4 3 3 3 2 4" xfId="2702"/>
    <cellStyle name="Normal 4 3 3 3 2 4 2" xfId="14047"/>
    <cellStyle name="Normal 4 3 3 3 2 4 3" xfId="20398"/>
    <cellStyle name="Normal 4 3 3 3 2 5" xfId="6708"/>
    <cellStyle name="Normal 4 3 3 3 2 5 2" xfId="11734"/>
    <cellStyle name="Normal 4 3 3 3 2 5 3" xfId="22741"/>
    <cellStyle name="Normal 4 3 3 3 2 6" xfId="9049"/>
    <cellStyle name="Normal 4 3 3 3 2 6 2" xfId="25084"/>
    <cellStyle name="Normal 4 3 3 3 2 7" xfId="11082"/>
    <cellStyle name="Normal 4 3 3 3 2 8" xfId="18055"/>
    <cellStyle name="Normal 4 3 3 3 2 9" xfId="25790"/>
    <cellStyle name="Normal 4 3 3 3 3" xfId="500"/>
    <cellStyle name="Normal 4 3 3 3 3 2" xfId="2843"/>
    <cellStyle name="Normal 4 3 3 3 3 2 2" xfId="14188"/>
    <cellStyle name="Normal 4 3 3 3 3 2 3" xfId="20401"/>
    <cellStyle name="Normal 4 3 3 3 3 3" xfId="6711"/>
    <cellStyle name="Normal 4 3 3 3 3 3 2" xfId="11845"/>
    <cellStyle name="Normal 4 3 3 3 3 3 3" xfId="22744"/>
    <cellStyle name="Normal 4 3 3 3 3 4" xfId="9052"/>
    <cellStyle name="Normal 4 3 3 3 3 4 2" xfId="25087"/>
    <cellStyle name="Normal 4 3 3 3 3 5" xfId="11085"/>
    <cellStyle name="Normal 4 3 3 3 3 6" xfId="18058"/>
    <cellStyle name="Normal 4 3 3 3 3 7" xfId="25901"/>
    <cellStyle name="Normal 4 3 3 3 4" xfId="930"/>
    <cellStyle name="Normal 4 3 3 3 4 2" xfId="3273"/>
    <cellStyle name="Normal 4 3 3 3 4 2 2" xfId="14618"/>
    <cellStyle name="Normal 4 3 3 3 4 2 3" xfId="20402"/>
    <cellStyle name="Normal 4 3 3 3 4 3" xfId="6712"/>
    <cellStyle name="Normal 4 3 3 3 4 3 2" xfId="12275"/>
    <cellStyle name="Normal 4 3 3 3 4 3 3" xfId="22745"/>
    <cellStyle name="Normal 4 3 3 3 4 4" xfId="9053"/>
    <cellStyle name="Normal 4 3 3 3 4 4 2" xfId="25088"/>
    <cellStyle name="Normal 4 3 3 3 4 5" xfId="11086"/>
    <cellStyle name="Normal 4 3 3 3 4 6" xfId="18059"/>
    <cellStyle name="Normal 4 3 3 3 4 7" xfId="26331"/>
    <cellStyle name="Normal 4 3 3 3 5" xfId="1039"/>
    <cellStyle name="Normal 4 3 3 3 5 2" xfId="3382"/>
    <cellStyle name="Normal 4 3 3 3 5 2 2" xfId="14727"/>
    <cellStyle name="Normal 4 3 3 3 5 2 3" xfId="20403"/>
    <cellStyle name="Normal 4 3 3 3 5 3" xfId="6713"/>
    <cellStyle name="Normal 4 3 3 3 5 3 2" xfId="12384"/>
    <cellStyle name="Normal 4 3 3 3 5 3 3" xfId="22746"/>
    <cellStyle name="Normal 4 3 3 3 5 4" xfId="9054"/>
    <cellStyle name="Normal 4 3 3 3 5 4 2" xfId="25089"/>
    <cellStyle name="Normal 4 3 3 3 5 5" xfId="11087"/>
    <cellStyle name="Normal 4 3 3 3 5 6" xfId="18060"/>
    <cellStyle name="Normal 4 3 3 3 5 7" xfId="26440"/>
    <cellStyle name="Normal 4 3 3 3 6" xfId="1288"/>
    <cellStyle name="Normal 4 3 3 3 6 2" xfId="3631"/>
    <cellStyle name="Normal 4 3 3 3 6 2 2" xfId="14976"/>
    <cellStyle name="Normal 4 3 3 3 6 2 3" xfId="20404"/>
    <cellStyle name="Normal 4 3 3 3 6 3" xfId="6714"/>
    <cellStyle name="Normal 4 3 3 3 6 3 2" xfId="12633"/>
    <cellStyle name="Normal 4 3 3 3 6 3 3" xfId="22747"/>
    <cellStyle name="Normal 4 3 3 3 6 4" xfId="9055"/>
    <cellStyle name="Normal 4 3 3 3 6 4 2" xfId="25090"/>
    <cellStyle name="Normal 4 3 3 3 6 5" xfId="11088"/>
    <cellStyle name="Normal 4 3 3 3 6 6" xfId="18061"/>
    <cellStyle name="Normal 4 3 3 3 6 7" xfId="26689"/>
    <cellStyle name="Normal 4 3 3 3 7" xfId="1467"/>
    <cellStyle name="Normal 4 3 3 3 7 2" xfId="3810"/>
    <cellStyle name="Normal 4 3 3 3 7 2 2" xfId="15155"/>
    <cellStyle name="Normal 4 3 3 3 7 2 3" xfId="20405"/>
    <cellStyle name="Normal 4 3 3 3 7 3" xfId="6715"/>
    <cellStyle name="Normal 4 3 3 3 7 3 2" xfId="12812"/>
    <cellStyle name="Normal 4 3 3 3 7 3 3" xfId="22748"/>
    <cellStyle name="Normal 4 3 3 3 7 4" xfId="9056"/>
    <cellStyle name="Normal 4 3 3 3 7 4 2" xfId="25091"/>
    <cellStyle name="Normal 4 3 3 3 7 5" xfId="11089"/>
    <cellStyle name="Normal 4 3 3 3 7 6" xfId="18062"/>
    <cellStyle name="Normal 4 3 3 3 7 7" xfId="26868"/>
    <cellStyle name="Normal 4 3 3 3 8" xfId="1798"/>
    <cellStyle name="Normal 4 3 3 3 8 2" xfId="4141"/>
    <cellStyle name="Normal 4 3 3 3 8 2 2" xfId="15486"/>
    <cellStyle name="Normal 4 3 3 3 8 2 3" xfId="20406"/>
    <cellStyle name="Normal 4 3 3 3 8 3" xfId="6716"/>
    <cellStyle name="Normal 4 3 3 3 8 3 2" xfId="13143"/>
    <cellStyle name="Normal 4 3 3 3 8 3 3" xfId="22749"/>
    <cellStyle name="Normal 4 3 3 3 8 4" xfId="9057"/>
    <cellStyle name="Normal 4 3 3 3 8 4 2" xfId="25092"/>
    <cellStyle name="Normal 4 3 3 3 8 5" xfId="11090"/>
    <cellStyle name="Normal 4 3 3 3 8 6" xfId="18063"/>
    <cellStyle name="Normal 4 3 3 3 8 7" xfId="27199"/>
    <cellStyle name="Normal 4 3 3 3 9" xfId="1938"/>
    <cellStyle name="Normal 4 3 3 3 9 2" xfId="4281"/>
    <cellStyle name="Normal 4 3 3 3 9 2 2" xfId="15626"/>
    <cellStyle name="Normal 4 3 3 3 9 2 3" xfId="20407"/>
    <cellStyle name="Normal 4 3 3 3 9 3" xfId="6717"/>
    <cellStyle name="Normal 4 3 3 3 9 3 2" xfId="13283"/>
    <cellStyle name="Normal 4 3 3 3 9 3 3" xfId="22750"/>
    <cellStyle name="Normal 4 3 3 3 9 4" xfId="9058"/>
    <cellStyle name="Normal 4 3 3 3 9 4 2" xfId="25093"/>
    <cellStyle name="Normal 4 3 3 3 9 5" xfId="11091"/>
    <cellStyle name="Normal 4 3 3 3 9 6" xfId="18064"/>
    <cellStyle name="Normal 4 3 3 3 9 7" xfId="27339"/>
    <cellStyle name="Normal 4 3 3 4" xfId="163"/>
    <cellStyle name="Normal 4 3 3 4 10" xfId="2190"/>
    <cellStyle name="Normal 4 3 3 4 10 2" xfId="4533"/>
    <cellStyle name="Normal 4 3 3 4 10 2 2" xfId="15878"/>
    <cellStyle name="Normal 4 3 3 4 10 2 3" xfId="20409"/>
    <cellStyle name="Normal 4 3 3 4 10 3" xfId="6719"/>
    <cellStyle name="Normal 4 3 3 4 10 3 2" xfId="22752"/>
    <cellStyle name="Normal 4 3 3 4 10 4" xfId="9060"/>
    <cellStyle name="Normal 4 3 3 4 10 4 2" xfId="25095"/>
    <cellStyle name="Normal 4 3 3 4 10 5" xfId="13535"/>
    <cellStyle name="Normal 4 3 3 4 10 6" xfId="18066"/>
    <cellStyle name="Normal 4 3 3 4 10 7" xfId="27591"/>
    <cellStyle name="Normal 4 3 3 4 11" xfId="2371"/>
    <cellStyle name="Normal 4 3 3 4 11 2" xfId="4714"/>
    <cellStyle name="Normal 4 3 3 4 11 2 2" xfId="16059"/>
    <cellStyle name="Normal 4 3 3 4 11 2 3" xfId="20410"/>
    <cellStyle name="Normal 4 3 3 4 11 3" xfId="6720"/>
    <cellStyle name="Normal 4 3 3 4 11 3 2" xfId="22753"/>
    <cellStyle name="Normal 4 3 3 4 11 4" xfId="9061"/>
    <cellStyle name="Normal 4 3 3 4 11 4 2" xfId="25096"/>
    <cellStyle name="Normal 4 3 3 4 11 5" xfId="13716"/>
    <cellStyle name="Normal 4 3 3 4 11 6" xfId="18067"/>
    <cellStyle name="Normal 4 3 3 4 11 7" xfId="27772"/>
    <cellStyle name="Normal 4 3 3 4 12" xfId="2703"/>
    <cellStyle name="Normal 4 3 3 4 12 2" xfId="14048"/>
    <cellStyle name="Normal 4 3 3 4 12 3" xfId="20408"/>
    <cellStyle name="Normal 4 3 3 4 13" xfId="6718"/>
    <cellStyle name="Normal 4 3 3 4 13 2" xfId="11511"/>
    <cellStyle name="Normal 4 3 3 4 13 3" xfId="22751"/>
    <cellStyle name="Normal 4 3 3 4 14" xfId="9059"/>
    <cellStyle name="Normal 4 3 3 4 14 2" xfId="25094"/>
    <cellStyle name="Normal 4 3 3 4 15" xfId="11092"/>
    <cellStyle name="Normal 4 3 3 4 16" xfId="18065"/>
    <cellStyle name="Normal 4 3 3 4 17" xfId="25567"/>
    <cellStyle name="Normal 4 3 3 4 2" xfId="390"/>
    <cellStyle name="Normal 4 3 3 4 2 2" xfId="752"/>
    <cellStyle name="Normal 4 3 3 4 2 2 2" xfId="3095"/>
    <cellStyle name="Normal 4 3 3 4 2 2 2 2" xfId="14440"/>
    <cellStyle name="Normal 4 3 3 4 2 2 2 3" xfId="20412"/>
    <cellStyle name="Normal 4 3 3 4 2 2 3" xfId="6722"/>
    <cellStyle name="Normal 4 3 3 4 2 2 3 2" xfId="12097"/>
    <cellStyle name="Normal 4 3 3 4 2 2 3 3" xfId="22755"/>
    <cellStyle name="Normal 4 3 3 4 2 2 4" xfId="9063"/>
    <cellStyle name="Normal 4 3 3 4 2 2 4 2" xfId="25098"/>
    <cellStyle name="Normal 4 3 3 4 2 2 5" xfId="11094"/>
    <cellStyle name="Normal 4 3 3 4 2 2 6" xfId="18069"/>
    <cellStyle name="Normal 4 3 3 4 2 2 7" xfId="26153"/>
    <cellStyle name="Normal 4 3 3 4 2 3" xfId="1801"/>
    <cellStyle name="Normal 4 3 3 4 2 3 2" xfId="4144"/>
    <cellStyle name="Normal 4 3 3 4 2 3 2 2" xfId="15489"/>
    <cellStyle name="Normal 4 3 3 4 2 3 2 3" xfId="20413"/>
    <cellStyle name="Normal 4 3 3 4 2 3 3" xfId="6723"/>
    <cellStyle name="Normal 4 3 3 4 2 3 3 2" xfId="13146"/>
    <cellStyle name="Normal 4 3 3 4 2 3 3 3" xfId="22756"/>
    <cellStyle name="Normal 4 3 3 4 2 3 4" xfId="9064"/>
    <cellStyle name="Normal 4 3 3 4 2 3 4 2" xfId="25099"/>
    <cellStyle name="Normal 4 3 3 4 2 3 5" xfId="11095"/>
    <cellStyle name="Normal 4 3 3 4 2 3 6" xfId="18070"/>
    <cellStyle name="Normal 4 3 3 4 2 3 7" xfId="27202"/>
    <cellStyle name="Normal 4 3 3 4 2 4" xfId="2704"/>
    <cellStyle name="Normal 4 3 3 4 2 4 2" xfId="14049"/>
    <cellStyle name="Normal 4 3 3 4 2 4 3" xfId="20411"/>
    <cellStyle name="Normal 4 3 3 4 2 5" xfId="6721"/>
    <cellStyle name="Normal 4 3 3 4 2 5 2" xfId="11735"/>
    <cellStyle name="Normal 4 3 3 4 2 5 3" xfId="22754"/>
    <cellStyle name="Normal 4 3 3 4 2 6" xfId="9062"/>
    <cellStyle name="Normal 4 3 3 4 2 6 2" xfId="25097"/>
    <cellStyle name="Normal 4 3 3 4 2 7" xfId="11093"/>
    <cellStyle name="Normal 4 3 3 4 2 8" xfId="18068"/>
    <cellStyle name="Normal 4 3 3 4 2 9" xfId="25791"/>
    <cellStyle name="Normal 4 3 3 4 3" xfId="528"/>
    <cellStyle name="Normal 4 3 3 4 3 2" xfId="2871"/>
    <cellStyle name="Normal 4 3 3 4 3 2 2" xfId="14216"/>
    <cellStyle name="Normal 4 3 3 4 3 2 3" xfId="20414"/>
    <cellStyle name="Normal 4 3 3 4 3 3" xfId="6724"/>
    <cellStyle name="Normal 4 3 3 4 3 3 2" xfId="11873"/>
    <cellStyle name="Normal 4 3 3 4 3 3 3" xfId="22757"/>
    <cellStyle name="Normal 4 3 3 4 3 4" xfId="9065"/>
    <cellStyle name="Normal 4 3 3 4 3 4 2" xfId="25100"/>
    <cellStyle name="Normal 4 3 3 4 3 5" xfId="11096"/>
    <cellStyle name="Normal 4 3 3 4 3 6" xfId="18071"/>
    <cellStyle name="Normal 4 3 3 4 3 7" xfId="25929"/>
    <cellStyle name="Normal 4 3 3 4 4" xfId="931"/>
    <cellStyle name="Normal 4 3 3 4 4 2" xfId="3274"/>
    <cellStyle name="Normal 4 3 3 4 4 2 2" xfId="14619"/>
    <cellStyle name="Normal 4 3 3 4 4 2 3" xfId="20415"/>
    <cellStyle name="Normal 4 3 3 4 4 3" xfId="6725"/>
    <cellStyle name="Normal 4 3 3 4 4 3 2" xfId="12276"/>
    <cellStyle name="Normal 4 3 3 4 4 3 3" xfId="22758"/>
    <cellStyle name="Normal 4 3 3 4 4 4" xfId="9066"/>
    <cellStyle name="Normal 4 3 3 4 4 4 2" xfId="25101"/>
    <cellStyle name="Normal 4 3 3 4 4 5" xfId="11097"/>
    <cellStyle name="Normal 4 3 3 4 4 6" xfId="18072"/>
    <cellStyle name="Normal 4 3 3 4 4 7" xfId="26332"/>
    <cellStyle name="Normal 4 3 3 4 5" xfId="1067"/>
    <cellStyle name="Normal 4 3 3 4 5 2" xfId="3410"/>
    <cellStyle name="Normal 4 3 3 4 5 2 2" xfId="14755"/>
    <cellStyle name="Normal 4 3 3 4 5 2 3" xfId="20416"/>
    <cellStyle name="Normal 4 3 3 4 5 3" xfId="6726"/>
    <cellStyle name="Normal 4 3 3 4 5 3 2" xfId="12412"/>
    <cellStyle name="Normal 4 3 3 4 5 3 3" xfId="22759"/>
    <cellStyle name="Normal 4 3 3 4 5 4" xfId="9067"/>
    <cellStyle name="Normal 4 3 3 4 5 4 2" xfId="25102"/>
    <cellStyle name="Normal 4 3 3 4 5 5" xfId="11098"/>
    <cellStyle name="Normal 4 3 3 4 5 6" xfId="18073"/>
    <cellStyle name="Normal 4 3 3 4 5 7" xfId="26468"/>
    <cellStyle name="Normal 4 3 3 4 6" xfId="1289"/>
    <cellStyle name="Normal 4 3 3 4 6 2" xfId="3632"/>
    <cellStyle name="Normal 4 3 3 4 6 2 2" xfId="14977"/>
    <cellStyle name="Normal 4 3 3 4 6 2 3" xfId="20417"/>
    <cellStyle name="Normal 4 3 3 4 6 3" xfId="6727"/>
    <cellStyle name="Normal 4 3 3 4 6 3 2" xfId="12634"/>
    <cellStyle name="Normal 4 3 3 4 6 3 3" xfId="22760"/>
    <cellStyle name="Normal 4 3 3 4 6 4" xfId="9068"/>
    <cellStyle name="Normal 4 3 3 4 6 4 2" xfId="25103"/>
    <cellStyle name="Normal 4 3 3 4 6 5" xfId="11099"/>
    <cellStyle name="Normal 4 3 3 4 6 6" xfId="18074"/>
    <cellStyle name="Normal 4 3 3 4 6 7" xfId="26690"/>
    <cellStyle name="Normal 4 3 3 4 7" xfId="1468"/>
    <cellStyle name="Normal 4 3 3 4 7 2" xfId="3811"/>
    <cellStyle name="Normal 4 3 3 4 7 2 2" xfId="15156"/>
    <cellStyle name="Normal 4 3 3 4 7 2 3" xfId="20418"/>
    <cellStyle name="Normal 4 3 3 4 7 3" xfId="6728"/>
    <cellStyle name="Normal 4 3 3 4 7 3 2" xfId="12813"/>
    <cellStyle name="Normal 4 3 3 4 7 3 3" xfId="22761"/>
    <cellStyle name="Normal 4 3 3 4 7 4" xfId="9069"/>
    <cellStyle name="Normal 4 3 3 4 7 4 2" xfId="25104"/>
    <cellStyle name="Normal 4 3 3 4 7 5" xfId="11100"/>
    <cellStyle name="Normal 4 3 3 4 7 6" xfId="18075"/>
    <cellStyle name="Normal 4 3 3 4 7 7" xfId="26869"/>
    <cellStyle name="Normal 4 3 3 4 8" xfId="1800"/>
    <cellStyle name="Normal 4 3 3 4 8 2" xfId="4143"/>
    <cellStyle name="Normal 4 3 3 4 8 2 2" xfId="15488"/>
    <cellStyle name="Normal 4 3 3 4 8 2 3" xfId="20419"/>
    <cellStyle name="Normal 4 3 3 4 8 3" xfId="6729"/>
    <cellStyle name="Normal 4 3 3 4 8 3 2" xfId="13145"/>
    <cellStyle name="Normal 4 3 3 4 8 3 3" xfId="22762"/>
    <cellStyle name="Normal 4 3 3 4 8 4" xfId="9070"/>
    <cellStyle name="Normal 4 3 3 4 8 4 2" xfId="25105"/>
    <cellStyle name="Normal 4 3 3 4 8 5" xfId="11101"/>
    <cellStyle name="Normal 4 3 3 4 8 6" xfId="18076"/>
    <cellStyle name="Normal 4 3 3 4 8 7" xfId="27201"/>
    <cellStyle name="Normal 4 3 3 4 9" xfId="1966"/>
    <cellStyle name="Normal 4 3 3 4 9 2" xfId="4309"/>
    <cellStyle name="Normal 4 3 3 4 9 2 2" xfId="15654"/>
    <cellStyle name="Normal 4 3 3 4 9 2 3" xfId="20420"/>
    <cellStyle name="Normal 4 3 3 4 9 3" xfId="6730"/>
    <cellStyle name="Normal 4 3 3 4 9 3 2" xfId="13311"/>
    <cellStyle name="Normal 4 3 3 4 9 3 3" xfId="22763"/>
    <cellStyle name="Normal 4 3 3 4 9 4" xfId="9071"/>
    <cellStyle name="Normal 4 3 3 4 9 4 2" xfId="25106"/>
    <cellStyle name="Normal 4 3 3 4 9 5" xfId="11102"/>
    <cellStyle name="Normal 4 3 3 4 9 6" xfId="18077"/>
    <cellStyle name="Normal 4 3 3 4 9 7" xfId="27367"/>
    <cellStyle name="Normal 4 3 3 5" xfId="203"/>
    <cellStyle name="Normal 4 3 3 5 10" xfId="2191"/>
    <cellStyle name="Normal 4 3 3 5 10 2" xfId="4534"/>
    <cellStyle name="Normal 4 3 3 5 10 2 2" xfId="15879"/>
    <cellStyle name="Normal 4 3 3 5 10 2 3" xfId="20422"/>
    <cellStyle name="Normal 4 3 3 5 10 3" xfId="6732"/>
    <cellStyle name="Normal 4 3 3 5 10 3 2" xfId="22765"/>
    <cellStyle name="Normal 4 3 3 5 10 4" xfId="9073"/>
    <cellStyle name="Normal 4 3 3 5 10 4 2" xfId="25108"/>
    <cellStyle name="Normal 4 3 3 5 10 5" xfId="13536"/>
    <cellStyle name="Normal 4 3 3 5 10 6" xfId="18079"/>
    <cellStyle name="Normal 4 3 3 5 10 7" xfId="27592"/>
    <cellStyle name="Normal 4 3 3 5 11" xfId="2372"/>
    <cellStyle name="Normal 4 3 3 5 11 2" xfId="4715"/>
    <cellStyle name="Normal 4 3 3 5 11 2 2" xfId="16060"/>
    <cellStyle name="Normal 4 3 3 5 11 2 3" xfId="20423"/>
    <cellStyle name="Normal 4 3 3 5 11 3" xfId="6733"/>
    <cellStyle name="Normal 4 3 3 5 11 3 2" xfId="22766"/>
    <cellStyle name="Normal 4 3 3 5 11 4" xfId="9074"/>
    <cellStyle name="Normal 4 3 3 5 11 4 2" xfId="25109"/>
    <cellStyle name="Normal 4 3 3 5 11 5" xfId="13717"/>
    <cellStyle name="Normal 4 3 3 5 11 6" xfId="18080"/>
    <cellStyle name="Normal 4 3 3 5 11 7" xfId="27773"/>
    <cellStyle name="Normal 4 3 3 5 12" xfId="2705"/>
    <cellStyle name="Normal 4 3 3 5 12 2" xfId="14050"/>
    <cellStyle name="Normal 4 3 3 5 12 3" xfId="20421"/>
    <cellStyle name="Normal 4 3 3 5 13" xfId="6731"/>
    <cellStyle name="Normal 4 3 3 5 13 2" xfId="11551"/>
    <cellStyle name="Normal 4 3 3 5 13 3" xfId="22764"/>
    <cellStyle name="Normal 4 3 3 5 14" xfId="9072"/>
    <cellStyle name="Normal 4 3 3 5 14 2" xfId="25107"/>
    <cellStyle name="Normal 4 3 3 5 15" xfId="11103"/>
    <cellStyle name="Normal 4 3 3 5 16" xfId="18078"/>
    <cellStyle name="Normal 4 3 3 5 17" xfId="25607"/>
    <cellStyle name="Normal 4 3 3 5 2" xfId="391"/>
    <cellStyle name="Normal 4 3 3 5 2 2" xfId="753"/>
    <cellStyle name="Normal 4 3 3 5 2 2 2" xfId="3096"/>
    <cellStyle name="Normal 4 3 3 5 2 2 2 2" xfId="14441"/>
    <cellStyle name="Normal 4 3 3 5 2 2 2 3" xfId="20425"/>
    <cellStyle name="Normal 4 3 3 5 2 2 3" xfId="6735"/>
    <cellStyle name="Normal 4 3 3 5 2 2 3 2" xfId="12098"/>
    <cellStyle name="Normal 4 3 3 5 2 2 3 3" xfId="22768"/>
    <cellStyle name="Normal 4 3 3 5 2 2 4" xfId="9076"/>
    <cellStyle name="Normal 4 3 3 5 2 2 4 2" xfId="25111"/>
    <cellStyle name="Normal 4 3 3 5 2 2 5" xfId="11105"/>
    <cellStyle name="Normal 4 3 3 5 2 2 6" xfId="18082"/>
    <cellStyle name="Normal 4 3 3 5 2 2 7" xfId="26154"/>
    <cellStyle name="Normal 4 3 3 5 2 3" xfId="1803"/>
    <cellStyle name="Normal 4 3 3 5 2 3 2" xfId="4146"/>
    <cellStyle name="Normal 4 3 3 5 2 3 2 2" xfId="15491"/>
    <cellStyle name="Normal 4 3 3 5 2 3 2 3" xfId="20426"/>
    <cellStyle name="Normal 4 3 3 5 2 3 3" xfId="6736"/>
    <cellStyle name="Normal 4 3 3 5 2 3 3 2" xfId="13148"/>
    <cellStyle name="Normal 4 3 3 5 2 3 3 3" xfId="22769"/>
    <cellStyle name="Normal 4 3 3 5 2 3 4" xfId="9077"/>
    <cellStyle name="Normal 4 3 3 5 2 3 4 2" xfId="25112"/>
    <cellStyle name="Normal 4 3 3 5 2 3 5" xfId="11106"/>
    <cellStyle name="Normal 4 3 3 5 2 3 6" xfId="18083"/>
    <cellStyle name="Normal 4 3 3 5 2 3 7" xfId="27204"/>
    <cellStyle name="Normal 4 3 3 5 2 4" xfId="2706"/>
    <cellStyle name="Normal 4 3 3 5 2 4 2" xfId="14051"/>
    <cellStyle name="Normal 4 3 3 5 2 4 3" xfId="20424"/>
    <cellStyle name="Normal 4 3 3 5 2 5" xfId="6734"/>
    <cellStyle name="Normal 4 3 3 5 2 5 2" xfId="11736"/>
    <cellStyle name="Normal 4 3 3 5 2 5 3" xfId="22767"/>
    <cellStyle name="Normal 4 3 3 5 2 6" xfId="9075"/>
    <cellStyle name="Normal 4 3 3 5 2 6 2" xfId="25110"/>
    <cellStyle name="Normal 4 3 3 5 2 7" xfId="11104"/>
    <cellStyle name="Normal 4 3 3 5 2 8" xfId="18081"/>
    <cellStyle name="Normal 4 3 3 5 2 9" xfId="25792"/>
    <cellStyle name="Normal 4 3 3 5 3" xfId="568"/>
    <cellStyle name="Normal 4 3 3 5 3 2" xfId="2911"/>
    <cellStyle name="Normal 4 3 3 5 3 2 2" xfId="14256"/>
    <cellStyle name="Normal 4 3 3 5 3 2 3" xfId="20427"/>
    <cellStyle name="Normal 4 3 3 5 3 3" xfId="6737"/>
    <cellStyle name="Normal 4 3 3 5 3 3 2" xfId="11913"/>
    <cellStyle name="Normal 4 3 3 5 3 3 3" xfId="22770"/>
    <cellStyle name="Normal 4 3 3 5 3 4" xfId="9078"/>
    <cellStyle name="Normal 4 3 3 5 3 4 2" xfId="25113"/>
    <cellStyle name="Normal 4 3 3 5 3 5" xfId="11107"/>
    <cellStyle name="Normal 4 3 3 5 3 6" xfId="18084"/>
    <cellStyle name="Normal 4 3 3 5 3 7" xfId="25969"/>
    <cellStyle name="Normal 4 3 3 5 4" xfId="932"/>
    <cellStyle name="Normal 4 3 3 5 4 2" xfId="3275"/>
    <cellStyle name="Normal 4 3 3 5 4 2 2" xfId="14620"/>
    <cellStyle name="Normal 4 3 3 5 4 2 3" xfId="20428"/>
    <cellStyle name="Normal 4 3 3 5 4 3" xfId="6738"/>
    <cellStyle name="Normal 4 3 3 5 4 3 2" xfId="12277"/>
    <cellStyle name="Normal 4 3 3 5 4 3 3" xfId="22771"/>
    <cellStyle name="Normal 4 3 3 5 4 4" xfId="9079"/>
    <cellStyle name="Normal 4 3 3 5 4 4 2" xfId="25114"/>
    <cellStyle name="Normal 4 3 3 5 4 5" xfId="11108"/>
    <cellStyle name="Normal 4 3 3 5 4 6" xfId="18085"/>
    <cellStyle name="Normal 4 3 3 5 4 7" xfId="26333"/>
    <cellStyle name="Normal 4 3 3 5 5" xfId="1107"/>
    <cellStyle name="Normal 4 3 3 5 5 2" xfId="3450"/>
    <cellStyle name="Normal 4 3 3 5 5 2 2" xfId="14795"/>
    <cellStyle name="Normal 4 3 3 5 5 2 3" xfId="20429"/>
    <cellStyle name="Normal 4 3 3 5 5 3" xfId="6739"/>
    <cellStyle name="Normal 4 3 3 5 5 3 2" xfId="12452"/>
    <cellStyle name="Normal 4 3 3 5 5 3 3" xfId="22772"/>
    <cellStyle name="Normal 4 3 3 5 5 4" xfId="9080"/>
    <cellStyle name="Normal 4 3 3 5 5 4 2" xfId="25115"/>
    <cellStyle name="Normal 4 3 3 5 5 5" xfId="11109"/>
    <cellStyle name="Normal 4 3 3 5 5 6" xfId="18086"/>
    <cellStyle name="Normal 4 3 3 5 5 7" xfId="26508"/>
    <cellStyle name="Normal 4 3 3 5 6" xfId="1290"/>
    <cellStyle name="Normal 4 3 3 5 6 2" xfId="3633"/>
    <cellStyle name="Normal 4 3 3 5 6 2 2" xfId="14978"/>
    <cellStyle name="Normal 4 3 3 5 6 2 3" xfId="20430"/>
    <cellStyle name="Normal 4 3 3 5 6 3" xfId="6740"/>
    <cellStyle name="Normal 4 3 3 5 6 3 2" xfId="12635"/>
    <cellStyle name="Normal 4 3 3 5 6 3 3" xfId="22773"/>
    <cellStyle name="Normal 4 3 3 5 6 4" xfId="9081"/>
    <cellStyle name="Normal 4 3 3 5 6 4 2" xfId="25116"/>
    <cellStyle name="Normal 4 3 3 5 6 5" xfId="11110"/>
    <cellStyle name="Normal 4 3 3 5 6 6" xfId="18087"/>
    <cellStyle name="Normal 4 3 3 5 6 7" xfId="26691"/>
    <cellStyle name="Normal 4 3 3 5 7" xfId="1469"/>
    <cellStyle name="Normal 4 3 3 5 7 2" xfId="3812"/>
    <cellStyle name="Normal 4 3 3 5 7 2 2" xfId="15157"/>
    <cellStyle name="Normal 4 3 3 5 7 2 3" xfId="20431"/>
    <cellStyle name="Normal 4 3 3 5 7 3" xfId="6741"/>
    <cellStyle name="Normal 4 3 3 5 7 3 2" xfId="12814"/>
    <cellStyle name="Normal 4 3 3 5 7 3 3" xfId="22774"/>
    <cellStyle name="Normal 4 3 3 5 7 4" xfId="9082"/>
    <cellStyle name="Normal 4 3 3 5 7 4 2" xfId="25117"/>
    <cellStyle name="Normal 4 3 3 5 7 5" xfId="11111"/>
    <cellStyle name="Normal 4 3 3 5 7 6" xfId="18088"/>
    <cellStyle name="Normal 4 3 3 5 7 7" xfId="26870"/>
    <cellStyle name="Normal 4 3 3 5 8" xfId="1802"/>
    <cellStyle name="Normal 4 3 3 5 8 2" xfId="4145"/>
    <cellStyle name="Normal 4 3 3 5 8 2 2" xfId="15490"/>
    <cellStyle name="Normal 4 3 3 5 8 2 3" xfId="20432"/>
    <cellStyle name="Normal 4 3 3 5 8 3" xfId="6742"/>
    <cellStyle name="Normal 4 3 3 5 8 3 2" xfId="13147"/>
    <cellStyle name="Normal 4 3 3 5 8 3 3" xfId="22775"/>
    <cellStyle name="Normal 4 3 3 5 8 4" xfId="9083"/>
    <cellStyle name="Normal 4 3 3 5 8 4 2" xfId="25118"/>
    <cellStyle name="Normal 4 3 3 5 8 5" xfId="11112"/>
    <cellStyle name="Normal 4 3 3 5 8 6" xfId="18089"/>
    <cellStyle name="Normal 4 3 3 5 8 7" xfId="27203"/>
    <cellStyle name="Normal 4 3 3 5 9" xfId="2006"/>
    <cellStyle name="Normal 4 3 3 5 9 2" xfId="4349"/>
    <cellStyle name="Normal 4 3 3 5 9 2 2" xfId="15694"/>
    <cellStyle name="Normal 4 3 3 5 9 2 3" xfId="20433"/>
    <cellStyle name="Normal 4 3 3 5 9 3" xfId="6743"/>
    <cellStyle name="Normal 4 3 3 5 9 3 2" xfId="13351"/>
    <cellStyle name="Normal 4 3 3 5 9 3 3" xfId="22776"/>
    <cellStyle name="Normal 4 3 3 5 9 4" xfId="9084"/>
    <cellStyle name="Normal 4 3 3 5 9 4 2" xfId="25119"/>
    <cellStyle name="Normal 4 3 3 5 9 5" xfId="11113"/>
    <cellStyle name="Normal 4 3 3 5 9 6" xfId="18090"/>
    <cellStyle name="Normal 4 3 3 5 9 7" xfId="27407"/>
    <cellStyle name="Normal 4 3 3 6" xfId="232"/>
    <cellStyle name="Normal 4 3 3 6 10" xfId="2192"/>
    <cellStyle name="Normal 4 3 3 6 10 2" xfId="4535"/>
    <cellStyle name="Normal 4 3 3 6 10 2 2" xfId="15880"/>
    <cellStyle name="Normal 4 3 3 6 10 2 3" xfId="20435"/>
    <cellStyle name="Normal 4 3 3 6 10 3" xfId="6745"/>
    <cellStyle name="Normal 4 3 3 6 10 3 2" xfId="22778"/>
    <cellStyle name="Normal 4 3 3 6 10 4" xfId="9086"/>
    <cellStyle name="Normal 4 3 3 6 10 4 2" xfId="25121"/>
    <cellStyle name="Normal 4 3 3 6 10 5" xfId="13537"/>
    <cellStyle name="Normal 4 3 3 6 10 6" xfId="18092"/>
    <cellStyle name="Normal 4 3 3 6 10 7" xfId="27593"/>
    <cellStyle name="Normal 4 3 3 6 11" xfId="2373"/>
    <cellStyle name="Normal 4 3 3 6 11 2" xfId="4716"/>
    <cellStyle name="Normal 4 3 3 6 11 2 2" xfId="16061"/>
    <cellStyle name="Normal 4 3 3 6 11 2 3" xfId="20436"/>
    <cellStyle name="Normal 4 3 3 6 11 3" xfId="6746"/>
    <cellStyle name="Normal 4 3 3 6 11 3 2" xfId="22779"/>
    <cellStyle name="Normal 4 3 3 6 11 4" xfId="9087"/>
    <cellStyle name="Normal 4 3 3 6 11 4 2" xfId="25122"/>
    <cellStyle name="Normal 4 3 3 6 11 5" xfId="13718"/>
    <cellStyle name="Normal 4 3 3 6 11 6" xfId="18093"/>
    <cellStyle name="Normal 4 3 3 6 11 7" xfId="27774"/>
    <cellStyle name="Normal 4 3 3 6 12" xfId="2707"/>
    <cellStyle name="Normal 4 3 3 6 12 2" xfId="14052"/>
    <cellStyle name="Normal 4 3 3 6 12 3" xfId="20434"/>
    <cellStyle name="Normal 4 3 3 6 13" xfId="6744"/>
    <cellStyle name="Normal 4 3 3 6 13 2" xfId="11579"/>
    <cellStyle name="Normal 4 3 3 6 13 3" xfId="22777"/>
    <cellStyle name="Normal 4 3 3 6 14" xfId="9085"/>
    <cellStyle name="Normal 4 3 3 6 14 2" xfId="25120"/>
    <cellStyle name="Normal 4 3 3 6 15" xfId="11114"/>
    <cellStyle name="Normal 4 3 3 6 16" xfId="18091"/>
    <cellStyle name="Normal 4 3 3 6 17" xfId="25635"/>
    <cellStyle name="Normal 4 3 3 6 2" xfId="392"/>
    <cellStyle name="Normal 4 3 3 6 2 2" xfId="754"/>
    <cellStyle name="Normal 4 3 3 6 2 2 2" xfId="3097"/>
    <cellStyle name="Normal 4 3 3 6 2 2 2 2" xfId="14442"/>
    <cellStyle name="Normal 4 3 3 6 2 2 2 3" xfId="20438"/>
    <cellStyle name="Normal 4 3 3 6 2 2 3" xfId="6748"/>
    <cellStyle name="Normal 4 3 3 6 2 2 3 2" xfId="12099"/>
    <cellStyle name="Normal 4 3 3 6 2 2 3 3" xfId="22781"/>
    <cellStyle name="Normal 4 3 3 6 2 2 4" xfId="9089"/>
    <cellStyle name="Normal 4 3 3 6 2 2 4 2" xfId="25124"/>
    <cellStyle name="Normal 4 3 3 6 2 2 5" xfId="11116"/>
    <cellStyle name="Normal 4 3 3 6 2 2 6" xfId="18095"/>
    <cellStyle name="Normal 4 3 3 6 2 2 7" xfId="26155"/>
    <cellStyle name="Normal 4 3 3 6 2 3" xfId="1805"/>
    <cellStyle name="Normal 4 3 3 6 2 3 2" xfId="4148"/>
    <cellStyle name="Normal 4 3 3 6 2 3 2 2" xfId="15493"/>
    <cellStyle name="Normal 4 3 3 6 2 3 2 3" xfId="20439"/>
    <cellStyle name="Normal 4 3 3 6 2 3 3" xfId="6749"/>
    <cellStyle name="Normal 4 3 3 6 2 3 3 2" xfId="13150"/>
    <cellStyle name="Normal 4 3 3 6 2 3 3 3" xfId="22782"/>
    <cellStyle name="Normal 4 3 3 6 2 3 4" xfId="9090"/>
    <cellStyle name="Normal 4 3 3 6 2 3 4 2" xfId="25125"/>
    <cellStyle name="Normal 4 3 3 6 2 3 5" xfId="11117"/>
    <cellStyle name="Normal 4 3 3 6 2 3 6" xfId="18096"/>
    <cellStyle name="Normal 4 3 3 6 2 3 7" xfId="27206"/>
    <cellStyle name="Normal 4 3 3 6 2 4" xfId="2708"/>
    <cellStyle name="Normal 4 3 3 6 2 4 2" xfId="14053"/>
    <cellStyle name="Normal 4 3 3 6 2 4 3" xfId="20437"/>
    <cellStyle name="Normal 4 3 3 6 2 5" xfId="6747"/>
    <cellStyle name="Normal 4 3 3 6 2 5 2" xfId="11737"/>
    <cellStyle name="Normal 4 3 3 6 2 5 3" xfId="22780"/>
    <cellStyle name="Normal 4 3 3 6 2 6" xfId="9088"/>
    <cellStyle name="Normal 4 3 3 6 2 6 2" xfId="25123"/>
    <cellStyle name="Normal 4 3 3 6 2 7" xfId="11115"/>
    <cellStyle name="Normal 4 3 3 6 2 8" xfId="18094"/>
    <cellStyle name="Normal 4 3 3 6 2 9" xfId="25793"/>
    <cellStyle name="Normal 4 3 3 6 3" xfId="596"/>
    <cellStyle name="Normal 4 3 3 6 3 2" xfId="2939"/>
    <cellStyle name="Normal 4 3 3 6 3 2 2" xfId="14284"/>
    <cellStyle name="Normal 4 3 3 6 3 2 3" xfId="20440"/>
    <cellStyle name="Normal 4 3 3 6 3 3" xfId="6750"/>
    <cellStyle name="Normal 4 3 3 6 3 3 2" xfId="11941"/>
    <cellStyle name="Normal 4 3 3 6 3 3 3" xfId="22783"/>
    <cellStyle name="Normal 4 3 3 6 3 4" xfId="9091"/>
    <cellStyle name="Normal 4 3 3 6 3 4 2" xfId="25126"/>
    <cellStyle name="Normal 4 3 3 6 3 5" xfId="11118"/>
    <cellStyle name="Normal 4 3 3 6 3 6" xfId="18097"/>
    <cellStyle name="Normal 4 3 3 6 3 7" xfId="25997"/>
    <cellStyle name="Normal 4 3 3 6 4" xfId="933"/>
    <cellStyle name="Normal 4 3 3 6 4 2" xfId="3276"/>
    <cellStyle name="Normal 4 3 3 6 4 2 2" xfId="14621"/>
    <cellStyle name="Normal 4 3 3 6 4 2 3" xfId="20441"/>
    <cellStyle name="Normal 4 3 3 6 4 3" xfId="6751"/>
    <cellStyle name="Normal 4 3 3 6 4 3 2" xfId="12278"/>
    <cellStyle name="Normal 4 3 3 6 4 3 3" xfId="22784"/>
    <cellStyle name="Normal 4 3 3 6 4 4" xfId="9092"/>
    <cellStyle name="Normal 4 3 3 6 4 4 2" xfId="25127"/>
    <cellStyle name="Normal 4 3 3 6 4 5" xfId="11119"/>
    <cellStyle name="Normal 4 3 3 6 4 6" xfId="18098"/>
    <cellStyle name="Normal 4 3 3 6 4 7" xfId="26334"/>
    <cellStyle name="Normal 4 3 3 6 5" xfId="1135"/>
    <cellStyle name="Normal 4 3 3 6 5 2" xfId="3478"/>
    <cellStyle name="Normal 4 3 3 6 5 2 2" xfId="14823"/>
    <cellStyle name="Normal 4 3 3 6 5 2 3" xfId="20442"/>
    <cellStyle name="Normal 4 3 3 6 5 3" xfId="6752"/>
    <cellStyle name="Normal 4 3 3 6 5 3 2" xfId="12480"/>
    <cellStyle name="Normal 4 3 3 6 5 3 3" xfId="22785"/>
    <cellStyle name="Normal 4 3 3 6 5 4" xfId="9093"/>
    <cellStyle name="Normal 4 3 3 6 5 4 2" xfId="25128"/>
    <cellStyle name="Normal 4 3 3 6 5 5" xfId="11120"/>
    <cellStyle name="Normal 4 3 3 6 5 6" xfId="18099"/>
    <cellStyle name="Normal 4 3 3 6 5 7" xfId="26536"/>
    <cellStyle name="Normal 4 3 3 6 6" xfId="1291"/>
    <cellStyle name="Normal 4 3 3 6 6 2" xfId="3634"/>
    <cellStyle name="Normal 4 3 3 6 6 2 2" xfId="14979"/>
    <cellStyle name="Normal 4 3 3 6 6 2 3" xfId="20443"/>
    <cellStyle name="Normal 4 3 3 6 6 3" xfId="6753"/>
    <cellStyle name="Normal 4 3 3 6 6 3 2" xfId="12636"/>
    <cellStyle name="Normal 4 3 3 6 6 3 3" xfId="22786"/>
    <cellStyle name="Normal 4 3 3 6 6 4" xfId="9094"/>
    <cellStyle name="Normal 4 3 3 6 6 4 2" xfId="25129"/>
    <cellStyle name="Normal 4 3 3 6 6 5" xfId="11121"/>
    <cellStyle name="Normal 4 3 3 6 6 6" xfId="18100"/>
    <cellStyle name="Normal 4 3 3 6 6 7" xfId="26692"/>
    <cellStyle name="Normal 4 3 3 6 7" xfId="1470"/>
    <cellStyle name="Normal 4 3 3 6 7 2" xfId="3813"/>
    <cellStyle name="Normal 4 3 3 6 7 2 2" xfId="15158"/>
    <cellStyle name="Normal 4 3 3 6 7 2 3" xfId="20444"/>
    <cellStyle name="Normal 4 3 3 6 7 3" xfId="6754"/>
    <cellStyle name="Normal 4 3 3 6 7 3 2" xfId="12815"/>
    <cellStyle name="Normal 4 3 3 6 7 3 3" xfId="22787"/>
    <cellStyle name="Normal 4 3 3 6 7 4" xfId="9095"/>
    <cellStyle name="Normal 4 3 3 6 7 4 2" xfId="25130"/>
    <cellStyle name="Normal 4 3 3 6 7 5" xfId="11122"/>
    <cellStyle name="Normal 4 3 3 6 7 6" xfId="18101"/>
    <cellStyle name="Normal 4 3 3 6 7 7" xfId="26871"/>
    <cellStyle name="Normal 4 3 3 6 8" xfId="1804"/>
    <cellStyle name="Normal 4 3 3 6 8 2" xfId="4147"/>
    <cellStyle name="Normal 4 3 3 6 8 2 2" xfId="15492"/>
    <cellStyle name="Normal 4 3 3 6 8 2 3" xfId="20445"/>
    <cellStyle name="Normal 4 3 3 6 8 3" xfId="6755"/>
    <cellStyle name="Normal 4 3 3 6 8 3 2" xfId="13149"/>
    <cellStyle name="Normal 4 3 3 6 8 3 3" xfId="22788"/>
    <cellStyle name="Normal 4 3 3 6 8 4" xfId="9096"/>
    <cellStyle name="Normal 4 3 3 6 8 4 2" xfId="25131"/>
    <cellStyle name="Normal 4 3 3 6 8 5" xfId="11123"/>
    <cellStyle name="Normal 4 3 3 6 8 6" xfId="18102"/>
    <cellStyle name="Normal 4 3 3 6 8 7" xfId="27205"/>
    <cellStyle name="Normal 4 3 3 6 9" xfId="2034"/>
    <cellStyle name="Normal 4 3 3 6 9 2" xfId="4377"/>
    <cellStyle name="Normal 4 3 3 6 9 2 2" xfId="15722"/>
    <cellStyle name="Normal 4 3 3 6 9 2 3" xfId="20446"/>
    <cellStyle name="Normal 4 3 3 6 9 3" xfId="6756"/>
    <cellStyle name="Normal 4 3 3 6 9 3 2" xfId="13379"/>
    <cellStyle name="Normal 4 3 3 6 9 3 3" xfId="22789"/>
    <cellStyle name="Normal 4 3 3 6 9 4" xfId="9097"/>
    <cellStyle name="Normal 4 3 3 6 9 4 2" xfId="25132"/>
    <cellStyle name="Normal 4 3 3 6 9 5" xfId="11124"/>
    <cellStyle name="Normal 4 3 3 6 9 6" xfId="18103"/>
    <cellStyle name="Normal 4 3 3 6 9 7" xfId="27435"/>
    <cellStyle name="Normal 4 3 3 7" xfId="385"/>
    <cellStyle name="Normal 4 3 3 7 2" xfId="747"/>
    <cellStyle name="Normal 4 3 3 7 2 2" xfId="3090"/>
    <cellStyle name="Normal 4 3 3 7 2 2 2" xfId="14435"/>
    <cellStyle name="Normal 4 3 3 7 2 2 3" xfId="20448"/>
    <cellStyle name="Normal 4 3 3 7 2 3" xfId="6758"/>
    <cellStyle name="Normal 4 3 3 7 2 3 2" xfId="12092"/>
    <cellStyle name="Normal 4 3 3 7 2 3 3" xfId="22791"/>
    <cellStyle name="Normal 4 3 3 7 2 4" xfId="9099"/>
    <cellStyle name="Normal 4 3 3 7 2 4 2" xfId="25134"/>
    <cellStyle name="Normal 4 3 3 7 2 5" xfId="11126"/>
    <cellStyle name="Normal 4 3 3 7 2 6" xfId="18105"/>
    <cellStyle name="Normal 4 3 3 7 2 7" xfId="26148"/>
    <cellStyle name="Normal 4 3 3 7 3" xfId="1806"/>
    <cellStyle name="Normal 4 3 3 7 3 2" xfId="4149"/>
    <cellStyle name="Normal 4 3 3 7 3 2 2" xfId="15494"/>
    <cellStyle name="Normal 4 3 3 7 3 2 3" xfId="20449"/>
    <cellStyle name="Normal 4 3 3 7 3 3" xfId="6759"/>
    <cellStyle name="Normal 4 3 3 7 3 3 2" xfId="13151"/>
    <cellStyle name="Normal 4 3 3 7 3 3 3" xfId="22792"/>
    <cellStyle name="Normal 4 3 3 7 3 4" xfId="9100"/>
    <cellStyle name="Normal 4 3 3 7 3 4 2" xfId="25135"/>
    <cellStyle name="Normal 4 3 3 7 3 5" xfId="11127"/>
    <cellStyle name="Normal 4 3 3 7 3 6" xfId="18106"/>
    <cellStyle name="Normal 4 3 3 7 3 7" xfId="27207"/>
    <cellStyle name="Normal 4 3 3 7 4" xfId="2709"/>
    <cellStyle name="Normal 4 3 3 7 4 2" xfId="14054"/>
    <cellStyle name="Normal 4 3 3 7 4 3" xfId="20447"/>
    <cellStyle name="Normal 4 3 3 7 5" xfId="6757"/>
    <cellStyle name="Normal 4 3 3 7 5 2" xfId="11730"/>
    <cellStyle name="Normal 4 3 3 7 5 3" xfId="22790"/>
    <cellStyle name="Normal 4 3 3 7 6" xfId="9098"/>
    <cellStyle name="Normal 4 3 3 7 6 2" xfId="25133"/>
    <cellStyle name="Normal 4 3 3 7 7" xfId="11125"/>
    <cellStyle name="Normal 4 3 3 7 8" xfId="18104"/>
    <cellStyle name="Normal 4 3 3 7 9" xfId="25786"/>
    <cellStyle name="Normal 4 3 3 8" xfId="438"/>
    <cellStyle name="Normal 4 3 3 8 2" xfId="2781"/>
    <cellStyle name="Normal 4 3 3 8 2 2" xfId="14126"/>
    <cellStyle name="Normal 4 3 3 8 2 3" xfId="20450"/>
    <cellStyle name="Normal 4 3 3 8 3" xfId="6760"/>
    <cellStyle name="Normal 4 3 3 8 3 2" xfId="11783"/>
    <cellStyle name="Normal 4 3 3 8 3 3" xfId="22793"/>
    <cellStyle name="Normal 4 3 3 8 4" xfId="9101"/>
    <cellStyle name="Normal 4 3 3 8 4 2" xfId="25136"/>
    <cellStyle name="Normal 4 3 3 8 5" xfId="11128"/>
    <cellStyle name="Normal 4 3 3 8 6" xfId="18107"/>
    <cellStyle name="Normal 4 3 3 8 7" xfId="25839"/>
    <cellStyle name="Normal 4 3 3 9" xfId="926"/>
    <cellStyle name="Normal 4 3 3 9 2" xfId="3269"/>
    <cellStyle name="Normal 4 3 3 9 2 2" xfId="14614"/>
    <cellStyle name="Normal 4 3 3 9 2 3" xfId="20451"/>
    <cellStyle name="Normal 4 3 3 9 3" xfId="6761"/>
    <cellStyle name="Normal 4 3 3 9 3 2" xfId="12271"/>
    <cellStyle name="Normal 4 3 3 9 3 3" xfId="22794"/>
    <cellStyle name="Normal 4 3 3 9 4" xfId="9102"/>
    <cellStyle name="Normal 4 3 3 9 4 2" xfId="25137"/>
    <cellStyle name="Normal 4 3 3 9 5" xfId="11129"/>
    <cellStyle name="Normal 4 3 3 9 6" xfId="18108"/>
    <cellStyle name="Normal 4 3 3 9 7" xfId="26327"/>
    <cellStyle name="Normal 4 3 4" xfId="84"/>
    <cellStyle name="Normal 4 3 4 10" xfId="1807"/>
    <cellStyle name="Normal 4 3 4 10 2" xfId="4150"/>
    <cellStyle name="Normal 4 3 4 10 2 2" xfId="15495"/>
    <cellStyle name="Normal 4 3 4 10 2 3" xfId="20453"/>
    <cellStyle name="Normal 4 3 4 10 3" xfId="6763"/>
    <cellStyle name="Normal 4 3 4 10 3 2" xfId="13152"/>
    <cellStyle name="Normal 4 3 4 10 3 3" xfId="22796"/>
    <cellStyle name="Normal 4 3 4 10 4" xfId="9104"/>
    <cellStyle name="Normal 4 3 4 10 4 2" xfId="25139"/>
    <cellStyle name="Normal 4 3 4 10 5" xfId="11131"/>
    <cellStyle name="Normal 4 3 4 10 6" xfId="18110"/>
    <cellStyle name="Normal 4 3 4 10 7" xfId="27208"/>
    <cellStyle name="Normal 4 3 4 11" xfId="1887"/>
    <cellStyle name="Normal 4 3 4 11 2" xfId="4230"/>
    <cellStyle name="Normal 4 3 4 11 2 2" xfId="15575"/>
    <cellStyle name="Normal 4 3 4 11 2 3" xfId="20454"/>
    <cellStyle name="Normal 4 3 4 11 3" xfId="6764"/>
    <cellStyle name="Normal 4 3 4 11 3 2" xfId="13232"/>
    <cellStyle name="Normal 4 3 4 11 3 3" xfId="22797"/>
    <cellStyle name="Normal 4 3 4 11 4" xfId="9105"/>
    <cellStyle name="Normal 4 3 4 11 4 2" xfId="25140"/>
    <cellStyle name="Normal 4 3 4 11 5" xfId="11132"/>
    <cellStyle name="Normal 4 3 4 11 6" xfId="18111"/>
    <cellStyle name="Normal 4 3 4 11 7" xfId="27288"/>
    <cellStyle name="Normal 4 3 4 12" xfId="2193"/>
    <cellStyle name="Normal 4 3 4 12 2" xfId="4536"/>
    <cellStyle name="Normal 4 3 4 12 2 2" xfId="15881"/>
    <cellStyle name="Normal 4 3 4 12 2 3" xfId="20455"/>
    <cellStyle name="Normal 4 3 4 12 3" xfId="6765"/>
    <cellStyle name="Normal 4 3 4 12 3 2" xfId="22798"/>
    <cellStyle name="Normal 4 3 4 12 4" xfId="9106"/>
    <cellStyle name="Normal 4 3 4 12 4 2" xfId="25141"/>
    <cellStyle name="Normal 4 3 4 12 5" xfId="13538"/>
    <cellStyle name="Normal 4 3 4 12 6" xfId="18112"/>
    <cellStyle name="Normal 4 3 4 12 7" xfId="27594"/>
    <cellStyle name="Normal 4 3 4 13" xfId="2374"/>
    <cellStyle name="Normal 4 3 4 13 2" xfId="4717"/>
    <cellStyle name="Normal 4 3 4 13 2 2" xfId="16062"/>
    <cellStyle name="Normal 4 3 4 13 2 3" xfId="20456"/>
    <cellStyle name="Normal 4 3 4 13 3" xfId="6766"/>
    <cellStyle name="Normal 4 3 4 13 3 2" xfId="22799"/>
    <cellStyle name="Normal 4 3 4 13 4" xfId="9107"/>
    <cellStyle name="Normal 4 3 4 13 4 2" xfId="25142"/>
    <cellStyle name="Normal 4 3 4 13 5" xfId="13719"/>
    <cellStyle name="Normal 4 3 4 13 6" xfId="18113"/>
    <cellStyle name="Normal 4 3 4 13 7" xfId="27775"/>
    <cellStyle name="Normal 4 3 4 14" xfId="2710"/>
    <cellStyle name="Normal 4 3 4 14 2" xfId="14055"/>
    <cellStyle name="Normal 4 3 4 14 3" xfId="20452"/>
    <cellStyle name="Normal 4 3 4 15" xfId="6762"/>
    <cellStyle name="Normal 4 3 4 15 2" xfId="11432"/>
    <cellStyle name="Normal 4 3 4 15 3" xfId="22795"/>
    <cellStyle name="Normal 4 3 4 16" xfId="9103"/>
    <cellStyle name="Normal 4 3 4 16 2" xfId="25138"/>
    <cellStyle name="Normal 4 3 4 17" xfId="11130"/>
    <cellStyle name="Normal 4 3 4 18" xfId="18109"/>
    <cellStyle name="Normal 4 3 4 19" xfId="25488"/>
    <cellStyle name="Normal 4 3 4 2" xfId="137"/>
    <cellStyle name="Normal 4 3 4 2 10" xfId="2194"/>
    <cellStyle name="Normal 4 3 4 2 10 2" xfId="4537"/>
    <cellStyle name="Normal 4 3 4 2 10 2 2" xfId="15882"/>
    <cellStyle name="Normal 4 3 4 2 10 2 3" xfId="20458"/>
    <cellStyle name="Normal 4 3 4 2 10 3" xfId="6768"/>
    <cellStyle name="Normal 4 3 4 2 10 3 2" xfId="22801"/>
    <cellStyle name="Normal 4 3 4 2 10 4" xfId="9109"/>
    <cellStyle name="Normal 4 3 4 2 10 4 2" xfId="25144"/>
    <cellStyle name="Normal 4 3 4 2 10 5" xfId="13539"/>
    <cellStyle name="Normal 4 3 4 2 10 6" xfId="18115"/>
    <cellStyle name="Normal 4 3 4 2 10 7" xfId="27595"/>
    <cellStyle name="Normal 4 3 4 2 11" xfId="2375"/>
    <cellStyle name="Normal 4 3 4 2 11 2" xfId="4718"/>
    <cellStyle name="Normal 4 3 4 2 11 2 2" xfId="16063"/>
    <cellStyle name="Normal 4 3 4 2 11 2 3" xfId="20459"/>
    <cellStyle name="Normal 4 3 4 2 11 3" xfId="6769"/>
    <cellStyle name="Normal 4 3 4 2 11 3 2" xfId="22802"/>
    <cellStyle name="Normal 4 3 4 2 11 4" xfId="9110"/>
    <cellStyle name="Normal 4 3 4 2 11 4 2" xfId="25145"/>
    <cellStyle name="Normal 4 3 4 2 11 5" xfId="13720"/>
    <cellStyle name="Normal 4 3 4 2 11 6" xfId="18116"/>
    <cellStyle name="Normal 4 3 4 2 11 7" xfId="27776"/>
    <cellStyle name="Normal 4 3 4 2 12" xfId="2711"/>
    <cellStyle name="Normal 4 3 4 2 12 2" xfId="14056"/>
    <cellStyle name="Normal 4 3 4 2 12 3" xfId="20457"/>
    <cellStyle name="Normal 4 3 4 2 13" xfId="6767"/>
    <cellStyle name="Normal 4 3 4 2 13 2" xfId="11485"/>
    <cellStyle name="Normal 4 3 4 2 13 3" xfId="22800"/>
    <cellStyle name="Normal 4 3 4 2 14" xfId="9108"/>
    <cellStyle name="Normal 4 3 4 2 14 2" xfId="25143"/>
    <cellStyle name="Normal 4 3 4 2 15" xfId="11133"/>
    <cellStyle name="Normal 4 3 4 2 16" xfId="18114"/>
    <cellStyle name="Normal 4 3 4 2 17" xfId="25541"/>
    <cellStyle name="Normal 4 3 4 2 2" xfId="394"/>
    <cellStyle name="Normal 4 3 4 2 2 2" xfId="756"/>
    <cellStyle name="Normal 4 3 4 2 2 2 2" xfId="3099"/>
    <cellStyle name="Normal 4 3 4 2 2 2 2 2" xfId="14444"/>
    <cellStyle name="Normal 4 3 4 2 2 2 2 3" xfId="20461"/>
    <cellStyle name="Normal 4 3 4 2 2 2 3" xfId="6771"/>
    <cellStyle name="Normal 4 3 4 2 2 2 3 2" xfId="12101"/>
    <cellStyle name="Normal 4 3 4 2 2 2 3 3" xfId="22804"/>
    <cellStyle name="Normal 4 3 4 2 2 2 4" xfId="9112"/>
    <cellStyle name="Normal 4 3 4 2 2 2 4 2" xfId="25147"/>
    <cellStyle name="Normal 4 3 4 2 2 2 5" xfId="11135"/>
    <cellStyle name="Normal 4 3 4 2 2 2 6" xfId="18118"/>
    <cellStyle name="Normal 4 3 4 2 2 2 7" xfId="26157"/>
    <cellStyle name="Normal 4 3 4 2 2 3" xfId="1809"/>
    <cellStyle name="Normal 4 3 4 2 2 3 2" xfId="4152"/>
    <cellStyle name="Normal 4 3 4 2 2 3 2 2" xfId="15497"/>
    <cellStyle name="Normal 4 3 4 2 2 3 2 3" xfId="20462"/>
    <cellStyle name="Normal 4 3 4 2 2 3 3" xfId="6772"/>
    <cellStyle name="Normal 4 3 4 2 2 3 3 2" xfId="13154"/>
    <cellStyle name="Normal 4 3 4 2 2 3 3 3" xfId="22805"/>
    <cellStyle name="Normal 4 3 4 2 2 3 4" xfId="9113"/>
    <cellStyle name="Normal 4 3 4 2 2 3 4 2" xfId="25148"/>
    <cellStyle name="Normal 4 3 4 2 2 3 5" xfId="11136"/>
    <cellStyle name="Normal 4 3 4 2 2 3 6" xfId="18119"/>
    <cellStyle name="Normal 4 3 4 2 2 3 7" xfId="27210"/>
    <cellStyle name="Normal 4 3 4 2 2 4" xfId="2712"/>
    <cellStyle name="Normal 4 3 4 2 2 4 2" xfId="14057"/>
    <cellStyle name="Normal 4 3 4 2 2 4 3" xfId="20460"/>
    <cellStyle name="Normal 4 3 4 2 2 5" xfId="6770"/>
    <cellStyle name="Normal 4 3 4 2 2 5 2" xfId="11739"/>
    <cellStyle name="Normal 4 3 4 2 2 5 3" xfId="22803"/>
    <cellStyle name="Normal 4 3 4 2 2 6" xfId="9111"/>
    <cellStyle name="Normal 4 3 4 2 2 6 2" xfId="25146"/>
    <cellStyle name="Normal 4 3 4 2 2 7" xfId="11134"/>
    <cellStyle name="Normal 4 3 4 2 2 8" xfId="18117"/>
    <cellStyle name="Normal 4 3 4 2 2 9" xfId="25795"/>
    <cellStyle name="Normal 4 3 4 2 3" xfId="502"/>
    <cellStyle name="Normal 4 3 4 2 3 2" xfId="2845"/>
    <cellStyle name="Normal 4 3 4 2 3 2 2" xfId="14190"/>
    <cellStyle name="Normal 4 3 4 2 3 2 3" xfId="20463"/>
    <cellStyle name="Normal 4 3 4 2 3 3" xfId="6773"/>
    <cellStyle name="Normal 4 3 4 2 3 3 2" xfId="11847"/>
    <cellStyle name="Normal 4 3 4 2 3 3 3" xfId="22806"/>
    <cellStyle name="Normal 4 3 4 2 3 4" xfId="9114"/>
    <cellStyle name="Normal 4 3 4 2 3 4 2" xfId="25149"/>
    <cellStyle name="Normal 4 3 4 2 3 5" xfId="11137"/>
    <cellStyle name="Normal 4 3 4 2 3 6" xfId="18120"/>
    <cellStyle name="Normal 4 3 4 2 3 7" xfId="25903"/>
    <cellStyle name="Normal 4 3 4 2 4" xfId="935"/>
    <cellStyle name="Normal 4 3 4 2 4 2" xfId="3278"/>
    <cellStyle name="Normal 4 3 4 2 4 2 2" xfId="14623"/>
    <cellStyle name="Normal 4 3 4 2 4 2 3" xfId="20464"/>
    <cellStyle name="Normal 4 3 4 2 4 3" xfId="6774"/>
    <cellStyle name="Normal 4 3 4 2 4 3 2" xfId="12280"/>
    <cellStyle name="Normal 4 3 4 2 4 3 3" xfId="22807"/>
    <cellStyle name="Normal 4 3 4 2 4 4" xfId="9115"/>
    <cellStyle name="Normal 4 3 4 2 4 4 2" xfId="25150"/>
    <cellStyle name="Normal 4 3 4 2 4 5" xfId="11138"/>
    <cellStyle name="Normal 4 3 4 2 4 6" xfId="18121"/>
    <cellStyle name="Normal 4 3 4 2 4 7" xfId="26336"/>
    <cellStyle name="Normal 4 3 4 2 5" xfId="1041"/>
    <cellStyle name="Normal 4 3 4 2 5 2" xfId="3384"/>
    <cellStyle name="Normal 4 3 4 2 5 2 2" xfId="14729"/>
    <cellStyle name="Normal 4 3 4 2 5 2 3" xfId="20465"/>
    <cellStyle name="Normal 4 3 4 2 5 3" xfId="6775"/>
    <cellStyle name="Normal 4 3 4 2 5 3 2" xfId="12386"/>
    <cellStyle name="Normal 4 3 4 2 5 3 3" xfId="22808"/>
    <cellStyle name="Normal 4 3 4 2 5 4" xfId="9116"/>
    <cellStyle name="Normal 4 3 4 2 5 4 2" xfId="25151"/>
    <cellStyle name="Normal 4 3 4 2 5 5" xfId="11139"/>
    <cellStyle name="Normal 4 3 4 2 5 6" xfId="18122"/>
    <cellStyle name="Normal 4 3 4 2 5 7" xfId="26442"/>
    <cellStyle name="Normal 4 3 4 2 6" xfId="1293"/>
    <cellStyle name="Normal 4 3 4 2 6 2" xfId="3636"/>
    <cellStyle name="Normal 4 3 4 2 6 2 2" xfId="14981"/>
    <cellStyle name="Normal 4 3 4 2 6 2 3" xfId="20466"/>
    <cellStyle name="Normal 4 3 4 2 6 3" xfId="6776"/>
    <cellStyle name="Normal 4 3 4 2 6 3 2" xfId="12638"/>
    <cellStyle name="Normal 4 3 4 2 6 3 3" xfId="22809"/>
    <cellStyle name="Normal 4 3 4 2 6 4" xfId="9117"/>
    <cellStyle name="Normal 4 3 4 2 6 4 2" xfId="25152"/>
    <cellStyle name="Normal 4 3 4 2 6 5" xfId="11140"/>
    <cellStyle name="Normal 4 3 4 2 6 6" xfId="18123"/>
    <cellStyle name="Normal 4 3 4 2 6 7" xfId="26694"/>
    <cellStyle name="Normal 4 3 4 2 7" xfId="1472"/>
    <cellStyle name="Normal 4 3 4 2 7 2" xfId="3815"/>
    <cellStyle name="Normal 4 3 4 2 7 2 2" xfId="15160"/>
    <cellStyle name="Normal 4 3 4 2 7 2 3" xfId="20467"/>
    <cellStyle name="Normal 4 3 4 2 7 3" xfId="6777"/>
    <cellStyle name="Normal 4 3 4 2 7 3 2" xfId="12817"/>
    <cellStyle name="Normal 4 3 4 2 7 3 3" xfId="22810"/>
    <cellStyle name="Normal 4 3 4 2 7 4" xfId="9118"/>
    <cellStyle name="Normal 4 3 4 2 7 4 2" xfId="25153"/>
    <cellStyle name="Normal 4 3 4 2 7 5" xfId="11141"/>
    <cellStyle name="Normal 4 3 4 2 7 6" xfId="18124"/>
    <cellStyle name="Normal 4 3 4 2 7 7" xfId="26873"/>
    <cellStyle name="Normal 4 3 4 2 8" xfId="1808"/>
    <cellStyle name="Normal 4 3 4 2 8 2" xfId="4151"/>
    <cellStyle name="Normal 4 3 4 2 8 2 2" xfId="15496"/>
    <cellStyle name="Normal 4 3 4 2 8 2 3" xfId="20468"/>
    <cellStyle name="Normal 4 3 4 2 8 3" xfId="6778"/>
    <cellStyle name="Normal 4 3 4 2 8 3 2" xfId="13153"/>
    <cellStyle name="Normal 4 3 4 2 8 3 3" xfId="22811"/>
    <cellStyle name="Normal 4 3 4 2 8 4" xfId="9119"/>
    <cellStyle name="Normal 4 3 4 2 8 4 2" xfId="25154"/>
    <cellStyle name="Normal 4 3 4 2 8 5" xfId="11142"/>
    <cellStyle name="Normal 4 3 4 2 8 6" xfId="18125"/>
    <cellStyle name="Normal 4 3 4 2 8 7" xfId="27209"/>
    <cellStyle name="Normal 4 3 4 2 9" xfId="1940"/>
    <cellStyle name="Normal 4 3 4 2 9 2" xfId="4283"/>
    <cellStyle name="Normal 4 3 4 2 9 2 2" xfId="15628"/>
    <cellStyle name="Normal 4 3 4 2 9 2 3" xfId="20469"/>
    <cellStyle name="Normal 4 3 4 2 9 3" xfId="6779"/>
    <cellStyle name="Normal 4 3 4 2 9 3 2" xfId="13285"/>
    <cellStyle name="Normal 4 3 4 2 9 3 3" xfId="22812"/>
    <cellStyle name="Normal 4 3 4 2 9 4" xfId="9120"/>
    <cellStyle name="Normal 4 3 4 2 9 4 2" xfId="25155"/>
    <cellStyle name="Normal 4 3 4 2 9 5" xfId="11143"/>
    <cellStyle name="Normal 4 3 4 2 9 6" xfId="18126"/>
    <cellStyle name="Normal 4 3 4 2 9 7" xfId="27341"/>
    <cellStyle name="Normal 4 3 4 3" xfId="205"/>
    <cellStyle name="Normal 4 3 4 3 10" xfId="2195"/>
    <cellStyle name="Normal 4 3 4 3 10 2" xfId="4538"/>
    <cellStyle name="Normal 4 3 4 3 10 2 2" xfId="15883"/>
    <cellStyle name="Normal 4 3 4 3 10 2 3" xfId="20471"/>
    <cellStyle name="Normal 4 3 4 3 10 3" xfId="6781"/>
    <cellStyle name="Normal 4 3 4 3 10 3 2" xfId="22814"/>
    <cellStyle name="Normal 4 3 4 3 10 4" xfId="9122"/>
    <cellStyle name="Normal 4 3 4 3 10 4 2" xfId="25157"/>
    <cellStyle name="Normal 4 3 4 3 10 5" xfId="13540"/>
    <cellStyle name="Normal 4 3 4 3 10 6" xfId="18128"/>
    <cellStyle name="Normal 4 3 4 3 10 7" xfId="27596"/>
    <cellStyle name="Normal 4 3 4 3 11" xfId="2376"/>
    <cellStyle name="Normal 4 3 4 3 11 2" xfId="4719"/>
    <cellStyle name="Normal 4 3 4 3 11 2 2" xfId="16064"/>
    <cellStyle name="Normal 4 3 4 3 11 2 3" xfId="20472"/>
    <cellStyle name="Normal 4 3 4 3 11 3" xfId="6782"/>
    <cellStyle name="Normal 4 3 4 3 11 3 2" xfId="22815"/>
    <cellStyle name="Normal 4 3 4 3 11 4" xfId="9123"/>
    <cellStyle name="Normal 4 3 4 3 11 4 2" xfId="25158"/>
    <cellStyle name="Normal 4 3 4 3 11 5" xfId="13721"/>
    <cellStyle name="Normal 4 3 4 3 11 6" xfId="18129"/>
    <cellStyle name="Normal 4 3 4 3 11 7" xfId="27777"/>
    <cellStyle name="Normal 4 3 4 3 12" xfId="2713"/>
    <cellStyle name="Normal 4 3 4 3 12 2" xfId="14058"/>
    <cellStyle name="Normal 4 3 4 3 12 3" xfId="20470"/>
    <cellStyle name="Normal 4 3 4 3 13" xfId="6780"/>
    <cellStyle name="Normal 4 3 4 3 13 2" xfId="11553"/>
    <cellStyle name="Normal 4 3 4 3 13 3" xfId="22813"/>
    <cellStyle name="Normal 4 3 4 3 14" xfId="9121"/>
    <cellStyle name="Normal 4 3 4 3 14 2" xfId="25156"/>
    <cellStyle name="Normal 4 3 4 3 15" xfId="11144"/>
    <cellStyle name="Normal 4 3 4 3 16" xfId="18127"/>
    <cellStyle name="Normal 4 3 4 3 17" xfId="25609"/>
    <cellStyle name="Normal 4 3 4 3 2" xfId="395"/>
    <cellStyle name="Normal 4 3 4 3 2 2" xfId="757"/>
    <cellStyle name="Normal 4 3 4 3 2 2 2" xfId="3100"/>
    <cellStyle name="Normal 4 3 4 3 2 2 2 2" xfId="14445"/>
    <cellStyle name="Normal 4 3 4 3 2 2 2 3" xfId="20474"/>
    <cellStyle name="Normal 4 3 4 3 2 2 3" xfId="6784"/>
    <cellStyle name="Normal 4 3 4 3 2 2 3 2" xfId="12102"/>
    <cellStyle name="Normal 4 3 4 3 2 2 3 3" xfId="22817"/>
    <cellStyle name="Normal 4 3 4 3 2 2 4" xfId="9125"/>
    <cellStyle name="Normal 4 3 4 3 2 2 4 2" xfId="25160"/>
    <cellStyle name="Normal 4 3 4 3 2 2 5" xfId="11146"/>
    <cellStyle name="Normal 4 3 4 3 2 2 6" xfId="18131"/>
    <cellStyle name="Normal 4 3 4 3 2 2 7" xfId="26158"/>
    <cellStyle name="Normal 4 3 4 3 2 3" xfId="1811"/>
    <cellStyle name="Normal 4 3 4 3 2 3 2" xfId="4154"/>
    <cellStyle name="Normal 4 3 4 3 2 3 2 2" xfId="15499"/>
    <cellStyle name="Normal 4 3 4 3 2 3 2 3" xfId="20475"/>
    <cellStyle name="Normal 4 3 4 3 2 3 3" xfId="6785"/>
    <cellStyle name="Normal 4 3 4 3 2 3 3 2" xfId="13156"/>
    <cellStyle name="Normal 4 3 4 3 2 3 3 3" xfId="22818"/>
    <cellStyle name="Normal 4 3 4 3 2 3 4" xfId="9126"/>
    <cellStyle name="Normal 4 3 4 3 2 3 4 2" xfId="25161"/>
    <cellStyle name="Normal 4 3 4 3 2 3 5" xfId="11147"/>
    <cellStyle name="Normal 4 3 4 3 2 3 6" xfId="18132"/>
    <cellStyle name="Normal 4 3 4 3 2 3 7" xfId="27212"/>
    <cellStyle name="Normal 4 3 4 3 2 4" xfId="2714"/>
    <cellStyle name="Normal 4 3 4 3 2 4 2" xfId="14059"/>
    <cellStyle name="Normal 4 3 4 3 2 4 3" xfId="20473"/>
    <cellStyle name="Normal 4 3 4 3 2 5" xfId="6783"/>
    <cellStyle name="Normal 4 3 4 3 2 5 2" xfId="11740"/>
    <cellStyle name="Normal 4 3 4 3 2 5 3" xfId="22816"/>
    <cellStyle name="Normal 4 3 4 3 2 6" xfId="9124"/>
    <cellStyle name="Normal 4 3 4 3 2 6 2" xfId="25159"/>
    <cellStyle name="Normal 4 3 4 3 2 7" xfId="11145"/>
    <cellStyle name="Normal 4 3 4 3 2 8" xfId="18130"/>
    <cellStyle name="Normal 4 3 4 3 2 9" xfId="25796"/>
    <cellStyle name="Normal 4 3 4 3 3" xfId="570"/>
    <cellStyle name="Normal 4 3 4 3 3 2" xfId="2913"/>
    <cellStyle name="Normal 4 3 4 3 3 2 2" xfId="14258"/>
    <cellStyle name="Normal 4 3 4 3 3 2 3" xfId="20476"/>
    <cellStyle name="Normal 4 3 4 3 3 3" xfId="6786"/>
    <cellStyle name="Normal 4 3 4 3 3 3 2" xfId="11915"/>
    <cellStyle name="Normal 4 3 4 3 3 3 3" xfId="22819"/>
    <cellStyle name="Normal 4 3 4 3 3 4" xfId="9127"/>
    <cellStyle name="Normal 4 3 4 3 3 4 2" xfId="25162"/>
    <cellStyle name="Normal 4 3 4 3 3 5" xfId="11148"/>
    <cellStyle name="Normal 4 3 4 3 3 6" xfId="18133"/>
    <cellStyle name="Normal 4 3 4 3 3 7" xfId="25971"/>
    <cellStyle name="Normal 4 3 4 3 4" xfId="936"/>
    <cellStyle name="Normal 4 3 4 3 4 2" xfId="3279"/>
    <cellStyle name="Normal 4 3 4 3 4 2 2" xfId="14624"/>
    <cellStyle name="Normal 4 3 4 3 4 2 3" xfId="20477"/>
    <cellStyle name="Normal 4 3 4 3 4 3" xfId="6787"/>
    <cellStyle name="Normal 4 3 4 3 4 3 2" xfId="12281"/>
    <cellStyle name="Normal 4 3 4 3 4 3 3" xfId="22820"/>
    <cellStyle name="Normal 4 3 4 3 4 4" xfId="9128"/>
    <cellStyle name="Normal 4 3 4 3 4 4 2" xfId="25163"/>
    <cellStyle name="Normal 4 3 4 3 4 5" xfId="11149"/>
    <cellStyle name="Normal 4 3 4 3 4 6" xfId="18134"/>
    <cellStyle name="Normal 4 3 4 3 4 7" xfId="26337"/>
    <cellStyle name="Normal 4 3 4 3 5" xfId="1109"/>
    <cellStyle name="Normal 4 3 4 3 5 2" xfId="3452"/>
    <cellStyle name="Normal 4 3 4 3 5 2 2" xfId="14797"/>
    <cellStyle name="Normal 4 3 4 3 5 2 3" xfId="20478"/>
    <cellStyle name="Normal 4 3 4 3 5 3" xfId="6788"/>
    <cellStyle name="Normal 4 3 4 3 5 3 2" xfId="12454"/>
    <cellStyle name="Normal 4 3 4 3 5 3 3" xfId="22821"/>
    <cellStyle name="Normal 4 3 4 3 5 4" xfId="9129"/>
    <cellStyle name="Normal 4 3 4 3 5 4 2" xfId="25164"/>
    <cellStyle name="Normal 4 3 4 3 5 5" xfId="11150"/>
    <cellStyle name="Normal 4 3 4 3 5 6" xfId="18135"/>
    <cellStyle name="Normal 4 3 4 3 5 7" xfId="26510"/>
    <cellStyle name="Normal 4 3 4 3 6" xfId="1294"/>
    <cellStyle name="Normal 4 3 4 3 6 2" xfId="3637"/>
    <cellStyle name="Normal 4 3 4 3 6 2 2" xfId="14982"/>
    <cellStyle name="Normal 4 3 4 3 6 2 3" xfId="20479"/>
    <cellStyle name="Normal 4 3 4 3 6 3" xfId="6789"/>
    <cellStyle name="Normal 4 3 4 3 6 3 2" xfId="12639"/>
    <cellStyle name="Normal 4 3 4 3 6 3 3" xfId="22822"/>
    <cellStyle name="Normal 4 3 4 3 6 4" xfId="9130"/>
    <cellStyle name="Normal 4 3 4 3 6 4 2" xfId="25165"/>
    <cellStyle name="Normal 4 3 4 3 6 5" xfId="11151"/>
    <cellStyle name="Normal 4 3 4 3 6 6" xfId="18136"/>
    <cellStyle name="Normal 4 3 4 3 6 7" xfId="26695"/>
    <cellStyle name="Normal 4 3 4 3 7" xfId="1473"/>
    <cellStyle name="Normal 4 3 4 3 7 2" xfId="3816"/>
    <cellStyle name="Normal 4 3 4 3 7 2 2" xfId="15161"/>
    <cellStyle name="Normal 4 3 4 3 7 2 3" xfId="20480"/>
    <cellStyle name="Normal 4 3 4 3 7 3" xfId="6790"/>
    <cellStyle name="Normal 4 3 4 3 7 3 2" xfId="12818"/>
    <cellStyle name="Normal 4 3 4 3 7 3 3" xfId="22823"/>
    <cellStyle name="Normal 4 3 4 3 7 4" xfId="9131"/>
    <cellStyle name="Normal 4 3 4 3 7 4 2" xfId="25166"/>
    <cellStyle name="Normal 4 3 4 3 7 5" xfId="11152"/>
    <cellStyle name="Normal 4 3 4 3 7 6" xfId="18137"/>
    <cellStyle name="Normal 4 3 4 3 7 7" xfId="26874"/>
    <cellStyle name="Normal 4 3 4 3 8" xfId="1810"/>
    <cellStyle name="Normal 4 3 4 3 8 2" xfId="4153"/>
    <cellStyle name="Normal 4 3 4 3 8 2 2" xfId="15498"/>
    <cellStyle name="Normal 4 3 4 3 8 2 3" xfId="20481"/>
    <cellStyle name="Normal 4 3 4 3 8 3" xfId="6791"/>
    <cellStyle name="Normal 4 3 4 3 8 3 2" xfId="13155"/>
    <cellStyle name="Normal 4 3 4 3 8 3 3" xfId="22824"/>
    <cellStyle name="Normal 4 3 4 3 8 4" xfId="9132"/>
    <cellStyle name="Normal 4 3 4 3 8 4 2" xfId="25167"/>
    <cellStyle name="Normal 4 3 4 3 8 5" xfId="11153"/>
    <cellStyle name="Normal 4 3 4 3 8 6" xfId="18138"/>
    <cellStyle name="Normal 4 3 4 3 8 7" xfId="27211"/>
    <cellStyle name="Normal 4 3 4 3 9" xfId="2008"/>
    <cellStyle name="Normal 4 3 4 3 9 2" xfId="4351"/>
    <cellStyle name="Normal 4 3 4 3 9 2 2" xfId="15696"/>
    <cellStyle name="Normal 4 3 4 3 9 2 3" xfId="20482"/>
    <cellStyle name="Normal 4 3 4 3 9 3" xfId="6792"/>
    <cellStyle name="Normal 4 3 4 3 9 3 2" xfId="13353"/>
    <cellStyle name="Normal 4 3 4 3 9 3 3" xfId="22825"/>
    <cellStyle name="Normal 4 3 4 3 9 4" xfId="9133"/>
    <cellStyle name="Normal 4 3 4 3 9 4 2" xfId="25168"/>
    <cellStyle name="Normal 4 3 4 3 9 5" xfId="11154"/>
    <cellStyle name="Normal 4 3 4 3 9 6" xfId="18139"/>
    <cellStyle name="Normal 4 3 4 3 9 7" xfId="27409"/>
    <cellStyle name="Normal 4 3 4 4" xfId="393"/>
    <cellStyle name="Normal 4 3 4 4 2" xfId="755"/>
    <cellStyle name="Normal 4 3 4 4 2 2" xfId="3098"/>
    <cellStyle name="Normal 4 3 4 4 2 2 2" xfId="14443"/>
    <cellStyle name="Normal 4 3 4 4 2 2 3" xfId="20484"/>
    <cellStyle name="Normal 4 3 4 4 2 3" xfId="6794"/>
    <cellStyle name="Normal 4 3 4 4 2 3 2" xfId="12100"/>
    <cellStyle name="Normal 4 3 4 4 2 3 3" xfId="22827"/>
    <cellStyle name="Normal 4 3 4 4 2 4" xfId="9135"/>
    <cellStyle name="Normal 4 3 4 4 2 4 2" xfId="25170"/>
    <cellStyle name="Normal 4 3 4 4 2 5" xfId="11156"/>
    <cellStyle name="Normal 4 3 4 4 2 6" xfId="18141"/>
    <cellStyle name="Normal 4 3 4 4 2 7" xfId="26156"/>
    <cellStyle name="Normal 4 3 4 4 3" xfId="1812"/>
    <cellStyle name="Normal 4 3 4 4 3 2" xfId="4155"/>
    <cellStyle name="Normal 4 3 4 4 3 2 2" xfId="15500"/>
    <cellStyle name="Normal 4 3 4 4 3 2 3" xfId="20485"/>
    <cellStyle name="Normal 4 3 4 4 3 3" xfId="6795"/>
    <cellStyle name="Normal 4 3 4 4 3 3 2" xfId="13157"/>
    <cellStyle name="Normal 4 3 4 4 3 3 3" xfId="22828"/>
    <cellStyle name="Normal 4 3 4 4 3 4" xfId="9136"/>
    <cellStyle name="Normal 4 3 4 4 3 4 2" xfId="25171"/>
    <cellStyle name="Normal 4 3 4 4 3 5" xfId="11157"/>
    <cellStyle name="Normal 4 3 4 4 3 6" xfId="18142"/>
    <cellStyle name="Normal 4 3 4 4 3 7" xfId="27213"/>
    <cellStyle name="Normal 4 3 4 4 4" xfId="2715"/>
    <cellStyle name="Normal 4 3 4 4 4 2" xfId="14060"/>
    <cellStyle name="Normal 4 3 4 4 4 3" xfId="20483"/>
    <cellStyle name="Normal 4 3 4 4 5" xfId="6793"/>
    <cellStyle name="Normal 4 3 4 4 5 2" xfId="11738"/>
    <cellStyle name="Normal 4 3 4 4 5 3" xfId="22826"/>
    <cellStyle name="Normal 4 3 4 4 6" xfId="9134"/>
    <cellStyle name="Normal 4 3 4 4 6 2" xfId="25169"/>
    <cellStyle name="Normal 4 3 4 4 7" xfId="11155"/>
    <cellStyle name="Normal 4 3 4 4 8" xfId="18140"/>
    <cellStyle name="Normal 4 3 4 4 9" xfId="25794"/>
    <cellStyle name="Normal 4 3 4 5" xfId="449"/>
    <cellStyle name="Normal 4 3 4 5 2" xfId="2792"/>
    <cellStyle name="Normal 4 3 4 5 2 2" xfId="14137"/>
    <cellStyle name="Normal 4 3 4 5 2 3" xfId="20486"/>
    <cellStyle name="Normal 4 3 4 5 3" xfId="6796"/>
    <cellStyle name="Normal 4 3 4 5 3 2" xfId="11794"/>
    <cellStyle name="Normal 4 3 4 5 3 3" xfId="22829"/>
    <cellStyle name="Normal 4 3 4 5 4" xfId="9137"/>
    <cellStyle name="Normal 4 3 4 5 4 2" xfId="25172"/>
    <cellStyle name="Normal 4 3 4 5 5" xfId="11158"/>
    <cellStyle name="Normal 4 3 4 5 6" xfId="18143"/>
    <cellStyle name="Normal 4 3 4 5 7" xfId="25850"/>
    <cellStyle name="Normal 4 3 4 6" xfId="934"/>
    <cellStyle name="Normal 4 3 4 6 2" xfId="3277"/>
    <cellStyle name="Normal 4 3 4 6 2 2" xfId="14622"/>
    <cellStyle name="Normal 4 3 4 6 2 3" xfId="20487"/>
    <cellStyle name="Normal 4 3 4 6 3" xfId="6797"/>
    <cellStyle name="Normal 4 3 4 6 3 2" xfId="12279"/>
    <cellStyle name="Normal 4 3 4 6 3 3" xfId="22830"/>
    <cellStyle name="Normal 4 3 4 6 4" xfId="9138"/>
    <cellStyle name="Normal 4 3 4 6 4 2" xfId="25173"/>
    <cellStyle name="Normal 4 3 4 6 5" xfId="11159"/>
    <cellStyle name="Normal 4 3 4 6 6" xfId="18144"/>
    <cellStyle name="Normal 4 3 4 6 7" xfId="26335"/>
    <cellStyle name="Normal 4 3 4 7" xfId="988"/>
    <cellStyle name="Normal 4 3 4 7 2" xfId="3331"/>
    <cellStyle name="Normal 4 3 4 7 2 2" xfId="14676"/>
    <cellStyle name="Normal 4 3 4 7 2 3" xfId="20488"/>
    <cellStyle name="Normal 4 3 4 7 3" xfId="6798"/>
    <cellStyle name="Normal 4 3 4 7 3 2" xfId="12333"/>
    <cellStyle name="Normal 4 3 4 7 3 3" xfId="22831"/>
    <cellStyle name="Normal 4 3 4 7 4" xfId="9139"/>
    <cellStyle name="Normal 4 3 4 7 4 2" xfId="25174"/>
    <cellStyle name="Normal 4 3 4 7 5" xfId="11160"/>
    <cellStyle name="Normal 4 3 4 7 6" xfId="18145"/>
    <cellStyle name="Normal 4 3 4 7 7" xfId="26389"/>
    <cellStyle name="Normal 4 3 4 8" xfId="1292"/>
    <cellStyle name="Normal 4 3 4 8 2" xfId="3635"/>
    <cellStyle name="Normal 4 3 4 8 2 2" xfId="14980"/>
    <cellStyle name="Normal 4 3 4 8 2 3" xfId="20489"/>
    <cellStyle name="Normal 4 3 4 8 3" xfId="6799"/>
    <cellStyle name="Normal 4 3 4 8 3 2" xfId="12637"/>
    <cellStyle name="Normal 4 3 4 8 3 3" xfId="22832"/>
    <cellStyle name="Normal 4 3 4 8 4" xfId="9140"/>
    <cellStyle name="Normal 4 3 4 8 4 2" xfId="25175"/>
    <cellStyle name="Normal 4 3 4 8 5" xfId="11161"/>
    <cellStyle name="Normal 4 3 4 8 6" xfId="18146"/>
    <cellStyle name="Normal 4 3 4 8 7" xfId="26693"/>
    <cellStyle name="Normal 4 3 4 9" xfId="1471"/>
    <cellStyle name="Normal 4 3 4 9 2" xfId="3814"/>
    <cellStyle name="Normal 4 3 4 9 2 2" xfId="15159"/>
    <cellStyle name="Normal 4 3 4 9 2 3" xfId="20490"/>
    <cellStyle name="Normal 4 3 4 9 3" xfId="6800"/>
    <cellStyle name="Normal 4 3 4 9 3 2" xfId="12816"/>
    <cellStyle name="Normal 4 3 4 9 3 3" xfId="22833"/>
    <cellStyle name="Normal 4 3 4 9 4" xfId="9141"/>
    <cellStyle name="Normal 4 3 4 9 4 2" xfId="25176"/>
    <cellStyle name="Normal 4 3 4 9 5" xfId="11162"/>
    <cellStyle name="Normal 4 3 4 9 6" xfId="18147"/>
    <cellStyle name="Normal 4 3 4 9 7" xfId="26872"/>
    <cellStyle name="Normal 4 3 5" xfId="132"/>
    <cellStyle name="Normal 4 3 5 10" xfId="2196"/>
    <cellStyle name="Normal 4 3 5 10 2" xfId="4539"/>
    <cellStyle name="Normal 4 3 5 10 2 2" xfId="15884"/>
    <cellStyle name="Normal 4 3 5 10 2 3" xfId="20492"/>
    <cellStyle name="Normal 4 3 5 10 3" xfId="6802"/>
    <cellStyle name="Normal 4 3 5 10 3 2" xfId="22835"/>
    <cellStyle name="Normal 4 3 5 10 4" xfId="9143"/>
    <cellStyle name="Normal 4 3 5 10 4 2" xfId="25178"/>
    <cellStyle name="Normal 4 3 5 10 5" xfId="13541"/>
    <cellStyle name="Normal 4 3 5 10 6" xfId="18149"/>
    <cellStyle name="Normal 4 3 5 10 7" xfId="27597"/>
    <cellStyle name="Normal 4 3 5 11" xfId="2377"/>
    <cellStyle name="Normal 4 3 5 11 2" xfId="4720"/>
    <cellStyle name="Normal 4 3 5 11 2 2" xfId="16065"/>
    <cellStyle name="Normal 4 3 5 11 2 3" xfId="20493"/>
    <cellStyle name="Normal 4 3 5 11 3" xfId="6803"/>
    <cellStyle name="Normal 4 3 5 11 3 2" xfId="22836"/>
    <cellStyle name="Normal 4 3 5 11 4" xfId="9144"/>
    <cellStyle name="Normal 4 3 5 11 4 2" xfId="25179"/>
    <cellStyle name="Normal 4 3 5 11 5" xfId="13722"/>
    <cellStyle name="Normal 4 3 5 11 6" xfId="18150"/>
    <cellStyle name="Normal 4 3 5 11 7" xfId="27778"/>
    <cellStyle name="Normal 4 3 5 12" xfId="2716"/>
    <cellStyle name="Normal 4 3 5 12 2" xfId="14061"/>
    <cellStyle name="Normal 4 3 5 12 3" xfId="20491"/>
    <cellStyle name="Normal 4 3 5 13" xfId="6801"/>
    <cellStyle name="Normal 4 3 5 13 2" xfId="11480"/>
    <cellStyle name="Normal 4 3 5 13 3" xfId="22834"/>
    <cellStyle name="Normal 4 3 5 14" xfId="9142"/>
    <cellStyle name="Normal 4 3 5 14 2" xfId="25177"/>
    <cellStyle name="Normal 4 3 5 15" xfId="11163"/>
    <cellStyle name="Normal 4 3 5 16" xfId="18148"/>
    <cellStyle name="Normal 4 3 5 17" xfId="25536"/>
    <cellStyle name="Normal 4 3 5 2" xfId="396"/>
    <cellStyle name="Normal 4 3 5 2 2" xfId="758"/>
    <cellStyle name="Normal 4 3 5 2 2 2" xfId="3101"/>
    <cellStyle name="Normal 4 3 5 2 2 2 2" xfId="14446"/>
    <cellStyle name="Normal 4 3 5 2 2 2 3" xfId="20495"/>
    <cellStyle name="Normal 4 3 5 2 2 3" xfId="6805"/>
    <cellStyle name="Normal 4 3 5 2 2 3 2" xfId="12103"/>
    <cellStyle name="Normal 4 3 5 2 2 3 3" xfId="22838"/>
    <cellStyle name="Normal 4 3 5 2 2 4" xfId="9146"/>
    <cellStyle name="Normal 4 3 5 2 2 4 2" xfId="25181"/>
    <cellStyle name="Normal 4 3 5 2 2 5" xfId="11165"/>
    <cellStyle name="Normal 4 3 5 2 2 6" xfId="18152"/>
    <cellStyle name="Normal 4 3 5 2 2 7" xfId="26159"/>
    <cellStyle name="Normal 4 3 5 2 3" xfId="1814"/>
    <cellStyle name="Normal 4 3 5 2 3 2" xfId="4157"/>
    <cellStyle name="Normal 4 3 5 2 3 2 2" xfId="15502"/>
    <cellStyle name="Normal 4 3 5 2 3 2 3" xfId="20496"/>
    <cellStyle name="Normal 4 3 5 2 3 3" xfId="6806"/>
    <cellStyle name="Normal 4 3 5 2 3 3 2" xfId="13159"/>
    <cellStyle name="Normal 4 3 5 2 3 3 3" xfId="22839"/>
    <cellStyle name="Normal 4 3 5 2 3 4" xfId="9147"/>
    <cellStyle name="Normal 4 3 5 2 3 4 2" xfId="25182"/>
    <cellStyle name="Normal 4 3 5 2 3 5" xfId="11166"/>
    <cellStyle name="Normal 4 3 5 2 3 6" xfId="18153"/>
    <cellStyle name="Normal 4 3 5 2 3 7" xfId="27215"/>
    <cellStyle name="Normal 4 3 5 2 4" xfId="2717"/>
    <cellStyle name="Normal 4 3 5 2 4 2" xfId="14062"/>
    <cellStyle name="Normal 4 3 5 2 4 3" xfId="20494"/>
    <cellStyle name="Normal 4 3 5 2 5" xfId="6804"/>
    <cellStyle name="Normal 4 3 5 2 5 2" xfId="11741"/>
    <cellStyle name="Normal 4 3 5 2 5 3" xfId="22837"/>
    <cellStyle name="Normal 4 3 5 2 6" xfId="9145"/>
    <cellStyle name="Normal 4 3 5 2 6 2" xfId="25180"/>
    <cellStyle name="Normal 4 3 5 2 7" xfId="11164"/>
    <cellStyle name="Normal 4 3 5 2 8" xfId="18151"/>
    <cellStyle name="Normal 4 3 5 2 9" xfId="25797"/>
    <cellStyle name="Normal 4 3 5 3" xfId="497"/>
    <cellStyle name="Normal 4 3 5 3 2" xfId="2840"/>
    <cellStyle name="Normal 4 3 5 3 2 2" xfId="14185"/>
    <cellStyle name="Normal 4 3 5 3 2 3" xfId="20497"/>
    <cellStyle name="Normal 4 3 5 3 3" xfId="6807"/>
    <cellStyle name="Normal 4 3 5 3 3 2" xfId="11842"/>
    <cellStyle name="Normal 4 3 5 3 3 3" xfId="22840"/>
    <cellStyle name="Normal 4 3 5 3 4" xfId="9148"/>
    <cellStyle name="Normal 4 3 5 3 4 2" xfId="25183"/>
    <cellStyle name="Normal 4 3 5 3 5" xfId="11167"/>
    <cellStyle name="Normal 4 3 5 3 6" xfId="18154"/>
    <cellStyle name="Normal 4 3 5 3 7" xfId="25898"/>
    <cellStyle name="Normal 4 3 5 4" xfId="937"/>
    <cellStyle name="Normal 4 3 5 4 2" xfId="3280"/>
    <cellStyle name="Normal 4 3 5 4 2 2" xfId="14625"/>
    <cellStyle name="Normal 4 3 5 4 2 3" xfId="20498"/>
    <cellStyle name="Normal 4 3 5 4 3" xfId="6808"/>
    <cellStyle name="Normal 4 3 5 4 3 2" xfId="12282"/>
    <cellStyle name="Normal 4 3 5 4 3 3" xfId="22841"/>
    <cellStyle name="Normal 4 3 5 4 4" xfId="9149"/>
    <cellStyle name="Normal 4 3 5 4 4 2" xfId="25184"/>
    <cellStyle name="Normal 4 3 5 4 5" xfId="11168"/>
    <cellStyle name="Normal 4 3 5 4 6" xfId="18155"/>
    <cellStyle name="Normal 4 3 5 4 7" xfId="26338"/>
    <cellStyle name="Normal 4 3 5 5" xfId="1036"/>
    <cellStyle name="Normal 4 3 5 5 2" xfId="3379"/>
    <cellStyle name="Normal 4 3 5 5 2 2" xfId="14724"/>
    <cellStyle name="Normal 4 3 5 5 2 3" xfId="20499"/>
    <cellStyle name="Normal 4 3 5 5 3" xfId="6809"/>
    <cellStyle name="Normal 4 3 5 5 3 2" xfId="12381"/>
    <cellStyle name="Normal 4 3 5 5 3 3" xfId="22842"/>
    <cellStyle name="Normal 4 3 5 5 4" xfId="9150"/>
    <cellStyle name="Normal 4 3 5 5 4 2" xfId="25185"/>
    <cellStyle name="Normal 4 3 5 5 5" xfId="11169"/>
    <cellStyle name="Normal 4 3 5 5 6" xfId="18156"/>
    <cellStyle name="Normal 4 3 5 5 7" xfId="26437"/>
    <cellStyle name="Normal 4 3 5 6" xfId="1295"/>
    <cellStyle name="Normal 4 3 5 6 2" xfId="3638"/>
    <cellStyle name="Normal 4 3 5 6 2 2" xfId="14983"/>
    <cellStyle name="Normal 4 3 5 6 2 3" xfId="20500"/>
    <cellStyle name="Normal 4 3 5 6 3" xfId="6810"/>
    <cellStyle name="Normal 4 3 5 6 3 2" xfId="12640"/>
    <cellStyle name="Normal 4 3 5 6 3 3" xfId="22843"/>
    <cellStyle name="Normal 4 3 5 6 4" xfId="9151"/>
    <cellStyle name="Normal 4 3 5 6 4 2" xfId="25186"/>
    <cellStyle name="Normal 4 3 5 6 5" xfId="11170"/>
    <cellStyle name="Normal 4 3 5 6 6" xfId="18157"/>
    <cellStyle name="Normal 4 3 5 6 7" xfId="26696"/>
    <cellStyle name="Normal 4 3 5 7" xfId="1474"/>
    <cellStyle name="Normal 4 3 5 7 2" xfId="3817"/>
    <cellStyle name="Normal 4 3 5 7 2 2" xfId="15162"/>
    <cellStyle name="Normal 4 3 5 7 2 3" xfId="20501"/>
    <cellStyle name="Normal 4 3 5 7 3" xfId="6811"/>
    <cellStyle name="Normal 4 3 5 7 3 2" xfId="12819"/>
    <cellStyle name="Normal 4 3 5 7 3 3" xfId="22844"/>
    <cellStyle name="Normal 4 3 5 7 4" xfId="9152"/>
    <cellStyle name="Normal 4 3 5 7 4 2" xfId="25187"/>
    <cellStyle name="Normal 4 3 5 7 5" xfId="11171"/>
    <cellStyle name="Normal 4 3 5 7 6" xfId="18158"/>
    <cellStyle name="Normal 4 3 5 7 7" xfId="26875"/>
    <cellStyle name="Normal 4 3 5 8" xfId="1813"/>
    <cellStyle name="Normal 4 3 5 8 2" xfId="4156"/>
    <cellStyle name="Normal 4 3 5 8 2 2" xfId="15501"/>
    <cellStyle name="Normal 4 3 5 8 2 3" xfId="20502"/>
    <cellStyle name="Normal 4 3 5 8 3" xfId="6812"/>
    <cellStyle name="Normal 4 3 5 8 3 2" xfId="13158"/>
    <cellStyle name="Normal 4 3 5 8 3 3" xfId="22845"/>
    <cellStyle name="Normal 4 3 5 8 4" xfId="9153"/>
    <cellStyle name="Normal 4 3 5 8 4 2" xfId="25188"/>
    <cellStyle name="Normal 4 3 5 8 5" xfId="11172"/>
    <cellStyle name="Normal 4 3 5 8 6" xfId="18159"/>
    <cellStyle name="Normal 4 3 5 8 7" xfId="27214"/>
    <cellStyle name="Normal 4 3 5 9" xfId="1935"/>
    <cellStyle name="Normal 4 3 5 9 2" xfId="4278"/>
    <cellStyle name="Normal 4 3 5 9 2 2" xfId="15623"/>
    <cellStyle name="Normal 4 3 5 9 2 3" xfId="20503"/>
    <cellStyle name="Normal 4 3 5 9 3" xfId="6813"/>
    <cellStyle name="Normal 4 3 5 9 3 2" xfId="13280"/>
    <cellStyle name="Normal 4 3 5 9 3 3" xfId="22846"/>
    <cellStyle name="Normal 4 3 5 9 4" xfId="9154"/>
    <cellStyle name="Normal 4 3 5 9 4 2" xfId="25189"/>
    <cellStyle name="Normal 4 3 5 9 5" xfId="11173"/>
    <cellStyle name="Normal 4 3 5 9 6" xfId="18160"/>
    <cellStyle name="Normal 4 3 5 9 7" xfId="27336"/>
    <cellStyle name="Normal 4 3 6" xfId="161"/>
    <cellStyle name="Normal 4 3 6 10" xfId="2197"/>
    <cellStyle name="Normal 4 3 6 10 2" xfId="4540"/>
    <cellStyle name="Normal 4 3 6 10 2 2" xfId="15885"/>
    <cellStyle name="Normal 4 3 6 10 2 3" xfId="20505"/>
    <cellStyle name="Normal 4 3 6 10 3" xfId="6815"/>
    <cellStyle name="Normal 4 3 6 10 3 2" xfId="22848"/>
    <cellStyle name="Normal 4 3 6 10 4" xfId="9156"/>
    <cellStyle name="Normal 4 3 6 10 4 2" xfId="25191"/>
    <cellStyle name="Normal 4 3 6 10 5" xfId="13542"/>
    <cellStyle name="Normal 4 3 6 10 6" xfId="18162"/>
    <cellStyle name="Normal 4 3 6 10 7" xfId="27598"/>
    <cellStyle name="Normal 4 3 6 11" xfId="2378"/>
    <cellStyle name="Normal 4 3 6 11 2" xfId="4721"/>
    <cellStyle name="Normal 4 3 6 11 2 2" xfId="16066"/>
    <cellStyle name="Normal 4 3 6 11 2 3" xfId="20506"/>
    <cellStyle name="Normal 4 3 6 11 3" xfId="6816"/>
    <cellStyle name="Normal 4 3 6 11 3 2" xfId="22849"/>
    <cellStyle name="Normal 4 3 6 11 4" xfId="9157"/>
    <cellStyle name="Normal 4 3 6 11 4 2" xfId="25192"/>
    <cellStyle name="Normal 4 3 6 11 5" xfId="13723"/>
    <cellStyle name="Normal 4 3 6 11 6" xfId="18163"/>
    <cellStyle name="Normal 4 3 6 11 7" xfId="27779"/>
    <cellStyle name="Normal 4 3 6 12" xfId="2718"/>
    <cellStyle name="Normal 4 3 6 12 2" xfId="14063"/>
    <cellStyle name="Normal 4 3 6 12 3" xfId="20504"/>
    <cellStyle name="Normal 4 3 6 13" xfId="6814"/>
    <cellStyle name="Normal 4 3 6 13 2" xfId="11509"/>
    <cellStyle name="Normal 4 3 6 13 3" xfId="22847"/>
    <cellStyle name="Normal 4 3 6 14" xfId="9155"/>
    <cellStyle name="Normal 4 3 6 14 2" xfId="25190"/>
    <cellStyle name="Normal 4 3 6 15" xfId="11174"/>
    <cellStyle name="Normal 4 3 6 16" xfId="18161"/>
    <cellStyle name="Normal 4 3 6 17" xfId="25565"/>
    <cellStyle name="Normal 4 3 6 2" xfId="397"/>
    <cellStyle name="Normal 4 3 6 2 2" xfId="759"/>
    <cellStyle name="Normal 4 3 6 2 2 2" xfId="3102"/>
    <cellStyle name="Normal 4 3 6 2 2 2 2" xfId="14447"/>
    <cellStyle name="Normal 4 3 6 2 2 2 3" xfId="20508"/>
    <cellStyle name="Normal 4 3 6 2 2 3" xfId="6818"/>
    <cellStyle name="Normal 4 3 6 2 2 3 2" xfId="12104"/>
    <cellStyle name="Normal 4 3 6 2 2 3 3" xfId="22851"/>
    <cellStyle name="Normal 4 3 6 2 2 4" xfId="9159"/>
    <cellStyle name="Normal 4 3 6 2 2 4 2" xfId="25194"/>
    <cellStyle name="Normal 4 3 6 2 2 5" xfId="11176"/>
    <cellStyle name="Normal 4 3 6 2 2 6" xfId="18165"/>
    <cellStyle name="Normal 4 3 6 2 2 7" xfId="26160"/>
    <cellStyle name="Normal 4 3 6 2 3" xfId="1816"/>
    <cellStyle name="Normal 4 3 6 2 3 2" xfId="4159"/>
    <cellStyle name="Normal 4 3 6 2 3 2 2" xfId="15504"/>
    <cellStyle name="Normal 4 3 6 2 3 2 3" xfId="20509"/>
    <cellStyle name="Normal 4 3 6 2 3 3" xfId="6819"/>
    <cellStyle name="Normal 4 3 6 2 3 3 2" xfId="13161"/>
    <cellStyle name="Normal 4 3 6 2 3 3 3" xfId="22852"/>
    <cellStyle name="Normal 4 3 6 2 3 4" xfId="9160"/>
    <cellStyle name="Normal 4 3 6 2 3 4 2" xfId="25195"/>
    <cellStyle name="Normal 4 3 6 2 3 5" xfId="11177"/>
    <cellStyle name="Normal 4 3 6 2 3 6" xfId="18166"/>
    <cellStyle name="Normal 4 3 6 2 3 7" xfId="27217"/>
    <cellStyle name="Normal 4 3 6 2 4" xfId="2719"/>
    <cellStyle name="Normal 4 3 6 2 4 2" xfId="14064"/>
    <cellStyle name="Normal 4 3 6 2 4 3" xfId="20507"/>
    <cellStyle name="Normal 4 3 6 2 5" xfId="6817"/>
    <cellStyle name="Normal 4 3 6 2 5 2" xfId="11742"/>
    <cellStyle name="Normal 4 3 6 2 5 3" xfId="22850"/>
    <cellStyle name="Normal 4 3 6 2 6" xfId="9158"/>
    <cellStyle name="Normal 4 3 6 2 6 2" xfId="25193"/>
    <cellStyle name="Normal 4 3 6 2 7" xfId="11175"/>
    <cellStyle name="Normal 4 3 6 2 8" xfId="18164"/>
    <cellStyle name="Normal 4 3 6 2 9" xfId="25798"/>
    <cellStyle name="Normal 4 3 6 3" xfId="526"/>
    <cellStyle name="Normal 4 3 6 3 2" xfId="2869"/>
    <cellStyle name="Normal 4 3 6 3 2 2" xfId="14214"/>
    <cellStyle name="Normal 4 3 6 3 2 3" xfId="20510"/>
    <cellStyle name="Normal 4 3 6 3 3" xfId="6820"/>
    <cellStyle name="Normal 4 3 6 3 3 2" xfId="11871"/>
    <cellStyle name="Normal 4 3 6 3 3 3" xfId="22853"/>
    <cellStyle name="Normal 4 3 6 3 4" xfId="9161"/>
    <cellStyle name="Normal 4 3 6 3 4 2" xfId="25196"/>
    <cellStyle name="Normal 4 3 6 3 5" xfId="11178"/>
    <cellStyle name="Normal 4 3 6 3 6" xfId="18167"/>
    <cellStyle name="Normal 4 3 6 3 7" xfId="25927"/>
    <cellStyle name="Normal 4 3 6 4" xfId="938"/>
    <cellStyle name="Normal 4 3 6 4 2" xfId="3281"/>
    <cellStyle name="Normal 4 3 6 4 2 2" xfId="14626"/>
    <cellStyle name="Normal 4 3 6 4 2 3" xfId="20511"/>
    <cellStyle name="Normal 4 3 6 4 3" xfId="6821"/>
    <cellStyle name="Normal 4 3 6 4 3 2" xfId="12283"/>
    <cellStyle name="Normal 4 3 6 4 3 3" xfId="22854"/>
    <cellStyle name="Normal 4 3 6 4 4" xfId="9162"/>
    <cellStyle name="Normal 4 3 6 4 4 2" xfId="25197"/>
    <cellStyle name="Normal 4 3 6 4 5" xfId="11179"/>
    <cellStyle name="Normal 4 3 6 4 6" xfId="18168"/>
    <cellStyle name="Normal 4 3 6 4 7" xfId="26339"/>
    <cellStyle name="Normal 4 3 6 5" xfId="1065"/>
    <cellStyle name="Normal 4 3 6 5 2" xfId="3408"/>
    <cellStyle name="Normal 4 3 6 5 2 2" xfId="14753"/>
    <cellStyle name="Normal 4 3 6 5 2 3" xfId="20512"/>
    <cellStyle name="Normal 4 3 6 5 3" xfId="6822"/>
    <cellStyle name="Normal 4 3 6 5 3 2" xfId="12410"/>
    <cellStyle name="Normal 4 3 6 5 3 3" xfId="22855"/>
    <cellStyle name="Normal 4 3 6 5 4" xfId="9163"/>
    <cellStyle name="Normal 4 3 6 5 4 2" xfId="25198"/>
    <cellStyle name="Normal 4 3 6 5 5" xfId="11180"/>
    <cellStyle name="Normal 4 3 6 5 6" xfId="18169"/>
    <cellStyle name="Normal 4 3 6 5 7" xfId="26466"/>
    <cellStyle name="Normal 4 3 6 6" xfId="1296"/>
    <cellStyle name="Normal 4 3 6 6 2" xfId="3639"/>
    <cellStyle name="Normal 4 3 6 6 2 2" xfId="14984"/>
    <cellStyle name="Normal 4 3 6 6 2 3" xfId="20513"/>
    <cellStyle name="Normal 4 3 6 6 3" xfId="6823"/>
    <cellStyle name="Normal 4 3 6 6 3 2" xfId="12641"/>
    <cellStyle name="Normal 4 3 6 6 3 3" xfId="22856"/>
    <cellStyle name="Normal 4 3 6 6 4" xfId="9164"/>
    <cellStyle name="Normal 4 3 6 6 4 2" xfId="25199"/>
    <cellStyle name="Normal 4 3 6 6 5" xfId="11181"/>
    <cellStyle name="Normal 4 3 6 6 6" xfId="18170"/>
    <cellStyle name="Normal 4 3 6 6 7" xfId="26697"/>
    <cellStyle name="Normal 4 3 6 7" xfId="1475"/>
    <cellStyle name="Normal 4 3 6 7 2" xfId="3818"/>
    <cellStyle name="Normal 4 3 6 7 2 2" xfId="15163"/>
    <cellStyle name="Normal 4 3 6 7 2 3" xfId="20514"/>
    <cellStyle name="Normal 4 3 6 7 3" xfId="6824"/>
    <cellStyle name="Normal 4 3 6 7 3 2" xfId="12820"/>
    <cellStyle name="Normal 4 3 6 7 3 3" xfId="22857"/>
    <cellStyle name="Normal 4 3 6 7 4" xfId="9165"/>
    <cellStyle name="Normal 4 3 6 7 4 2" xfId="25200"/>
    <cellStyle name="Normal 4 3 6 7 5" xfId="11182"/>
    <cellStyle name="Normal 4 3 6 7 6" xfId="18171"/>
    <cellStyle name="Normal 4 3 6 7 7" xfId="26876"/>
    <cellStyle name="Normal 4 3 6 8" xfId="1815"/>
    <cellStyle name="Normal 4 3 6 8 2" xfId="4158"/>
    <cellStyle name="Normal 4 3 6 8 2 2" xfId="15503"/>
    <cellStyle name="Normal 4 3 6 8 2 3" xfId="20515"/>
    <cellStyle name="Normal 4 3 6 8 3" xfId="6825"/>
    <cellStyle name="Normal 4 3 6 8 3 2" xfId="13160"/>
    <cellStyle name="Normal 4 3 6 8 3 3" xfId="22858"/>
    <cellStyle name="Normal 4 3 6 8 4" xfId="9166"/>
    <cellStyle name="Normal 4 3 6 8 4 2" xfId="25201"/>
    <cellStyle name="Normal 4 3 6 8 5" xfId="11183"/>
    <cellStyle name="Normal 4 3 6 8 6" xfId="18172"/>
    <cellStyle name="Normal 4 3 6 8 7" xfId="27216"/>
    <cellStyle name="Normal 4 3 6 9" xfId="1964"/>
    <cellStyle name="Normal 4 3 6 9 2" xfId="4307"/>
    <cellStyle name="Normal 4 3 6 9 2 2" xfId="15652"/>
    <cellStyle name="Normal 4 3 6 9 2 3" xfId="20516"/>
    <cellStyle name="Normal 4 3 6 9 3" xfId="6826"/>
    <cellStyle name="Normal 4 3 6 9 3 2" xfId="13309"/>
    <cellStyle name="Normal 4 3 6 9 3 3" xfId="22859"/>
    <cellStyle name="Normal 4 3 6 9 4" xfId="9167"/>
    <cellStyle name="Normal 4 3 6 9 4 2" xfId="25202"/>
    <cellStyle name="Normal 4 3 6 9 5" xfId="11184"/>
    <cellStyle name="Normal 4 3 6 9 6" xfId="18173"/>
    <cellStyle name="Normal 4 3 6 9 7" xfId="27365"/>
    <cellStyle name="Normal 4 3 7" xfId="200"/>
    <cellStyle name="Normal 4 3 7 10" xfId="2198"/>
    <cellStyle name="Normal 4 3 7 10 2" xfId="4541"/>
    <cellStyle name="Normal 4 3 7 10 2 2" xfId="15886"/>
    <cellStyle name="Normal 4 3 7 10 2 3" xfId="20518"/>
    <cellStyle name="Normal 4 3 7 10 3" xfId="6828"/>
    <cellStyle name="Normal 4 3 7 10 3 2" xfId="22861"/>
    <cellStyle name="Normal 4 3 7 10 4" xfId="9169"/>
    <cellStyle name="Normal 4 3 7 10 4 2" xfId="25204"/>
    <cellStyle name="Normal 4 3 7 10 5" xfId="13543"/>
    <cellStyle name="Normal 4 3 7 10 6" xfId="18175"/>
    <cellStyle name="Normal 4 3 7 10 7" xfId="27599"/>
    <cellStyle name="Normal 4 3 7 11" xfId="2379"/>
    <cellStyle name="Normal 4 3 7 11 2" xfId="4722"/>
    <cellStyle name="Normal 4 3 7 11 2 2" xfId="16067"/>
    <cellStyle name="Normal 4 3 7 11 2 3" xfId="20519"/>
    <cellStyle name="Normal 4 3 7 11 3" xfId="6829"/>
    <cellStyle name="Normal 4 3 7 11 3 2" xfId="22862"/>
    <cellStyle name="Normal 4 3 7 11 4" xfId="9170"/>
    <cellStyle name="Normal 4 3 7 11 4 2" xfId="25205"/>
    <cellStyle name="Normal 4 3 7 11 5" xfId="13724"/>
    <cellStyle name="Normal 4 3 7 11 6" xfId="18176"/>
    <cellStyle name="Normal 4 3 7 11 7" xfId="27780"/>
    <cellStyle name="Normal 4 3 7 12" xfId="2720"/>
    <cellStyle name="Normal 4 3 7 12 2" xfId="14065"/>
    <cellStyle name="Normal 4 3 7 12 3" xfId="20517"/>
    <cellStyle name="Normal 4 3 7 13" xfId="6827"/>
    <cellStyle name="Normal 4 3 7 13 2" xfId="11548"/>
    <cellStyle name="Normal 4 3 7 13 3" xfId="22860"/>
    <cellStyle name="Normal 4 3 7 14" xfId="9168"/>
    <cellStyle name="Normal 4 3 7 14 2" xfId="25203"/>
    <cellStyle name="Normal 4 3 7 15" xfId="11185"/>
    <cellStyle name="Normal 4 3 7 16" xfId="18174"/>
    <cellStyle name="Normal 4 3 7 17" xfId="25604"/>
    <cellStyle name="Normal 4 3 7 2" xfId="398"/>
    <cellStyle name="Normal 4 3 7 2 2" xfId="760"/>
    <cellStyle name="Normal 4 3 7 2 2 2" xfId="3103"/>
    <cellStyle name="Normal 4 3 7 2 2 2 2" xfId="14448"/>
    <cellStyle name="Normal 4 3 7 2 2 2 3" xfId="20521"/>
    <cellStyle name="Normal 4 3 7 2 2 3" xfId="6831"/>
    <cellStyle name="Normal 4 3 7 2 2 3 2" xfId="12105"/>
    <cellStyle name="Normal 4 3 7 2 2 3 3" xfId="22864"/>
    <cellStyle name="Normal 4 3 7 2 2 4" xfId="9172"/>
    <cellStyle name="Normal 4 3 7 2 2 4 2" xfId="25207"/>
    <cellStyle name="Normal 4 3 7 2 2 5" xfId="11187"/>
    <cellStyle name="Normal 4 3 7 2 2 6" xfId="18178"/>
    <cellStyle name="Normal 4 3 7 2 2 7" xfId="26161"/>
    <cellStyle name="Normal 4 3 7 2 3" xfId="1818"/>
    <cellStyle name="Normal 4 3 7 2 3 2" xfId="4161"/>
    <cellStyle name="Normal 4 3 7 2 3 2 2" xfId="15506"/>
    <cellStyle name="Normal 4 3 7 2 3 2 3" xfId="20522"/>
    <cellStyle name="Normal 4 3 7 2 3 3" xfId="6832"/>
    <cellStyle name="Normal 4 3 7 2 3 3 2" xfId="13163"/>
    <cellStyle name="Normal 4 3 7 2 3 3 3" xfId="22865"/>
    <cellStyle name="Normal 4 3 7 2 3 4" xfId="9173"/>
    <cellStyle name="Normal 4 3 7 2 3 4 2" xfId="25208"/>
    <cellStyle name="Normal 4 3 7 2 3 5" xfId="11188"/>
    <cellStyle name="Normal 4 3 7 2 3 6" xfId="18179"/>
    <cellStyle name="Normal 4 3 7 2 3 7" xfId="27219"/>
    <cellStyle name="Normal 4 3 7 2 4" xfId="2721"/>
    <cellStyle name="Normal 4 3 7 2 4 2" xfId="14066"/>
    <cellStyle name="Normal 4 3 7 2 4 3" xfId="20520"/>
    <cellStyle name="Normal 4 3 7 2 5" xfId="6830"/>
    <cellStyle name="Normal 4 3 7 2 5 2" xfId="11743"/>
    <cellStyle name="Normal 4 3 7 2 5 3" xfId="22863"/>
    <cellStyle name="Normal 4 3 7 2 6" xfId="9171"/>
    <cellStyle name="Normal 4 3 7 2 6 2" xfId="25206"/>
    <cellStyle name="Normal 4 3 7 2 7" xfId="11186"/>
    <cellStyle name="Normal 4 3 7 2 8" xfId="18177"/>
    <cellStyle name="Normal 4 3 7 2 9" xfId="25799"/>
    <cellStyle name="Normal 4 3 7 3" xfId="565"/>
    <cellStyle name="Normal 4 3 7 3 2" xfId="2908"/>
    <cellStyle name="Normal 4 3 7 3 2 2" xfId="14253"/>
    <cellStyle name="Normal 4 3 7 3 2 3" xfId="20523"/>
    <cellStyle name="Normal 4 3 7 3 3" xfId="6833"/>
    <cellStyle name="Normal 4 3 7 3 3 2" xfId="11910"/>
    <cellStyle name="Normal 4 3 7 3 3 3" xfId="22866"/>
    <cellStyle name="Normal 4 3 7 3 4" xfId="9174"/>
    <cellStyle name="Normal 4 3 7 3 4 2" xfId="25209"/>
    <cellStyle name="Normal 4 3 7 3 5" xfId="11189"/>
    <cellStyle name="Normal 4 3 7 3 6" xfId="18180"/>
    <cellStyle name="Normal 4 3 7 3 7" xfId="25966"/>
    <cellStyle name="Normal 4 3 7 4" xfId="939"/>
    <cellStyle name="Normal 4 3 7 4 2" xfId="3282"/>
    <cellStyle name="Normal 4 3 7 4 2 2" xfId="14627"/>
    <cellStyle name="Normal 4 3 7 4 2 3" xfId="20524"/>
    <cellStyle name="Normal 4 3 7 4 3" xfId="6834"/>
    <cellStyle name="Normal 4 3 7 4 3 2" xfId="12284"/>
    <cellStyle name="Normal 4 3 7 4 3 3" xfId="22867"/>
    <cellStyle name="Normal 4 3 7 4 4" xfId="9175"/>
    <cellStyle name="Normal 4 3 7 4 4 2" xfId="25210"/>
    <cellStyle name="Normal 4 3 7 4 5" xfId="11190"/>
    <cellStyle name="Normal 4 3 7 4 6" xfId="18181"/>
    <cellStyle name="Normal 4 3 7 4 7" xfId="26340"/>
    <cellStyle name="Normal 4 3 7 5" xfId="1104"/>
    <cellStyle name="Normal 4 3 7 5 2" xfId="3447"/>
    <cellStyle name="Normal 4 3 7 5 2 2" xfId="14792"/>
    <cellStyle name="Normal 4 3 7 5 2 3" xfId="20525"/>
    <cellStyle name="Normal 4 3 7 5 3" xfId="6835"/>
    <cellStyle name="Normal 4 3 7 5 3 2" xfId="12449"/>
    <cellStyle name="Normal 4 3 7 5 3 3" xfId="22868"/>
    <cellStyle name="Normal 4 3 7 5 4" xfId="9176"/>
    <cellStyle name="Normal 4 3 7 5 4 2" xfId="25211"/>
    <cellStyle name="Normal 4 3 7 5 5" xfId="11191"/>
    <cellStyle name="Normal 4 3 7 5 6" xfId="18182"/>
    <cellStyle name="Normal 4 3 7 5 7" xfId="26505"/>
    <cellStyle name="Normal 4 3 7 6" xfId="1297"/>
    <cellStyle name="Normal 4 3 7 6 2" xfId="3640"/>
    <cellStyle name="Normal 4 3 7 6 2 2" xfId="14985"/>
    <cellStyle name="Normal 4 3 7 6 2 3" xfId="20526"/>
    <cellStyle name="Normal 4 3 7 6 3" xfId="6836"/>
    <cellStyle name="Normal 4 3 7 6 3 2" xfId="12642"/>
    <cellStyle name="Normal 4 3 7 6 3 3" xfId="22869"/>
    <cellStyle name="Normal 4 3 7 6 4" xfId="9177"/>
    <cellStyle name="Normal 4 3 7 6 4 2" xfId="25212"/>
    <cellStyle name="Normal 4 3 7 6 5" xfId="11192"/>
    <cellStyle name="Normal 4 3 7 6 6" xfId="18183"/>
    <cellStyle name="Normal 4 3 7 6 7" xfId="26698"/>
    <cellStyle name="Normal 4 3 7 7" xfId="1476"/>
    <cellStyle name="Normal 4 3 7 7 2" xfId="3819"/>
    <cellStyle name="Normal 4 3 7 7 2 2" xfId="15164"/>
    <cellStyle name="Normal 4 3 7 7 2 3" xfId="20527"/>
    <cellStyle name="Normal 4 3 7 7 3" xfId="6837"/>
    <cellStyle name="Normal 4 3 7 7 3 2" xfId="12821"/>
    <cellStyle name="Normal 4 3 7 7 3 3" xfId="22870"/>
    <cellStyle name="Normal 4 3 7 7 4" xfId="9178"/>
    <cellStyle name="Normal 4 3 7 7 4 2" xfId="25213"/>
    <cellStyle name="Normal 4 3 7 7 5" xfId="11193"/>
    <cellStyle name="Normal 4 3 7 7 6" xfId="18184"/>
    <cellStyle name="Normal 4 3 7 7 7" xfId="26877"/>
    <cellStyle name="Normal 4 3 7 8" xfId="1817"/>
    <cellStyle name="Normal 4 3 7 8 2" xfId="4160"/>
    <cellStyle name="Normal 4 3 7 8 2 2" xfId="15505"/>
    <cellStyle name="Normal 4 3 7 8 2 3" xfId="20528"/>
    <cellStyle name="Normal 4 3 7 8 3" xfId="6838"/>
    <cellStyle name="Normal 4 3 7 8 3 2" xfId="13162"/>
    <cellStyle name="Normal 4 3 7 8 3 3" xfId="22871"/>
    <cellStyle name="Normal 4 3 7 8 4" xfId="9179"/>
    <cellStyle name="Normal 4 3 7 8 4 2" xfId="25214"/>
    <cellStyle name="Normal 4 3 7 8 5" xfId="11194"/>
    <cellStyle name="Normal 4 3 7 8 6" xfId="18185"/>
    <cellStyle name="Normal 4 3 7 8 7" xfId="27218"/>
    <cellStyle name="Normal 4 3 7 9" xfId="2003"/>
    <cellStyle name="Normal 4 3 7 9 2" xfId="4346"/>
    <cellStyle name="Normal 4 3 7 9 2 2" xfId="15691"/>
    <cellStyle name="Normal 4 3 7 9 2 3" xfId="20529"/>
    <cellStyle name="Normal 4 3 7 9 3" xfId="6839"/>
    <cellStyle name="Normal 4 3 7 9 3 2" xfId="13348"/>
    <cellStyle name="Normal 4 3 7 9 3 3" xfId="22872"/>
    <cellStyle name="Normal 4 3 7 9 4" xfId="9180"/>
    <cellStyle name="Normal 4 3 7 9 4 2" xfId="25215"/>
    <cellStyle name="Normal 4 3 7 9 5" xfId="11195"/>
    <cellStyle name="Normal 4 3 7 9 6" xfId="18186"/>
    <cellStyle name="Normal 4 3 7 9 7" xfId="27404"/>
    <cellStyle name="Normal 4 3 8" xfId="219"/>
    <cellStyle name="Normal 4 3 8 10" xfId="2199"/>
    <cellStyle name="Normal 4 3 8 10 2" xfId="4542"/>
    <cellStyle name="Normal 4 3 8 10 2 2" xfId="15887"/>
    <cellStyle name="Normal 4 3 8 10 2 3" xfId="20531"/>
    <cellStyle name="Normal 4 3 8 10 3" xfId="6841"/>
    <cellStyle name="Normal 4 3 8 10 3 2" xfId="22874"/>
    <cellStyle name="Normal 4 3 8 10 4" xfId="9182"/>
    <cellStyle name="Normal 4 3 8 10 4 2" xfId="25217"/>
    <cellStyle name="Normal 4 3 8 10 5" xfId="13544"/>
    <cellStyle name="Normal 4 3 8 10 6" xfId="18188"/>
    <cellStyle name="Normal 4 3 8 10 7" xfId="27600"/>
    <cellStyle name="Normal 4 3 8 11" xfId="2380"/>
    <cellStyle name="Normal 4 3 8 11 2" xfId="4723"/>
    <cellStyle name="Normal 4 3 8 11 2 2" xfId="16068"/>
    <cellStyle name="Normal 4 3 8 11 2 3" xfId="20532"/>
    <cellStyle name="Normal 4 3 8 11 3" xfId="6842"/>
    <cellStyle name="Normal 4 3 8 11 3 2" xfId="22875"/>
    <cellStyle name="Normal 4 3 8 11 4" xfId="9183"/>
    <cellStyle name="Normal 4 3 8 11 4 2" xfId="25218"/>
    <cellStyle name="Normal 4 3 8 11 5" xfId="13725"/>
    <cellStyle name="Normal 4 3 8 11 6" xfId="18189"/>
    <cellStyle name="Normal 4 3 8 11 7" xfId="27781"/>
    <cellStyle name="Normal 4 3 8 12" xfId="2722"/>
    <cellStyle name="Normal 4 3 8 12 2" xfId="14067"/>
    <cellStyle name="Normal 4 3 8 12 3" xfId="20530"/>
    <cellStyle name="Normal 4 3 8 13" xfId="6840"/>
    <cellStyle name="Normal 4 3 8 13 2" xfId="11566"/>
    <cellStyle name="Normal 4 3 8 13 3" xfId="22873"/>
    <cellStyle name="Normal 4 3 8 14" xfId="9181"/>
    <cellStyle name="Normal 4 3 8 14 2" xfId="25216"/>
    <cellStyle name="Normal 4 3 8 15" xfId="11196"/>
    <cellStyle name="Normal 4 3 8 16" xfId="18187"/>
    <cellStyle name="Normal 4 3 8 17" xfId="25622"/>
    <cellStyle name="Normal 4 3 8 2" xfId="399"/>
    <cellStyle name="Normal 4 3 8 2 2" xfId="761"/>
    <cellStyle name="Normal 4 3 8 2 2 2" xfId="3104"/>
    <cellStyle name="Normal 4 3 8 2 2 2 2" xfId="14449"/>
    <cellStyle name="Normal 4 3 8 2 2 2 3" xfId="20534"/>
    <cellStyle name="Normal 4 3 8 2 2 3" xfId="6844"/>
    <cellStyle name="Normal 4 3 8 2 2 3 2" xfId="12106"/>
    <cellStyle name="Normal 4 3 8 2 2 3 3" xfId="22877"/>
    <cellStyle name="Normal 4 3 8 2 2 4" xfId="9185"/>
    <cellStyle name="Normal 4 3 8 2 2 4 2" xfId="25220"/>
    <cellStyle name="Normal 4 3 8 2 2 5" xfId="11198"/>
    <cellStyle name="Normal 4 3 8 2 2 6" xfId="18191"/>
    <cellStyle name="Normal 4 3 8 2 2 7" xfId="26162"/>
    <cellStyle name="Normal 4 3 8 2 3" xfId="1820"/>
    <cellStyle name="Normal 4 3 8 2 3 2" xfId="4163"/>
    <cellStyle name="Normal 4 3 8 2 3 2 2" xfId="15508"/>
    <cellStyle name="Normal 4 3 8 2 3 2 3" xfId="20535"/>
    <cellStyle name="Normal 4 3 8 2 3 3" xfId="6845"/>
    <cellStyle name="Normal 4 3 8 2 3 3 2" xfId="13165"/>
    <cellStyle name="Normal 4 3 8 2 3 3 3" xfId="22878"/>
    <cellStyle name="Normal 4 3 8 2 3 4" xfId="9186"/>
    <cellStyle name="Normal 4 3 8 2 3 4 2" xfId="25221"/>
    <cellStyle name="Normal 4 3 8 2 3 5" xfId="11199"/>
    <cellStyle name="Normal 4 3 8 2 3 6" xfId="18192"/>
    <cellStyle name="Normal 4 3 8 2 3 7" xfId="27221"/>
    <cellStyle name="Normal 4 3 8 2 4" xfId="2723"/>
    <cellStyle name="Normal 4 3 8 2 4 2" xfId="14068"/>
    <cellStyle name="Normal 4 3 8 2 4 3" xfId="20533"/>
    <cellStyle name="Normal 4 3 8 2 5" xfId="6843"/>
    <cellStyle name="Normal 4 3 8 2 5 2" xfId="11744"/>
    <cellStyle name="Normal 4 3 8 2 5 3" xfId="22876"/>
    <cellStyle name="Normal 4 3 8 2 6" xfId="9184"/>
    <cellStyle name="Normal 4 3 8 2 6 2" xfId="25219"/>
    <cellStyle name="Normal 4 3 8 2 7" xfId="11197"/>
    <cellStyle name="Normal 4 3 8 2 8" xfId="18190"/>
    <cellStyle name="Normal 4 3 8 2 9" xfId="25800"/>
    <cellStyle name="Normal 4 3 8 3" xfId="583"/>
    <cellStyle name="Normal 4 3 8 3 2" xfId="2926"/>
    <cellStyle name="Normal 4 3 8 3 2 2" xfId="14271"/>
    <cellStyle name="Normal 4 3 8 3 2 3" xfId="20536"/>
    <cellStyle name="Normal 4 3 8 3 3" xfId="6846"/>
    <cellStyle name="Normal 4 3 8 3 3 2" xfId="11928"/>
    <cellStyle name="Normal 4 3 8 3 3 3" xfId="22879"/>
    <cellStyle name="Normal 4 3 8 3 4" xfId="9187"/>
    <cellStyle name="Normal 4 3 8 3 4 2" xfId="25222"/>
    <cellStyle name="Normal 4 3 8 3 5" xfId="11200"/>
    <cellStyle name="Normal 4 3 8 3 6" xfId="18193"/>
    <cellStyle name="Normal 4 3 8 3 7" xfId="25984"/>
    <cellStyle name="Normal 4 3 8 4" xfId="940"/>
    <cellStyle name="Normal 4 3 8 4 2" xfId="3283"/>
    <cellStyle name="Normal 4 3 8 4 2 2" xfId="14628"/>
    <cellStyle name="Normal 4 3 8 4 2 3" xfId="20537"/>
    <cellStyle name="Normal 4 3 8 4 3" xfId="6847"/>
    <cellStyle name="Normal 4 3 8 4 3 2" xfId="12285"/>
    <cellStyle name="Normal 4 3 8 4 3 3" xfId="22880"/>
    <cellStyle name="Normal 4 3 8 4 4" xfId="9188"/>
    <cellStyle name="Normal 4 3 8 4 4 2" xfId="25223"/>
    <cellStyle name="Normal 4 3 8 4 5" xfId="11201"/>
    <cellStyle name="Normal 4 3 8 4 6" xfId="18194"/>
    <cellStyle name="Normal 4 3 8 4 7" xfId="26341"/>
    <cellStyle name="Normal 4 3 8 5" xfId="1122"/>
    <cellStyle name="Normal 4 3 8 5 2" xfId="3465"/>
    <cellStyle name="Normal 4 3 8 5 2 2" xfId="14810"/>
    <cellStyle name="Normal 4 3 8 5 2 3" xfId="20538"/>
    <cellStyle name="Normal 4 3 8 5 3" xfId="6848"/>
    <cellStyle name="Normal 4 3 8 5 3 2" xfId="12467"/>
    <cellStyle name="Normal 4 3 8 5 3 3" xfId="22881"/>
    <cellStyle name="Normal 4 3 8 5 4" xfId="9189"/>
    <cellStyle name="Normal 4 3 8 5 4 2" xfId="25224"/>
    <cellStyle name="Normal 4 3 8 5 5" xfId="11202"/>
    <cellStyle name="Normal 4 3 8 5 6" xfId="18195"/>
    <cellStyle name="Normal 4 3 8 5 7" xfId="26523"/>
    <cellStyle name="Normal 4 3 8 6" xfId="1298"/>
    <cellStyle name="Normal 4 3 8 6 2" xfId="3641"/>
    <cellStyle name="Normal 4 3 8 6 2 2" xfId="14986"/>
    <cellStyle name="Normal 4 3 8 6 2 3" xfId="20539"/>
    <cellStyle name="Normal 4 3 8 6 3" xfId="6849"/>
    <cellStyle name="Normal 4 3 8 6 3 2" xfId="12643"/>
    <cellStyle name="Normal 4 3 8 6 3 3" xfId="22882"/>
    <cellStyle name="Normal 4 3 8 6 4" xfId="9190"/>
    <cellStyle name="Normal 4 3 8 6 4 2" xfId="25225"/>
    <cellStyle name="Normal 4 3 8 6 5" xfId="11203"/>
    <cellStyle name="Normal 4 3 8 6 6" xfId="18196"/>
    <cellStyle name="Normal 4 3 8 6 7" xfId="26699"/>
    <cellStyle name="Normal 4 3 8 7" xfId="1477"/>
    <cellStyle name="Normal 4 3 8 7 2" xfId="3820"/>
    <cellStyle name="Normal 4 3 8 7 2 2" xfId="15165"/>
    <cellStyle name="Normal 4 3 8 7 2 3" xfId="20540"/>
    <cellStyle name="Normal 4 3 8 7 3" xfId="6850"/>
    <cellStyle name="Normal 4 3 8 7 3 2" xfId="12822"/>
    <cellStyle name="Normal 4 3 8 7 3 3" xfId="22883"/>
    <cellStyle name="Normal 4 3 8 7 4" xfId="9191"/>
    <cellStyle name="Normal 4 3 8 7 4 2" xfId="25226"/>
    <cellStyle name="Normal 4 3 8 7 5" xfId="11204"/>
    <cellStyle name="Normal 4 3 8 7 6" xfId="18197"/>
    <cellStyle name="Normal 4 3 8 7 7" xfId="26878"/>
    <cellStyle name="Normal 4 3 8 8" xfId="1819"/>
    <cellStyle name="Normal 4 3 8 8 2" xfId="4162"/>
    <cellStyle name="Normal 4 3 8 8 2 2" xfId="15507"/>
    <cellStyle name="Normal 4 3 8 8 2 3" xfId="20541"/>
    <cellStyle name="Normal 4 3 8 8 3" xfId="6851"/>
    <cellStyle name="Normal 4 3 8 8 3 2" xfId="13164"/>
    <cellStyle name="Normal 4 3 8 8 3 3" xfId="22884"/>
    <cellStyle name="Normal 4 3 8 8 4" xfId="9192"/>
    <cellStyle name="Normal 4 3 8 8 4 2" xfId="25227"/>
    <cellStyle name="Normal 4 3 8 8 5" xfId="11205"/>
    <cellStyle name="Normal 4 3 8 8 6" xfId="18198"/>
    <cellStyle name="Normal 4 3 8 8 7" xfId="27220"/>
    <cellStyle name="Normal 4 3 8 9" xfId="2021"/>
    <cellStyle name="Normal 4 3 8 9 2" xfId="4364"/>
    <cellStyle name="Normal 4 3 8 9 2 2" xfId="15709"/>
    <cellStyle name="Normal 4 3 8 9 2 3" xfId="20542"/>
    <cellStyle name="Normal 4 3 8 9 3" xfId="6852"/>
    <cellStyle name="Normal 4 3 8 9 3 2" xfId="13366"/>
    <cellStyle name="Normal 4 3 8 9 3 3" xfId="22885"/>
    <cellStyle name="Normal 4 3 8 9 4" xfId="9193"/>
    <cellStyle name="Normal 4 3 8 9 4 2" xfId="25228"/>
    <cellStyle name="Normal 4 3 8 9 5" xfId="11206"/>
    <cellStyle name="Normal 4 3 8 9 6" xfId="18199"/>
    <cellStyle name="Normal 4 3 8 9 7" xfId="27422"/>
    <cellStyle name="Normal 4 3 9" xfId="376"/>
    <cellStyle name="Normal 4 3 9 2" xfId="738"/>
    <cellStyle name="Normal 4 3 9 2 2" xfId="3081"/>
    <cellStyle name="Normal 4 3 9 2 2 2" xfId="14426"/>
    <cellStyle name="Normal 4 3 9 2 2 3" xfId="20544"/>
    <cellStyle name="Normal 4 3 9 2 3" xfId="6854"/>
    <cellStyle name="Normal 4 3 9 2 3 2" xfId="12083"/>
    <cellStyle name="Normal 4 3 9 2 3 3" xfId="22887"/>
    <cellStyle name="Normal 4 3 9 2 4" xfId="9195"/>
    <cellStyle name="Normal 4 3 9 2 4 2" xfId="25230"/>
    <cellStyle name="Normal 4 3 9 2 5" xfId="11208"/>
    <cellStyle name="Normal 4 3 9 2 6" xfId="18201"/>
    <cellStyle name="Normal 4 3 9 2 7" xfId="26139"/>
    <cellStyle name="Normal 4 3 9 3" xfId="1821"/>
    <cellStyle name="Normal 4 3 9 3 2" xfId="4164"/>
    <cellStyle name="Normal 4 3 9 3 2 2" xfId="15509"/>
    <cellStyle name="Normal 4 3 9 3 2 3" xfId="20545"/>
    <cellStyle name="Normal 4 3 9 3 3" xfId="6855"/>
    <cellStyle name="Normal 4 3 9 3 3 2" xfId="13166"/>
    <cellStyle name="Normal 4 3 9 3 3 3" xfId="22888"/>
    <cellStyle name="Normal 4 3 9 3 4" xfId="9196"/>
    <cellStyle name="Normal 4 3 9 3 4 2" xfId="25231"/>
    <cellStyle name="Normal 4 3 9 3 5" xfId="11209"/>
    <cellStyle name="Normal 4 3 9 3 6" xfId="18202"/>
    <cellStyle name="Normal 4 3 9 3 7" xfId="27222"/>
    <cellStyle name="Normal 4 3 9 4" xfId="2724"/>
    <cellStyle name="Normal 4 3 9 4 2" xfId="14069"/>
    <cellStyle name="Normal 4 3 9 4 3" xfId="20543"/>
    <cellStyle name="Normal 4 3 9 5" xfId="6853"/>
    <cellStyle name="Normal 4 3 9 5 2" xfId="11721"/>
    <cellStyle name="Normal 4 3 9 5 3" xfId="22886"/>
    <cellStyle name="Normal 4 3 9 6" xfId="9194"/>
    <cellStyle name="Normal 4 3 9 6 2" xfId="25229"/>
    <cellStyle name="Normal 4 3 9 7" xfId="11207"/>
    <cellStyle name="Normal 4 3 9 8" xfId="18200"/>
    <cellStyle name="Normal 4 3 9 9" xfId="25777"/>
    <cellStyle name="Normal 4 4" xfId="67"/>
    <cellStyle name="Normal 4 4 10" xfId="972"/>
    <cellStyle name="Normal 4 4 10 2" xfId="3315"/>
    <cellStyle name="Normal 4 4 10 2 2" xfId="14660"/>
    <cellStyle name="Normal 4 4 10 2 3" xfId="20547"/>
    <cellStyle name="Normal 4 4 10 3" xfId="6857"/>
    <cellStyle name="Normal 4 4 10 3 2" xfId="12317"/>
    <cellStyle name="Normal 4 4 10 3 3" xfId="22890"/>
    <cellStyle name="Normal 4 4 10 4" xfId="9198"/>
    <cellStyle name="Normal 4 4 10 4 2" xfId="25233"/>
    <cellStyle name="Normal 4 4 10 5" xfId="11211"/>
    <cellStyle name="Normal 4 4 10 6" xfId="18204"/>
    <cellStyle name="Normal 4 4 10 7" xfId="26373"/>
    <cellStyle name="Normal 4 4 11" xfId="1299"/>
    <cellStyle name="Normal 4 4 11 2" xfId="3642"/>
    <cellStyle name="Normal 4 4 11 2 2" xfId="14987"/>
    <cellStyle name="Normal 4 4 11 2 3" xfId="20548"/>
    <cellStyle name="Normal 4 4 11 3" xfId="6858"/>
    <cellStyle name="Normal 4 4 11 3 2" xfId="12644"/>
    <cellStyle name="Normal 4 4 11 3 3" xfId="22891"/>
    <cellStyle name="Normal 4 4 11 4" xfId="9199"/>
    <cellStyle name="Normal 4 4 11 4 2" xfId="25234"/>
    <cellStyle name="Normal 4 4 11 5" xfId="11212"/>
    <cellStyle name="Normal 4 4 11 6" xfId="18205"/>
    <cellStyle name="Normal 4 4 11 7" xfId="26700"/>
    <cellStyle name="Normal 4 4 12" xfId="1478"/>
    <cellStyle name="Normal 4 4 12 2" xfId="3821"/>
    <cellStyle name="Normal 4 4 12 2 2" xfId="15166"/>
    <cellStyle name="Normal 4 4 12 2 3" xfId="20549"/>
    <cellStyle name="Normal 4 4 12 3" xfId="6859"/>
    <cellStyle name="Normal 4 4 12 3 2" xfId="12823"/>
    <cellStyle name="Normal 4 4 12 3 3" xfId="22892"/>
    <cellStyle name="Normal 4 4 12 4" xfId="9200"/>
    <cellStyle name="Normal 4 4 12 4 2" xfId="25235"/>
    <cellStyle name="Normal 4 4 12 5" xfId="11213"/>
    <cellStyle name="Normal 4 4 12 6" xfId="18206"/>
    <cellStyle name="Normal 4 4 12 7" xfId="26879"/>
    <cellStyle name="Normal 4 4 13" xfId="1822"/>
    <cellStyle name="Normal 4 4 13 2" xfId="4165"/>
    <cellStyle name="Normal 4 4 13 2 2" xfId="15510"/>
    <cellStyle name="Normal 4 4 13 2 3" xfId="20550"/>
    <cellStyle name="Normal 4 4 13 3" xfId="6860"/>
    <cellStyle name="Normal 4 4 13 3 2" xfId="13167"/>
    <cellStyle name="Normal 4 4 13 3 3" xfId="22893"/>
    <cellStyle name="Normal 4 4 13 4" xfId="9201"/>
    <cellStyle name="Normal 4 4 13 4 2" xfId="25236"/>
    <cellStyle name="Normal 4 4 13 5" xfId="11214"/>
    <cellStyle name="Normal 4 4 13 6" xfId="18207"/>
    <cellStyle name="Normal 4 4 13 7" xfId="27223"/>
    <cellStyle name="Normal 4 4 14" xfId="1871"/>
    <cellStyle name="Normal 4 4 14 2" xfId="4214"/>
    <cellStyle name="Normal 4 4 14 2 2" xfId="15559"/>
    <cellStyle name="Normal 4 4 14 2 3" xfId="20551"/>
    <cellStyle name="Normal 4 4 14 3" xfId="6861"/>
    <cellStyle name="Normal 4 4 14 3 2" xfId="13216"/>
    <cellStyle name="Normal 4 4 14 3 3" xfId="22894"/>
    <cellStyle name="Normal 4 4 14 4" xfId="9202"/>
    <cellStyle name="Normal 4 4 14 4 2" xfId="25237"/>
    <cellStyle name="Normal 4 4 14 5" xfId="11215"/>
    <cellStyle name="Normal 4 4 14 6" xfId="18208"/>
    <cellStyle name="Normal 4 4 14 7" xfId="27272"/>
    <cellStyle name="Normal 4 4 15" xfId="2200"/>
    <cellStyle name="Normal 4 4 15 2" xfId="4543"/>
    <cellStyle name="Normal 4 4 15 2 2" xfId="15888"/>
    <cellStyle name="Normal 4 4 15 2 3" xfId="20552"/>
    <cellStyle name="Normal 4 4 15 3" xfId="6862"/>
    <cellStyle name="Normal 4 4 15 3 2" xfId="22895"/>
    <cellStyle name="Normal 4 4 15 4" xfId="9203"/>
    <cellStyle name="Normal 4 4 15 4 2" xfId="25238"/>
    <cellStyle name="Normal 4 4 15 5" xfId="13545"/>
    <cellStyle name="Normal 4 4 15 6" xfId="18209"/>
    <cellStyle name="Normal 4 4 15 7" xfId="27601"/>
    <cellStyle name="Normal 4 4 16" xfId="2381"/>
    <cellStyle name="Normal 4 4 16 2" xfId="4724"/>
    <cellStyle name="Normal 4 4 16 2 2" xfId="16069"/>
    <cellStyle name="Normal 4 4 16 2 3" xfId="20553"/>
    <cellStyle name="Normal 4 4 16 3" xfId="6863"/>
    <cellStyle name="Normal 4 4 16 3 2" xfId="22896"/>
    <cellStyle name="Normal 4 4 16 4" xfId="9204"/>
    <cellStyle name="Normal 4 4 16 4 2" xfId="25239"/>
    <cellStyle name="Normal 4 4 16 5" xfId="13726"/>
    <cellStyle name="Normal 4 4 16 6" xfId="18210"/>
    <cellStyle name="Normal 4 4 16 7" xfId="27782"/>
    <cellStyle name="Normal 4 4 17" xfId="2725"/>
    <cellStyle name="Normal 4 4 17 2" xfId="14070"/>
    <cellStyle name="Normal 4 4 17 3" xfId="20546"/>
    <cellStyle name="Normal 4 4 18" xfId="6856"/>
    <cellStyle name="Normal 4 4 18 2" xfId="11416"/>
    <cellStyle name="Normal 4 4 18 3" xfId="22889"/>
    <cellStyle name="Normal 4 4 19" xfId="9197"/>
    <cellStyle name="Normal 4 4 19 2" xfId="25232"/>
    <cellStyle name="Normal 4 4 2" xfId="90"/>
    <cellStyle name="Normal 4 4 2 10" xfId="1823"/>
    <cellStyle name="Normal 4 4 2 10 2" xfId="4166"/>
    <cellStyle name="Normal 4 4 2 10 2 2" xfId="15511"/>
    <cellStyle name="Normal 4 4 2 10 2 3" xfId="20555"/>
    <cellStyle name="Normal 4 4 2 10 3" xfId="6865"/>
    <cellStyle name="Normal 4 4 2 10 3 2" xfId="13168"/>
    <cellStyle name="Normal 4 4 2 10 3 3" xfId="22898"/>
    <cellStyle name="Normal 4 4 2 10 4" xfId="9206"/>
    <cellStyle name="Normal 4 4 2 10 4 2" xfId="25241"/>
    <cellStyle name="Normal 4 4 2 10 5" xfId="11217"/>
    <cellStyle name="Normal 4 4 2 10 6" xfId="18212"/>
    <cellStyle name="Normal 4 4 2 10 7" xfId="27224"/>
    <cellStyle name="Normal 4 4 2 11" xfId="1893"/>
    <cellStyle name="Normal 4 4 2 11 2" xfId="4236"/>
    <cellStyle name="Normal 4 4 2 11 2 2" xfId="15581"/>
    <cellStyle name="Normal 4 4 2 11 2 3" xfId="20556"/>
    <cellStyle name="Normal 4 4 2 11 3" xfId="6866"/>
    <cellStyle name="Normal 4 4 2 11 3 2" xfId="13238"/>
    <cellStyle name="Normal 4 4 2 11 3 3" xfId="22899"/>
    <cellStyle name="Normal 4 4 2 11 4" xfId="9207"/>
    <cellStyle name="Normal 4 4 2 11 4 2" xfId="25242"/>
    <cellStyle name="Normal 4 4 2 11 5" xfId="11218"/>
    <cellStyle name="Normal 4 4 2 11 6" xfId="18213"/>
    <cellStyle name="Normal 4 4 2 11 7" xfId="27294"/>
    <cellStyle name="Normal 4 4 2 12" xfId="2201"/>
    <cellStyle name="Normal 4 4 2 12 2" xfId="4544"/>
    <cellStyle name="Normal 4 4 2 12 2 2" xfId="15889"/>
    <cellStyle name="Normal 4 4 2 12 2 3" xfId="20557"/>
    <cellStyle name="Normal 4 4 2 12 3" xfId="6867"/>
    <cellStyle name="Normal 4 4 2 12 3 2" xfId="22900"/>
    <cellStyle name="Normal 4 4 2 12 4" xfId="9208"/>
    <cellStyle name="Normal 4 4 2 12 4 2" xfId="25243"/>
    <cellStyle name="Normal 4 4 2 12 5" xfId="13546"/>
    <cellStyle name="Normal 4 4 2 12 6" xfId="18214"/>
    <cellStyle name="Normal 4 4 2 12 7" xfId="27602"/>
    <cellStyle name="Normal 4 4 2 13" xfId="2382"/>
    <cellStyle name="Normal 4 4 2 13 2" xfId="4725"/>
    <cellStyle name="Normal 4 4 2 13 2 2" xfId="16070"/>
    <cellStyle name="Normal 4 4 2 13 2 3" xfId="20558"/>
    <cellStyle name="Normal 4 4 2 13 3" xfId="6868"/>
    <cellStyle name="Normal 4 4 2 13 3 2" xfId="22901"/>
    <cellStyle name="Normal 4 4 2 13 4" xfId="9209"/>
    <cellStyle name="Normal 4 4 2 13 4 2" xfId="25244"/>
    <cellStyle name="Normal 4 4 2 13 5" xfId="13727"/>
    <cellStyle name="Normal 4 4 2 13 6" xfId="18215"/>
    <cellStyle name="Normal 4 4 2 13 7" xfId="27783"/>
    <cellStyle name="Normal 4 4 2 14" xfId="2726"/>
    <cellStyle name="Normal 4 4 2 14 2" xfId="14071"/>
    <cellStyle name="Normal 4 4 2 14 3" xfId="20554"/>
    <cellStyle name="Normal 4 4 2 15" xfId="6864"/>
    <cellStyle name="Normal 4 4 2 15 2" xfId="11438"/>
    <cellStyle name="Normal 4 4 2 15 3" xfId="22897"/>
    <cellStyle name="Normal 4 4 2 16" xfId="9205"/>
    <cellStyle name="Normal 4 4 2 16 2" xfId="25240"/>
    <cellStyle name="Normal 4 4 2 17" xfId="11216"/>
    <cellStyle name="Normal 4 4 2 18" xfId="18211"/>
    <cellStyle name="Normal 4 4 2 19" xfId="25494"/>
    <cellStyle name="Normal 4 4 2 2" xfId="139"/>
    <cellStyle name="Normal 4 4 2 2 10" xfId="2202"/>
    <cellStyle name="Normal 4 4 2 2 10 2" xfId="4545"/>
    <cellStyle name="Normal 4 4 2 2 10 2 2" xfId="15890"/>
    <cellStyle name="Normal 4 4 2 2 10 2 3" xfId="20560"/>
    <cellStyle name="Normal 4 4 2 2 10 3" xfId="6870"/>
    <cellStyle name="Normal 4 4 2 2 10 3 2" xfId="22903"/>
    <cellStyle name="Normal 4 4 2 2 10 4" xfId="9211"/>
    <cellStyle name="Normal 4 4 2 2 10 4 2" xfId="25246"/>
    <cellStyle name="Normal 4 4 2 2 10 5" xfId="13547"/>
    <cellStyle name="Normal 4 4 2 2 10 6" xfId="18217"/>
    <cellStyle name="Normal 4 4 2 2 10 7" xfId="27603"/>
    <cellStyle name="Normal 4 4 2 2 11" xfId="2383"/>
    <cellStyle name="Normal 4 4 2 2 11 2" xfId="4726"/>
    <cellStyle name="Normal 4 4 2 2 11 2 2" xfId="16071"/>
    <cellStyle name="Normal 4 4 2 2 11 2 3" xfId="20561"/>
    <cellStyle name="Normal 4 4 2 2 11 3" xfId="6871"/>
    <cellStyle name="Normal 4 4 2 2 11 3 2" xfId="22904"/>
    <cellStyle name="Normal 4 4 2 2 11 4" xfId="9212"/>
    <cellStyle name="Normal 4 4 2 2 11 4 2" xfId="25247"/>
    <cellStyle name="Normal 4 4 2 2 11 5" xfId="13728"/>
    <cellStyle name="Normal 4 4 2 2 11 6" xfId="18218"/>
    <cellStyle name="Normal 4 4 2 2 11 7" xfId="27784"/>
    <cellStyle name="Normal 4 4 2 2 12" xfId="2727"/>
    <cellStyle name="Normal 4 4 2 2 12 2" xfId="14072"/>
    <cellStyle name="Normal 4 4 2 2 12 3" xfId="20559"/>
    <cellStyle name="Normal 4 4 2 2 13" xfId="6869"/>
    <cellStyle name="Normal 4 4 2 2 13 2" xfId="11487"/>
    <cellStyle name="Normal 4 4 2 2 13 3" xfId="22902"/>
    <cellStyle name="Normal 4 4 2 2 14" xfId="9210"/>
    <cellStyle name="Normal 4 4 2 2 14 2" xfId="25245"/>
    <cellStyle name="Normal 4 4 2 2 15" xfId="11219"/>
    <cellStyle name="Normal 4 4 2 2 16" xfId="18216"/>
    <cellStyle name="Normal 4 4 2 2 17" xfId="25543"/>
    <cellStyle name="Normal 4 4 2 2 2" xfId="402"/>
    <cellStyle name="Normal 4 4 2 2 2 2" xfId="764"/>
    <cellStyle name="Normal 4 4 2 2 2 2 2" xfId="3107"/>
    <cellStyle name="Normal 4 4 2 2 2 2 2 2" xfId="14452"/>
    <cellStyle name="Normal 4 4 2 2 2 2 2 3" xfId="20563"/>
    <cellStyle name="Normal 4 4 2 2 2 2 3" xfId="6873"/>
    <cellStyle name="Normal 4 4 2 2 2 2 3 2" xfId="12109"/>
    <cellStyle name="Normal 4 4 2 2 2 2 3 3" xfId="22906"/>
    <cellStyle name="Normal 4 4 2 2 2 2 4" xfId="9214"/>
    <cellStyle name="Normal 4 4 2 2 2 2 4 2" xfId="25249"/>
    <cellStyle name="Normal 4 4 2 2 2 2 5" xfId="11221"/>
    <cellStyle name="Normal 4 4 2 2 2 2 6" xfId="18220"/>
    <cellStyle name="Normal 4 4 2 2 2 2 7" xfId="26165"/>
    <cellStyle name="Normal 4 4 2 2 2 3" xfId="1825"/>
    <cellStyle name="Normal 4 4 2 2 2 3 2" xfId="4168"/>
    <cellStyle name="Normal 4 4 2 2 2 3 2 2" xfId="15513"/>
    <cellStyle name="Normal 4 4 2 2 2 3 2 3" xfId="20564"/>
    <cellStyle name="Normal 4 4 2 2 2 3 3" xfId="6874"/>
    <cellStyle name="Normal 4 4 2 2 2 3 3 2" xfId="13170"/>
    <cellStyle name="Normal 4 4 2 2 2 3 3 3" xfId="22907"/>
    <cellStyle name="Normal 4 4 2 2 2 3 4" xfId="9215"/>
    <cellStyle name="Normal 4 4 2 2 2 3 4 2" xfId="25250"/>
    <cellStyle name="Normal 4 4 2 2 2 3 5" xfId="11222"/>
    <cellStyle name="Normal 4 4 2 2 2 3 6" xfId="18221"/>
    <cellStyle name="Normal 4 4 2 2 2 3 7" xfId="27226"/>
    <cellStyle name="Normal 4 4 2 2 2 4" xfId="2728"/>
    <cellStyle name="Normal 4 4 2 2 2 4 2" xfId="14073"/>
    <cellStyle name="Normal 4 4 2 2 2 4 3" xfId="20562"/>
    <cellStyle name="Normal 4 4 2 2 2 5" xfId="6872"/>
    <cellStyle name="Normal 4 4 2 2 2 5 2" xfId="11747"/>
    <cellStyle name="Normal 4 4 2 2 2 5 3" xfId="22905"/>
    <cellStyle name="Normal 4 4 2 2 2 6" xfId="9213"/>
    <cellStyle name="Normal 4 4 2 2 2 6 2" xfId="25248"/>
    <cellStyle name="Normal 4 4 2 2 2 7" xfId="11220"/>
    <cellStyle name="Normal 4 4 2 2 2 8" xfId="18219"/>
    <cellStyle name="Normal 4 4 2 2 2 9" xfId="25803"/>
    <cellStyle name="Normal 4 4 2 2 3" xfId="504"/>
    <cellStyle name="Normal 4 4 2 2 3 2" xfId="2847"/>
    <cellStyle name="Normal 4 4 2 2 3 2 2" xfId="14192"/>
    <cellStyle name="Normal 4 4 2 2 3 2 3" xfId="20565"/>
    <cellStyle name="Normal 4 4 2 2 3 3" xfId="6875"/>
    <cellStyle name="Normal 4 4 2 2 3 3 2" xfId="11849"/>
    <cellStyle name="Normal 4 4 2 2 3 3 3" xfId="22908"/>
    <cellStyle name="Normal 4 4 2 2 3 4" xfId="9216"/>
    <cellStyle name="Normal 4 4 2 2 3 4 2" xfId="25251"/>
    <cellStyle name="Normal 4 4 2 2 3 5" xfId="11223"/>
    <cellStyle name="Normal 4 4 2 2 3 6" xfId="18222"/>
    <cellStyle name="Normal 4 4 2 2 3 7" xfId="25905"/>
    <cellStyle name="Normal 4 4 2 2 4" xfId="943"/>
    <cellStyle name="Normal 4 4 2 2 4 2" xfId="3286"/>
    <cellStyle name="Normal 4 4 2 2 4 2 2" xfId="14631"/>
    <cellStyle name="Normal 4 4 2 2 4 2 3" xfId="20566"/>
    <cellStyle name="Normal 4 4 2 2 4 3" xfId="6876"/>
    <cellStyle name="Normal 4 4 2 2 4 3 2" xfId="12288"/>
    <cellStyle name="Normal 4 4 2 2 4 3 3" xfId="22909"/>
    <cellStyle name="Normal 4 4 2 2 4 4" xfId="9217"/>
    <cellStyle name="Normal 4 4 2 2 4 4 2" xfId="25252"/>
    <cellStyle name="Normal 4 4 2 2 4 5" xfId="11224"/>
    <cellStyle name="Normal 4 4 2 2 4 6" xfId="18223"/>
    <cellStyle name="Normal 4 4 2 2 4 7" xfId="26344"/>
    <cellStyle name="Normal 4 4 2 2 5" xfId="1043"/>
    <cellStyle name="Normal 4 4 2 2 5 2" xfId="3386"/>
    <cellStyle name="Normal 4 4 2 2 5 2 2" xfId="14731"/>
    <cellStyle name="Normal 4 4 2 2 5 2 3" xfId="20567"/>
    <cellStyle name="Normal 4 4 2 2 5 3" xfId="6877"/>
    <cellStyle name="Normal 4 4 2 2 5 3 2" xfId="12388"/>
    <cellStyle name="Normal 4 4 2 2 5 3 3" xfId="22910"/>
    <cellStyle name="Normal 4 4 2 2 5 4" xfId="9218"/>
    <cellStyle name="Normal 4 4 2 2 5 4 2" xfId="25253"/>
    <cellStyle name="Normal 4 4 2 2 5 5" xfId="11225"/>
    <cellStyle name="Normal 4 4 2 2 5 6" xfId="18224"/>
    <cellStyle name="Normal 4 4 2 2 5 7" xfId="26444"/>
    <cellStyle name="Normal 4 4 2 2 6" xfId="1301"/>
    <cellStyle name="Normal 4 4 2 2 6 2" xfId="3644"/>
    <cellStyle name="Normal 4 4 2 2 6 2 2" xfId="14989"/>
    <cellStyle name="Normal 4 4 2 2 6 2 3" xfId="20568"/>
    <cellStyle name="Normal 4 4 2 2 6 3" xfId="6878"/>
    <cellStyle name="Normal 4 4 2 2 6 3 2" xfId="12646"/>
    <cellStyle name="Normal 4 4 2 2 6 3 3" xfId="22911"/>
    <cellStyle name="Normal 4 4 2 2 6 4" xfId="9219"/>
    <cellStyle name="Normal 4 4 2 2 6 4 2" xfId="25254"/>
    <cellStyle name="Normal 4 4 2 2 6 5" xfId="11226"/>
    <cellStyle name="Normal 4 4 2 2 6 6" xfId="18225"/>
    <cellStyle name="Normal 4 4 2 2 6 7" xfId="26702"/>
    <cellStyle name="Normal 4 4 2 2 7" xfId="1480"/>
    <cellStyle name="Normal 4 4 2 2 7 2" xfId="3823"/>
    <cellStyle name="Normal 4 4 2 2 7 2 2" xfId="15168"/>
    <cellStyle name="Normal 4 4 2 2 7 2 3" xfId="20569"/>
    <cellStyle name="Normal 4 4 2 2 7 3" xfId="6879"/>
    <cellStyle name="Normal 4 4 2 2 7 3 2" xfId="12825"/>
    <cellStyle name="Normal 4 4 2 2 7 3 3" xfId="22912"/>
    <cellStyle name="Normal 4 4 2 2 7 4" xfId="9220"/>
    <cellStyle name="Normal 4 4 2 2 7 4 2" xfId="25255"/>
    <cellStyle name="Normal 4 4 2 2 7 5" xfId="11227"/>
    <cellStyle name="Normal 4 4 2 2 7 6" xfId="18226"/>
    <cellStyle name="Normal 4 4 2 2 7 7" xfId="26881"/>
    <cellStyle name="Normal 4 4 2 2 8" xfId="1824"/>
    <cellStyle name="Normal 4 4 2 2 8 2" xfId="4167"/>
    <cellStyle name="Normal 4 4 2 2 8 2 2" xfId="15512"/>
    <cellStyle name="Normal 4 4 2 2 8 2 3" xfId="20570"/>
    <cellStyle name="Normal 4 4 2 2 8 3" xfId="6880"/>
    <cellStyle name="Normal 4 4 2 2 8 3 2" xfId="13169"/>
    <cellStyle name="Normal 4 4 2 2 8 3 3" xfId="22913"/>
    <cellStyle name="Normal 4 4 2 2 8 4" xfId="9221"/>
    <cellStyle name="Normal 4 4 2 2 8 4 2" xfId="25256"/>
    <cellStyle name="Normal 4 4 2 2 8 5" xfId="11228"/>
    <cellStyle name="Normal 4 4 2 2 8 6" xfId="18227"/>
    <cellStyle name="Normal 4 4 2 2 8 7" xfId="27225"/>
    <cellStyle name="Normal 4 4 2 2 9" xfId="1942"/>
    <cellStyle name="Normal 4 4 2 2 9 2" xfId="4285"/>
    <cellStyle name="Normal 4 4 2 2 9 2 2" xfId="15630"/>
    <cellStyle name="Normal 4 4 2 2 9 2 3" xfId="20571"/>
    <cellStyle name="Normal 4 4 2 2 9 3" xfId="6881"/>
    <cellStyle name="Normal 4 4 2 2 9 3 2" xfId="13287"/>
    <cellStyle name="Normal 4 4 2 2 9 3 3" xfId="22914"/>
    <cellStyle name="Normal 4 4 2 2 9 4" xfId="9222"/>
    <cellStyle name="Normal 4 4 2 2 9 4 2" xfId="25257"/>
    <cellStyle name="Normal 4 4 2 2 9 5" xfId="11229"/>
    <cellStyle name="Normal 4 4 2 2 9 6" xfId="18228"/>
    <cellStyle name="Normal 4 4 2 2 9 7" xfId="27343"/>
    <cellStyle name="Normal 4 4 2 3" xfId="207"/>
    <cellStyle name="Normal 4 4 2 3 10" xfId="2203"/>
    <cellStyle name="Normal 4 4 2 3 10 2" xfId="4546"/>
    <cellStyle name="Normal 4 4 2 3 10 2 2" xfId="15891"/>
    <cellStyle name="Normal 4 4 2 3 10 2 3" xfId="20573"/>
    <cellStyle name="Normal 4 4 2 3 10 3" xfId="6883"/>
    <cellStyle name="Normal 4 4 2 3 10 3 2" xfId="22916"/>
    <cellStyle name="Normal 4 4 2 3 10 4" xfId="9224"/>
    <cellStyle name="Normal 4 4 2 3 10 4 2" xfId="25259"/>
    <cellStyle name="Normal 4 4 2 3 10 5" xfId="13548"/>
    <cellStyle name="Normal 4 4 2 3 10 6" xfId="18230"/>
    <cellStyle name="Normal 4 4 2 3 10 7" xfId="27604"/>
    <cellStyle name="Normal 4 4 2 3 11" xfId="2384"/>
    <cellStyle name="Normal 4 4 2 3 11 2" xfId="4727"/>
    <cellStyle name="Normal 4 4 2 3 11 2 2" xfId="16072"/>
    <cellStyle name="Normal 4 4 2 3 11 2 3" xfId="20574"/>
    <cellStyle name="Normal 4 4 2 3 11 3" xfId="6884"/>
    <cellStyle name="Normal 4 4 2 3 11 3 2" xfId="22917"/>
    <cellStyle name="Normal 4 4 2 3 11 4" xfId="9225"/>
    <cellStyle name="Normal 4 4 2 3 11 4 2" xfId="25260"/>
    <cellStyle name="Normal 4 4 2 3 11 5" xfId="13729"/>
    <cellStyle name="Normal 4 4 2 3 11 6" xfId="18231"/>
    <cellStyle name="Normal 4 4 2 3 11 7" xfId="27785"/>
    <cellStyle name="Normal 4 4 2 3 12" xfId="2729"/>
    <cellStyle name="Normal 4 4 2 3 12 2" xfId="14074"/>
    <cellStyle name="Normal 4 4 2 3 12 3" xfId="20572"/>
    <cellStyle name="Normal 4 4 2 3 13" xfId="6882"/>
    <cellStyle name="Normal 4 4 2 3 13 2" xfId="11555"/>
    <cellStyle name="Normal 4 4 2 3 13 3" xfId="22915"/>
    <cellStyle name="Normal 4 4 2 3 14" xfId="9223"/>
    <cellStyle name="Normal 4 4 2 3 14 2" xfId="25258"/>
    <cellStyle name="Normal 4 4 2 3 15" xfId="11230"/>
    <cellStyle name="Normal 4 4 2 3 16" xfId="18229"/>
    <cellStyle name="Normal 4 4 2 3 17" xfId="25611"/>
    <cellStyle name="Normal 4 4 2 3 2" xfId="403"/>
    <cellStyle name="Normal 4 4 2 3 2 2" xfId="765"/>
    <cellStyle name="Normal 4 4 2 3 2 2 2" xfId="3108"/>
    <cellStyle name="Normal 4 4 2 3 2 2 2 2" xfId="14453"/>
    <cellStyle name="Normal 4 4 2 3 2 2 2 3" xfId="20576"/>
    <cellStyle name="Normal 4 4 2 3 2 2 3" xfId="6886"/>
    <cellStyle name="Normal 4 4 2 3 2 2 3 2" xfId="12110"/>
    <cellStyle name="Normal 4 4 2 3 2 2 3 3" xfId="22919"/>
    <cellStyle name="Normal 4 4 2 3 2 2 4" xfId="9227"/>
    <cellStyle name="Normal 4 4 2 3 2 2 4 2" xfId="25262"/>
    <cellStyle name="Normal 4 4 2 3 2 2 5" xfId="11232"/>
    <cellStyle name="Normal 4 4 2 3 2 2 6" xfId="18233"/>
    <cellStyle name="Normal 4 4 2 3 2 2 7" xfId="26166"/>
    <cellStyle name="Normal 4 4 2 3 2 3" xfId="1827"/>
    <cellStyle name="Normal 4 4 2 3 2 3 2" xfId="4170"/>
    <cellStyle name="Normal 4 4 2 3 2 3 2 2" xfId="15515"/>
    <cellStyle name="Normal 4 4 2 3 2 3 2 3" xfId="20577"/>
    <cellStyle name="Normal 4 4 2 3 2 3 3" xfId="6887"/>
    <cellStyle name="Normal 4 4 2 3 2 3 3 2" xfId="13172"/>
    <cellStyle name="Normal 4 4 2 3 2 3 3 3" xfId="22920"/>
    <cellStyle name="Normal 4 4 2 3 2 3 4" xfId="9228"/>
    <cellStyle name="Normal 4 4 2 3 2 3 4 2" xfId="25263"/>
    <cellStyle name="Normal 4 4 2 3 2 3 5" xfId="11233"/>
    <cellStyle name="Normal 4 4 2 3 2 3 6" xfId="18234"/>
    <cellStyle name="Normal 4 4 2 3 2 3 7" xfId="27228"/>
    <cellStyle name="Normal 4 4 2 3 2 4" xfId="2730"/>
    <cellStyle name="Normal 4 4 2 3 2 4 2" xfId="14075"/>
    <cellStyle name="Normal 4 4 2 3 2 4 3" xfId="20575"/>
    <cellStyle name="Normal 4 4 2 3 2 5" xfId="6885"/>
    <cellStyle name="Normal 4 4 2 3 2 5 2" xfId="11748"/>
    <cellStyle name="Normal 4 4 2 3 2 5 3" xfId="22918"/>
    <cellStyle name="Normal 4 4 2 3 2 6" xfId="9226"/>
    <cellStyle name="Normal 4 4 2 3 2 6 2" xfId="25261"/>
    <cellStyle name="Normal 4 4 2 3 2 7" xfId="11231"/>
    <cellStyle name="Normal 4 4 2 3 2 8" xfId="18232"/>
    <cellStyle name="Normal 4 4 2 3 2 9" xfId="25804"/>
    <cellStyle name="Normal 4 4 2 3 3" xfId="572"/>
    <cellStyle name="Normal 4 4 2 3 3 2" xfId="2915"/>
    <cellStyle name="Normal 4 4 2 3 3 2 2" xfId="14260"/>
    <cellStyle name="Normal 4 4 2 3 3 2 3" xfId="20578"/>
    <cellStyle name="Normal 4 4 2 3 3 3" xfId="6888"/>
    <cellStyle name="Normal 4 4 2 3 3 3 2" xfId="11917"/>
    <cellStyle name="Normal 4 4 2 3 3 3 3" xfId="22921"/>
    <cellStyle name="Normal 4 4 2 3 3 4" xfId="9229"/>
    <cellStyle name="Normal 4 4 2 3 3 4 2" xfId="25264"/>
    <cellStyle name="Normal 4 4 2 3 3 5" xfId="11234"/>
    <cellStyle name="Normal 4 4 2 3 3 6" xfId="18235"/>
    <cellStyle name="Normal 4 4 2 3 3 7" xfId="25973"/>
    <cellStyle name="Normal 4 4 2 3 4" xfId="944"/>
    <cellStyle name="Normal 4 4 2 3 4 2" xfId="3287"/>
    <cellStyle name="Normal 4 4 2 3 4 2 2" xfId="14632"/>
    <cellStyle name="Normal 4 4 2 3 4 2 3" xfId="20579"/>
    <cellStyle name="Normal 4 4 2 3 4 3" xfId="6889"/>
    <cellStyle name="Normal 4 4 2 3 4 3 2" xfId="12289"/>
    <cellStyle name="Normal 4 4 2 3 4 3 3" xfId="22922"/>
    <cellStyle name="Normal 4 4 2 3 4 4" xfId="9230"/>
    <cellStyle name="Normal 4 4 2 3 4 4 2" xfId="25265"/>
    <cellStyle name="Normal 4 4 2 3 4 5" xfId="11235"/>
    <cellStyle name="Normal 4 4 2 3 4 6" xfId="18236"/>
    <cellStyle name="Normal 4 4 2 3 4 7" xfId="26345"/>
    <cellStyle name="Normal 4 4 2 3 5" xfId="1111"/>
    <cellStyle name="Normal 4 4 2 3 5 2" xfId="3454"/>
    <cellStyle name="Normal 4 4 2 3 5 2 2" xfId="14799"/>
    <cellStyle name="Normal 4 4 2 3 5 2 3" xfId="20580"/>
    <cellStyle name="Normal 4 4 2 3 5 3" xfId="6890"/>
    <cellStyle name="Normal 4 4 2 3 5 3 2" xfId="12456"/>
    <cellStyle name="Normal 4 4 2 3 5 3 3" xfId="22923"/>
    <cellStyle name="Normal 4 4 2 3 5 4" xfId="9231"/>
    <cellStyle name="Normal 4 4 2 3 5 4 2" xfId="25266"/>
    <cellStyle name="Normal 4 4 2 3 5 5" xfId="11236"/>
    <cellStyle name="Normal 4 4 2 3 5 6" xfId="18237"/>
    <cellStyle name="Normal 4 4 2 3 5 7" xfId="26512"/>
    <cellStyle name="Normal 4 4 2 3 6" xfId="1302"/>
    <cellStyle name="Normal 4 4 2 3 6 2" xfId="3645"/>
    <cellStyle name="Normal 4 4 2 3 6 2 2" xfId="14990"/>
    <cellStyle name="Normal 4 4 2 3 6 2 3" xfId="20581"/>
    <cellStyle name="Normal 4 4 2 3 6 3" xfId="6891"/>
    <cellStyle name="Normal 4 4 2 3 6 3 2" xfId="12647"/>
    <cellStyle name="Normal 4 4 2 3 6 3 3" xfId="22924"/>
    <cellStyle name="Normal 4 4 2 3 6 4" xfId="9232"/>
    <cellStyle name="Normal 4 4 2 3 6 4 2" xfId="25267"/>
    <cellStyle name="Normal 4 4 2 3 6 5" xfId="11237"/>
    <cellStyle name="Normal 4 4 2 3 6 6" xfId="18238"/>
    <cellStyle name="Normal 4 4 2 3 6 7" xfId="26703"/>
    <cellStyle name="Normal 4 4 2 3 7" xfId="1481"/>
    <cellStyle name="Normal 4 4 2 3 7 2" xfId="3824"/>
    <cellStyle name="Normal 4 4 2 3 7 2 2" xfId="15169"/>
    <cellStyle name="Normal 4 4 2 3 7 2 3" xfId="20582"/>
    <cellStyle name="Normal 4 4 2 3 7 3" xfId="6892"/>
    <cellStyle name="Normal 4 4 2 3 7 3 2" xfId="12826"/>
    <cellStyle name="Normal 4 4 2 3 7 3 3" xfId="22925"/>
    <cellStyle name="Normal 4 4 2 3 7 4" xfId="9233"/>
    <cellStyle name="Normal 4 4 2 3 7 4 2" xfId="25268"/>
    <cellStyle name="Normal 4 4 2 3 7 5" xfId="11238"/>
    <cellStyle name="Normal 4 4 2 3 7 6" xfId="18239"/>
    <cellStyle name="Normal 4 4 2 3 7 7" xfId="26882"/>
    <cellStyle name="Normal 4 4 2 3 8" xfId="1826"/>
    <cellStyle name="Normal 4 4 2 3 8 2" xfId="4169"/>
    <cellStyle name="Normal 4 4 2 3 8 2 2" xfId="15514"/>
    <cellStyle name="Normal 4 4 2 3 8 2 3" xfId="20583"/>
    <cellStyle name="Normal 4 4 2 3 8 3" xfId="6893"/>
    <cellStyle name="Normal 4 4 2 3 8 3 2" xfId="13171"/>
    <cellStyle name="Normal 4 4 2 3 8 3 3" xfId="22926"/>
    <cellStyle name="Normal 4 4 2 3 8 4" xfId="9234"/>
    <cellStyle name="Normal 4 4 2 3 8 4 2" xfId="25269"/>
    <cellStyle name="Normal 4 4 2 3 8 5" xfId="11239"/>
    <cellStyle name="Normal 4 4 2 3 8 6" xfId="18240"/>
    <cellStyle name="Normal 4 4 2 3 8 7" xfId="27227"/>
    <cellStyle name="Normal 4 4 2 3 9" xfId="2010"/>
    <cellStyle name="Normal 4 4 2 3 9 2" xfId="4353"/>
    <cellStyle name="Normal 4 4 2 3 9 2 2" xfId="15698"/>
    <cellStyle name="Normal 4 4 2 3 9 2 3" xfId="20584"/>
    <cellStyle name="Normal 4 4 2 3 9 3" xfId="6894"/>
    <cellStyle name="Normal 4 4 2 3 9 3 2" xfId="13355"/>
    <cellStyle name="Normal 4 4 2 3 9 3 3" xfId="22927"/>
    <cellStyle name="Normal 4 4 2 3 9 4" xfId="9235"/>
    <cellStyle name="Normal 4 4 2 3 9 4 2" xfId="25270"/>
    <cellStyle name="Normal 4 4 2 3 9 5" xfId="11240"/>
    <cellStyle name="Normal 4 4 2 3 9 6" xfId="18241"/>
    <cellStyle name="Normal 4 4 2 3 9 7" xfId="27411"/>
    <cellStyle name="Normal 4 4 2 4" xfId="401"/>
    <cellStyle name="Normal 4 4 2 4 2" xfId="763"/>
    <cellStyle name="Normal 4 4 2 4 2 2" xfId="3106"/>
    <cellStyle name="Normal 4 4 2 4 2 2 2" xfId="14451"/>
    <cellStyle name="Normal 4 4 2 4 2 2 3" xfId="20586"/>
    <cellStyle name="Normal 4 4 2 4 2 3" xfId="6896"/>
    <cellStyle name="Normal 4 4 2 4 2 3 2" xfId="12108"/>
    <cellStyle name="Normal 4 4 2 4 2 3 3" xfId="22929"/>
    <cellStyle name="Normal 4 4 2 4 2 4" xfId="9237"/>
    <cellStyle name="Normal 4 4 2 4 2 4 2" xfId="25272"/>
    <cellStyle name="Normal 4 4 2 4 2 5" xfId="11242"/>
    <cellStyle name="Normal 4 4 2 4 2 6" xfId="18243"/>
    <cellStyle name="Normal 4 4 2 4 2 7" xfId="26164"/>
    <cellStyle name="Normal 4 4 2 4 3" xfId="1828"/>
    <cellStyle name="Normal 4 4 2 4 3 2" xfId="4171"/>
    <cellStyle name="Normal 4 4 2 4 3 2 2" xfId="15516"/>
    <cellStyle name="Normal 4 4 2 4 3 2 3" xfId="20587"/>
    <cellStyle name="Normal 4 4 2 4 3 3" xfId="6897"/>
    <cellStyle name="Normal 4 4 2 4 3 3 2" xfId="13173"/>
    <cellStyle name="Normal 4 4 2 4 3 3 3" xfId="22930"/>
    <cellStyle name="Normal 4 4 2 4 3 4" xfId="9238"/>
    <cellStyle name="Normal 4 4 2 4 3 4 2" xfId="25273"/>
    <cellStyle name="Normal 4 4 2 4 3 5" xfId="11243"/>
    <cellStyle name="Normal 4 4 2 4 3 6" xfId="18244"/>
    <cellStyle name="Normal 4 4 2 4 3 7" xfId="27229"/>
    <cellStyle name="Normal 4 4 2 4 4" xfId="2731"/>
    <cellStyle name="Normal 4 4 2 4 4 2" xfId="14076"/>
    <cellStyle name="Normal 4 4 2 4 4 3" xfId="20585"/>
    <cellStyle name="Normal 4 4 2 4 5" xfId="6895"/>
    <cellStyle name="Normal 4 4 2 4 5 2" xfId="11746"/>
    <cellStyle name="Normal 4 4 2 4 5 3" xfId="22928"/>
    <cellStyle name="Normal 4 4 2 4 6" xfId="9236"/>
    <cellStyle name="Normal 4 4 2 4 6 2" xfId="25271"/>
    <cellStyle name="Normal 4 4 2 4 7" xfId="11241"/>
    <cellStyle name="Normal 4 4 2 4 8" xfId="18242"/>
    <cellStyle name="Normal 4 4 2 4 9" xfId="25802"/>
    <cellStyle name="Normal 4 4 2 5" xfId="455"/>
    <cellStyle name="Normal 4 4 2 5 2" xfId="2798"/>
    <cellStyle name="Normal 4 4 2 5 2 2" xfId="14143"/>
    <cellStyle name="Normal 4 4 2 5 2 3" xfId="20588"/>
    <cellStyle name="Normal 4 4 2 5 3" xfId="6898"/>
    <cellStyle name="Normal 4 4 2 5 3 2" xfId="11800"/>
    <cellStyle name="Normal 4 4 2 5 3 3" xfId="22931"/>
    <cellStyle name="Normal 4 4 2 5 4" xfId="9239"/>
    <cellStyle name="Normal 4 4 2 5 4 2" xfId="25274"/>
    <cellStyle name="Normal 4 4 2 5 5" xfId="11244"/>
    <cellStyle name="Normal 4 4 2 5 6" xfId="18245"/>
    <cellStyle name="Normal 4 4 2 5 7" xfId="25856"/>
    <cellStyle name="Normal 4 4 2 6" xfId="942"/>
    <cellStyle name="Normal 4 4 2 6 2" xfId="3285"/>
    <cellStyle name="Normal 4 4 2 6 2 2" xfId="14630"/>
    <cellStyle name="Normal 4 4 2 6 2 3" xfId="20589"/>
    <cellStyle name="Normal 4 4 2 6 3" xfId="6899"/>
    <cellStyle name="Normal 4 4 2 6 3 2" xfId="12287"/>
    <cellStyle name="Normal 4 4 2 6 3 3" xfId="22932"/>
    <cellStyle name="Normal 4 4 2 6 4" xfId="9240"/>
    <cellStyle name="Normal 4 4 2 6 4 2" xfId="25275"/>
    <cellStyle name="Normal 4 4 2 6 5" xfId="11245"/>
    <cellStyle name="Normal 4 4 2 6 6" xfId="18246"/>
    <cellStyle name="Normal 4 4 2 6 7" xfId="26343"/>
    <cellStyle name="Normal 4 4 2 7" xfId="994"/>
    <cellStyle name="Normal 4 4 2 7 2" xfId="3337"/>
    <cellStyle name="Normal 4 4 2 7 2 2" xfId="14682"/>
    <cellStyle name="Normal 4 4 2 7 2 3" xfId="20590"/>
    <cellStyle name="Normal 4 4 2 7 3" xfId="6900"/>
    <cellStyle name="Normal 4 4 2 7 3 2" xfId="12339"/>
    <cellStyle name="Normal 4 4 2 7 3 3" xfId="22933"/>
    <cellStyle name="Normal 4 4 2 7 4" xfId="9241"/>
    <cellStyle name="Normal 4 4 2 7 4 2" xfId="25276"/>
    <cellStyle name="Normal 4 4 2 7 5" xfId="11246"/>
    <cellStyle name="Normal 4 4 2 7 6" xfId="18247"/>
    <cellStyle name="Normal 4 4 2 7 7" xfId="26395"/>
    <cellStyle name="Normal 4 4 2 8" xfId="1300"/>
    <cellStyle name="Normal 4 4 2 8 2" xfId="3643"/>
    <cellStyle name="Normal 4 4 2 8 2 2" xfId="14988"/>
    <cellStyle name="Normal 4 4 2 8 2 3" xfId="20591"/>
    <cellStyle name="Normal 4 4 2 8 3" xfId="6901"/>
    <cellStyle name="Normal 4 4 2 8 3 2" xfId="12645"/>
    <cellStyle name="Normal 4 4 2 8 3 3" xfId="22934"/>
    <cellStyle name="Normal 4 4 2 8 4" xfId="9242"/>
    <cellStyle name="Normal 4 4 2 8 4 2" xfId="25277"/>
    <cellStyle name="Normal 4 4 2 8 5" xfId="11247"/>
    <cellStyle name="Normal 4 4 2 8 6" xfId="18248"/>
    <cellStyle name="Normal 4 4 2 8 7" xfId="26701"/>
    <cellStyle name="Normal 4 4 2 9" xfId="1479"/>
    <cellStyle name="Normal 4 4 2 9 2" xfId="3822"/>
    <cellStyle name="Normal 4 4 2 9 2 2" xfId="15167"/>
    <cellStyle name="Normal 4 4 2 9 2 3" xfId="20592"/>
    <cellStyle name="Normal 4 4 2 9 3" xfId="6902"/>
    <cellStyle name="Normal 4 4 2 9 3 2" xfId="12824"/>
    <cellStyle name="Normal 4 4 2 9 3 3" xfId="22935"/>
    <cellStyle name="Normal 4 4 2 9 4" xfId="9243"/>
    <cellStyle name="Normal 4 4 2 9 4 2" xfId="25278"/>
    <cellStyle name="Normal 4 4 2 9 5" xfId="11248"/>
    <cellStyle name="Normal 4 4 2 9 6" xfId="18249"/>
    <cellStyle name="Normal 4 4 2 9 7" xfId="26880"/>
    <cellStyle name="Normal 4 4 20" xfId="11210"/>
    <cellStyle name="Normal 4 4 21" xfId="18203"/>
    <cellStyle name="Normal 4 4 22" xfId="25472"/>
    <cellStyle name="Normal 4 4 3" xfId="138"/>
    <cellStyle name="Normal 4 4 3 10" xfId="2204"/>
    <cellStyle name="Normal 4 4 3 10 2" xfId="4547"/>
    <cellStyle name="Normal 4 4 3 10 2 2" xfId="15892"/>
    <cellStyle name="Normal 4 4 3 10 2 3" xfId="20594"/>
    <cellStyle name="Normal 4 4 3 10 3" xfId="6904"/>
    <cellStyle name="Normal 4 4 3 10 3 2" xfId="22937"/>
    <cellStyle name="Normal 4 4 3 10 4" xfId="9245"/>
    <cellStyle name="Normal 4 4 3 10 4 2" xfId="25280"/>
    <cellStyle name="Normal 4 4 3 10 5" xfId="13549"/>
    <cellStyle name="Normal 4 4 3 10 6" xfId="18251"/>
    <cellStyle name="Normal 4 4 3 10 7" xfId="27605"/>
    <cellStyle name="Normal 4 4 3 11" xfId="2385"/>
    <cellStyle name="Normal 4 4 3 11 2" xfId="4728"/>
    <cellStyle name="Normal 4 4 3 11 2 2" xfId="16073"/>
    <cellStyle name="Normal 4 4 3 11 2 3" xfId="20595"/>
    <cellStyle name="Normal 4 4 3 11 3" xfId="6905"/>
    <cellStyle name="Normal 4 4 3 11 3 2" xfId="22938"/>
    <cellStyle name="Normal 4 4 3 11 4" xfId="9246"/>
    <cellStyle name="Normal 4 4 3 11 4 2" xfId="25281"/>
    <cellStyle name="Normal 4 4 3 11 5" xfId="13730"/>
    <cellStyle name="Normal 4 4 3 11 6" xfId="18252"/>
    <cellStyle name="Normal 4 4 3 11 7" xfId="27786"/>
    <cellStyle name="Normal 4 4 3 12" xfId="2732"/>
    <cellStyle name="Normal 4 4 3 12 2" xfId="14077"/>
    <cellStyle name="Normal 4 4 3 12 3" xfId="20593"/>
    <cellStyle name="Normal 4 4 3 13" xfId="6903"/>
    <cellStyle name="Normal 4 4 3 13 2" xfId="11486"/>
    <cellStyle name="Normal 4 4 3 13 3" xfId="22936"/>
    <cellStyle name="Normal 4 4 3 14" xfId="9244"/>
    <cellStyle name="Normal 4 4 3 14 2" xfId="25279"/>
    <cellStyle name="Normal 4 4 3 15" xfId="11249"/>
    <cellStyle name="Normal 4 4 3 16" xfId="18250"/>
    <cellStyle name="Normal 4 4 3 17" xfId="25542"/>
    <cellStyle name="Normal 4 4 3 2" xfId="404"/>
    <cellStyle name="Normal 4 4 3 2 2" xfId="766"/>
    <cellStyle name="Normal 4 4 3 2 2 2" xfId="3109"/>
    <cellStyle name="Normal 4 4 3 2 2 2 2" xfId="14454"/>
    <cellStyle name="Normal 4 4 3 2 2 2 3" xfId="20597"/>
    <cellStyle name="Normal 4 4 3 2 2 3" xfId="6907"/>
    <cellStyle name="Normal 4 4 3 2 2 3 2" xfId="12111"/>
    <cellStyle name="Normal 4 4 3 2 2 3 3" xfId="22940"/>
    <cellStyle name="Normal 4 4 3 2 2 4" xfId="9248"/>
    <cellStyle name="Normal 4 4 3 2 2 4 2" xfId="25283"/>
    <cellStyle name="Normal 4 4 3 2 2 5" xfId="11251"/>
    <cellStyle name="Normal 4 4 3 2 2 6" xfId="18254"/>
    <cellStyle name="Normal 4 4 3 2 2 7" xfId="26167"/>
    <cellStyle name="Normal 4 4 3 2 3" xfId="1830"/>
    <cellStyle name="Normal 4 4 3 2 3 2" xfId="4173"/>
    <cellStyle name="Normal 4 4 3 2 3 2 2" xfId="15518"/>
    <cellStyle name="Normal 4 4 3 2 3 2 3" xfId="20598"/>
    <cellStyle name="Normal 4 4 3 2 3 3" xfId="6908"/>
    <cellStyle name="Normal 4 4 3 2 3 3 2" xfId="13175"/>
    <cellStyle name="Normal 4 4 3 2 3 3 3" xfId="22941"/>
    <cellStyle name="Normal 4 4 3 2 3 4" xfId="9249"/>
    <cellStyle name="Normal 4 4 3 2 3 4 2" xfId="25284"/>
    <cellStyle name="Normal 4 4 3 2 3 5" xfId="11252"/>
    <cellStyle name="Normal 4 4 3 2 3 6" xfId="18255"/>
    <cellStyle name="Normal 4 4 3 2 3 7" xfId="27231"/>
    <cellStyle name="Normal 4 4 3 2 4" xfId="2733"/>
    <cellStyle name="Normal 4 4 3 2 4 2" xfId="14078"/>
    <cellStyle name="Normal 4 4 3 2 4 3" xfId="20596"/>
    <cellStyle name="Normal 4 4 3 2 5" xfId="6906"/>
    <cellStyle name="Normal 4 4 3 2 5 2" xfId="11749"/>
    <cellStyle name="Normal 4 4 3 2 5 3" xfId="22939"/>
    <cellStyle name="Normal 4 4 3 2 6" xfId="9247"/>
    <cellStyle name="Normal 4 4 3 2 6 2" xfId="25282"/>
    <cellStyle name="Normal 4 4 3 2 7" xfId="11250"/>
    <cellStyle name="Normal 4 4 3 2 8" xfId="18253"/>
    <cellStyle name="Normal 4 4 3 2 9" xfId="25805"/>
    <cellStyle name="Normal 4 4 3 3" xfId="503"/>
    <cellStyle name="Normal 4 4 3 3 2" xfId="2846"/>
    <cellStyle name="Normal 4 4 3 3 2 2" xfId="14191"/>
    <cellStyle name="Normal 4 4 3 3 2 3" xfId="20599"/>
    <cellStyle name="Normal 4 4 3 3 3" xfId="6909"/>
    <cellStyle name="Normal 4 4 3 3 3 2" xfId="11848"/>
    <cellStyle name="Normal 4 4 3 3 3 3" xfId="22942"/>
    <cellStyle name="Normal 4 4 3 3 4" xfId="9250"/>
    <cellStyle name="Normal 4 4 3 3 4 2" xfId="25285"/>
    <cellStyle name="Normal 4 4 3 3 5" xfId="11253"/>
    <cellStyle name="Normal 4 4 3 3 6" xfId="18256"/>
    <cellStyle name="Normal 4 4 3 3 7" xfId="25904"/>
    <cellStyle name="Normal 4 4 3 4" xfId="945"/>
    <cellStyle name="Normal 4 4 3 4 2" xfId="3288"/>
    <cellStyle name="Normal 4 4 3 4 2 2" xfId="14633"/>
    <cellStyle name="Normal 4 4 3 4 2 3" xfId="20600"/>
    <cellStyle name="Normal 4 4 3 4 3" xfId="6910"/>
    <cellStyle name="Normal 4 4 3 4 3 2" xfId="12290"/>
    <cellStyle name="Normal 4 4 3 4 3 3" xfId="22943"/>
    <cellStyle name="Normal 4 4 3 4 4" xfId="9251"/>
    <cellStyle name="Normal 4 4 3 4 4 2" xfId="25286"/>
    <cellStyle name="Normal 4 4 3 4 5" xfId="11254"/>
    <cellStyle name="Normal 4 4 3 4 6" xfId="18257"/>
    <cellStyle name="Normal 4 4 3 4 7" xfId="26346"/>
    <cellStyle name="Normal 4 4 3 5" xfId="1042"/>
    <cellStyle name="Normal 4 4 3 5 2" xfId="3385"/>
    <cellStyle name="Normal 4 4 3 5 2 2" xfId="14730"/>
    <cellStyle name="Normal 4 4 3 5 2 3" xfId="20601"/>
    <cellStyle name="Normal 4 4 3 5 3" xfId="6911"/>
    <cellStyle name="Normal 4 4 3 5 3 2" xfId="12387"/>
    <cellStyle name="Normal 4 4 3 5 3 3" xfId="22944"/>
    <cellStyle name="Normal 4 4 3 5 4" xfId="9252"/>
    <cellStyle name="Normal 4 4 3 5 4 2" xfId="25287"/>
    <cellStyle name="Normal 4 4 3 5 5" xfId="11255"/>
    <cellStyle name="Normal 4 4 3 5 6" xfId="18258"/>
    <cellStyle name="Normal 4 4 3 5 7" xfId="26443"/>
    <cellStyle name="Normal 4 4 3 6" xfId="1303"/>
    <cellStyle name="Normal 4 4 3 6 2" xfId="3646"/>
    <cellStyle name="Normal 4 4 3 6 2 2" xfId="14991"/>
    <cellStyle name="Normal 4 4 3 6 2 3" xfId="20602"/>
    <cellStyle name="Normal 4 4 3 6 3" xfId="6912"/>
    <cellStyle name="Normal 4 4 3 6 3 2" xfId="12648"/>
    <cellStyle name="Normal 4 4 3 6 3 3" xfId="22945"/>
    <cellStyle name="Normal 4 4 3 6 4" xfId="9253"/>
    <cellStyle name="Normal 4 4 3 6 4 2" xfId="25288"/>
    <cellStyle name="Normal 4 4 3 6 5" xfId="11256"/>
    <cellStyle name="Normal 4 4 3 6 6" xfId="18259"/>
    <cellStyle name="Normal 4 4 3 6 7" xfId="26704"/>
    <cellStyle name="Normal 4 4 3 7" xfId="1482"/>
    <cellStyle name="Normal 4 4 3 7 2" xfId="3825"/>
    <cellStyle name="Normal 4 4 3 7 2 2" xfId="15170"/>
    <cellStyle name="Normal 4 4 3 7 2 3" xfId="20603"/>
    <cellStyle name="Normal 4 4 3 7 3" xfId="6913"/>
    <cellStyle name="Normal 4 4 3 7 3 2" xfId="12827"/>
    <cellStyle name="Normal 4 4 3 7 3 3" xfId="22946"/>
    <cellStyle name="Normal 4 4 3 7 4" xfId="9254"/>
    <cellStyle name="Normal 4 4 3 7 4 2" xfId="25289"/>
    <cellStyle name="Normal 4 4 3 7 5" xfId="11257"/>
    <cellStyle name="Normal 4 4 3 7 6" xfId="18260"/>
    <cellStyle name="Normal 4 4 3 7 7" xfId="26883"/>
    <cellStyle name="Normal 4 4 3 8" xfId="1829"/>
    <cellStyle name="Normal 4 4 3 8 2" xfId="4172"/>
    <cellStyle name="Normal 4 4 3 8 2 2" xfId="15517"/>
    <cellStyle name="Normal 4 4 3 8 2 3" xfId="20604"/>
    <cellStyle name="Normal 4 4 3 8 3" xfId="6914"/>
    <cellStyle name="Normal 4 4 3 8 3 2" xfId="13174"/>
    <cellStyle name="Normal 4 4 3 8 3 3" xfId="22947"/>
    <cellStyle name="Normal 4 4 3 8 4" xfId="9255"/>
    <cellStyle name="Normal 4 4 3 8 4 2" xfId="25290"/>
    <cellStyle name="Normal 4 4 3 8 5" xfId="11258"/>
    <cellStyle name="Normal 4 4 3 8 6" xfId="18261"/>
    <cellStyle name="Normal 4 4 3 8 7" xfId="27230"/>
    <cellStyle name="Normal 4 4 3 9" xfId="1941"/>
    <cellStyle name="Normal 4 4 3 9 2" xfId="4284"/>
    <cellStyle name="Normal 4 4 3 9 2 2" xfId="15629"/>
    <cellStyle name="Normal 4 4 3 9 2 3" xfId="20605"/>
    <cellStyle name="Normal 4 4 3 9 3" xfId="6915"/>
    <cellStyle name="Normal 4 4 3 9 3 2" xfId="13286"/>
    <cellStyle name="Normal 4 4 3 9 3 3" xfId="22948"/>
    <cellStyle name="Normal 4 4 3 9 4" xfId="9256"/>
    <cellStyle name="Normal 4 4 3 9 4 2" xfId="25291"/>
    <cellStyle name="Normal 4 4 3 9 5" xfId="11259"/>
    <cellStyle name="Normal 4 4 3 9 6" xfId="18262"/>
    <cellStyle name="Normal 4 4 3 9 7" xfId="27342"/>
    <cellStyle name="Normal 4 4 4" xfId="164"/>
    <cellStyle name="Normal 4 4 4 10" xfId="2205"/>
    <cellStyle name="Normal 4 4 4 10 2" xfId="4548"/>
    <cellStyle name="Normal 4 4 4 10 2 2" xfId="15893"/>
    <cellStyle name="Normal 4 4 4 10 2 3" xfId="20607"/>
    <cellStyle name="Normal 4 4 4 10 3" xfId="6917"/>
    <cellStyle name="Normal 4 4 4 10 3 2" xfId="22950"/>
    <cellStyle name="Normal 4 4 4 10 4" xfId="9258"/>
    <cellStyle name="Normal 4 4 4 10 4 2" xfId="25293"/>
    <cellStyle name="Normal 4 4 4 10 5" xfId="13550"/>
    <cellStyle name="Normal 4 4 4 10 6" xfId="18264"/>
    <cellStyle name="Normal 4 4 4 10 7" xfId="27606"/>
    <cellStyle name="Normal 4 4 4 11" xfId="2386"/>
    <cellStyle name="Normal 4 4 4 11 2" xfId="4729"/>
    <cellStyle name="Normal 4 4 4 11 2 2" xfId="16074"/>
    <cellStyle name="Normal 4 4 4 11 2 3" xfId="20608"/>
    <cellStyle name="Normal 4 4 4 11 3" xfId="6918"/>
    <cellStyle name="Normal 4 4 4 11 3 2" xfId="22951"/>
    <cellStyle name="Normal 4 4 4 11 4" xfId="9259"/>
    <cellStyle name="Normal 4 4 4 11 4 2" xfId="25294"/>
    <cellStyle name="Normal 4 4 4 11 5" xfId="13731"/>
    <cellStyle name="Normal 4 4 4 11 6" xfId="18265"/>
    <cellStyle name="Normal 4 4 4 11 7" xfId="27787"/>
    <cellStyle name="Normal 4 4 4 12" xfId="2734"/>
    <cellStyle name="Normal 4 4 4 12 2" xfId="14079"/>
    <cellStyle name="Normal 4 4 4 12 3" xfId="20606"/>
    <cellStyle name="Normal 4 4 4 13" xfId="6916"/>
    <cellStyle name="Normal 4 4 4 13 2" xfId="11512"/>
    <cellStyle name="Normal 4 4 4 13 3" xfId="22949"/>
    <cellStyle name="Normal 4 4 4 14" xfId="9257"/>
    <cellStyle name="Normal 4 4 4 14 2" xfId="25292"/>
    <cellStyle name="Normal 4 4 4 15" xfId="11260"/>
    <cellStyle name="Normal 4 4 4 16" xfId="18263"/>
    <cellStyle name="Normal 4 4 4 17" xfId="25568"/>
    <cellStyle name="Normal 4 4 4 2" xfId="405"/>
    <cellStyle name="Normal 4 4 4 2 2" xfId="767"/>
    <cellStyle name="Normal 4 4 4 2 2 2" xfId="3110"/>
    <cellStyle name="Normal 4 4 4 2 2 2 2" xfId="14455"/>
    <cellStyle name="Normal 4 4 4 2 2 2 3" xfId="20610"/>
    <cellStyle name="Normal 4 4 4 2 2 3" xfId="6920"/>
    <cellStyle name="Normal 4 4 4 2 2 3 2" xfId="12112"/>
    <cellStyle name="Normal 4 4 4 2 2 3 3" xfId="22953"/>
    <cellStyle name="Normal 4 4 4 2 2 4" xfId="9261"/>
    <cellStyle name="Normal 4 4 4 2 2 4 2" xfId="25296"/>
    <cellStyle name="Normal 4 4 4 2 2 5" xfId="11262"/>
    <cellStyle name="Normal 4 4 4 2 2 6" xfId="18267"/>
    <cellStyle name="Normal 4 4 4 2 2 7" xfId="26168"/>
    <cellStyle name="Normal 4 4 4 2 3" xfId="1832"/>
    <cellStyle name="Normal 4 4 4 2 3 2" xfId="4175"/>
    <cellStyle name="Normal 4 4 4 2 3 2 2" xfId="15520"/>
    <cellStyle name="Normal 4 4 4 2 3 2 3" xfId="20611"/>
    <cellStyle name="Normal 4 4 4 2 3 3" xfId="6921"/>
    <cellStyle name="Normal 4 4 4 2 3 3 2" xfId="13177"/>
    <cellStyle name="Normal 4 4 4 2 3 3 3" xfId="22954"/>
    <cellStyle name="Normal 4 4 4 2 3 4" xfId="9262"/>
    <cellStyle name="Normal 4 4 4 2 3 4 2" xfId="25297"/>
    <cellStyle name="Normal 4 4 4 2 3 5" xfId="11263"/>
    <cellStyle name="Normal 4 4 4 2 3 6" xfId="18268"/>
    <cellStyle name="Normal 4 4 4 2 3 7" xfId="27233"/>
    <cellStyle name="Normal 4 4 4 2 4" xfId="2735"/>
    <cellStyle name="Normal 4 4 4 2 4 2" xfId="14080"/>
    <cellStyle name="Normal 4 4 4 2 4 3" xfId="20609"/>
    <cellStyle name="Normal 4 4 4 2 5" xfId="6919"/>
    <cellStyle name="Normal 4 4 4 2 5 2" xfId="11750"/>
    <cellStyle name="Normal 4 4 4 2 5 3" xfId="22952"/>
    <cellStyle name="Normal 4 4 4 2 6" xfId="9260"/>
    <cellStyle name="Normal 4 4 4 2 6 2" xfId="25295"/>
    <cellStyle name="Normal 4 4 4 2 7" xfId="11261"/>
    <cellStyle name="Normal 4 4 4 2 8" xfId="18266"/>
    <cellStyle name="Normal 4 4 4 2 9" xfId="25806"/>
    <cellStyle name="Normal 4 4 4 3" xfId="529"/>
    <cellStyle name="Normal 4 4 4 3 2" xfId="2872"/>
    <cellStyle name="Normal 4 4 4 3 2 2" xfId="14217"/>
    <cellStyle name="Normal 4 4 4 3 2 3" xfId="20612"/>
    <cellStyle name="Normal 4 4 4 3 3" xfId="6922"/>
    <cellStyle name="Normal 4 4 4 3 3 2" xfId="11874"/>
    <cellStyle name="Normal 4 4 4 3 3 3" xfId="22955"/>
    <cellStyle name="Normal 4 4 4 3 4" xfId="9263"/>
    <cellStyle name="Normal 4 4 4 3 4 2" xfId="25298"/>
    <cellStyle name="Normal 4 4 4 3 5" xfId="11264"/>
    <cellStyle name="Normal 4 4 4 3 6" xfId="18269"/>
    <cellStyle name="Normal 4 4 4 3 7" xfId="25930"/>
    <cellStyle name="Normal 4 4 4 4" xfId="946"/>
    <cellStyle name="Normal 4 4 4 4 2" xfId="3289"/>
    <cellStyle name="Normal 4 4 4 4 2 2" xfId="14634"/>
    <cellStyle name="Normal 4 4 4 4 2 3" xfId="20613"/>
    <cellStyle name="Normal 4 4 4 4 3" xfId="6923"/>
    <cellStyle name="Normal 4 4 4 4 3 2" xfId="12291"/>
    <cellStyle name="Normal 4 4 4 4 3 3" xfId="22956"/>
    <cellStyle name="Normal 4 4 4 4 4" xfId="9264"/>
    <cellStyle name="Normal 4 4 4 4 4 2" xfId="25299"/>
    <cellStyle name="Normal 4 4 4 4 5" xfId="11265"/>
    <cellStyle name="Normal 4 4 4 4 6" xfId="18270"/>
    <cellStyle name="Normal 4 4 4 4 7" xfId="26347"/>
    <cellStyle name="Normal 4 4 4 5" xfId="1068"/>
    <cellStyle name="Normal 4 4 4 5 2" xfId="3411"/>
    <cellStyle name="Normal 4 4 4 5 2 2" xfId="14756"/>
    <cellStyle name="Normal 4 4 4 5 2 3" xfId="20614"/>
    <cellStyle name="Normal 4 4 4 5 3" xfId="6924"/>
    <cellStyle name="Normal 4 4 4 5 3 2" xfId="12413"/>
    <cellStyle name="Normal 4 4 4 5 3 3" xfId="22957"/>
    <cellStyle name="Normal 4 4 4 5 4" xfId="9265"/>
    <cellStyle name="Normal 4 4 4 5 4 2" xfId="25300"/>
    <cellStyle name="Normal 4 4 4 5 5" xfId="11266"/>
    <cellStyle name="Normal 4 4 4 5 6" xfId="18271"/>
    <cellStyle name="Normal 4 4 4 5 7" xfId="26469"/>
    <cellStyle name="Normal 4 4 4 6" xfId="1304"/>
    <cellStyle name="Normal 4 4 4 6 2" xfId="3647"/>
    <cellStyle name="Normal 4 4 4 6 2 2" xfId="14992"/>
    <cellStyle name="Normal 4 4 4 6 2 3" xfId="20615"/>
    <cellStyle name="Normal 4 4 4 6 3" xfId="6925"/>
    <cellStyle name="Normal 4 4 4 6 3 2" xfId="12649"/>
    <cellStyle name="Normal 4 4 4 6 3 3" xfId="22958"/>
    <cellStyle name="Normal 4 4 4 6 4" xfId="9266"/>
    <cellStyle name="Normal 4 4 4 6 4 2" xfId="25301"/>
    <cellStyle name="Normal 4 4 4 6 5" xfId="11267"/>
    <cellStyle name="Normal 4 4 4 6 6" xfId="18272"/>
    <cellStyle name="Normal 4 4 4 6 7" xfId="26705"/>
    <cellStyle name="Normal 4 4 4 7" xfId="1483"/>
    <cellStyle name="Normal 4 4 4 7 2" xfId="3826"/>
    <cellStyle name="Normal 4 4 4 7 2 2" xfId="15171"/>
    <cellStyle name="Normal 4 4 4 7 2 3" xfId="20616"/>
    <cellStyle name="Normal 4 4 4 7 3" xfId="6926"/>
    <cellStyle name="Normal 4 4 4 7 3 2" xfId="12828"/>
    <cellStyle name="Normal 4 4 4 7 3 3" xfId="22959"/>
    <cellStyle name="Normal 4 4 4 7 4" xfId="9267"/>
    <cellStyle name="Normal 4 4 4 7 4 2" xfId="25302"/>
    <cellStyle name="Normal 4 4 4 7 5" xfId="11268"/>
    <cellStyle name="Normal 4 4 4 7 6" xfId="18273"/>
    <cellStyle name="Normal 4 4 4 7 7" xfId="26884"/>
    <cellStyle name="Normal 4 4 4 8" xfId="1831"/>
    <cellStyle name="Normal 4 4 4 8 2" xfId="4174"/>
    <cellStyle name="Normal 4 4 4 8 2 2" xfId="15519"/>
    <cellStyle name="Normal 4 4 4 8 2 3" xfId="20617"/>
    <cellStyle name="Normal 4 4 4 8 3" xfId="6927"/>
    <cellStyle name="Normal 4 4 4 8 3 2" xfId="13176"/>
    <cellStyle name="Normal 4 4 4 8 3 3" xfId="22960"/>
    <cellStyle name="Normal 4 4 4 8 4" xfId="9268"/>
    <cellStyle name="Normal 4 4 4 8 4 2" xfId="25303"/>
    <cellStyle name="Normal 4 4 4 8 5" xfId="11269"/>
    <cellStyle name="Normal 4 4 4 8 6" xfId="18274"/>
    <cellStyle name="Normal 4 4 4 8 7" xfId="27232"/>
    <cellStyle name="Normal 4 4 4 9" xfId="1967"/>
    <cellStyle name="Normal 4 4 4 9 2" xfId="4310"/>
    <cellStyle name="Normal 4 4 4 9 2 2" xfId="15655"/>
    <cellStyle name="Normal 4 4 4 9 2 3" xfId="20618"/>
    <cellStyle name="Normal 4 4 4 9 3" xfId="6928"/>
    <cellStyle name="Normal 4 4 4 9 3 2" xfId="13312"/>
    <cellStyle name="Normal 4 4 4 9 3 3" xfId="22961"/>
    <cellStyle name="Normal 4 4 4 9 4" xfId="9269"/>
    <cellStyle name="Normal 4 4 4 9 4 2" xfId="25304"/>
    <cellStyle name="Normal 4 4 4 9 5" xfId="11270"/>
    <cellStyle name="Normal 4 4 4 9 6" xfId="18275"/>
    <cellStyle name="Normal 4 4 4 9 7" xfId="27368"/>
    <cellStyle name="Normal 4 4 5" xfId="206"/>
    <cellStyle name="Normal 4 4 5 10" xfId="2206"/>
    <cellStyle name="Normal 4 4 5 10 2" xfId="4549"/>
    <cellStyle name="Normal 4 4 5 10 2 2" xfId="15894"/>
    <cellStyle name="Normal 4 4 5 10 2 3" xfId="20620"/>
    <cellStyle name="Normal 4 4 5 10 3" xfId="6930"/>
    <cellStyle name="Normal 4 4 5 10 3 2" xfId="22963"/>
    <cellStyle name="Normal 4 4 5 10 4" xfId="9271"/>
    <cellStyle name="Normal 4 4 5 10 4 2" xfId="25306"/>
    <cellStyle name="Normal 4 4 5 10 5" xfId="13551"/>
    <cellStyle name="Normal 4 4 5 10 6" xfId="18277"/>
    <cellStyle name="Normal 4 4 5 10 7" xfId="27607"/>
    <cellStyle name="Normal 4 4 5 11" xfId="2387"/>
    <cellStyle name="Normal 4 4 5 11 2" xfId="4730"/>
    <cellStyle name="Normal 4 4 5 11 2 2" xfId="16075"/>
    <cellStyle name="Normal 4 4 5 11 2 3" xfId="20621"/>
    <cellStyle name="Normal 4 4 5 11 3" xfId="6931"/>
    <cellStyle name="Normal 4 4 5 11 3 2" xfId="22964"/>
    <cellStyle name="Normal 4 4 5 11 4" xfId="9272"/>
    <cellStyle name="Normal 4 4 5 11 4 2" xfId="25307"/>
    <cellStyle name="Normal 4 4 5 11 5" xfId="13732"/>
    <cellStyle name="Normal 4 4 5 11 6" xfId="18278"/>
    <cellStyle name="Normal 4 4 5 11 7" xfId="27788"/>
    <cellStyle name="Normal 4 4 5 12" xfId="2736"/>
    <cellStyle name="Normal 4 4 5 12 2" xfId="14081"/>
    <cellStyle name="Normal 4 4 5 12 3" xfId="20619"/>
    <cellStyle name="Normal 4 4 5 13" xfId="6929"/>
    <cellStyle name="Normal 4 4 5 13 2" xfId="11554"/>
    <cellStyle name="Normal 4 4 5 13 3" xfId="22962"/>
    <cellStyle name="Normal 4 4 5 14" xfId="9270"/>
    <cellStyle name="Normal 4 4 5 14 2" xfId="25305"/>
    <cellStyle name="Normal 4 4 5 15" xfId="11271"/>
    <cellStyle name="Normal 4 4 5 16" xfId="18276"/>
    <cellStyle name="Normal 4 4 5 17" xfId="25610"/>
    <cellStyle name="Normal 4 4 5 2" xfId="406"/>
    <cellStyle name="Normal 4 4 5 2 2" xfId="768"/>
    <cellStyle name="Normal 4 4 5 2 2 2" xfId="3111"/>
    <cellStyle name="Normal 4 4 5 2 2 2 2" xfId="14456"/>
    <cellStyle name="Normal 4 4 5 2 2 2 3" xfId="20623"/>
    <cellStyle name="Normal 4 4 5 2 2 3" xfId="6933"/>
    <cellStyle name="Normal 4 4 5 2 2 3 2" xfId="12113"/>
    <cellStyle name="Normal 4 4 5 2 2 3 3" xfId="22966"/>
    <cellStyle name="Normal 4 4 5 2 2 4" xfId="9274"/>
    <cellStyle name="Normal 4 4 5 2 2 4 2" xfId="25309"/>
    <cellStyle name="Normal 4 4 5 2 2 5" xfId="11273"/>
    <cellStyle name="Normal 4 4 5 2 2 6" xfId="18280"/>
    <cellStyle name="Normal 4 4 5 2 2 7" xfId="26169"/>
    <cellStyle name="Normal 4 4 5 2 3" xfId="1834"/>
    <cellStyle name="Normal 4 4 5 2 3 2" xfId="4177"/>
    <cellStyle name="Normal 4 4 5 2 3 2 2" xfId="15522"/>
    <cellStyle name="Normal 4 4 5 2 3 2 3" xfId="20624"/>
    <cellStyle name="Normal 4 4 5 2 3 3" xfId="6934"/>
    <cellStyle name="Normal 4 4 5 2 3 3 2" xfId="13179"/>
    <cellStyle name="Normal 4 4 5 2 3 3 3" xfId="22967"/>
    <cellStyle name="Normal 4 4 5 2 3 4" xfId="9275"/>
    <cellStyle name="Normal 4 4 5 2 3 4 2" xfId="25310"/>
    <cellStyle name="Normal 4 4 5 2 3 5" xfId="11274"/>
    <cellStyle name="Normal 4 4 5 2 3 6" xfId="18281"/>
    <cellStyle name="Normal 4 4 5 2 3 7" xfId="27235"/>
    <cellStyle name="Normal 4 4 5 2 4" xfId="2737"/>
    <cellStyle name="Normal 4 4 5 2 4 2" xfId="14082"/>
    <cellStyle name="Normal 4 4 5 2 4 3" xfId="20622"/>
    <cellStyle name="Normal 4 4 5 2 5" xfId="6932"/>
    <cellStyle name="Normal 4 4 5 2 5 2" xfId="11751"/>
    <cellStyle name="Normal 4 4 5 2 5 3" xfId="22965"/>
    <cellStyle name="Normal 4 4 5 2 6" xfId="9273"/>
    <cellStyle name="Normal 4 4 5 2 6 2" xfId="25308"/>
    <cellStyle name="Normal 4 4 5 2 7" xfId="11272"/>
    <cellStyle name="Normal 4 4 5 2 8" xfId="18279"/>
    <cellStyle name="Normal 4 4 5 2 9" xfId="25807"/>
    <cellStyle name="Normal 4 4 5 3" xfId="571"/>
    <cellStyle name="Normal 4 4 5 3 2" xfId="2914"/>
    <cellStyle name="Normal 4 4 5 3 2 2" xfId="14259"/>
    <cellStyle name="Normal 4 4 5 3 2 3" xfId="20625"/>
    <cellStyle name="Normal 4 4 5 3 3" xfId="6935"/>
    <cellStyle name="Normal 4 4 5 3 3 2" xfId="11916"/>
    <cellStyle name="Normal 4 4 5 3 3 3" xfId="22968"/>
    <cellStyle name="Normal 4 4 5 3 4" xfId="9276"/>
    <cellStyle name="Normal 4 4 5 3 4 2" xfId="25311"/>
    <cellStyle name="Normal 4 4 5 3 5" xfId="11275"/>
    <cellStyle name="Normal 4 4 5 3 6" xfId="18282"/>
    <cellStyle name="Normal 4 4 5 3 7" xfId="25972"/>
    <cellStyle name="Normal 4 4 5 4" xfId="947"/>
    <cellStyle name="Normal 4 4 5 4 2" xfId="3290"/>
    <cellStyle name="Normal 4 4 5 4 2 2" xfId="14635"/>
    <cellStyle name="Normal 4 4 5 4 2 3" xfId="20626"/>
    <cellStyle name="Normal 4 4 5 4 3" xfId="6936"/>
    <cellStyle name="Normal 4 4 5 4 3 2" xfId="12292"/>
    <cellStyle name="Normal 4 4 5 4 3 3" xfId="22969"/>
    <cellStyle name="Normal 4 4 5 4 4" xfId="9277"/>
    <cellStyle name="Normal 4 4 5 4 4 2" xfId="25312"/>
    <cellStyle name="Normal 4 4 5 4 5" xfId="11276"/>
    <cellStyle name="Normal 4 4 5 4 6" xfId="18283"/>
    <cellStyle name="Normal 4 4 5 4 7" xfId="26348"/>
    <cellStyle name="Normal 4 4 5 5" xfId="1110"/>
    <cellStyle name="Normal 4 4 5 5 2" xfId="3453"/>
    <cellStyle name="Normal 4 4 5 5 2 2" xfId="14798"/>
    <cellStyle name="Normal 4 4 5 5 2 3" xfId="20627"/>
    <cellStyle name="Normal 4 4 5 5 3" xfId="6937"/>
    <cellStyle name="Normal 4 4 5 5 3 2" xfId="12455"/>
    <cellStyle name="Normal 4 4 5 5 3 3" xfId="22970"/>
    <cellStyle name="Normal 4 4 5 5 4" xfId="9278"/>
    <cellStyle name="Normal 4 4 5 5 4 2" xfId="25313"/>
    <cellStyle name="Normal 4 4 5 5 5" xfId="11277"/>
    <cellStyle name="Normal 4 4 5 5 6" xfId="18284"/>
    <cellStyle name="Normal 4 4 5 5 7" xfId="26511"/>
    <cellStyle name="Normal 4 4 5 6" xfId="1305"/>
    <cellStyle name="Normal 4 4 5 6 2" xfId="3648"/>
    <cellStyle name="Normal 4 4 5 6 2 2" xfId="14993"/>
    <cellStyle name="Normal 4 4 5 6 2 3" xfId="20628"/>
    <cellStyle name="Normal 4 4 5 6 3" xfId="6938"/>
    <cellStyle name="Normal 4 4 5 6 3 2" xfId="12650"/>
    <cellStyle name="Normal 4 4 5 6 3 3" xfId="22971"/>
    <cellStyle name="Normal 4 4 5 6 4" xfId="9279"/>
    <cellStyle name="Normal 4 4 5 6 4 2" xfId="25314"/>
    <cellStyle name="Normal 4 4 5 6 5" xfId="11278"/>
    <cellStyle name="Normal 4 4 5 6 6" xfId="18285"/>
    <cellStyle name="Normal 4 4 5 6 7" xfId="26706"/>
    <cellStyle name="Normal 4 4 5 7" xfId="1484"/>
    <cellStyle name="Normal 4 4 5 7 2" xfId="3827"/>
    <cellStyle name="Normal 4 4 5 7 2 2" xfId="15172"/>
    <cellStyle name="Normal 4 4 5 7 2 3" xfId="20629"/>
    <cellStyle name="Normal 4 4 5 7 3" xfId="6939"/>
    <cellStyle name="Normal 4 4 5 7 3 2" xfId="12829"/>
    <cellStyle name="Normal 4 4 5 7 3 3" xfId="22972"/>
    <cellStyle name="Normal 4 4 5 7 4" xfId="9280"/>
    <cellStyle name="Normal 4 4 5 7 4 2" xfId="25315"/>
    <cellStyle name="Normal 4 4 5 7 5" xfId="11279"/>
    <cellStyle name="Normal 4 4 5 7 6" xfId="18286"/>
    <cellStyle name="Normal 4 4 5 7 7" xfId="26885"/>
    <cellStyle name="Normal 4 4 5 8" xfId="1833"/>
    <cellStyle name="Normal 4 4 5 8 2" xfId="4176"/>
    <cellStyle name="Normal 4 4 5 8 2 2" xfId="15521"/>
    <cellStyle name="Normal 4 4 5 8 2 3" xfId="20630"/>
    <cellStyle name="Normal 4 4 5 8 3" xfId="6940"/>
    <cellStyle name="Normal 4 4 5 8 3 2" xfId="13178"/>
    <cellStyle name="Normal 4 4 5 8 3 3" xfId="22973"/>
    <cellStyle name="Normal 4 4 5 8 4" xfId="9281"/>
    <cellStyle name="Normal 4 4 5 8 4 2" xfId="25316"/>
    <cellStyle name="Normal 4 4 5 8 5" xfId="11280"/>
    <cellStyle name="Normal 4 4 5 8 6" xfId="18287"/>
    <cellStyle name="Normal 4 4 5 8 7" xfId="27234"/>
    <cellStyle name="Normal 4 4 5 9" xfId="2009"/>
    <cellStyle name="Normal 4 4 5 9 2" xfId="4352"/>
    <cellStyle name="Normal 4 4 5 9 2 2" xfId="15697"/>
    <cellStyle name="Normal 4 4 5 9 2 3" xfId="20631"/>
    <cellStyle name="Normal 4 4 5 9 3" xfId="6941"/>
    <cellStyle name="Normal 4 4 5 9 3 2" xfId="13354"/>
    <cellStyle name="Normal 4 4 5 9 3 3" xfId="22974"/>
    <cellStyle name="Normal 4 4 5 9 4" xfId="9282"/>
    <cellStyle name="Normal 4 4 5 9 4 2" xfId="25317"/>
    <cellStyle name="Normal 4 4 5 9 5" xfId="11281"/>
    <cellStyle name="Normal 4 4 5 9 6" xfId="18288"/>
    <cellStyle name="Normal 4 4 5 9 7" xfId="27410"/>
    <cellStyle name="Normal 4 4 6" xfId="225"/>
    <cellStyle name="Normal 4 4 6 10" xfId="2207"/>
    <cellStyle name="Normal 4 4 6 10 2" xfId="4550"/>
    <cellStyle name="Normal 4 4 6 10 2 2" xfId="15895"/>
    <cellStyle name="Normal 4 4 6 10 2 3" xfId="20633"/>
    <cellStyle name="Normal 4 4 6 10 3" xfId="6943"/>
    <cellStyle name="Normal 4 4 6 10 3 2" xfId="22976"/>
    <cellStyle name="Normal 4 4 6 10 4" xfId="9284"/>
    <cellStyle name="Normal 4 4 6 10 4 2" xfId="25319"/>
    <cellStyle name="Normal 4 4 6 10 5" xfId="13552"/>
    <cellStyle name="Normal 4 4 6 10 6" xfId="18290"/>
    <cellStyle name="Normal 4 4 6 10 7" xfId="27608"/>
    <cellStyle name="Normal 4 4 6 11" xfId="2388"/>
    <cellStyle name="Normal 4 4 6 11 2" xfId="4731"/>
    <cellStyle name="Normal 4 4 6 11 2 2" xfId="16076"/>
    <cellStyle name="Normal 4 4 6 11 2 3" xfId="20634"/>
    <cellStyle name="Normal 4 4 6 11 3" xfId="6944"/>
    <cellStyle name="Normal 4 4 6 11 3 2" xfId="22977"/>
    <cellStyle name="Normal 4 4 6 11 4" xfId="9285"/>
    <cellStyle name="Normal 4 4 6 11 4 2" xfId="25320"/>
    <cellStyle name="Normal 4 4 6 11 5" xfId="13733"/>
    <cellStyle name="Normal 4 4 6 11 6" xfId="18291"/>
    <cellStyle name="Normal 4 4 6 11 7" xfId="27789"/>
    <cellStyle name="Normal 4 4 6 12" xfId="2738"/>
    <cellStyle name="Normal 4 4 6 12 2" xfId="14083"/>
    <cellStyle name="Normal 4 4 6 12 3" xfId="20632"/>
    <cellStyle name="Normal 4 4 6 13" xfId="6942"/>
    <cellStyle name="Normal 4 4 6 13 2" xfId="11572"/>
    <cellStyle name="Normal 4 4 6 13 3" xfId="22975"/>
    <cellStyle name="Normal 4 4 6 14" xfId="9283"/>
    <cellStyle name="Normal 4 4 6 14 2" xfId="25318"/>
    <cellStyle name="Normal 4 4 6 15" xfId="11282"/>
    <cellStyle name="Normal 4 4 6 16" xfId="18289"/>
    <cellStyle name="Normal 4 4 6 17" xfId="25628"/>
    <cellStyle name="Normal 4 4 6 2" xfId="407"/>
    <cellStyle name="Normal 4 4 6 2 2" xfId="769"/>
    <cellStyle name="Normal 4 4 6 2 2 2" xfId="3112"/>
    <cellStyle name="Normal 4 4 6 2 2 2 2" xfId="14457"/>
    <cellStyle name="Normal 4 4 6 2 2 2 3" xfId="20636"/>
    <cellStyle name="Normal 4 4 6 2 2 3" xfId="6946"/>
    <cellStyle name="Normal 4 4 6 2 2 3 2" xfId="12114"/>
    <cellStyle name="Normal 4 4 6 2 2 3 3" xfId="22979"/>
    <cellStyle name="Normal 4 4 6 2 2 4" xfId="9287"/>
    <cellStyle name="Normal 4 4 6 2 2 4 2" xfId="25322"/>
    <cellStyle name="Normal 4 4 6 2 2 5" xfId="11284"/>
    <cellStyle name="Normal 4 4 6 2 2 6" xfId="18293"/>
    <cellStyle name="Normal 4 4 6 2 2 7" xfId="26170"/>
    <cellStyle name="Normal 4 4 6 2 3" xfId="1836"/>
    <cellStyle name="Normal 4 4 6 2 3 2" xfId="4179"/>
    <cellStyle name="Normal 4 4 6 2 3 2 2" xfId="15524"/>
    <cellStyle name="Normal 4 4 6 2 3 2 3" xfId="20637"/>
    <cellStyle name="Normal 4 4 6 2 3 3" xfId="6947"/>
    <cellStyle name="Normal 4 4 6 2 3 3 2" xfId="13181"/>
    <cellStyle name="Normal 4 4 6 2 3 3 3" xfId="22980"/>
    <cellStyle name="Normal 4 4 6 2 3 4" xfId="9288"/>
    <cellStyle name="Normal 4 4 6 2 3 4 2" xfId="25323"/>
    <cellStyle name="Normal 4 4 6 2 3 5" xfId="11285"/>
    <cellStyle name="Normal 4 4 6 2 3 6" xfId="18294"/>
    <cellStyle name="Normal 4 4 6 2 3 7" xfId="27237"/>
    <cellStyle name="Normal 4 4 6 2 4" xfId="2739"/>
    <cellStyle name="Normal 4 4 6 2 4 2" xfId="14084"/>
    <cellStyle name="Normal 4 4 6 2 4 3" xfId="20635"/>
    <cellStyle name="Normal 4 4 6 2 5" xfId="6945"/>
    <cellStyle name="Normal 4 4 6 2 5 2" xfId="11752"/>
    <cellStyle name="Normal 4 4 6 2 5 3" xfId="22978"/>
    <cellStyle name="Normal 4 4 6 2 6" xfId="9286"/>
    <cellStyle name="Normal 4 4 6 2 6 2" xfId="25321"/>
    <cellStyle name="Normal 4 4 6 2 7" xfId="11283"/>
    <cellStyle name="Normal 4 4 6 2 8" xfId="18292"/>
    <cellStyle name="Normal 4 4 6 2 9" xfId="25808"/>
    <cellStyle name="Normal 4 4 6 3" xfId="589"/>
    <cellStyle name="Normal 4 4 6 3 2" xfId="2932"/>
    <cellStyle name="Normal 4 4 6 3 2 2" xfId="14277"/>
    <cellStyle name="Normal 4 4 6 3 2 3" xfId="20638"/>
    <cellStyle name="Normal 4 4 6 3 3" xfId="6948"/>
    <cellStyle name="Normal 4 4 6 3 3 2" xfId="11934"/>
    <cellStyle name="Normal 4 4 6 3 3 3" xfId="22981"/>
    <cellStyle name="Normal 4 4 6 3 4" xfId="9289"/>
    <cellStyle name="Normal 4 4 6 3 4 2" xfId="25324"/>
    <cellStyle name="Normal 4 4 6 3 5" xfId="11286"/>
    <cellStyle name="Normal 4 4 6 3 6" xfId="18295"/>
    <cellStyle name="Normal 4 4 6 3 7" xfId="25990"/>
    <cellStyle name="Normal 4 4 6 4" xfId="948"/>
    <cellStyle name="Normal 4 4 6 4 2" xfId="3291"/>
    <cellStyle name="Normal 4 4 6 4 2 2" xfId="14636"/>
    <cellStyle name="Normal 4 4 6 4 2 3" xfId="20639"/>
    <cellStyle name="Normal 4 4 6 4 3" xfId="6949"/>
    <cellStyle name="Normal 4 4 6 4 3 2" xfId="12293"/>
    <cellStyle name="Normal 4 4 6 4 3 3" xfId="22982"/>
    <cellStyle name="Normal 4 4 6 4 4" xfId="9290"/>
    <cellStyle name="Normal 4 4 6 4 4 2" xfId="25325"/>
    <cellStyle name="Normal 4 4 6 4 5" xfId="11287"/>
    <cellStyle name="Normal 4 4 6 4 6" xfId="18296"/>
    <cellStyle name="Normal 4 4 6 4 7" xfId="26349"/>
    <cellStyle name="Normal 4 4 6 5" xfId="1128"/>
    <cellStyle name="Normal 4 4 6 5 2" xfId="3471"/>
    <cellStyle name="Normal 4 4 6 5 2 2" xfId="14816"/>
    <cellStyle name="Normal 4 4 6 5 2 3" xfId="20640"/>
    <cellStyle name="Normal 4 4 6 5 3" xfId="6950"/>
    <cellStyle name="Normal 4 4 6 5 3 2" xfId="12473"/>
    <cellStyle name="Normal 4 4 6 5 3 3" xfId="22983"/>
    <cellStyle name="Normal 4 4 6 5 4" xfId="9291"/>
    <cellStyle name="Normal 4 4 6 5 4 2" xfId="25326"/>
    <cellStyle name="Normal 4 4 6 5 5" xfId="11288"/>
    <cellStyle name="Normal 4 4 6 5 6" xfId="18297"/>
    <cellStyle name="Normal 4 4 6 5 7" xfId="26529"/>
    <cellStyle name="Normal 4 4 6 6" xfId="1306"/>
    <cellStyle name="Normal 4 4 6 6 2" xfId="3649"/>
    <cellStyle name="Normal 4 4 6 6 2 2" xfId="14994"/>
    <cellStyle name="Normal 4 4 6 6 2 3" xfId="20641"/>
    <cellStyle name="Normal 4 4 6 6 3" xfId="6951"/>
    <cellStyle name="Normal 4 4 6 6 3 2" xfId="12651"/>
    <cellStyle name="Normal 4 4 6 6 3 3" xfId="22984"/>
    <cellStyle name="Normal 4 4 6 6 4" xfId="9292"/>
    <cellStyle name="Normal 4 4 6 6 4 2" xfId="25327"/>
    <cellStyle name="Normal 4 4 6 6 5" xfId="11289"/>
    <cellStyle name="Normal 4 4 6 6 6" xfId="18298"/>
    <cellStyle name="Normal 4 4 6 6 7" xfId="26707"/>
    <cellStyle name="Normal 4 4 6 7" xfId="1485"/>
    <cellStyle name="Normal 4 4 6 7 2" xfId="3828"/>
    <cellStyle name="Normal 4 4 6 7 2 2" xfId="15173"/>
    <cellStyle name="Normal 4 4 6 7 2 3" xfId="20642"/>
    <cellStyle name="Normal 4 4 6 7 3" xfId="6952"/>
    <cellStyle name="Normal 4 4 6 7 3 2" xfId="12830"/>
    <cellStyle name="Normal 4 4 6 7 3 3" xfId="22985"/>
    <cellStyle name="Normal 4 4 6 7 4" xfId="9293"/>
    <cellStyle name="Normal 4 4 6 7 4 2" xfId="25328"/>
    <cellStyle name="Normal 4 4 6 7 5" xfId="11290"/>
    <cellStyle name="Normal 4 4 6 7 6" xfId="18299"/>
    <cellStyle name="Normal 4 4 6 7 7" xfId="26886"/>
    <cellStyle name="Normal 4 4 6 8" xfId="1835"/>
    <cellStyle name="Normal 4 4 6 8 2" xfId="4178"/>
    <cellStyle name="Normal 4 4 6 8 2 2" xfId="15523"/>
    <cellStyle name="Normal 4 4 6 8 2 3" xfId="20643"/>
    <cellStyle name="Normal 4 4 6 8 3" xfId="6953"/>
    <cellStyle name="Normal 4 4 6 8 3 2" xfId="13180"/>
    <cellStyle name="Normal 4 4 6 8 3 3" xfId="22986"/>
    <cellStyle name="Normal 4 4 6 8 4" xfId="9294"/>
    <cellStyle name="Normal 4 4 6 8 4 2" xfId="25329"/>
    <cellStyle name="Normal 4 4 6 8 5" xfId="11291"/>
    <cellStyle name="Normal 4 4 6 8 6" xfId="18300"/>
    <cellStyle name="Normal 4 4 6 8 7" xfId="27236"/>
    <cellStyle name="Normal 4 4 6 9" xfId="2027"/>
    <cellStyle name="Normal 4 4 6 9 2" xfId="4370"/>
    <cellStyle name="Normal 4 4 6 9 2 2" xfId="15715"/>
    <cellStyle name="Normal 4 4 6 9 2 3" xfId="20644"/>
    <cellStyle name="Normal 4 4 6 9 3" xfId="6954"/>
    <cellStyle name="Normal 4 4 6 9 3 2" xfId="13372"/>
    <cellStyle name="Normal 4 4 6 9 3 3" xfId="22987"/>
    <cellStyle name="Normal 4 4 6 9 4" xfId="9295"/>
    <cellStyle name="Normal 4 4 6 9 4 2" xfId="25330"/>
    <cellStyle name="Normal 4 4 6 9 5" xfId="11292"/>
    <cellStyle name="Normal 4 4 6 9 6" xfId="18301"/>
    <cellStyle name="Normal 4 4 6 9 7" xfId="27428"/>
    <cellStyle name="Normal 4 4 7" xfId="400"/>
    <cellStyle name="Normal 4 4 7 2" xfId="762"/>
    <cellStyle name="Normal 4 4 7 2 2" xfId="3105"/>
    <cellStyle name="Normal 4 4 7 2 2 2" xfId="14450"/>
    <cellStyle name="Normal 4 4 7 2 2 3" xfId="20646"/>
    <cellStyle name="Normal 4 4 7 2 3" xfId="6956"/>
    <cellStyle name="Normal 4 4 7 2 3 2" xfId="12107"/>
    <cellStyle name="Normal 4 4 7 2 3 3" xfId="22989"/>
    <cellStyle name="Normal 4 4 7 2 4" xfId="9297"/>
    <cellStyle name="Normal 4 4 7 2 4 2" xfId="25332"/>
    <cellStyle name="Normal 4 4 7 2 5" xfId="11294"/>
    <cellStyle name="Normal 4 4 7 2 6" xfId="18303"/>
    <cellStyle name="Normal 4 4 7 2 7" xfId="26163"/>
    <cellStyle name="Normal 4 4 7 3" xfId="1837"/>
    <cellStyle name="Normal 4 4 7 3 2" xfId="4180"/>
    <cellStyle name="Normal 4 4 7 3 2 2" xfId="15525"/>
    <cellStyle name="Normal 4 4 7 3 2 3" xfId="20647"/>
    <cellStyle name="Normal 4 4 7 3 3" xfId="6957"/>
    <cellStyle name="Normal 4 4 7 3 3 2" xfId="13182"/>
    <cellStyle name="Normal 4 4 7 3 3 3" xfId="22990"/>
    <cellStyle name="Normal 4 4 7 3 4" xfId="9298"/>
    <cellStyle name="Normal 4 4 7 3 4 2" xfId="25333"/>
    <cellStyle name="Normal 4 4 7 3 5" xfId="11295"/>
    <cellStyle name="Normal 4 4 7 3 6" xfId="18304"/>
    <cellStyle name="Normal 4 4 7 3 7" xfId="27238"/>
    <cellStyle name="Normal 4 4 7 4" xfId="2740"/>
    <cellStyle name="Normal 4 4 7 4 2" xfId="14085"/>
    <cellStyle name="Normal 4 4 7 4 3" xfId="20645"/>
    <cellStyle name="Normal 4 4 7 5" xfId="6955"/>
    <cellStyle name="Normal 4 4 7 5 2" xfId="11745"/>
    <cellStyle name="Normal 4 4 7 5 3" xfId="22988"/>
    <cellStyle name="Normal 4 4 7 6" xfId="9296"/>
    <cellStyle name="Normal 4 4 7 6 2" xfId="25331"/>
    <cellStyle name="Normal 4 4 7 7" xfId="11293"/>
    <cellStyle name="Normal 4 4 7 8" xfId="18302"/>
    <cellStyle name="Normal 4 4 7 9" xfId="25801"/>
    <cellStyle name="Normal 4 4 8" xfId="439"/>
    <cellStyle name="Normal 4 4 8 2" xfId="2782"/>
    <cellStyle name="Normal 4 4 8 2 2" xfId="14127"/>
    <cellStyle name="Normal 4 4 8 2 3" xfId="20648"/>
    <cellStyle name="Normal 4 4 8 3" xfId="6958"/>
    <cellStyle name="Normal 4 4 8 3 2" xfId="11784"/>
    <cellStyle name="Normal 4 4 8 3 3" xfId="22991"/>
    <cellStyle name="Normal 4 4 8 4" xfId="9299"/>
    <cellStyle name="Normal 4 4 8 4 2" xfId="25334"/>
    <cellStyle name="Normal 4 4 8 5" xfId="11296"/>
    <cellStyle name="Normal 4 4 8 6" xfId="18305"/>
    <cellStyle name="Normal 4 4 8 7" xfId="25840"/>
    <cellStyle name="Normal 4 4 9" xfId="941"/>
    <cellStyle name="Normal 4 4 9 2" xfId="3284"/>
    <cellStyle name="Normal 4 4 9 2 2" xfId="14629"/>
    <cellStyle name="Normal 4 4 9 2 3" xfId="20649"/>
    <cellStyle name="Normal 4 4 9 3" xfId="6959"/>
    <cellStyle name="Normal 4 4 9 3 2" xfId="12286"/>
    <cellStyle name="Normal 4 4 9 3 3" xfId="22992"/>
    <cellStyle name="Normal 4 4 9 4" xfId="9300"/>
    <cellStyle name="Normal 4 4 9 4 2" xfId="25335"/>
    <cellStyle name="Normal 4 4 9 5" xfId="11297"/>
    <cellStyle name="Normal 4 4 9 6" xfId="18306"/>
    <cellStyle name="Normal 4 4 9 7" xfId="26342"/>
    <cellStyle name="Normal 4 5" xfId="73"/>
    <cellStyle name="Normal 4 5 10" xfId="978"/>
    <cellStyle name="Normal 4 5 10 2" xfId="3321"/>
    <cellStyle name="Normal 4 5 10 2 2" xfId="14666"/>
    <cellStyle name="Normal 4 5 10 2 3" xfId="20651"/>
    <cellStyle name="Normal 4 5 10 3" xfId="6961"/>
    <cellStyle name="Normal 4 5 10 3 2" xfId="12323"/>
    <cellStyle name="Normal 4 5 10 3 3" xfId="22994"/>
    <cellStyle name="Normal 4 5 10 4" xfId="9302"/>
    <cellStyle name="Normal 4 5 10 4 2" xfId="25337"/>
    <cellStyle name="Normal 4 5 10 5" xfId="11299"/>
    <cellStyle name="Normal 4 5 10 6" xfId="18308"/>
    <cellStyle name="Normal 4 5 10 7" xfId="26379"/>
    <cellStyle name="Normal 4 5 11" xfId="1307"/>
    <cellStyle name="Normal 4 5 11 2" xfId="3650"/>
    <cellStyle name="Normal 4 5 11 2 2" xfId="14995"/>
    <cellStyle name="Normal 4 5 11 2 3" xfId="20652"/>
    <cellStyle name="Normal 4 5 11 3" xfId="6962"/>
    <cellStyle name="Normal 4 5 11 3 2" xfId="12652"/>
    <cellStyle name="Normal 4 5 11 3 3" xfId="22995"/>
    <cellStyle name="Normal 4 5 11 4" xfId="9303"/>
    <cellStyle name="Normal 4 5 11 4 2" xfId="25338"/>
    <cellStyle name="Normal 4 5 11 5" xfId="11300"/>
    <cellStyle name="Normal 4 5 11 6" xfId="18309"/>
    <cellStyle name="Normal 4 5 11 7" xfId="26708"/>
    <cellStyle name="Normal 4 5 12" xfId="1486"/>
    <cellStyle name="Normal 4 5 12 2" xfId="3829"/>
    <cellStyle name="Normal 4 5 12 2 2" xfId="15174"/>
    <cellStyle name="Normal 4 5 12 2 3" xfId="20653"/>
    <cellStyle name="Normal 4 5 12 3" xfId="6963"/>
    <cellStyle name="Normal 4 5 12 3 2" xfId="12831"/>
    <cellStyle name="Normal 4 5 12 3 3" xfId="22996"/>
    <cellStyle name="Normal 4 5 12 4" xfId="9304"/>
    <cellStyle name="Normal 4 5 12 4 2" xfId="25339"/>
    <cellStyle name="Normal 4 5 12 5" xfId="11301"/>
    <cellStyle name="Normal 4 5 12 6" xfId="18310"/>
    <cellStyle name="Normal 4 5 12 7" xfId="26887"/>
    <cellStyle name="Normal 4 5 13" xfId="1838"/>
    <cellStyle name="Normal 4 5 13 2" xfId="4181"/>
    <cellStyle name="Normal 4 5 13 2 2" xfId="15526"/>
    <cellStyle name="Normal 4 5 13 2 3" xfId="20654"/>
    <cellStyle name="Normal 4 5 13 3" xfId="6964"/>
    <cellStyle name="Normal 4 5 13 3 2" xfId="13183"/>
    <cellStyle name="Normal 4 5 13 3 3" xfId="22997"/>
    <cellStyle name="Normal 4 5 13 4" xfId="9305"/>
    <cellStyle name="Normal 4 5 13 4 2" xfId="25340"/>
    <cellStyle name="Normal 4 5 13 5" xfId="11302"/>
    <cellStyle name="Normal 4 5 13 6" xfId="18311"/>
    <cellStyle name="Normal 4 5 13 7" xfId="27239"/>
    <cellStyle name="Normal 4 5 14" xfId="1877"/>
    <cellStyle name="Normal 4 5 14 2" xfId="4220"/>
    <cellStyle name="Normal 4 5 14 2 2" xfId="15565"/>
    <cellStyle name="Normal 4 5 14 2 3" xfId="20655"/>
    <cellStyle name="Normal 4 5 14 3" xfId="6965"/>
    <cellStyle name="Normal 4 5 14 3 2" xfId="13222"/>
    <cellStyle name="Normal 4 5 14 3 3" xfId="22998"/>
    <cellStyle name="Normal 4 5 14 4" xfId="9306"/>
    <cellStyle name="Normal 4 5 14 4 2" xfId="25341"/>
    <cellStyle name="Normal 4 5 14 5" xfId="11303"/>
    <cellStyle name="Normal 4 5 14 6" xfId="18312"/>
    <cellStyle name="Normal 4 5 14 7" xfId="27278"/>
    <cellStyle name="Normal 4 5 15" xfId="2208"/>
    <cellStyle name="Normal 4 5 15 2" xfId="4551"/>
    <cellStyle name="Normal 4 5 15 2 2" xfId="15896"/>
    <cellStyle name="Normal 4 5 15 2 3" xfId="20656"/>
    <cellStyle name="Normal 4 5 15 3" xfId="6966"/>
    <cellStyle name="Normal 4 5 15 3 2" xfId="22999"/>
    <cellStyle name="Normal 4 5 15 4" xfId="9307"/>
    <cellStyle name="Normal 4 5 15 4 2" xfId="25342"/>
    <cellStyle name="Normal 4 5 15 5" xfId="13553"/>
    <cellStyle name="Normal 4 5 15 6" xfId="18313"/>
    <cellStyle name="Normal 4 5 15 7" xfId="27609"/>
    <cellStyle name="Normal 4 5 16" xfId="2389"/>
    <cellStyle name="Normal 4 5 16 2" xfId="4732"/>
    <cellStyle name="Normal 4 5 16 2 2" xfId="16077"/>
    <cellStyle name="Normal 4 5 16 2 3" xfId="20657"/>
    <cellStyle name="Normal 4 5 16 3" xfId="6967"/>
    <cellStyle name="Normal 4 5 16 3 2" xfId="23000"/>
    <cellStyle name="Normal 4 5 16 4" xfId="9308"/>
    <cellStyle name="Normal 4 5 16 4 2" xfId="25343"/>
    <cellStyle name="Normal 4 5 16 5" xfId="13734"/>
    <cellStyle name="Normal 4 5 16 6" xfId="18314"/>
    <cellStyle name="Normal 4 5 16 7" xfId="27790"/>
    <cellStyle name="Normal 4 5 17" xfId="2741"/>
    <cellStyle name="Normal 4 5 17 2" xfId="14086"/>
    <cellStyle name="Normal 4 5 17 3" xfId="20650"/>
    <cellStyle name="Normal 4 5 18" xfId="6960"/>
    <cellStyle name="Normal 4 5 18 2" xfId="11422"/>
    <cellStyle name="Normal 4 5 18 3" xfId="22993"/>
    <cellStyle name="Normal 4 5 19" xfId="9301"/>
    <cellStyle name="Normal 4 5 19 2" xfId="25336"/>
    <cellStyle name="Normal 4 5 2" xfId="96"/>
    <cellStyle name="Normal 4 5 2 10" xfId="1839"/>
    <cellStyle name="Normal 4 5 2 10 2" xfId="4182"/>
    <cellStyle name="Normal 4 5 2 10 2 2" xfId="15527"/>
    <cellStyle name="Normal 4 5 2 10 2 3" xfId="20659"/>
    <cellStyle name="Normal 4 5 2 10 3" xfId="6969"/>
    <cellStyle name="Normal 4 5 2 10 3 2" xfId="13184"/>
    <cellStyle name="Normal 4 5 2 10 3 3" xfId="23002"/>
    <cellStyle name="Normal 4 5 2 10 4" xfId="9310"/>
    <cellStyle name="Normal 4 5 2 10 4 2" xfId="25345"/>
    <cellStyle name="Normal 4 5 2 10 5" xfId="11305"/>
    <cellStyle name="Normal 4 5 2 10 6" xfId="18316"/>
    <cellStyle name="Normal 4 5 2 10 7" xfId="27240"/>
    <cellStyle name="Normal 4 5 2 11" xfId="1899"/>
    <cellStyle name="Normal 4 5 2 11 2" xfId="4242"/>
    <cellStyle name="Normal 4 5 2 11 2 2" xfId="15587"/>
    <cellStyle name="Normal 4 5 2 11 2 3" xfId="20660"/>
    <cellStyle name="Normal 4 5 2 11 3" xfId="6970"/>
    <cellStyle name="Normal 4 5 2 11 3 2" xfId="13244"/>
    <cellStyle name="Normal 4 5 2 11 3 3" xfId="23003"/>
    <cellStyle name="Normal 4 5 2 11 4" xfId="9311"/>
    <cellStyle name="Normal 4 5 2 11 4 2" xfId="25346"/>
    <cellStyle name="Normal 4 5 2 11 5" xfId="11306"/>
    <cellStyle name="Normal 4 5 2 11 6" xfId="18317"/>
    <cellStyle name="Normal 4 5 2 11 7" xfId="27300"/>
    <cellStyle name="Normal 4 5 2 12" xfId="2209"/>
    <cellStyle name="Normal 4 5 2 12 2" xfId="4552"/>
    <cellStyle name="Normal 4 5 2 12 2 2" xfId="15897"/>
    <cellStyle name="Normal 4 5 2 12 2 3" xfId="20661"/>
    <cellStyle name="Normal 4 5 2 12 3" xfId="6971"/>
    <cellStyle name="Normal 4 5 2 12 3 2" xfId="23004"/>
    <cellStyle name="Normal 4 5 2 12 4" xfId="9312"/>
    <cellStyle name="Normal 4 5 2 12 4 2" xfId="25347"/>
    <cellStyle name="Normal 4 5 2 12 5" xfId="13554"/>
    <cellStyle name="Normal 4 5 2 12 6" xfId="18318"/>
    <cellStyle name="Normal 4 5 2 12 7" xfId="27610"/>
    <cellStyle name="Normal 4 5 2 13" xfId="2390"/>
    <cellStyle name="Normal 4 5 2 13 2" xfId="4733"/>
    <cellStyle name="Normal 4 5 2 13 2 2" xfId="16078"/>
    <cellStyle name="Normal 4 5 2 13 2 3" xfId="20662"/>
    <cellStyle name="Normal 4 5 2 13 3" xfId="6972"/>
    <cellStyle name="Normal 4 5 2 13 3 2" xfId="23005"/>
    <cellStyle name="Normal 4 5 2 13 4" xfId="9313"/>
    <cellStyle name="Normal 4 5 2 13 4 2" xfId="25348"/>
    <cellStyle name="Normal 4 5 2 13 5" xfId="13735"/>
    <cellStyle name="Normal 4 5 2 13 6" xfId="18319"/>
    <cellStyle name="Normal 4 5 2 13 7" xfId="27791"/>
    <cellStyle name="Normal 4 5 2 14" xfId="2742"/>
    <cellStyle name="Normal 4 5 2 14 2" xfId="14087"/>
    <cellStyle name="Normal 4 5 2 14 3" xfId="20658"/>
    <cellStyle name="Normal 4 5 2 15" xfId="6968"/>
    <cellStyle name="Normal 4 5 2 15 2" xfId="11444"/>
    <cellStyle name="Normal 4 5 2 15 3" xfId="23001"/>
    <cellStyle name="Normal 4 5 2 16" xfId="9309"/>
    <cellStyle name="Normal 4 5 2 16 2" xfId="25344"/>
    <cellStyle name="Normal 4 5 2 17" xfId="11304"/>
    <cellStyle name="Normal 4 5 2 18" xfId="18315"/>
    <cellStyle name="Normal 4 5 2 19" xfId="25500"/>
    <cellStyle name="Normal 4 5 2 2" xfId="141"/>
    <cellStyle name="Normal 4 5 2 2 10" xfId="2210"/>
    <cellStyle name="Normal 4 5 2 2 10 2" xfId="4553"/>
    <cellStyle name="Normal 4 5 2 2 10 2 2" xfId="15898"/>
    <cellStyle name="Normal 4 5 2 2 10 2 3" xfId="20664"/>
    <cellStyle name="Normal 4 5 2 2 10 3" xfId="6974"/>
    <cellStyle name="Normal 4 5 2 2 10 3 2" xfId="23007"/>
    <cellStyle name="Normal 4 5 2 2 10 4" xfId="9315"/>
    <cellStyle name="Normal 4 5 2 2 10 4 2" xfId="25350"/>
    <cellStyle name="Normal 4 5 2 2 10 5" xfId="13555"/>
    <cellStyle name="Normal 4 5 2 2 10 6" xfId="18321"/>
    <cellStyle name="Normal 4 5 2 2 10 7" xfId="27611"/>
    <cellStyle name="Normal 4 5 2 2 11" xfId="2391"/>
    <cellStyle name="Normal 4 5 2 2 11 2" xfId="4734"/>
    <cellStyle name="Normal 4 5 2 2 11 2 2" xfId="16079"/>
    <cellStyle name="Normal 4 5 2 2 11 2 3" xfId="20665"/>
    <cellStyle name="Normal 4 5 2 2 11 3" xfId="6975"/>
    <cellStyle name="Normal 4 5 2 2 11 3 2" xfId="23008"/>
    <cellStyle name="Normal 4 5 2 2 11 4" xfId="9316"/>
    <cellStyle name="Normal 4 5 2 2 11 4 2" xfId="25351"/>
    <cellStyle name="Normal 4 5 2 2 11 5" xfId="13736"/>
    <cellStyle name="Normal 4 5 2 2 11 6" xfId="18322"/>
    <cellStyle name="Normal 4 5 2 2 11 7" xfId="27792"/>
    <cellStyle name="Normal 4 5 2 2 12" xfId="2743"/>
    <cellStyle name="Normal 4 5 2 2 12 2" xfId="14088"/>
    <cellStyle name="Normal 4 5 2 2 12 3" xfId="20663"/>
    <cellStyle name="Normal 4 5 2 2 13" xfId="6973"/>
    <cellStyle name="Normal 4 5 2 2 13 2" xfId="11489"/>
    <cellStyle name="Normal 4 5 2 2 13 3" xfId="23006"/>
    <cellStyle name="Normal 4 5 2 2 14" xfId="9314"/>
    <cellStyle name="Normal 4 5 2 2 14 2" xfId="25349"/>
    <cellStyle name="Normal 4 5 2 2 15" xfId="11307"/>
    <cellStyle name="Normal 4 5 2 2 16" xfId="18320"/>
    <cellStyle name="Normal 4 5 2 2 17" xfId="25545"/>
    <cellStyle name="Normal 4 5 2 2 2" xfId="410"/>
    <cellStyle name="Normal 4 5 2 2 2 2" xfId="772"/>
    <cellStyle name="Normal 4 5 2 2 2 2 2" xfId="3115"/>
    <cellStyle name="Normal 4 5 2 2 2 2 2 2" xfId="14460"/>
    <cellStyle name="Normal 4 5 2 2 2 2 2 3" xfId="20667"/>
    <cellStyle name="Normal 4 5 2 2 2 2 3" xfId="6977"/>
    <cellStyle name="Normal 4 5 2 2 2 2 3 2" xfId="12117"/>
    <cellStyle name="Normal 4 5 2 2 2 2 3 3" xfId="23010"/>
    <cellStyle name="Normal 4 5 2 2 2 2 4" xfId="9318"/>
    <cellStyle name="Normal 4 5 2 2 2 2 4 2" xfId="25353"/>
    <cellStyle name="Normal 4 5 2 2 2 2 5" xfId="11309"/>
    <cellStyle name="Normal 4 5 2 2 2 2 6" xfId="18324"/>
    <cellStyle name="Normal 4 5 2 2 2 2 7" xfId="26173"/>
    <cellStyle name="Normal 4 5 2 2 2 3" xfId="1841"/>
    <cellStyle name="Normal 4 5 2 2 2 3 2" xfId="4184"/>
    <cellStyle name="Normal 4 5 2 2 2 3 2 2" xfId="15529"/>
    <cellStyle name="Normal 4 5 2 2 2 3 2 3" xfId="20668"/>
    <cellStyle name="Normal 4 5 2 2 2 3 3" xfId="6978"/>
    <cellStyle name="Normal 4 5 2 2 2 3 3 2" xfId="13186"/>
    <cellStyle name="Normal 4 5 2 2 2 3 3 3" xfId="23011"/>
    <cellStyle name="Normal 4 5 2 2 2 3 4" xfId="9319"/>
    <cellStyle name="Normal 4 5 2 2 2 3 4 2" xfId="25354"/>
    <cellStyle name="Normal 4 5 2 2 2 3 5" xfId="11310"/>
    <cellStyle name="Normal 4 5 2 2 2 3 6" xfId="18325"/>
    <cellStyle name="Normal 4 5 2 2 2 3 7" xfId="27242"/>
    <cellStyle name="Normal 4 5 2 2 2 4" xfId="2744"/>
    <cellStyle name="Normal 4 5 2 2 2 4 2" xfId="14089"/>
    <cellStyle name="Normal 4 5 2 2 2 4 3" xfId="20666"/>
    <cellStyle name="Normal 4 5 2 2 2 5" xfId="6976"/>
    <cellStyle name="Normal 4 5 2 2 2 5 2" xfId="11755"/>
    <cellStyle name="Normal 4 5 2 2 2 5 3" xfId="23009"/>
    <cellStyle name="Normal 4 5 2 2 2 6" xfId="9317"/>
    <cellStyle name="Normal 4 5 2 2 2 6 2" xfId="25352"/>
    <cellStyle name="Normal 4 5 2 2 2 7" xfId="11308"/>
    <cellStyle name="Normal 4 5 2 2 2 8" xfId="18323"/>
    <cellStyle name="Normal 4 5 2 2 2 9" xfId="25811"/>
    <cellStyle name="Normal 4 5 2 2 3" xfId="506"/>
    <cellStyle name="Normal 4 5 2 2 3 2" xfId="2849"/>
    <cellStyle name="Normal 4 5 2 2 3 2 2" xfId="14194"/>
    <cellStyle name="Normal 4 5 2 2 3 2 3" xfId="20669"/>
    <cellStyle name="Normal 4 5 2 2 3 3" xfId="6979"/>
    <cellStyle name="Normal 4 5 2 2 3 3 2" xfId="11851"/>
    <cellStyle name="Normal 4 5 2 2 3 3 3" xfId="23012"/>
    <cellStyle name="Normal 4 5 2 2 3 4" xfId="9320"/>
    <cellStyle name="Normal 4 5 2 2 3 4 2" xfId="25355"/>
    <cellStyle name="Normal 4 5 2 2 3 5" xfId="11311"/>
    <cellStyle name="Normal 4 5 2 2 3 6" xfId="18326"/>
    <cellStyle name="Normal 4 5 2 2 3 7" xfId="25907"/>
    <cellStyle name="Normal 4 5 2 2 4" xfId="951"/>
    <cellStyle name="Normal 4 5 2 2 4 2" xfId="3294"/>
    <cellStyle name="Normal 4 5 2 2 4 2 2" xfId="14639"/>
    <cellStyle name="Normal 4 5 2 2 4 2 3" xfId="20670"/>
    <cellStyle name="Normal 4 5 2 2 4 3" xfId="6980"/>
    <cellStyle name="Normal 4 5 2 2 4 3 2" xfId="12296"/>
    <cellStyle name="Normal 4 5 2 2 4 3 3" xfId="23013"/>
    <cellStyle name="Normal 4 5 2 2 4 4" xfId="9321"/>
    <cellStyle name="Normal 4 5 2 2 4 4 2" xfId="25356"/>
    <cellStyle name="Normal 4 5 2 2 4 5" xfId="11312"/>
    <cellStyle name="Normal 4 5 2 2 4 6" xfId="18327"/>
    <cellStyle name="Normal 4 5 2 2 4 7" xfId="26352"/>
    <cellStyle name="Normal 4 5 2 2 5" xfId="1045"/>
    <cellStyle name="Normal 4 5 2 2 5 2" xfId="3388"/>
    <cellStyle name="Normal 4 5 2 2 5 2 2" xfId="14733"/>
    <cellStyle name="Normal 4 5 2 2 5 2 3" xfId="20671"/>
    <cellStyle name="Normal 4 5 2 2 5 3" xfId="6981"/>
    <cellStyle name="Normal 4 5 2 2 5 3 2" xfId="12390"/>
    <cellStyle name="Normal 4 5 2 2 5 3 3" xfId="23014"/>
    <cellStyle name="Normal 4 5 2 2 5 4" xfId="9322"/>
    <cellStyle name="Normal 4 5 2 2 5 4 2" xfId="25357"/>
    <cellStyle name="Normal 4 5 2 2 5 5" xfId="11313"/>
    <cellStyle name="Normal 4 5 2 2 5 6" xfId="18328"/>
    <cellStyle name="Normal 4 5 2 2 5 7" xfId="26446"/>
    <cellStyle name="Normal 4 5 2 2 6" xfId="1309"/>
    <cellStyle name="Normal 4 5 2 2 6 2" xfId="3652"/>
    <cellStyle name="Normal 4 5 2 2 6 2 2" xfId="14997"/>
    <cellStyle name="Normal 4 5 2 2 6 2 3" xfId="20672"/>
    <cellStyle name="Normal 4 5 2 2 6 3" xfId="6982"/>
    <cellStyle name="Normal 4 5 2 2 6 3 2" xfId="12654"/>
    <cellStyle name="Normal 4 5 2 2 6 3 3" xfId="23015"/>
    <cellStyle name="Normal 4 5 2 2 6 4" xfId="9323"/>
    <cellStyle name="Normal 4 5 2 2 6 4 2" xfId="25358"/>
    <cellStyle name="Normal 4 5 2 2 6 5" xfId="11314"/>
    <cellStyle name="Normal 4 5 2 2 6 6" xfId="18329"/>
    <cellStyle name="Normal 4 5 2 2 6 7" xfId="26710"/>
    <cellStyle name="Normal 4 5 2 2 7" xfId="1488"/>
    <cellStyle name="Normal 4 5 2 2 7 2" xfId="3831"/>
    <cellStyle name="Normal 4 5 2 2 7 2 2" xfId="15176"/>
    <cellStyle name="Normal 4 5 2 2 7 2 3" xfId="20673"/>
    <cellStyle name="Normal 4 5 2 2 7 3" xfId="6983"/>
    <cellStyle name="Normal 4 5 2 2 7 3 2" xfId="12833"/>
    <cellStyle name="Normal 4 5 2 2 7 3 3" xfId="23016"/>
    <cellStyle name="Normal 4 5 2 2 7 4" xfId="9324"/>
    <cellStyle name="Normal 4 5 2 2 7 4 2" xfId="25359"/>
    <cellStyle name="Normal 4 5 2 2 7 5" xfId="11315"/>
    <cellStyle name="Normal 4 5 2 2 7 6" xfId="18330"/>
    <cellStyle name="Normal 4 5 2 2 7 7" xfId="26889"/>
    <cellStyle name="Normal 4 5 2 2 8" xfId="1840"/>
    <cellStyle name="Normal 4 5 2 2 8 2" xfId="4183"/>
    <cellStyle name="Normal 4 5 2 2 8 2 2" xfId="15528"/>
    <cellStyle name="Normal 4 5 2 2 8 2 3" xfId="20674"/>
    <cellStyle name="Normal 4 5 2 2 8 3" xfId="6984"/>
    <cellStyle name="Normal 4 5 2 2 8 3 2" xfId="13185"/>
    <cellStyle name="Normal 4 5 2 2 8 3 3" xfId="23017"/>
    <cellStyle name="Normal 4 5 2 2 8 4" xfId="9325"/>
    <cellStyle name="Normal 4 5 2 2 8 4 2" xfId="25360"/>
    <cellStyle name="Normal 4 5 2 2 8 5" xfId="11316"/>
    <cellStyle name="Normal 4 5 2 2 8 6" xfId="18331"/>
    <cellStyle name="Normal 4 5 2 2 8 7" xfId="27241"/>
    <cellStyle name="Normal 4 5 2 2 9" xfId="1944"/>
    <cellStyle name="Normal 4 5 2 2 9 2" xfId="4287"/>
    <cellStyle name="Normal 4 5 2 2 9 2 2" xfId="15632"/>
    <cellStyle name="Normal 4 5 2 2 9 2 3" xfId="20675"/>
    <cellStyle name="Normal 4 5 2 2 9 3" xfId="6985"/>
    <cellStyle name="Normal 4 5 2 2 9 3 2" xfId="13289"/>
    <cellStyle name="Normal 4 5 2 2 9 3 3" xfId="23018"/>
    <cellStyle name="Normal 4 5 2 2 9 4" xfId="9326"/>
    <cellStyle name="Normal 4 5 2 2 9 4 2" xfId="25361"/>
    <cellStyle name="Normal 4 5 2 2 9 5" xfId="11317"/>
    <cellStyle name="Normal 4 5 2 2 9 6" xfId="18332"/>
    <cellStyle name="Normal 4 5 2 2 9 7" xfId="27345"/>
    <cellStyle name="Normal 4 5 2 3" xfId="209"/>
    <cellStyle name="Normal 4 5 2 3 10" xfId="2211"/>
    <cellStyle name="Normal 4 5 2 3 10 2" xfId="4554"/>
    <cellStyle name="Normal 4 5 2 3 10 2 2" xfId="15899"/>
    <cellStyle name="Normal 4 5 2 3 10 2 3" xfId="20677"/>
    <cellStyle name="Normal 4 5 2 3 10 3" xfId="6987"/>
    <cellStyle name="Normal 4 5 2 3 10 3 2" xfId="23020"/>
    <cellStyle name="Normal 4 5 2 3 10 4" xfId="9328"/>
    <cellStyle name="Normal 4 5 2 3 10 4 2" xfId="25363"/>
    <cellStyle name="Normal 4 5 2 3 10 5" xfId="13556"/>
    <cellStyle name="Normal 4 5 2 3 10 6" xfId="18334"/>
    <cellStyle name="Normal 4 5 2 3 10 7" xfId="27612"/>
    <cellStyle name="Normal 4 5 2 3 11" xfId="2392"/>
    <cellStyle name="Normal 4 5 2 3 11 2" xfId="4735"/>
    <cellStyle name="Normal 4 5 2 3 11 2 2" xfId="16080"/>
    <cellStyle name="Normal 4 5 2 3 11 2 3" xfId="20678"/>
    <cellStyle name="Normal 4 5 2 3 11 3" xfId="6988"/>
    <cellStyle name="Normal 4 5 2 3 11 3 2" xfId="23021"/>
    <cellStyle name="Normal 4 5 2 3 11 4" xfId="9329"/>
    <cellStyle name="Normal 4 5 2 3 11 4 2" xfId="25364"/>
    <cellStyle name="Normal 4 5 2 3 11 5" xfId="13737"/>
    <cellStyle name="Normal 4 5 2 3 11 6" xfId="18335"/>
    <cellStyle name="Normal 4 5 2 3 11 7" xfId="27793"/>
    <cellStyle name="Normal 4 5 2 3 12" xfId="2745"/>
    <cellStyle name="Normal 4 5 2 3 12 2" xfId="14090"/>
    <cellStyle name="Normal 4 5 2 3 12 3" xfId="20676"/>
    <cellStyle name="Normal 4 5 2 3 13" xfId="6986"/>
    <cellStyle name="Normal 4 5 2 3 13 2" xfId="11557"/>
    <cellStyle name="Normal 4 5 2 3 13 3" xfId="23019"/>
    <cellStyle name="Normal 4 5 2 3 14" xfId="9327"/>
    <cellStyle name="Normal 4 5 2 3 14 2" xfId="25362"/>
    <cellStyle name="Normal 4 5 2 3 15" xfId="11318"/>
    <cellStyle name="Normal 4 5 2 3 16" xfId="18333"/>
    <cellStyle name="Normal 4 5 2 3 17" xfId="25613"/>
    <cellStyle name="Normal 4 5 2 3 2" xfId="411"/>
    <cellStyle name="Normal 4 5 2 3 2 2" xfId="773"/>
    <cellStyle name="Normal 4 5 2 3 2 2 2" xfId="3116"/>
    <cellStyle name="Normal 4 5 2 3 2 2 2 2" xfId="14461"/>
    <cellStyle name="Normal 4 5 2 3 2 2 2 3" xfId="20680"/>
    <cellStyle name="Normal 4 5 2 3 2 2 3" xfId="6990"/>
    <cellStyle name="Normal 4 5 2 3 2 2 3 2" xfId="12118"/>
    <cellStyle name="Normal 4 5 2 3 2 2 3 3" xfId="23023"/>
    <cellStyle name="Normal 4 5 2 3 2 2 4" xfId="9331"/>
    <cellStyle name="Normal 4 5 2 3 2 2 4 2" xfId="25366"/>
    <cellStyle name="Normal 4 5 2 3 2 2 5" xfId="11320"/>
    <cellStyle name="Normal 4 5 2 3 2 2 6" xfId="18337"/>
    <cellStyle name="Normal 4 5 2 3 2 2 7" xfId="26174"/>
    <cellStyle name="Normal 4 5 2 3 2 3" xfId="1843"/>
    <cellStyle name="Normal 4 5 2 3 2 3 2" xfId="4186"/>
    <cellStyle name="Normal 4 5 2 3 2 3 2 2" xfId="15531"/>
    <cellStyle name="Normal 4 5 2 3 2 3 2 3" xfId="20681"/>
    <cellStyle name="Normal 4 5 2 3 2 3 3" xfId="6991"/>
    <cellStyle name="Normal 4 5 2 3 2 3 3 2" xfId="13188"/>
    <cellStyle name="Normal 4 5 2 3 2 3 3 3" xfId="23024"/>
    <cellStyle name="Normal 4 5 2 3 2 3 4" xfId="9332"/>
    <cellStyle name="Normal 4 5 2 3 2 3 4 2" xfId="25367"/>
    <cellStyle name="Normal 4 5 2 3 2 3 5" xfId="11321"/>
    <cellStyle name="Normal 4 5 2 3 2 3 6" xfId="18338"/>
    <cellStyle name="Normal 4 5 2 3 2 3 7" xfId="27244"/>
    <cellStyle name="Normal 4 5 2 3 2 4" xfId="2746"/>
    <cellStyle name="Normal 4 5 2 3 2 4 2" xfId="14091"/>
    <cellStyle name="Normal 4 5 2 3 2 4 3" xfId="20679"/>
    <cellStyle name="Normal 4 5 2 3 2 5" xfId="6989"/>
    <cellStyle name="Normal 4 5 2 3 2 5 2" xfId="11756"/>
    <cellStyle name="Normal 4 5 2 3 2 5 3" xfId="23022"/>
    <cellStyle name="Normal 4 5 2 3 2 6" xfId="9330"/>
    <cellStyle name="Normal 4 5 2 3 2 6 2" xfId="25365"/>
    <cellStyle name="Normal 4 5 2 3 2 7" xfId="11319"/>
    <cellStyle name="Normal 4 5 2 3 2 8" xfId="18336"/>
    <cellStyle name="Normal 4 5 2 3 2 9" xfId="25812"/>
    <cellStyle name="Normal 4 5 2 3 3" xfId="574"/>
    <cellStyle name="Normal 4 5 2 3 3 2" xfId="2917"/>
    <cellStyle name="Normal 4 5 2 3 3 2 2" xfId="14262"/>
    <cellStyle name="Normal 4 5 2 3 3 2 3" xfId="20682"/>
    <cellStyle name="Normal 4 5 2 3 3 3" xfId="6992"/>
    <cellStyle name="Normal 4 5 2 3 3 3 2" xfId="11919"/>
    <cellStyle name="Normal 4 5 2 3 3 3 3" xfId="23025"/>
    <cellStyle name="Normal 4 5 2 3 3 4" xfId="9333"/>
    <cellStyle name="Normal 4 5 2 3 3 4 2" xfId="25368"/>
    <cellStyle name="Normal 4 5 2 3 3 5" xfId="11322"/>
    <cellStyle name="Normal 4 5 2 3 3 6" xfId="18339"/>
    <cellStyle name="Normal 4 5 2 3 3 7" xfId="25975"/>
    <cellStyle name="Normal 4 5 2 3 4" xfId="952"/>
    <cellStyle name="Normal 4 5 2 3 4 2" xfId="3295"/>
    <cellStyle name="Normal 4 5 2 3 4 2 2" xfId="14640"/>
    <cellStyle name="Normal 4 5 2 3 4 2 3" xfId="20683"/>
    <cellStyle name="Normal 4 5 2 3 4 3" xfId="6993"/>
    <cellStyle name="Normal 4 5 2 3 4 3 2" xfId="12297"/>
    <cellStyle name="Normal 4 5 2 3 4 3 3" xfId="23026"/>
    <cellStyle name="Normal 4 5 2 3 4 4" xfId="9334"/>
    <cellStyle name="Normal 4 5 2 3 4 4 2" xfId="25369"/>
    <cellStyle name="Normal 4 5 2 3 4 5" xfId="11323"/>
    <cellStyle name="Normal 4 5 2 3 4 6" xfId="18340"/>
    <cellStyle name="Normal 4 5 2 3 4 7" xfId="26353"/>
    <cellStyle name="Normal 4 5 2 3 5" xfId="1113"/>
    <cellStyle name="Normal 4 5 2 3 5 2" xfId="3456"/>
    <cellStyle name="Normal 4 5 2 3 5 2 2" xfId="14801"/>
    <cellStyle name="Normal 4 5 2 3 5 2 3" xfId="20684"/>
    <cellStyle name="Normal 4 5 2 3 5 3" xfId="6994"/>
    <cellStyle name="Normal 4 5 2 3 5 3 2" xfId="12458"/>
    <cellStyle name="Normal 4 5 2 3 5 3 3" xfId="23027"/>
    <cellStyle name="Normal 4 5 2 3 5 4" xfId="9335"/>
    <cellStyle name="Normal 4 5 2 3 5 4 2" xfId="25370"/>
    <cellStyle name="Normal 4 5 2 3 5 5" xfId="11324"/>
    <cellStyle name="Normal 4 5 2 3 5 6" xfId="18341"/>
    <cellStyle name="Normal 4 5 2 3 5 7" xfId="26514"/>
    <cellStyle name="Normal 4 5 2 3 6" xfId="1310"/>
    <cellStyle name="Normal 4 5 2 3 6 2" xfId="3653"/>
    <cellStyle name="Normal 4 5 2 3 6 2 2" xfId="14998"/>
    <cellStyle name="Normal 4 5 2 3 6 2 3" xfId="20685"/>
    <cellStyle name="Normal 4 5 2 3 6 3" xfId="6995"/>
    <cellStyle name="Normal 4 5 2 3 6 3 2" xfId="12655"/>
    <cellStyle name="Normal 4 5 2 3 6 3 3" xfId="23028"/>
    <cellStyle name="Normal 4 5 2 3 6 4" xfId="9336"/>
    <cellStyle name="Normal 4 5 2 3 6 4 2" xfId="25371"/>
    <cellStyle name="Normal 4 5 2 3 6 5" xfId="11325"/>
    <cellStyle name="Normal 4 5 2 3 6 6" xfId="18342"/>
    <cellStyle name="Normal 4 5 2 3 6 7" xfId="26711"/>
    <cellStyle name="Normal 4 5 2 3 7" xfId="1489"/>
    <cellStyle name="Normal 4 5 2 3 7 2" xfId="3832"/>
    <cellStyle name="Normal 4 5 2 3 7 2 2" xfId="15177"/>
    <cellStyle name="Normal 4 5 2 3 7 2 3" xfId="20686"/>
    <cellStyle name="Normal 4 5 2 3 7 3" xfId="6996"/>
    <cellStyle name="Normal 4 5 2 3 7 3 2" xfId="12834"/>
    <cellStyle name="Normal 4 5 2 3 7 3 3" xfId="23029"/>
    <cellStyle name="Normal 4 5 2 3 7 4" xfId="9337"/>
    <cellStyle name="Normal 4 5 2 3 7 4 2" xfId="25372"/>
    <cellStyle name="Normal 4 5 2 3 7 5" xfId="11326"/>
    <cellStyle name="Normal 4 5 2 3 7 6" xfId="18343"/>
    <cellStyle name="Normal 4 5 2 3 7 7" xfId="26890"/>
    <cellStyle name="Normal 4 5 2 3 8" xfId="1842"/>
    <cellStyle name="Normal 4 5 2 3 8 2" xfId="4185"/>
    <cellStyle name="Normal 4 5 2 3 8 2 2" xfId="15530"/>
    <cellStyle name="Normal 4 5 2 3 8 2 3" xfId="20687"/>
    <cellStyle name="Normal 4 5 2 3 8 3" xfId="6997"/>
    <cellStyle name="Normal 4 5 2 3 8 3 2" xfId="13187"/>
    <cellStyle name="Normal 4 5 2 3 8 3 3" xfId="23030"/>
    <cellStyle name="Normal 4 5 2 3 8 4" xfId="9338"/>
    <cellStyle name="Normal 4 5 2 3 8 4 2" xfId="25373"/>
    <cellStyle name="Normal 4 5 2 3 8 5" xfId="11327"/>
    <cellStyle name="Normal 4 5 2 3 8 6" xfId="18344"/>
    <cellStyle name="Normal 4 5 2 3 8 7" xfId="27243"/>
    <cellStyle name="Normal 4 5 2 3 9" xfId="2012"/>
    <cellStyle name="Normal 4 5 2 3 9 2" xfId="4355"/>
    <cellStyle name="Normal 4 5 2 3 9 2 2" xfId="15700"/>
    <cellStyle name="Normal 4 5 2 3 9 2 3" xfId="20688"/>
    <cellStyle name="Normal 4 5 2 3 9 3" xfId="6998"/>
    <cellStyle name="Normal 4 5 2 3 9 3 2" xfId="13357"/>
    <cellStyle name="Normal 4 5 2 3 9 3 3" xfId="23031"/>
    <cellStyle name="Normal 4 5 2 3 9 4" xfId="9339"/>
    <cellStyle name="Normal 4 5 2 3 9 4 2" xfId="25374"/>
    <cellStyle name="Normal 4 5 2 3 9 5" xfId="11328"/>
    <cellStyle name="Normal 4 5 2 3 9 6" xfId="18345"/>
    <cellStyle name="Normal 4 5 2 3 9 7" xfId="27413"/>
    <cellStyle name="Normal 4 5 2 4" xfId="409"/>
    <cellStyle name="Normal 4 5 2 4 2" xfId="771"/>
    <cellStyle name="Normal 4 5 2 4 2 2" xfId="3114"/>
    <cellStyle name="Normal 4 5 2 4 2 2 2" xfId="14459"/>
    <cellStyle name="Normal 4 5 2 4 2 2 3" xfId="20690"/>
    <cellStyle name="Normal 4 5 2 4 2 3" xfId="7000"/>
    <cellStyle name="Normal 4 5 2 4 2 3 2" xfId="12116"/>
    <cellStyle name="Normal 4 5 2 4 2 3 3" xfId="23033"/>
    <cellStyle name="Normal 4 5 2 4 2 4" xfId="9341"/>
    <cellStyle name="Normal 4 5 2 4 2 4 2" xfId="25376"/>
    <cellStyle name="Normal 4 5 2 4 2 5" xfId="11330"/>
    <cellStyle name="Normal 4 5 2 4 2 6" xfId="18347"/>
    <cellStyle name="Normal 4 5 2 4 2 7" xfId="26172"/>
    <cellStyle name="Normal 4 5 2 4 3" xfId="1844"/>
    <cellStyle name="Normal 4 5 2 4 3 2" xfId="4187"/>
    <cellStyle name="Normal 4 5 2 4 3 2 2" xfId="15532"/>
    <cellStyle name="Normal 4 5 2 4 3 2 3" xfId="20691"/>
    <cellStyle name="Normal 4 5 2 4 3 3" xfId="7001"/>
    <cellStyle name="Normal 4 5 2 4 3 3 2" xfId="13189"/>
    <cellStyle name="Normal 4 5 2 4 3 3 3" xfId="23034"/>
    <cellStyle name="Normal 4 5 2 4 3 4" xfId="9342"/>
    <cellStyle name="Normal 4 5 2 4 3 4 2" xfId="25377"/>
    <cellStyle name="Normal 4 5 2 4 3 5" xfId="11331"/>
    <cellStyle name="Normal 4 5 2 4 3 6" xfId="18348"/>
    <cellStyle name="Normal 4 5 2 4 3 7" xfId="27245"/>
    <cellStyle name="Normal 4 5 2 4 4" xfId="2747"/>
    <cellStyle name="Normal 4 5 2 4 4 2" xfId="14092"/>
    <cellStyle name="Normal 4 5 2 4 4 3" xfId="20689"/>
    <cellStyle name="Normal 4 5 2 4 5" xfId="6999"/>
    <cellStyle name="Normal 4 5 2 4 5 2" xfId="11754"/>
    <cellStyle name="Normal 4 5 2 4 5 3" xfId="23032"/>
    <cellStyle name="Normal 4 5 2 4 6" xfId="9340"/>
    <cellStyle name="Normal 4 5 2 4 6 2" xfId="25375"/>
    <cellStyle name="Normal 4 5 2 4 7" xfId="11329"/>
    <cellStyle name="Normal 4 5 2 4 8" xfId="18346"/>
    <cellStyle name="Normal 4 5 2 4 9" xfId="25810"/>
    <cellStyle name="Normal 4 5 2 5" xfId="461"/>
    <cellStyle name="Normal 4 5 2 5 2" xfId="2804"/>
    <cellStyle name="Normal 4 5 2 5 2 2" xfId="14149"/>
    <cellStyle name="Normal 4 5 2 5 2 3" xfId="20692"/>
    <cellStyle name="Normal 4 5 2 5 3" xfId="7002"/>
    <cellStyle name="Normal 4 5 2 5 3 2" xfId="11806"/>
    <cellStyle name="Normal 4 5 2 5 3 3" xfId="23035"/>
    <cellStyle name="Normal 4 5 2 5 4" xfId="9343"/>
    <cellStyle name="Normal 4 5 2 5 4 2" xfId="25378"/>
    <cellStyle name="Normal 4 5 2 5 5" xfId="11332"/>
    <cellStyle name="Normal 4 5 2 5 6" xfId="18349"/>
    <cellStyle name="Normal 4 5 2 5 7" xfId="25862"/>
    <cellStyle name="Normal 4 5 2 6" xfId="950"/>
    <cellStyle name="Normal 4 5 2 6 2" xfId="3293"/>
    <cellStyle name="Normal 4 5 2 6 2 2" xfId="14638"/>
    <cellStyle name="Normal 4 5 2 6 2 3" xfId="20693"/>
    <cellStyle name="Normal 4 5 2 6 3" xfId="7003"/>
    <cellStyle name="Normal 4 5 2 6 3 2" xfId="12295"/>
    <cellStyle name="Normal 4 5 2 6 3 3" xfId="23036"/>
    <cellStyle name="Normal 4 5 2 6 4" xfId="9344"/>
    <cellStyle name="Normal 4 5 2 6 4 2" xfId="25379"/>
    <cellStyle name="Normal 4 5 2 6 5" xfId="11333"/>
    <cellStyle name="Normal 4 5 2 6 6" xfId="18350"/>
    <cellStyle name="Normal 4 5 2 6 7" xfId="26351"/>
    <cellStyle name="Normal 4 5 2 7" xfId="1000"/>
    <cellStyle name="Normal 4 5 2 7 2" xfId="3343"/>
    <cellStyle name="Normal 4 5 2 7 2 2" xfId="14688"/>
    <cellStyle name="Normal 4 5 2 7 2 3" xfId="20694"/>
    <cellStyle name="Normal 4 5 2 7 3" xfId="7004"/>
    <cellStyle name="Normal 4 5 2 7 3 2" xfId="12345"/>
    <cellStyle name="Normal 4 5 2 7 3 3" xfId="23037"/>
    <cellStyle name="Normal 4 5 2 7 4" xfId="9345"/>
    <cellStyle name="Normal 4 5 2 7 4 2" xfId="25380"/>
    <cellStyle name="Normal 4 5 2 7 5" xfId="11334"/>
    <cellStyle name="Normal 4 5 2 7 6" xfId="18351"/>
    <cellStyle name="Normal 4 5 2 7 7" xfId="26401"/>
    <cellStyle name="Normal 4 5 2 8" xfId="1308"/>
    <cellStyle name="Normal 4 5 2 8 2" xfId="3651"/>
    <cellStyle name="Normal 4 5 2 8 2 2" xfId="14996"/>
    <cellStyle name="Normal 4 5 2 8 2 3" xfId="20695"/>
    <cellStyle name="Normal 4 5 2 8 3" xfId="7005"/>
    <cellStyle name="Normal 4 5 2 8 3 2" xfId="12653"/>
    <cellStyle name="Normal 4 5 2 8 3 3" xfId="23038"/>
    <cellStyle name="Normal 4 5 2 8 4" xfId="9346"/>
    <cellStyle name="Normal 4 5 2 8 4 2" xfId="25381"/>
    <cellStyle name="Normal 4 5 2 8 5" xfId="11335"/>
    <cellStyle name="Normal 4 5 2 8 6" xfId="18352"/>
    <cellStyle name="Normal 4 5 2 8 7" xfId="26709"/>
    <cellStyle name="Normal 4 5 2 9" xfId="1487"/>
    <cellStyle name="Normal 4 5 2 9 2" xfId="3830"/>
    <cellStyle name="Normal 4 5 2 9 2 2" xfId="15175"/>
    <cellStyle name="Normal 4 5 2 9 2 3" xfId="20696"/>
    <cellStyle name="Normal 4 5 2 9 3" xfId="7006"/>
    <cellStyle name="Normal 4 5 2 9 3 2" xfId="12832"/>
    <cellStyle name="Normal 4 5 2 9 3 3" xfId="23039"/>
    <cellStyle name="Normal 4 5 2 9 4" xfId="9347"/>
    <cellStyle name="Normal 4 5 2 9 4 2" xfId="25382"/>
    <cellStyle name="Normal 4 5 2 9 5" xfId="11336"/>
    <cellStyle name="Normal 4 5 2 9 6" xfId="18353"/>
    <cellStyle name="Normal 4 5 2 9 7" xfId="26888"/>
    <cellStyle name="Normal 4 5 20" xfId="11298"/>
    <cellStyle name="Normal 4 5 21" xfId="18307"/>
    <cellStyle name="Normal 4 5 22" xfId="25478"/>
    <cellStyle name="Normal 4 5 3" xfId="140"/>
    <cellStyle name="Normal 4 5 3 10" xfId="2212"/>
    <cellStyle name="Normal 4 5 3 10 2" xfId="4555"/>
    <cellStyle name="Normal 4 5 3 10 2 2" xfId="15900"/>
    <cellStyle name="Normal 4 5 3 10 2 3" xfId="20698"/>
    <cellStyle name="Normal 4 5 3 10 3" xfId="7008"/>
    <cellStyle name="Normal 4 5 3 10 3 2" xfId="23041"/>
    <cellStyle name="Normal 4 5 3 10 4" xfId="9349"/>
    <cellStyle name="Normal 4 5 3 10 4 2" xfId="25384"/>
    <cellStyle name="Normal 4 5 3 10 5" xfId="13557"/>
    <cellStyle name="Normal 4 5 3 10 6" xfId="18355"/>
    <cellStyle name="Normal 4 5 3 10 7" xfId="27613"/>
    <cellStyle name="Normal 4 5 3 11" xfId="2393"/>
    <cellStyle name="Normal 4 5 3 11 2" xfId="4736"/>
    <cellStyle name="Normal 4 5 3 11 2 2" xfId="16081"/>
    <cellStyle name="Normal 4 5 3 11 2 3" xfId="20699"/>
    <cellStyle name="Normal 4 5 3 11 3" xfId="7009"/>
    <cellStyle name="Normal 4 5 3 11 3 2" xfId="23042"/>
    <cellStyle name="Normal 4 5 3 11 4" xfId="9350"/>
    <cellStyle name="Normal 4 5 3 11 4 2" xfId="25385"/>
    <cellStyle name="Normal 4 5 3 11 5" xfId="13738"/>
    <cellStyle name="Normal 4 5 3 11 6" xfId="18356"/>
    <cellStyle name="Normal 4 5 3 11 7" xfId="27794"/>
    <cellStyle name="Normal 4 5 3 12" xfId="2748"/>
    <cellStyle name="Normal 4 5 3 12 2" xfId="14093"/>
    <cellStyle name="Normal 4 5 3 12 3" xfId="20697"/>
    <cellStyle name="Normal 4 5 3 13" xfId="7007"/>
    <cellStyle name="Normal 4 5 3 13 2" xfId="11488"/>
    <cellStyle name="Normal 4 5 3 13 3" xfId="23040"/>
    <cellStyle name="Normal 4 5 3 14" xfId="9348"/>
    <cellStyle name="Normal 4 5 3 14 2" xfId="25383"/>
    <cellStyle name="Normal 4 5 3 15" xfId="11337"/>
    <cellStyle name="Normal 4 5 3 16" xfId="18354"/>
    <cellStyle name="Normal 4 5 3 17" xfId="25544"/>
    <cellStyle name="Normal 4 5 3 2" xfId="412"/>
    <cellStyle name="Normal 4 5 3 2 2" xfId="774"/>
    <cellStyle name="Normal 4 5 3 2 2 2" xfId="3117"/>
    <cellStyle name="Normal 4 5 3 2 2 2 2" xfId="14462"/>
    <cellStyle name="Normal 4 5 3 2 2 2 3" xfId="20701"/>
    <cellStyle name="Normal 4 5 3 2 2 3" xfId="7011"/>
    <cellStyle name="Normal 4 5 3 2 2 3 2" xfId="12119"/>
    <cellStyle name="Normal 4 5 3 2 2 3 3" xfId="23044"/>
    <cellStyle name="Normal 4 5 3 2 2 4" xfId="9352"/>
    <cellStyle name="Normal 4 5 3 2 2 4 2" xfId="25387"/>
    <cellStyle name="Normal 4 5 3 2 2 5" xfId="11339"/>
    <cellStyle name="Normal 4 5 3 2 2 6" xfId="18358"/>
    <cellStyle name="Normal 4 5 3 2 2 7" xfId="26175"/>
    <cellStyle name="Normal 4 5 3 2 3" xfId="1846"/>
    <cellStyle name="Normal 4 5 3 2 3 2" xfId="4189"/>
    <cellStyle name="Normal 4 5 3 2 3 2 2" xfId="15534"/>
    <cellStyle name="Normal 4 5 3 2 3 2 3" xfId="20702"/>
    <cellStyle name="Normal 4 5 3 2 3 3" xfId="7012"/>
    <cellStyle name="Normal 4 5 3 2 3 3 2" xfId="13191"/>
    <cellStyle name="Normal 4 5 3 2 3 3 3" xfId="23045"/>
    <cellStyle name="Normal 4 5 3 2 3 4" xfId="9353"/>
    <cellStyle name="Normal 4 5 3 2 3 4 2" xfId="25388"/>
    <cellStyle name="Normal 4 5 3 2 3 5" xfId="11340"/>
    <cellStyle name="Normal 4 5 3 2 3 6" xfId="18359"/>
    <cellStyle name="Normal 4 5 3 2 3 7" xfId="27247"/>
    <cellStyle name="Normal 4 5 3 2 4" xfId="2749"/>
    <cellStyle name="Normal 4 5 3 2 4 2" xfId="14094"/>
    <cellStyle name="Normal 4 5 3 2 4 3" xfId="20700"/>
    <cellStyle name="Normal 4 5 3 2 5" xfId="7010"/>
    <cellStyle name="Normal 4 5 3 2 5 2" xfId="11757"/>
    <cellStyle name="Normal 4 5 3 2 5 3" xfId="23043"/>
    <cellStyle name="Normal 4 5 3 2 6" xfId="9351"/>
    <cellStyle name="Normal 4 5 3 2 6 2" xfId="25386"/>
    <cellStyle name="Normal 4 5 3 2 7" xfId="11338"/>
    <cellStyle name="Normal 4 5 3 2 8" xfId="18357"/>
    <cellStyle name="Normal 4 5 3 2 9" xfId="25813"/>
    <cellStyle name="Normal 4 5 3 3" xfId="505"/>
    <cellStyle name="Normal 4 5 3 3 2" xfId="2848"/>
    <cellStyle name="Normal 4 5 3 3 2 2" xfId="14193"/>
    <cellStyle name="Normal 4 5 3 3 2 3" xfId="20703"/>
    <cellStyle name="Normal 4 5 3 3 3" xfId="7013"/>
    <cellStyle name="Normal 4 5 3 3 3 2" xfId="11850"/>
    <cellStyle name="Normal 4 5 3 3 3 3" xfId="23046"/>
    <cellStyle name="Normal 4 5 3 3 4" xfId="9354"/>
    <cellStyle name="Normal 4 5 3 3 4 2" xfId="25389"/>
    <cellStyle name="Normal 4 5 3 3 5" xfId="11341"/>
    <cellStyle name="Normal 4 5 3 3 6" xfId="18360"/>
    <cellStyle name="Normal 4 5 3 3 7" xfId="25906"/>
    <cellStyle name="Normal 4 5 3 4" xfId="953"/>
    <cellStyle name="Normal 4 5 3 4 2" xfId="3296"/>
    <cellStyle name="Normal 4 5 3 4 2 2" xfId="14641"/>
    <cellStyle name="Normal 4 5 3 4 2 3" xfId="20704"/>
    <cellStyle name="Normal 4 5 3 4 3" xfId="7014"/>
    <cellStyle name="Normal 4 5 3 4 3 2" xfId="12298"/>
    <cellStyle name="Normal 4 5 3 4 3 3" xfId="23047"/>
    <cellStyle name="Normal 4 5 3 4 4" xfId="9355"/>
    <cellStyle name="Normal 4 5 3 4 4 2" xfId="25390"/>
    <cellStyle name="Normal 4 5 3 4 5" xfId="11342"/>
    <cellStyle name="Normal 4 5 3 4 6" xfId="18361"/>
    <cellStyle name="Normal 4 5 3 4 7" xfId="26354"/>
    <cellStyle name="Normal 4 5 3 5" xfId="1044"/>
    <cellStyle name="Normal 4 5 3 5 2" xfId="3387"/>
    <cellStyle name="Normal 4 5 3 5 2 2" xfId="14732"/>
    <cellStyle name="Normal 4 5 3 5 2 3" xfId="20705"/>
    <cellStyle name="Normal 4 5 3 5 3" xfId="7015"/>
    <cellStyle name="Normal 4 5 3 5 3 2" xfId="12389"/>
    <cellStyle name="Normal 4 5 3 5 3 3" xfId="23048"/>
    <cellStyle name="Normal 4 5 3 5 4" xfId="9356"/>
    <cellStyle name="Normal 4 5 3 5 4 2" xfId="25391"/>
    <cellStyle name="Normal 4 5 3 5 5" xfId="11343"/>
    <cellStyle name="Normal 4 5 3 5 6" xfId="18362"/>
    <cellStyle name="Normal 4 5 3 5 7" xfId="26445"/>
    <cellStyle name="Normal 4 5 3 6" xfId="1311"/>
    <cellStyle name="Normal 4 5 3 6 2" xfId="3654"/>
    <cellStyle name="Normal 4 5 3 6 2 2" xfId="14999"/>
    <cellStyle name="Normal 4 5 3 6 2 3" xfId="20706"/>
    <cellStyle name="Normal 4 5 3 6 3" xfId="7016"/>
    <cellStyle name="Normal 4 5 3 6 3 2" xfId="12656"/>
    <cellStyle name="Normal 4 5 3 6 3 3" xfId="23049"/>
    <cellStyle name="Normal 4 5 3 6 4" xfId="9357"/>
    <cellStyle name="Normal 4 5 3 6 4 2" xfId="25392"/>
    <cellStyle name="Normal 4 5 3 6 5" xfId="11344"/>
    <cellStyle name="Normal 4 5 3 6 6" xfId="18363"/>
    <cellStyle name="Normal 4 5 3 6 7" xfId="26712"/>
    <cellStyle name="Normal 4 5 3 7" xfId="1490"/>
    <cellStyle name="Normal 4 5 3 7 2" xfId="3833"/>
    <cellStyle name="Normal 4 5 3 7 2 2" xfId="15178"/>
    <cellStyle name="Normal 4 5 3 7 2 3" xfId="20707"/>
    <cellStyle name="Normal 4 5 3 7 3" xfId="7017"/>
    <cellStyle name="Normal 4 5 3 7 3 2" xfId="12835"/>
    <cellStyle name="Normal 4 5 3 7 3 3" xfId="23050"/>
    <cellStyle name="Normal 4 5 3 7 4" xfId="9358"/>
    <cellStyle name="Normal 4 5 3 7 4 2" xfId="25393"/>
    <cellStyle name="Normal 4 5 3 7 5" xfId="11345"/>
    <cellStyle name="Normal 4 5 3 7 6" xfId="18364"/>
    <cellStyle name="Normal 4 5 3 7 7" xfId="26891"/>
    <cellStyle name="Normal 4 5 3 8" xfId="1845"/>
    <cellStyle name="Normal 4 5 3 8 2" xfId="4188"/>
    <cellStyle name="Normal 4 5 3 8 2 2" xfId="15533"/>
    <cellStyle name="Normal 4 5 3 8 2 3" xfId="20708"/>
    <cellStyle name="Normal 4 5 3 8 3" xfId="7018"/>
    <cellStyle name="Normal 4 5 3 8 3 2" xfId="13190"/>
    <cellStyle name="Normal 4 5 3 8 3 3" xfId="23051"/>
    <cellStyle name="Normal 4 5 3 8 4" xfId="9359"/>
    <cellStyle name="Normal 4 5 3 8 4 2" xfId="25394"/>
    <cellStyle name="Normal 4 5 3 8 5" xfId="11346"/>
    <cellStyle name="Normal 4 5 3 8 6" xfId="18365"/>
    <cellStyle name="Normal 4 5 3 8 7" xfId="27246"/>
    <cellStyle name="Normal 4 5 3 9" xfId="1943"/>
    <cellStyle name="Normal 4 5 3 9 2" xfId="4286"/>
    <cellStyle name="Normal 4 5 3 9 2 2" xfId="15631"/>
    <cellStyle name="Normal 4 5 3 9 2 3" xfId="20709"/>
    <cellStyle name="Normal 4 5 3 9 3" xfId="7019"/>
    <cellStyle name="Normal 4 5 3 9 3 2" xfId="13288"/>
    <cellStyle name="Normal 4 5 3 9 3 3" xfId="23052"/>
    <cellStyle name="Normal 4 5 3 9 4" xfId="9360"/>
    <cellStyle name="Normal 4 5 3 9 4 2" xfId="25395"/>
    <cellStyle name="Normal 4 5 3 9 5" xfId="11347"/>
    <cellStyle name="Normal 4 5 3 9 6" xfId="18366"/>
    <cellStyle name="Normal 4 5 3 9 7" xfId="27344"/>
    <cellStyle name="Normal 4 5 4" xfId="165"/>
    <cellStyle name="Normal 4 5 4 10" xfId="2213"/>
    <cellStyle name="Normal 4 5 4 10 2" xfId="4556"/>
    <cellStyle name="Normal 4 5 4 10 2 2" xfId="15901"/>
    <cellStyle name="Normal 4 5 4 10 2 3" xfId="20711"/>
    <cellStyle name="Normal 4 5 4 10 3" xfId="7021"/>
    <cellStyle name="Normal 4 5 4 10 3 2" xfId="23054"/>
    <cellStyle name="Normal 4 5 4 10 4" xfId="9362"/>
    <cellStyle name="Normal 4 5 4 10 4 2" xfId="25397"/>
    <cellStyle name="Normal 4 5 4 10 5" xfId="13558"/>
    <cellStyle name="Normal 4 5 4 10 6" xfId="18368"/>
    <cellStyle name="Normal 4 5 4 10 7" xfId="27614"/>
    <cellStyle name="Normal 4 5 4 11" xfId="2394"/>
    <cellStyle name="Normal 4 5 4 11 2" xfId="4737"/>
    <cellStyle name="Normal 4 5 4 11 2 2" xfId="16082"/>
    <cellStyle name="Normal 4 5 4 11 2 3" xfId="20712"/>
    <cellStyle name="Normal 4 5 4 11 3" xfId="7022"/>
    <cellStyle name="Normal 4 5 4 11 3 2" xfId="23055"/>
    <cellStyle name="Normal 4 5 4 11 4" xfId="9363"/>
    <cellStyle name="Normal 4 5 4 11 4 2" xfId="25398"/>
    <cellStyle name="Normal 4 5 4 11 5" xfId="13739"/>
    <cellStyle name="Normal 4 5 4 11 6" xfId="18369"/>
    <cellStyle name="Normal 4 5 4 11 7" xfId="27795"/>
    <cellStyle name="Normal 4 5 4 12" xfId="2750"/>
    <cellStyle name="Normal 4 5 4 12 2" xfId="14095"/>
    <cellStyle name="Normal 4 5 4 12 3" xfId="20710"/>
    <cellStyle name="Normal 4 5 4 13" xfId="7020"/>
    <cellStyle name="Normal 4 5 4 13 2" xfId="11513"/>
    <cellStyle name="Normal 4 5 4 13 3" xfId="23053"/>
    <cellStyle name="Normal 4 5 4 14" xfId="9361"/>
    <cellStyle name="Normal 4 5 4 14 2" xfId="25396"/>
    <cellStyle name="Normal 4 5 4 15" xfId="11348"/>
    <cellStyle name="Normal 4 5 4 16" xfId="18367"/>
    <cellStyle name="Normal 4 5 4 17" xfId="25569"/>
    <cellStyle name="Normal 4 5 4 2" xfId="413"/>
    <cellStyle name="Normal 4 5 4 2 2" xfId="775"/>
    <cellStyle name="Normal 4 5 4 2 2 2" xfId="3118"/>
    <cellStyle name="Normal 4 5 4 2 2 2 2" xfId="14463"/>
    <cellStyle name="Normal 4 5 4 2 2 2 3" xfId="20714"/>
    <cellStyle name="Normal 4 5 4 2 2 3" xfId="7024"/>
    <cellStyle name="Normal 4 5 4 2 2 3 2" xfId="12120"/>
    <cellStyle name="Normal 4 5 4 2 2 3 3" xfId="23057"/>
    <cellStyle name="Normal 4 5 4 2 2 4" xfId="9365"/>
    <cellStyle name="Normal 4 5 4 2 2 4 2" xfId="25400"/>
    <cellStyle name="Normal 4 5 4 2 2 5" xfId="11350"/>
    <cellStyle name="Normal 4 5 4 2 2 6" xfId="18371"/>
    <cellStyle name="Normal 4 5 4 2 2 7" xfId="26176"/>
    <cellStyle name="Normal 4 5 4 2 3" xfId="1848"/>
    <cellStyle name="Normal 4 5 4 2 3 2" xfId="4191"/>
    <cellStyle name="Normal 4 5 4 2 3 2 2" xfId="15536"/>
    <cellStyle name="Normal 4 5 4 2 3 2 3" xfId="20715"/>
    <cellStyle name="Normal 4 5 4 2 3 3" xfId="7025"/>
    <cellStyle name="Normal 4 5 4 2 3 3 2" xfId="13193"/>
    <cellStyle name="Normal 4 5 4 2 3 3 3" xfId="23058"/>
    <cellStyle name="Normal 4 5 4 2 3 4" xfId="9366"/>
    <cellStyle name="Normal 4 5 4 2 3 4 2" xfId="25401"/>
    <cellStyle name="Normal 4 5 4 2 3 5" xfId="11351"/>
    <cellStyle name="Normal 4 5 4 2 3 6" xfId="18372"/>
    <cellStyle name="Normal 4 5 4 2 3 7" xfId="27249"/>
    <cellStyle name="Normal 4 5 4 2 4" xfId="2751"/>
    <cellStyle name="Normal 4 5 4 2 4 2" xfId="14096"/>
    <cellStyle name="Normal 4 5 4 2 4 3" xfId="20713"/>
    <cellStyle name="Normal 4 5 4 2 5" xfId="7023"/>
    <cellStyle name="Normal 4 5 4 2 5 2" xfId="11758"/>
    <cellStyle name="Normal 4 5 4 2 5 3" xfId="23056"/>
    <cellStyle name="Normal 4 5 4 2 6" xfId="9364"/>
    <cellStyle name="Normal 4 5 4 2 6 2" xfId="25399"/>
    <cellStyle name="Normal 4 5 4 2 7" xfId="11349"/>
    <cellStyle name="Normal 4 5 4 2 8" xfId="18370"/>
    <cellStyle name="Normal 4 5 4 2 9" xfId="25814"/>
    <cellStyle name="Normal 4 5 4 3" xfId="530"/>
    <cellStyle name="Normal 4 5 4 3 2" xfId="2873"/>
    <cellStyle name="Normal 4 5 4 3 2 2" xfId="14218"/>
    <cellStyle name="Normal 4 5 4 3 2 3" xfId="20716"/>
    <cellStyle name="Normal 4 5 4 3 3" xfId="7026"/>
    <cellStyle name="Normal 4 5 4 3 3 2" xfId="11875"/>
    <cellStyle name="Normal 4 5 4 3 3 3" xfId="23059"/>
    <cellStyle name="Normal 4 5 4 3 4" xfId="9367"/>
    <cellStyle name="Normal 4 5 4 3 4 2" xfId="25402"/>
    <cellStyle name="Normal 4 5 4 3 5" xfId="11352"/>
    <cellStyle name="Normal 4 5 4 3 6" xfId="18373"/>
    <cellStyle name="Normal 4 5 4 3 7" xfId="25931"/>
    <cellStyle name="Normal 4 5 4 4" xfId="954"/>
    <cellStyle name="Normal 4 5 4 4 2" xfId="3297"/>
    <cellStyle name="Normal 4 5 4 4 2 2" xfId="14642"/>
    <cellStyle name="Normal 4 5 4 4 2 3" xfId="20717"/>
    <cellStyle name="Normal 4 5 4 4 3" xfId="7027"/>
    <cellStyle name="Normal 4 5 4 4 3 2" xfId="12299"/>
    <cellStyle name="Normal 4 5 4 4 3 3" xfId="23060"/>
    <cellStyle name="Normal 4 5 4 4 4" xfId="9368"/>
    <cellStyle name="Normal 4 5 4 4 4 2" xfId="25403"/>
    <cellStyle name="Normal 4 5 4 4 5" xfId="11353"/>
    <cellStyle name="Normal 4 5 4 4 6" xfId="18374"/>
    <cellStyle name="Normal 4 5 4 4 7" xfId="26355"/>
    <cellStyle name="Normal 4 5 4 5" xfId="1069"/>
    <cellStyle name="Normal 4 5 4 5 2" xfId="3412"/>
    <cellStyle name="Normal 4 5 4 5 2 2" xfId="14757"/>
    <cellStyle name="Normal 4 5 4 5 2 3" xfId="20718"/>
    <cellStyle name="Normal 4 5 4 5 3" xfId="7028"/>
    <cellStyle name="Normal 4 5 4 5 3 2" xfId="12414"/>
    <cellStyle name="Normal 4 5 4 5 3 3" xfId="23061"/>
    <cellStyle name="Normal 4 5 4 5 4" xfId="9369"/>
    <cellStyle name="Normal 4 5 4 5 4 2" xfId="25404"/>
    <cellStyle name="Normal 4 5 4 5 5" xfId="11354"/>
    <cellStyle name="Normal 4 5 4 5 6" xfId="18375"/>
    <cellStyle name="Normal 4 5 4 5 7" xfId="26470"/>
    <cellStyle name="Normal 4 5 4 6" xfId="1312"/>
    <cellStyle name="Normal 4 5 4 6 2" xfId="3655"/>
    <cellStyle name="Normal 4 5 4 6 2 2" xfId="15000"/>
    <cellStyle name="Normal 4 5 4 6 2 3" xfId="20719"/>
    <cellStyle name="Normal 4 5 4 6 3" xfId="7029"/>
    <cellStyle name="Normal 4 5 4 6 3 2" xfId="12657"/>
    <cellStyle name="Normal 4 5 4 6 3 3" xfId="23062"/>
    <cellStyle name="Normal 4 5 4 6 4" xfId="9370"/>
    <cellStyle name="Normal 4 5 4 6 4 2" xfId="25405"/>
    <cellStyle name="Normal 4 5 4 6 5" xfId="11355"/>
    <cellStyle name="Normal 4 5 4 6 6" xfId="18376"/>
    <cellStyle name="Normal 4 5 4 6 7" xfId="26713"/>
    <cellStyle name="Normal 4 5 4 7" xfId="1491"/>
    <cellStyle name="Normal 4 5 4 7 2" xfId="3834"/>
    <cellStyle name="Normal 4 5 4 7 2 2" xfId="15179"/>
    <cellStyle name="Normal 4 5 4 7 2 3" xfId="20720"/>
    <cellStyle name="Normal 4 5 4 7 3" xfId="7030"/>
    <cellStyle name="Normal 4 5 4 7 3 2" xfId="12836"/>
    <cellStyle name="Normal 4 5 4 7 3 3" xfId="23063"/>
    <cellStyle name="Normal 4 5 4 7 4" xfId="9371"/>
    <cellStyle name="Normal 4 5 4 7 4 2" xfId="25406"/>
    <cellStyle name="Normal 4 5 4 7 5" xfId="11356"/>
    <cellStyle name="Normal 4 5 4 7 6" xfId="18377"/>
    <cellStyle name="Normal 4 5 4 7 7" xfId="26892"/>
    <cellStyle name="Normal 4 5 4 8" xfId="1847"/>
    <cellStyle name="Normal 4 5 4 8 2" xfId="4190"/>
    <cellStyle name="Normal 4 5 4 8 2 2" xfId="15535"/>
    <cellStyle name="Normal 4 5 4 8 2 3" xfId="20721"/>
    <cellStyle name="Normal 4 5 4 8 3" xfId="7031"/>
    <cellStyle name="Normal 4 5 4 8 3 2" xfId="13192"/>
    <cellStyle name="Normal 4 5 4 8 3 3" xfId="23064"/>
    <cellStyle name="Normal 4 5 4 8 4" xfId="9372"/>
    <cellStyle name="Normal 4 5 4 8 4 2" xfId="25407"/>
    <cellStyle name="Normal 4 5 4 8 5" xfId="11357"/>
    <cellStyle name="Normal 4 5 4 8 6" xfId="18378"/>
    <cellStyle name="Normal 4 5 4 8 7" xfId="27248"/>
    <cellStyle name="Normal 4 5 4 9" xfId="1968"/>
    <cellStyle name="Normal 4 5 4 9 2" xfId="4311"/>
    <cellStyle name="Normal 4 5 4 9 2 2" xfId="15656"/>
    <cellStyle name="Normal 4 5 4 9 2 3" xfId="20722"/>
    <cellStyle name="Normal 4 5 4 9 3" xfId="7032"/>
    <cellStyle name="Normal 4 5 4 9 3 2" xfId="13313"/>
    <cellStyle name="Normal 4 5 4 9 3 3" xfId="23065"/>
    <cellStyle name="Normal 4 5 4 9 4" xfId="9373"/>
    <cellStyle name="Normal 4 5 4 9 4 2" xfId="25408"/>
    <cellStyle name="Normal 4 5 4 9 5" xfId="11358"/>
    <cellStyle name="Normal 4 5 4 9 6" xfId="18379"/>
    <cellStyle name="Normal 4 5 4 9 7" xfId="27369"/>
    <cellStyle name="Normal 4 5 5" xfId="208"/>
    <cellStyle name="Normal 4 5 5 10" xfId="2214"/>
    <cellStyle name="Normal 4 5 5 10 2" xfId="4557"/>
    <cellStyle name="Normal 4 5 5 10 2 2" xfId="15902"/>
    <cellStyle name="Normal 4 5 5 10 2 3" xfId="20724"/>
    <cellStyle name="Normal 4 5 5 10 3" xfId="7034"/>
    <cellStyle name="Normal 4 5 5 10 3 2" xfId="23067"/>
    <cellStyle name="Normal 4 5 5 10 4" xfId="9375"/>
    <cellStyle name="Normal 4 5 5 10 4 2" xfId="25410"/>
    <cellStyle name="Normal 4 5 5 10 5" xfId="13559"/>
    <cellStyle name="Normal 4 5 5 10 6" xfId="18381"/>
    <cellStyle name="Normal 4 5 5 10 7" xfId="27615"/>
    <cellStyle name="Normal 4 5 5 11" xfId="2395"/>
    <cellStyle name="Normal 4 5 5 11 2" xfId="4738"/>
    <cellStyle name="Normal 4 5 5 11 2 2" xfId="16083"/>
    <cellStyle name="Normal 4 5 5 11 2 3" xfId="20725"/>
    <cellStyle name="Normal 4 5 5 11 3" xfId="7035"/>
    <cellStyle name="Normal 4 5 5 11 3 2" xfId="23068"/>
    <cellStyle name="Normal 4 5 5 11 4" xfId="9376"/>
    <cellStyle name="Normal 4 5 5 11 4 2" xfId="25411"/>
    <cellStyle name="Normal 4 5 5 11 5" xfId="13740"/>
    <cellStyle name="Normal 4 5 5 11 6" xfId="18382"/>
    <cellStyle name="Normal 4 5 5 11 7" xfId="27796"/>
    <cellStyle name="Normal 4 5 5 12" xfId="2752"/>
    <cellStyle name="Normal 4 5 5 12 2" xfId="14097"/>
    <cellStyle name="Normal 4 5 5 12 3" xfId="20723"/>
    <cellStyle name="Normal 4 5 5 13" xfId="7033"/>
    <cellStyle name="Normal 4 5 5 13 2" xfId="11556"/>
    <cellStyle name="Normal 4 5 5 13 3" xfId="23066"/>
    <cellStyle name="Normal 4 5 5 14" xfId="9374"/>
    <cellStyle name="Normal 4 5 5 14 2" xfId="25409"/>
    <cellStyle name="Normal 4 5 5 15" xfId="11359"/>
    <cellStyle name="Normal 4 5 5 16" xfId="18380"/>
    <cellStyle name="Normal 4 5 5 17" xfId="25612"/>
    <cellStyle name="Normal 4 5 5 2" xfId="414"/>
    <cellStyle name="Normal 4 5 5 2 2" xfId="776"/>
    <cellStyle name="Normal 4 5 5 2 2 2" xfId="3119"/>
    <cellStyle name="Normal 4 5 5 2 2 2 2" xfId="14464"/>
    <cellStyle name="Normal 4 5 5 2 2 2 3" xfId="20727"/>
    <cellStyle name="Normal 4 5 5 2 2 3" xfId="7037"/>
    <cellStyle name="Normal 4 5 5 2 2 3 2" xfId="12121"/>
    <cellStyle name="Normal 4 5 5 2 2 3 3" xfId="23070"/>
    <cellStyle name="Normal 4 5 5 2 2 4" xfId="9378"/>
    <cellStyle name="Normal 4 5 5 2 2 4 2" xfId="25413"/>
    <cellStyle name="Normal 4 5 5 2 2 5" xfId="11361"/>
    <cellStyle name="Normal 4 5 5 2 2 6" xfId="18384"/>
    <cellStyle name="Normal 4 5 5 2 2 7" xfId="26177"/>
    <cellStyle name="Normal 4 5 5 2 3" xfId="1850"/>
    <cellStyle name="Normal 4 5 5 2 3 2" xfId="4193"/>
    <cellStyle name="Normal 4 5 5 2 3 2 2" xfId="15538"/>
    <cellStyle name="Normal 4 5 5 2 3 2 3" xfId="20728"/>
    <cellStyle name="Normal 4 5 5 2 3 3" xfId="7038"/>
    <cellStyle name="Normal 4 5 5 2 3 3 2" xfId="13195"/>
    <cellStyle name="Normal 4 5 5 2 3 3 3" xfId="23071"/>
    <cellStyle name="Normal 4 5 5 2 3 4" xfId="9379"/>
    <cellStyle name="Normal 4 5 5 2 3 4 2" xfId="25414"/>
    <cellStyle name="Normal 4 5 5 2 3 5" xfId="11362"/>
    <cellStyle name="Normal 4 5 5 2 3 6" xfId="18385"/>
    <cellStyle name="Normal 4 5 5 2 3 7" xfId="27251"/>
    <cellStyle name="Normal 4 5 5 2 4" xfId="2753"/>
    <cellStyle name="Normal 4 5 5 2 4 2" xfId="14098"/>
    <cellStyle name="Normal 4 5 5 2 4 3" xfId="20726"/>
    <cellStyle name="Normal 4 5 5 2 5" xfId="7036"/>
    <cellStyle name="Normal 4 5 5 2 5 2" xfId="11759"/>
    <cellStyle name="Normal 4 5 5 2 5 3" xfId="23069"/>
    <cellStyle name="Normal 4 5 5 2 6" xfId="9377"/>
    <cellStyle name="Normal 4 5 5 2 6 2" xfId="25412"/>
    <cellStyle name="Normal 4 5 5 2 7" xfId="11360"/>
    <cellStyle name="Normal 4 5 5 2 8" xfId="18383"/>
    <cellStyle name="Normal 4 5 5 2 9" xfId="25815"/>
    <cellStyle name="Normal 4 5 5 3" xfId="573"/>
    <cellStyle name="Normal 4 5 5 3 2" xfId="2916"/>
    <cellStyle name="Normal 4 5 5 3 2 2" xfId="14261"/>
    <cellStyle name="Normal 4 5 5 3 2 3" xfId="20729"/>
    <cellStyle name="Normal 4 5 5 3 3" xfId="7039"/>
    <cellStyle name="Normal 4 5 5 3 3 2" xfId="11918"/>
    <cellStyle name="Normal 4 5 5 3 3 3" xfId="23072"/>
    <cellStyle name="Normal 4 5 5 3 4" xfId="9380"/>
    <cellStyle name="Normal 4 5 5 3 4 2" xfId="25415"/>
    <cellStyle name="Normal 4 5 5 3 5" xfId="11363"/>
    <cellStyle name="Normal 4 5 5 3 6" xfId="18386"/>
    <cellStyle name="Normal 4 5 5 3 7" xfId="25974"/>
    <cellStyle name="Normal 4 5 5 4" xfId="955"/>
    <cellStyle name="Normal 4 5 5 4 2" xfId="3298"/>
    <cellStyle name="Normal 4 5 5 4 2 2" xfId="14643"/>
    <cellStyle name="Normal 4 5 5 4 2 3" xfId="20730"/>
    <cellStyle name="Normal 4 5 5 4 3" xfId="7040"/>
    <cellStyle name="Normal 4 5 5 4 3 2" xfId="12300"/>
    <cellStyle name="Normal 4 5 5 4 3 3" xfId="23073"/>
    <cellStyle name="Normal 4 5 5 4 4" xfId="9381"/>
    <cellStyle name="Normal 4 5 5 4 4 2" xfId="25416"/>
    <cellStyle name="Normal 4 5 5 4 5" xfId="11364"/>
    <cellStyle name="Normal 4 5 5 4 6" xfId="18387"/>
    <cellStyle name="Normal 4 5 5 4 7" xfId="26356"/>
    <cellStyle name="Normal 4 5 5 5" xfId="1112"/>
    <cellStyle name="Normal 4 5 5 5 2" xfId="3455"/>
    <cellStyle name="Normal 4 5 5 5 2 2" xfId="14800"/>
    <cellStyle name="Normal 4 5 5 5 2 3" xfId="20731"/>
    <cellStyle name="Normal 4 5 5 5 3" xfId="7041"/>
    <cellStyle name="Normal 4 5 5 5 3 2" xfId="12457"/>
    <cellStyle name="Normal 4 5 5 5 3 3" xfId="23074"/>
    <cellStyle name="Normal 4 5 5 5 4" xfId="9382"/>
    <cellStyle name="Normal 4 5 5 5 4 2" xfId="25417"/>
    <cellStyle name="Normal 4 5 5 5 5" xfId="11365"/>
    <cellStyle name="Normal 4 5 5 5 6" xfId="18388"/>
    <cellStyle name="Normal 4 5 5 5 7" xfId="26513"/>
    <cellStyle name="Normal 4 5 5 6" xfId="1313"/>
    <cellStyle name="Normal 4 5 5 6 2" xfId="3656"/>
    <cellStyle name="Normal 4 5 5 6 2 2" xfId="15001"/>
    <cellStyle name="Normal 4 5 5 6 2 3" xfId="20732"/>
    <cellStyle name="Normal 4 5 5 6 3" xfId="7042"/>
    <cellStyle name="Normal 4 5 5 6 3 2" xfId="12658"/>
    <cellStyle name="Normal 4 5 5 6 3 3" xfId="23075"/>
    <cellStyle name="Normal 4 5 5 6 4" xfId="9383"/>
    <cellStyle name="Normal 4 5 5 6 4 2" xfId="25418"/>
    <cellStyle name="Normal 4 5 5 6 5" xfId="11366"/>
    <cellStyle name="Normal 4 5 5 6 6" xfId="18389"/>
    <cellStyle name="Normal 4 5 5 6 7" xfId="26714"/>
    <cellStyle name="Normal 4 5 5 7" xfId="1492"/>
    <cellStyle name="Normal 4 5 5 7 2" xfId="3835"/>
    <cellStyle name="Normal 4 5 5 7 2 2" xfId="15180"/>
    <cellStyle name="Normal 4 5 5 7 2 3" xfId="20733"/>
    <cellStyle name="Normal 4 5 5 7 3" xfId="7043"/>
    <cellStyle name="Normal 4 5 5 7 3 2" xfId="12837"/>
    <cellStyle name="Normal 4 5 5 7 3 3" xfId="23076"/>
    <cellStyle name="Normal 4 5 5 7 4" xfId="9384"/>
    <cellStyle name="Normal 4 5 5 7 4 2" xfId="25419"/>
    <cellStyle name="Normal 4 5 5 7 5" xfId="11367"/>
    <cellStyle name="Normal 4 5 5 7 6" xfId="18390"/>
    <cellStyle name="Normal 4 5 5 7 7" xfId="26893"/>
    <cellStyle name="Normal 4 5 5 8" xfId="1849"/>
    <cellStyle name="Normal 4 5 5 8 2" xfId="4192"/>
    <cellStyle name="Normal 4 5 5 8 2 2" xfId="15537"/>
    <cellStyle name="Normal 4 5 5 8 2 3" xfId="20734"/>
    <cellStyle name="Normal 4 5 5 8 3" xfId="7044"/>
    <cellStyle name="Normal 4 5 5 8 3 2" xfId="13194"/>
    <cellStyle name="Normal 4 5 5 8 3 3" xfId="23077"/>
    <cellStyle name="Normal 4 5 5 8 4" xfId="9385"/>
    <cellStyle name="Normal 4 5 5 8 4 2" xfId="25420"/>
    <cellStyle name="Normal 4 5 5 8 5" xfId="11368"/>
    <cellStyle name="Normal 4 5 5 8 6" xfId="18391"/>
    <cellStyle name="Normal 4 5 5 8 7" xfId="27250"/>
    <cellStyle name="Normal 4 5 5 9" xfId="2011"/>
    <cellStyle name="Normal 4 5 5 9 2" xfId="4354"/>
    <cellStyle name="Normal 4 5 5 9 2 2" xfId="15699"/>
    <cellStyle name="Normal 4 5 5 9 2 3" xfId="20735"/>
    <cellStyle name="Normal 4 5 5 9 3" xfId="7045"/>
    <cellStyle name="Normal 4 5 5 9 3 2" xfId="13356"/>
    <cellStyle name="Normal 4 5 5 9 3 3" xfId="23078"/>
    <cellStyle name="Normal 4 5 5 9 4" xfId="9386"/>
    <cellStyle name="Normal 4 5 5 9 4 2" xfId="25421"/>
    <cellStyle name="Normal 4 5 5 9 5" xfId="11369"/>
    <cellStyle name="Normal 4 5 5 9 6" xfId="18392"/>
    <cellStyle name="Normal 4 5 5 9 7" xfId="27412"/>
    <cellStyle name="Normal 4 5 6" xfId="231"/>
    <cellStyle name="Normal 4 5 6 10" xfId="2215"/>
    <cellStyle name="Normal 4 5 6 10 2" xfId="4558"/>
    <cellStyle name="Normal 4 5 6 10 2 2" xfId="15903"/>
    <cellStyle name="Normal 4 5 6 10 2 3" xfId="20737"/>
    <cellStyle name="Normal 4 5 6 10 3" xfId="7047"/>
    <cellStyle name="Normal 4 5 6 10 3 2" xfId="23080"/>
    <cellStyle name="Normal 4 5 6 10 4" xfId="9388"/>
    <cellStyle name="Normal 4 5 6 10 4 2" xfId="25423"/>
    <cellStyle name="Normal 4 5 6 10 5" xfId="13560"/>
    <cellStyle name="Normal 4 5 6 10 6" xfId="18394"/>
    <cellStyle name="Normal 4 5 6 10 7" xfId="27616"/>
    <cellStyle name="Normal 4 5 6 11" xfId="2396"/>
    <cellStyle name="Normal 4 5 6 11 2" xfId="4739"/>
    <cellStyle name="Normal 4 5 6 11 2 2" xfId="16084"/>
    <cellStyle name="Normal 4 5 6 11 2 3" xfId="20738"/>
    <cellStyle name="Normal 4 5 6 11 3" xfId="7048"/>
    <cellStyle name="Normal 4 5 6 11 3 2" xfId="23081"/>
    <cellStyle name="Normal 4 5 6 11 4" xfId="9389"/>
    <cellStyle name="Normal 4 5 6 11 4 2" xfId="25424"/>
    <cellStyle name="Normal 4 5 6 11 5" xfId="13741"/>
    <cellStyle name="Normal 4 5 6 11 6" xfId="18395"/>
    <cellStyle name="Normal 4 5 6 11 7" xfId="27797"/>
    <cellStyle name="Normal 4 5 6 12" xfId="2754"/>
    <cellStyle name="Normal 4 5 6 12 2" xfId="14099"/>
    <cellStyle name="Normal 4 5 6 12 3" xfId="20736"/>
    <cellStyle name="Normal 4 5 6 13" xfId="7046"/>
    <cellStyle name="Normal 4 5 6 13 2" xfId="11578"/>
    <cellStyle name="Normal 4 5 6 13 3" xfId="23079"/>
    <cellStyle name="Normal 4 5 6 14" xfId="9387"/>
    <cellStyle name="Normal 4 5 6 14 2" xfId="25422"/>
    <cellStyle name="Normal 4 5 6 15" xfId="11370"/>
    <cellStyle name="Normal 4 5 6 16" xfId="18393"/>
    <cellStyle name="Normal 4 5 6 17" xfId="25634"/>
    <cellStyle name="Normal 4 5 6 2" xfId="415"/>
    <cellStyle name="Normal 4 5 6 2 2" xfId="777"/>
    <cellStyle name="Normal 4 5 6 2 2 2" xfId="3120"/>
    <cellStyle name="Normal 4 5 6 2 2 2 2" xfId="14465"/>
    <cellStyle name="Normal 4 5 6 2 2 2 3" xfId="20740"/>
    <cellStyle name="Normal 4 5 6 2 2 3" xfId="7050"/>
    <cellStyle name="Normal 4 5 6 2 2 3 2" xfId="12122"/>
    <cellStyle name="Normal 4 5 6 2 2 3 3" xfId="23083"/>
    <cellStyle name="Normal 4 5 6 2 2 4" xfId="9391"/>
    <cellStyle name="Normal 4 5 6 2 2 4 2" xfId="25426"/>
    <cellStyle name="Normal 4 5 6 2 2 5" xfId="11372"/>
    <cellStyle name="Normal 4 5 6 2 2 6" xfId="18397"/>
    <cellStyle name="Normal 4 5 6 2 2 7" xfId="26178"/>
    <cellStyle name="Normal 4 5 6 2 3" xfId="1852"/>
    <cellStyle name="Normal 4 5 6 2 3 2" xfId="4195"/>
    <cellStyle name="Normal 4 5 6 2 3 2 2" xfId="15540"/>
    <cellStyle name="Normal 4 5 6 2 3 2 3" xfId="20741"/>
    <cellStyle name="Normal 4 5 6 2 3 3" xfId="7051"/>
    <cellStyle name="Normal 4 5 6 2 3 3 2" xfId="13197"/>
    <cellStyle name="Normal 4 5 6 2 3 3 3" xfId="23084"/>
    <cellStyle name="Normal 4 5 6 2 3 4" xfId="9392"/>
    <cellStyle name="Normal 4 5 6 2 3 4 2" xfId="25427"/>
    <cellStyle name="Normal 4 5 6 2 3 5" xfId="11373"/>
    <cellStyle name="Normal 4 5 6 2 3 6" xfId="18398"/>
    <cellStyle name="Normal 4 5 6 2 3 7" xfId="27253"/>
    <cellStyle name="Normal 4 5 6 2 4" xfId="2755"/>
    <cellStyle name="Normal 4 5 6 2 4 2" xfId="14100"/>
    <cellStyle name="Normal 4 5 6 2 4 3" xfId="20739"/>
    <cellStyle name="Normal 4 5 6 2 5" xfId="7049"/>
    <cellStyle name="Normal 4 5 6 2 5 2" xfId="11760"/>
    <cellStyle name="Normal 4 5 6 2 5 3" xfId="23082"/>
    <cellStyle name="Normal 4 5 6 2 6" xfId="9390"/>
    <cellStyle name="Normal 4 5 6 2 6 2" xfId="25425"/>
    <cellStyle name="Normal 4 5 6 2 7" xfId="11371"/>
    <cellStyle name="Normal 4 5 6 2 8" xfId="18396"/>
    <cellStyle name="Normal 4 5 6 2 9" xfId="25816"/>
    <cellStyle name="Normal 4 5 6 3" xfId="595"/>
    <cellStyle name="Normal 4 5 6 3 2" xfId="2938"/>
    <cellStyle name="Normal 4 5 6 3 2 2" xfId="14283"/>
    <cellStyle name="Normal 4 5 6 3 2 3" xfId="20742"/>
    <cellStyle name="Normal 4 5 6 3 3" xfId="7052"/>
    <cellStyle name="Normal 4 5 6 3 3 2" xfId="11940"/>
    <cellStyle name="Normal 4 5 6 3 3 3" xfId="23085"/>
    <cellStyle name="Normal 4 5 6 3 4" xfId="9393"/>
    <cellStyle name="Normal 4 5 6 3 4 2" xfId="25428"/>
    <cellStyle name="Normal 4 5 6 3 5" xfId="11374"/>
    <cellStyle name="Normal 4 5 6 3 6" xfId="18399"/>
    <cellStyle name="Normal 4 5 6 3 7" xfId="25996"/>
    <cellStyle name="Normal 4 5 6 4" xfId="956"/>
    <cellStyle name="Normal 4 5 6 4 2" xfId="3299"/>
    <cellStyle name="Normal 4 5 6 4 2 2" xfId="14644"/>
    <cellStyle name="Normal 4 5 6 4 2 3" xfId="20743"/>
    <cellStyle name="Normal 4 5 6 4 3" xfId="7053"/>
    <cellStyle name="Normal 4 5 6 4 3 2" xfId="12301"/>
    <cellStyle name="Normal 4 5 6 4 3 3" xfId="23086"/>
    <cellStyle name="Normal 4 5 6 4 4" xfId="9394"/>
    <cellStyle name="Normal 4 5 6 4 4 2" xfId="25429"/>
    <cellStyle name="Normal 4 5 6 4 5" xfId="11375"/>
    <cellStyle name="Normal 4 5 6 4 6" xfId="18400"/>
    <cellStyle name="Normal 4 5 6 4 7" xfId="26357"/>
    <cellStyle name="Normal 4 5 6 5" xfId="1134"/>
    <cellStyle name="Normal 4 5 6 5 2" xfId="3477"/>
    <cellStyle name="Normal 4 5 6 5 2 2" xfId="14822"/>
    <cellStyle name="Normal 4 5 6 5 2 3" xfId="20744"/>
    <cellStyle name="Normal 4 5 6 5 3" xfId="7054"/>
    <cellStyle name="Normal 4 5 6 5 3 2" xfId="12479"/>
    <cellStyle name="Normal 4 5 6 5 3 3" xfId="23087"/>
    <cellStyle name="Normal 4 5 6 5 4" xfId="9395"/>
    <cellStyle name="Normal 4 5 6 5 4 2" xfId="25430"/>
    <cellStyle name="Normal 4 5 6 5 5" xfId="11376"/>
    <cellStyle name="Normal 4 5 6 5 6" xfId="18401"/>
    <cellStyle name="Normal 4 5 6 5 7" xfId="26535"/>
    <cellStyle name="Normal 4 5 6 6" xfId="1314"/>
    <cellStyle name="Normal 4 5 6 6 2" xfId="3657"/>
    <cellStyle name="Normal 4 5 6 6 2 2" xfId="15002"/>
    <cellStyle name="Normal 4 5 6 6 2 3" xfId="20745"/>
    <cellStyle name="Normal 4 5 6 6 3" xfId="7055"/>
    <cellStyle name="Normal 4 5 6 6 3 2" xfId="12659"/>
    <cellStyle name="Normal 4 5 6 6 3 3" xfId="23088"/>
    <cellStyle name="Normal 4 5 6 6 4" xfId="9396"/>
    <cellStyle name="Normal 4 5 6 6 4 2" xfId="25431"/>
    <cellStyle name="Normal 4 5 6 6 5" xfId="11377"/>
    <cellStyle name="Normal 4 5 6 6 6" xfId="18402"/>
    <cellStyle name="Normal 4 5 6 6 7" xfId="26715"/>
    <cellStyle name="Normal 4 5 6 7" xfId="1493"/>
    <cellStyle name="Normal 4 5 6 7 2" xfId="3836"/>
    <cellStyle name="Normal 4 5 6 7 2 2" xfId="15181"/>
    <cellStyle name="Normal 4 5 6 7 2 3" xfId="20746"/>
    <cellStyle name="Normal 4 5 6 7 3" xfId="7056"/>
    <cellStyle name="Normal 4 5 6 7 3 2" xfId="12838"/>
    <cellStyle name="Normal 4 5 6 7 3 3" xfId="23089"/>
    <cellStyle name="Normal 4 5 6 7 4" xfId="9397"/>
    <cellStyle name="Normal 4 5 6 7 4 2" xfId="25432"/>
    <cellStyle name="Normal 4 5 6 7 5" xfId="11378"/>
    <cellStyle name="Normal 4 5 6 7 6" xfId="18403"/>
    <cellStyle name="Normal 4 5 6 7 7" xfId="26894"/>
    <cellStyle name="Normal 4 5 6 8" xfId="1851"/>
    <cellStyle name="Normal 4 5 6 8 2" xfId="4194"/>
    <cellStyle name="Normal 4 5 6 8 2 2" xfId="15539"/>
    <cellStyle name="Normal 4 5 6 8 2 3" xfId="20747"/>
    <cellStyle name="Normal 4 5 6 8 3" xfId="7057"/>
    <cellStyle name="Normal 4 5 6 8 3 2" xfId="13196"/>
    <cellStyle name="Normal 4 5 6 8 3 3" xfId="23090"/>
    <cellStyle name="Normal 4 5 6 8 4" xfId="9398"/>
    <cellStyle name="Normal 4 5 6 8 4 2" xfId="25433"/>
    <cellStyle name="Normal 4 5 6 8 5" xfId="11379"/>
    <cellStyle name="Normal 4 5 6 8 6" xfId="18404"/>
    <cellStyle name="Normal 4 5 6 8 7" xfId="27252"/>
    <cellStyle name="Normal 4 5 6 9" xfId="2033"/>
    <cellStyle name="Normal 4 5 6 9 2" xfId="4376"/>
    <cellStyle name="Normal 4 5 6 9 2 2" xfId="15721"/>
    <cellStyle name="Normal 4 5 6 9 2 3" xfId="20748"/>
    <cellStyle name="Normal 4 5 6 9 3" xfId="7058"/>
    <cellStyle name="Normal 4 5 6 9 3 2" xfId="13378"/>
    <cellStyle name="Normal 4 5 6 9 3 3" xfId="23091"/>
    <cellStyle name="Normal 4 5 6 9 4" xfId="9399"/>
    <cellStyle name="Normal 4 5 6 9 4 2" xfId="25434"/>
    <cellStyle name="Normal 4 5 6 9 5" xfId="11380"/>
    <cellStyle name="Normal 4 5 6 9 6" xfId="18405"/>
    <cellStyle name="Normal 4 5 6 9 7" xfId="27434"/>
    <cellStyle name="Normal 4 5 7" xfId="408"/>
    <cellStyle name="Normal 4 5 7 2" xfId="770"/>
    <cellStyle name="Normal 4 5 7 2 2" xfId="3113"/>
    <cellStyle name="Normal 4 5 7 2 2 2" xfId="14458"/>
    <cellStyle name="Normal 4 5 7 2 2 3" xfId="20750"/>
    <cellStyle name="Normal 4 5 7 2 3" xfId="7060"/>
    <cellStyle name="Normal 4 5 7 2 3 2" xfId="12115"/>
    <cellStyle name="Normal 4 5 7 2 3 3" xfId="23093"/>
    <cellStyle name="Normal 4 5 7 2 4" xfId="9401"/>
    <cellStyle name="Normal 4 5 7 2 4 2" xfId="25436"/>
    <cellStyle name="Normal 4 5 7 2 5" xfId="11382"/>
    <cellStyle name="Normal 4 5 7 2 6" xfId="18407"/>
    <cellStyle name="Normal 4 5 7 2 7" xfId="26171"/>
    <cellStyle name="Normal 4 5 7 3" xfId="1853"/>
    <cellStyle name="Normal 4 5 7 3 2" xfId="4196"/>
    <cellStyle name="Normal 4 5 7 3 2 2" xfId="15541"/>
    <cellStyle name="Normal 4 5 7 3 2 3" xfId="20751"/>
    <cellStyle name="Normal 4 5 7 3 3" xfId="7061"/>
    <cellStyle name="Normal 4 5 7 3 3 2" xfId="13198"/>
    <cellStyle name="Normal 4 5 7 3 3 3" xfId="23094"/>
    <cellStyle name="Normal 4 5 7 3 4" xfId="9402"/>
    <cellStyle name="Normal 4 5 7 3 4 2" xfId="25437"/>
    <cellStyle name="Normal 4 5 7 3 5" xfId="11383"/>
    <cellStyle name="Normal 4 5 7 3 6" xfId="18408"/>
    <cellStyle name="Normal 4 5 7 3 7" xfId="27254"/>
    <cellStyle name="Normal 4 5 7 4" xfId="2756"/>
    <cellStyle name="Normal 4 5 7 4 2" xfId="14101"/>
    <cellStyle name="Normal 4 5 7 4 3" xfId="20749"/>
    <cellStyle name="Normal 4 5 7 5" xfId="7059"/>
    <cellStyle name="Normal 4 5 7 5 2" xfId="11753"/>
    <cellStyle name="Normal 4 5 7 5 3" xfId="23092"/>
    <cellStyle name="Normal 4 5 7 6" xfId="9400"/>
    <cellStyle name="Normal 4 5 7 6 2" xfId="25435"/>
    <cellStyle name="Normal 4 5 7 7" xfId="11381"/>
    <cellStyle name="Normal 4 5 7 8" xfId="18406"/>
    <cellStyle name="Normal 4 5 7 9" xfId="25809"/>
    <cellStyle name="Normal 4 5 8" xfId="440"/>
    <cellStyle name="Normal 4 5 8 2" xfId="2783"/>
    <cellStyle name="Normal 4 5 8 2 2" xfId="14128"/>
    <cellStyle name="Normal 4 5 8 2 3" xfId="20752"/>
    <cellStyle name="Normal 4 5 8 3" xfId="7062"/>
    <cellStyle name="Normal 4 5 8 3 2" xfId="11785"/>
    <cellStyle name="Normal 4 5 8 3 3" xfId="23095"/>
    <cellStyle name="Normal 4 5 8 4" xfId="9403"/>
    <cellStyle name="Normal 4 5 8 4 2" xfId="25438"/>
    <cellStyle name="Normal 4 5 8 5" xfId="11384"/>
    <cellStyle name="Normal 4 5 8 6" xfId="18409"/>
    <cellStyle name="Normal 4 5 8 7" xfId="25841"/>
    <cellStyle name="Normal 4 5 9" xfId="949"/>
    <cellStyle name="Normal 4 5 9 2" xfId="3292"/>
    <cellStyle name="Normal 4 5 9 2 2" xfId="14637"/>
    <cellStyle name="Normal 4 5 9 2 3" xfId="20753"/>
    <cellStyle name="Normal 4 5 9 3" xfId="7063"/>
    <cellStyle name="Normal 4 5 9 3 2" xfId="12294"/>
    <cellStyle name="Normal 4 5 9 3 3" xfId="23096"/>
    <cellStyle name="Normal 4 5 9 4" xfId="9404"/>
    <cellStyle name="Normal 4 5 9 4 2" xfId="25439"/>
    <cellStyle name="Normal 4 5 9 5" xfId="11385"/>
    <cellStyle name="Normal 4 5 9 6" xfId="18410"/>
    <cellStyle name="Normal 4 5 9 7" xfId="26350"/>
    <cellStyle name="Normal 4 6" xfId="160"/>
    <cellStyle name="Normal 4 6 10" xfId="2216"/>
    <cellStyle name="Normal 4 6 10 2" xfId="4559"/>
    <cellStyle name="Normal 4 6 10 2 2" xfId="15904"/>
    <cellStyle name="Normal 4 6 10 2 3" xfId="20755"/>
    <cellStyle name="Normal 4 6 10 3" xfId="7065"/>
    <cellStyle name="Normal 4 6 10 3 2" xfId="23098"/>
    <cellStyle name="Normal 4 6 10 4" xfId="9406"/>
    <cellStyle name="Normal 4 6 10 4 2" xfId="25441"/>
    <cellStyle name="Normal 4 6 10 5" xfId="13561"/>
    <cellStyle name="Normal 4 6 10 6" xfId="18412"/>
    <cellStyle name="Normal 4 6 10 7" xfId="27617"/>
    <cellStyle name="Normal 4 6 11" xfId="2397"/>
    <cellStyle name="Normal 4 6 11 2" xfId="4740"/>
    <cellStyle name="Normal 4 6 11 2 2" xfId="16085"/>
    <cellStyle name="Normal 4 6 11 2 3" xfId="20756"/>
    <cellStyle name="Normal 4 6 11 3" xfId="7066"/>
    <cellStyle name="Normal 4 6 11 3 2" xfId="23099"/>
    <cellStyle name="Normal 4 6 11 4" xfId="9407"/>
    <cellStyle name="Normal 4 6 11 4 2" xfId="25442"/>
    <cellStyle name="Normal 4 6 11 5" xfId="13742"/>
    <cellStyle name="Normal 4 6 11 6" xfId="18413"/>
    <cellStyle name="Normal 4 6 11 7" xfId="27798"/>
    <cellStyle name="Normal 4 6 12" xfId="2757"/>
    <cellStyle name="Normal 4 6 12 2" xfId="14102"/>
    <cellStyle name="Normal 4 6 12 3" xfId="20754"/>
    <cellStyle name="Normal 4 6 13" xfId="7064"/>
    <cellStyle name="Normal 4 6 13 2" xfId="11508"/>
    <cellStyle name="Normal 4 6 13 3" xfId="23097"/>
    <cellStyle name="Normal 4 6 14" xfId="9405"/>
    <cellStyle name="Normal 4 6 14 2" xfId="25440"/>
    <cellStyle name="Normal 4 6 15" xfId="11386"/>
    <cellStyle name="Normal 4 6 16" xfId="18411"/>
    <cellStyle name="Normal 4 6 17" xfId="25564"/>
    <cellStyle name="Normal 4 6 2" xfId="416"/>
    <cellStyle name="Normal 4 6 2 2" xfId="778"/>
    <cellStyle name="Normal 4 6 2 2 2" xfId="3121"/>
    <cellStyle name="Normal 4 6 2 2 2 2" xfId="14466"/>
    <cellStyle name="Normal 4 6 2 2 2 3" xfId="20758"/>
    <cellStyle name="Normal 4 6 2 2 3" xfId="7068"/>
    <cellStyle name="Normal 4 6 2 2 3 2" xfId="12123"/>
    <cellStyle name="Normal 4 6 2 2 3 3" xfId="23101"/>
    <cellStyle name="Normal 4 6 2 2 4" xfId="9409"/>
    <cellStyle name="Normal 4 6 2 2 4 2" xfId="25444"/>
    <cellStyle name="Normal 4 6 2 2 5" xfId="11388"/>
    <cellStyle name="Normal 4 6 2 2 6" xfId="18415"/>
    <cellStyle name="Normal 4 6 2 2 7" xfId="26179"/>
    <cellStyle name="Normal 4 6 2 3" xfId="1855"/>
    <cellStyle name="Normal 4 6 2 3 2" xfId="4198"/>
    <cellStyle name="Normal 4 6 2 3 2 2" xfId="15543"/>
    <cellStyle name="Normal 4 6 2 3 2 3" xfId="20759"/>
    <cellStyle name="Normal 4 6 2 3 3" xfId="7069"/>
    <cellStyle name="Normal 4 6 2 3 3 2" xfId="13200"/>
    <cellStyle name="Normal 4 6 2 3 3 3" xfId="23102"/>
    <cellStyle name="Normal 4 6 2 3 4" xfId="9410"/>
    <cellStyle name="Normal 4 6 2 3 4 2" xfId="25445"/>
    <cellStyle name="Normal 4 6 2 3 5" xfId="11389"/>
    <cellStyle name="Normal 4 6 2 3 6" xfId="18416"/>
    <cellStyle name="Normal 4 6 2 3 7" xfId="27256"/>
    <cellStyle name="Normal 4 6 2 4" xfId="2758"/>
    <cellStyle name="Normal 4 6 2 4 2" xfId="14103"/>
    <cellStyle name="Normal 4 6 2 4 3" xfId="20757"/>
    <cellStyle name="Normal 4 6 2 5" xfId="7067"/>
    <cellStyle name="Normal 4 6 2 5 2" xfId="11761"/>
    <cellStyle name="Normal 4 6 2 5 3" xfId="23100"/>
    <cellStyle name="Normal 4 6 2 6" xfId="9408"/>
    <cellStyle name="Normal 4 6 2 6 2" xfId="25443"/>
    <cellStyle name="Normal 4 6 2 7" xfId="11387"/>
    <cellStyle name="Normal 4 6 2 8" xfId="18414"/>
    <cellStyle name="Normal 4 6 2 9" xfId="25817"/>
    <cellStyle name="Normal 4 6 3" xfId="525"/>
    <cellStyle name="Normal 4 6 3 2" xfId="2868"/>
    <cellStyle name="Normal 4 6 3 2 2" xfId="14213"/>
    <cellStyle name="Normal 4 6 3 2 3" xfId="20760"/>
    <cellStyle name="Normal 4 6 3 3" xfId="7070"/>
    <cellStyle name="Normal 4 6 3 3 2" xfId="11870"/>
    <cellStyle name="Normal 4 6 3 3 3" xfId="23103"/>
    <cellStyle name="Normal 4 6 3 4" xfId="9411"/>
    <cellStyle name="Normal 4 6 3 4 2" xfId="25446"/>
    <cellStyle name="Normal 4 6 3 5" xfId="11390"/>
    <cellStyle name="Normal 4 6 3 6" xfId="18417"/>
    <cellStyle name="Normal 4 6 3 7" xfId="25926"/>
    <cellStyle name="Normal 4 6 4" xfId="957"/>
    <cellStyle name="Normal 4 6 4 2" xfId="3300"/>
    <cellStyle name="Normal 4 6 4 2 2" xfId="14645"/>
    <cellStyle name="Normal 4 6 4 2 3" xfId="20761"/>
    <cellStyle name="Normal 4 6 4 3" xfId="7071"/>
    <cellStyle name="Normal 4 6 4 3 2" xfId="12302"/>
    <cellStyle name="Normal 4 6 4 3 3" xfId="23104"/>
    <cellStyle name="Normal 4 6 4 4" xfId="9412"/>
    <cellStyle name="Normal 4 6 4 4 2" xfId="25447"/>
    <cellStyle name="Normal 4 6 4 5" xfId="11391"/>
    <cellStyle name="Normal 4 6 4 6" xfId="18418"/>
    <cellStyle name="Normal 4 6 4 7" xfId="26358"/>
    <cellStyle name="Normal 4 6 5" xfId="1064"/>
    <cellStyle name="Normal 4 6 5 2" xfId="3407"/>
    <cellStyle name="Normal 4 6 5 2 2" xfId="14752"/>
    <cellStyle name="Normal 4 6 5 2 3" xfId="20762"/>
    <cellStyle name="Normal 4 6 5 3" xfId="7072"/>
    <cellStyle name="Normal 4 6 5 3 2" xfId="12409"/>
    <cellStyle name="Normal 4 6 5 3 3" xfId="23105"/>
    <cellStyle name="Normal 4 6 5 4" xfId="9413"/>
    <cellStyle name="Normal 4 6 5 4 2" xfId="25448"/>
    <cellStyle name="Normal 4 6 5 5" xfId="11392"/>
    <cellStyle name="Normal 4 6 5 6" xfId="18419"/>
    <cellStyle name="Normal 4 6 5 7" xfId="26465"/>
    <cellStyle name="Normal 4 6 6" xfId="1315"/>
    <cellStyle name="Normal 4 6 6 2" xfId="3658"/>
    <cellStyle name="Normal 4 6 6 2 2" xfId="15003"/>
    <cellStyle name="Normal 4 6 6 2 3" xfId="20763"/>
    <cellStyle name="Normal 4 6 6 3" xfId="7073"/>
    <cellStyle name="Normal 4 6 6 3 2" xfId="12660"/>
    <cellStyle name="Normal 4 6 6 3 3" xfId="23106"/>
    <cellStyle name="Normal 4 6 6 4" xfId="9414"/>
    <cellStyle name="Normal 4 6 6 4 2" xfId="25449"/>
    <cellStyle name="Normal 4 6 6 5" xfId="11393"/>
    <cellStyle name="Normal 4 6 6 6" xfId="18420"/>
    <cellStyle name="Normal 4 6 6 7" xfId="26716"/>
    <cellStyle name="Normal 4 6 7" xfId="1494"/>
    <cellStyle name="Normal 4 6 7 2" xfId="3837"/>
    <cellStyle name="Normal 4 6 7 2 2" xfId="15182"/>
    <cellStyle name="Normal 4 6 7 2 3" xfId="20764"/>
    <cellStyle name="Normal 4 6 7 3" xfId="7074"/>
    <cellStyle name="Normal 4 6 7 3 2" xfId="12839"/>
    <cellStyle name="Normal 4 6 7 3 3" xfId="23107"/>
    <cellStyle name="Normal 4 6 7 4" xfId="9415"/>
    <cellStyle name="Normal 4 6 7 4 2" xfId="25450"/>
    <cellStyle name="Normal 4 6 7 5" xfId="11394"/>
    <cellStyle name="Normal 4 6 7 6" xfId="18421"/>
    <cellStyle name="Normal 4 6 7 7" xfId="26895"/>
    <cellStyle name="Normal 4 6 8" xfId="1854"/>
    <cellStyle name="Normal 4 6 8 2" xfId="4197"/>
    <cellStyle name="Normal 4 6 8 2 2" xfId="15542"/>
    <cellStyle name="Normal 4 6 8 2 3" xfId="20765"/>
    <cellStyle name="Normal 4 6 8 3" xfId="7075"/>
    <cellStyle name="Normal 4 6 8 3 2" xfId="13199"/>
    <cellStyle name="Normal 4 6 8 3 3" xfId="23108"/>
    <cellStyle name="Normal 4 6 8 4" xfId="9416"/>
    <cellStyle name="Normal 4 6 8 4 2" xfId="25451"/>
    <cellStyle name="Normal 4 6 8 5" xfId="11395"/>
    <cellStyle name="Normal 4 6 8 6" xfId="18422"/>
    <cellStyle name="Normal 4 6 8 7" xfId="27255"/>
    <cellStyle name="Normal 4 6 9" xfId="1963"/>
    <cellStyle name="Normal 4 6 9 2" xfId="4306"/>
    <cellStyle name="Normal 4 6 9 2 2" xfId="15651"/>
    <cellStyle name="Normal 4 6 9 2 3" xfId="20766"/>
    <cellStyle name="Normal 4 6 9 3" xfId="7076"/>
    <cellStyle name="Normal 4 6 9 3 2" xfId="13308"/>
    <cellStyle name="Normal 4 6 9 3 3" xfId="23109"/>
    <cellStyle name="Normal 4 6 9 4" xfId="9417"/>
    <cellStyle name="Normal 4 6 9 4 2" xfId="25452"/>
    <cellStyle name="Normal 4 6 9 5" xfId="11396"/>
    <cellStyle name="Normal 4 6 9 6" xfId="18423"/>
    <cellStyle name="Normal 4 6 9 7" xfId="27364"/>
    <cellStyle name="Normal 4 7" xfId="375"/>
    <cellStyle name="Normal 4 7 2" xfId="737"/>
    <cellStyle name="Normal 4 7 2 2" xfId="3080"/>
    <cellStyle name="Normal 4 7 2 2 2" xfId="14425"/>
    <cellStyle name="Normal 4 7 2 2 3" xfId="20768"/>
    <cellStyle name="Normal 4 7 2 3" xfId="7078"/>
    <cellStyle name="Normal 4 7 2 3 2" xfId="12082"/>
    <cellStyle name="Normal 4 7 2 3 3" xfId="23111"/>
    <cellStyle name="Normal 4 7 2 4" xfId="9419"/>
    <cellStyle name="Normal 4 7 2 4 2" xfId="25454"/>
    <cellStyle name="Normal 4 7 2 5" xfId="11398"/>
    <cellStyle name="Normal 4 7 2 6" xfId="18425"/>
    <cellStyle name="Normal 4 7 2 7" xfId="26138"/>
    <cellStyle name="Normal 4 7 3" xfId="1856"/>
    <cellStyle name="Normal 4 7 3 2" xfId="4199"/>
    <cellStyle name="Normal 4 7 3 2 2" xfId="15544"/>
    <cellStyle name="Normal 4 7 3 2 3" xfId="20769"/>
    <cellStyle name="Normal 4 7 3 3" xfId="7079"/>
    <cellStyle name="Normal 4 7 3 3 2" xfId="13201"/>
    <cellStyle name="Normal 4 7 3 3 3" xfId="23112"/>
    <cellStyle name="Normal 4 7 3 4" xfId="9420"/>
    <cellStyle name="Normal 4 7 3 4 2" xfId="25455"/>
    <cellStyle name="Normal 4 7 3 5" xfId="11399"/>
    <cellStyle name="Normal 4 7 3 6" xfId="18426"/>
    <cellStyle name="Normal 4 7 3 7" xfId="27257"/>
    <cellStyle name="Normal 4 7 4" xfId="2759"/>
    <cellStyle name="Normal 4 7 4 2" xfId="14104"/>
    <cellStyle name="Normal 4 7 4 3" xfId="20767"/>
    <cellStyle name="Normal 4 7 5" xfId="7077"/>
    <cellStyle name="Normal 4 7 5 2" xfId="11720"/>
    <cellStyle name="Normal 4 7 5 3" xfId="23110"/>
    <cellStyle name="Normal 4 7 6" xfId="9418"/>
    <cellStyle name="Normal 4 7 6 2" xfId="25453"/>
    <cellStyle name="Normal 4 7 7" xfId="11397"/>
    <cellStyle name="Normal 4 7 8" xfId="18424"/>
    <cellStyle name="Normal 4 7 9" xfId="25776"/>
    <cellStyle name="Normal 4 8" xfId="435"/>
    <cellStyle name="Normal 4 8 2" xfId="2778"/>
    <cellStyle name="Normal 4 8 2 2" xfId="14123"/>
    <cellStyle name="Normal 4 8 2 3" xfId="20770"/>
    <cellStyle name="Normal 4 8 3" xfId="7080"/>
    <cellStyle name="Normal 4 8 3 2" xfId="11780"/>
    <cellStyle name="Normal 4 8 3 3" xfId="23113"/>
    <cellStyle name="Normal 4 8 4" xfId="9421"/>
    <cellStyle name="Normal 4 8 4 2" xfId="25456"/>
    <cellStyle name="Normal 4 8 5" xfId="11400"/>
    <cellStyle name="Normal 4 8 6" xfId="18427"/>
    <cellStyle name="Normal 4 8 7" xfId="25836"/>
    <cellStyle name="Normal 4 9" xfId="1773"/>
    <cellStyle name="Normal 4 9 2" xfId="4116"/>
    <cellStyle name="Normal 4 9 2 2" xfId="15461"/>
    <cellStyle name="Normal 4 9 2 3" xfId="20771"/>
    <cellStyle name="Normal 4 9 3" xfId="7081"/>
    <cellStyle name="Normal 4 9 3 2" xfId="13118"/>
    <cellStyle name="Normal 4 9 3 3" xfId="23114"/>
    <cellStyle name="Normal 4 9 4" xfId="9422"/>
    <cellStyle name="Normal 4 9 4 2" xfId="25457"/>
    <cellStyle name="Normal 4 9 5" xfId="11401"/>
    <cellStyle name="Normal 4 9 6" xfId="18428"/>
    <cellStyle name="Normal 4 9 7" xfId="27174"/>
    <cellStyle name="Normal 5" xfId="19"/>
    <cellStyle name="Normal 5 2" xfId="20"/>
    <cellStyle name="Normal 5 3" xfId="21"/>
    <cellStyle name="Normal 5 4" xfId="22"/>
    <cellStyle name="Normal 5 5" xfId="57"/>
    <cellStyle name="Normal 6" xfId="23"/>
    <cellStyle name="Normal 6 2" xfId="42"/>
    <cellStyle name="Normal 6 3" xfId="59"/>
    <cellStyle name="Normal 6 4" xfId="60"/>
    <cellStyle name="Normal 7" xfId="61"/>
    <cellStyle name="Normal 7 2" xfId="62"/>
    <cellStyle name="Normal 8" xfId="233"/>
    <cellStyle name="Normal 8 2" xfId="211"/>
    <cellStyle name="Normal 9" xfId="27801"/>
    <cellStyle name="Normal_ALLTABL2" xfId="24"/>
    <cellStyle name="Normal_Core Tables 2008 - revised tables - J Murphy - Dec 2009" xfId="25"/>
    <cellStyle name="Normal_Delayed patients by category - Trusts and SHSSB - June 2006" xfId="26"/>
    <cellStyle name="Normal_TABLE 2A" xfId="27"/>
    <cellStyle name="Normal_TABLE 9-96" xfId="28"/>
    <cellStyle name="Normal_TABLE10" xfId="29"/>
    <cellStyle name="Normal_TABLE10B" xfId="30"/>
    <cellStyle name="Normal_TABLE14B" xfId="31"/>
    <cellStyle name="Normal_TABLE2" xfId="32"/>
    <cellStyle name="Normal_TABLE3" xfId="33"/>
    <cellStyle name="Normal_TABLE4" xfId="34"/>
    <cellStyle name="Normal_TABLE5" xfId="35"/>
    <cellStyle name="Normal_TABLE7" xfId="36"/>
    <cellStyle name="Normal_TABLE9" xfId="37"/>
    <cellStyle name="Normal_Webframes5y" xfId="38"/>
    <cellStyle name="Percent" xfId="235" builtinId="5"/>
    <cellStyle name="Percent 2" xfId="39"/>
    <cellStyle name="Percent 3" xfId="40"/>
    <cellStyle name="Percent 3 2" xfId="43"/>
    <cellStyle name="Style 1" xfId="2779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SOFFICE/DPHREPRT/1998/TAB10B.XL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1a"/>
      <sheetName val="TABLES-1B"/>
      <sheetName val="TABLE2"/>
      <sheetName val="TABLE3"/>
      <sheetName val="TABLE4"/>
      <sheetName val="TABLE5"/>
      <sheetName val="TPFR"/>
      <sheetName val="TABLE6"/>
      <sheetName val="TABLE7"/>
      <sheetName val="Tab8smr1996"/>
      <sheetName val="SDR_98"/>
      <sheetName val="TABLE 9-96"/>
      <sheetName val="TABLE10(a)"/>
      <sheetName val="Sheet1"/>
      <sheetName val="TABLE10B"/>
      <sheetName val="PYLL1998"/>
      <sheetName val="TABLE11"/>
      <sheetName val="TABLE12"/>
      <sheetName val="TABLE13"/>
      <sheetName val="TABLE14"/>
      <sheetName val="TABLE14B"/>
      <sheetName val="95mye"/>
      <sheetName val="Births_x_maternal_age"/>
      <sheetName val="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3">
          <cell r="A13" t="str">
            <v>Infectious Diseases</v>
          </cell>
          <cell r="C13" t="str">
            <v>001-139</v>
          </cell>
          <cell r="D13">
            <v>5</v>
          </cell>
          <cell r="E13">
            <v>4</v>
          </cell>
        </row>
        <row r="14">
          <cell r="A14" t="str">
            <v>Cancer of Stomach</v>
          </cell>
          <cell r="C14">
            <v>151</v>
          </cell>
          <cell r="D14">
            <v>21</v>
          </cell>
          <cell r="E14">
            <v>14</v>
          </cell>
        </row>
        <row r="15">
          <cell r="A15" t="str">
            <v>Cancer of Colon</v>
          </cell>
          <cell r="C15">
            <v>153</v>
          </cell>
          <cell r="D15">
            <v>29</v>
          </cell>
          <cell r="E15">
            <v>25</v>
          </cell>
        </row>
        <row r="16">
          <cell r="A16" t="str">
            <v>Cancer of Rectum</v>
          </cell>
          <cell r="C16">
            <v>154</v>
          </cell>
          <cell r="D16">
            <v>11</v>
          </cell>
          <cell r="E16">
            <v>5</v>
          </cell>
        </row>
        <row r="17">
          <cell r="A17" t="str">
            <v>Cancer of Pancreas</v>
          </cell>
          <cell r="C17">
            <v>157</v>
          </cell>
          <cell r="D17">
            <v>12</v>
          </cell>
          <cell r="E17">
            <v>10</v>
          </cell>
        </row>
        <row r="18">
          <cell r="A18" t="str">
            <v>Cancer of Lung</v>
          </cell>
          <cell r="C18">
            <v>162</v>
          </cell>
          <cell r="D18">
            <v>88</v>
          </cell>
          <cell r="E18">
            <v>32</v>
          </cell>
        </row>
        <row r="19">
          <cell r="A19" t="str">
            <v>Cancer of Breast</v>
          </cell>
          <cell r="C19">
            <v>174</v>
          </cell>
          <cell r="D19">
            <v>0</v>
          </cell>
          <cell r="E19">
            <v>50</v>
          </cell>
        </row>
        <row r="20">
          <cell r="A20" t="str">
            <v>Cancer of Cervix</v>
          </cell>
          <cell r="C20">
            <v>180</v>
          </cell>
          <cell r="D20">
            <v>0</v>
          </cell>
          <cell r="E20">
            <v>4</v>
          </cell>
        </row>
        <row r="21">
          <cell r="A21" t="str">
            <v>Cancer of Ovary</v>
          </cell>
          <cell r="C21">
            <v>183</v>
          </cell>
          <cell r="D21">
            <v>0</v>
          </cell>
          <cell r="E21">
            <v>21</v>
          </cell>
        </row>
        <row r="22">
          <cell r="A22" t="str">
            <v>Cancer of Prostate</v>
          </cell>
          <cell r="C22">
            <v>185</v>
          </cell>
          <cell r="D22">
            <v>34</v>
          </cell>
          <cell r="E22">
            <v>0</v>
          </cell>
        </row>
        <row r="23">
          <cell r="A23" t="str">
            <v>Leukaemia</v>
          </cell>
          <cell r="C23" t="str">
            <v>204-208</v>
          </cell>
          <cell r="D23">
            <v>9</v>
          </cell>
          <cell r="E23">
            <v>6</v>
          </cell>
        </row>
        <row r="24">
          <cell r="A24" t="str">
            <v>Other Cancers</v>
          </cell>
          <cell r="C24" t="str">
            <v>Rem.140-208</v>
          </cell>
          <cell r="D24">
            <v>117</v>
          </cell>
          <cell r="E24">
            <v>110</v>
          </cell>
        </row>
        <row r="25">
          <cell r="A25" t="str">
            <v>Benign Neoplasms</v>
          </cell>
          <cell r="C25" t="str">
            <v>210-239</v>
          </cell>
          <cell r="D25">
            <v>14</v>
          </cell>
          <cell r="E25">
            <v>13</v>
          </cell>
        </row>
        <row r="26">
          <cell r="A26" t="str">
            <v>Diabetes Mellitus</v>
          </cell>
          <cell r="C26">
            <v>250</v>
          </cell>
          <cell r="D26">
            <v>2</v>
          </cell>
          <cell r="E26">
            <v>9</v>
          </cell>
        </row>
        <row r="27">
          <cell r="A27" t="str">
            <v>Other Metabolic Diseases</v>
          </cell>
          <cell r="C27" t="str">
            <v>Rem. 240-279</v>
          </cell>
          <cell r="D27">
            <v>1</v>
          </cell>
          <cell r="E27">
            <v>1</v>
          </cell>
        </row>
        <row r="28">
          <cell r="A28" t="str">
            <v>Blood Disorders</v>
          </cell>
          <cell r="C28" t="str">
            <v>280-289</v>
          </cell>
          <cell r="D28">
            <v>3</v>
          </cell>
          <cell r="E28">
            <v>2</v>
          </cell>
        </row>
        <row r="29">
          <cell r="A29" t="str">
            <v>Mental Disorders</v>
          </cell>
          <cell r="C29" t="str">
            <v>290-319</v>
          </cell>
          <cell r="D29">
            <v>11</v>
          </cell>
          <cell r="E29">
            <v>15</v>
          </cell>
        </row>
        <row r="30">
          <cell r="A30" t="str">
            <v>Multiple Sclerosis</v>
          </cell>
          <cell r="C30">
            <v>340</v>
          </cell>
          <cell r="D30">
            <v>2</v>
          </cell>
          <cell r="E30">
            <v>1</v>
          </cell>
        </row>
        <row r="31">
          <cell r="A31" t="str">
            <v>Other Nervous System Diseases</v>
          </cell>
          <cell r="C31" t="str">
            <v>Rem.320-389</v>
          </cell>
          <cell r="D31">
            <v>15</v>
          </cell>
          <cell r="E31">
            <v>16</v>
          </cell>
        </row>
        <row r="32">
          <cell r="A32" t="str">
            <v>Rheumatic Fever</v>
          </cell>
          <cell r="C32" t="str">
            <v>390-392</v>
          </cell>
          <cell r="D32">
            <v>0</v>
          </cell>
          <cell r="E32">
            <v>0</v>
          </cell>
        </row>
        <row r="33">
          <cell r="A33" t="str">
            <v>Chronic Rheumatic Heart Disease</v>
          </cell>
          <cell r="C33" t="str">
            <v>393-398</v>
          </cell>
          <cell r="D33">
            <v>1</v>
          </cell>
          <cell r="E33">
            <v>1</v>
          </cell>
        </row>
        <row r="34">
          <cell r="A34" t="str">
            <v>Hypertensive Disease</v>
          </cell>
          <cell r="C34" t="str">
            <v>401-405</v>
          </cell>
          <cell r="D34">
            <v>5</v>
          </cell>
          <cell r="E34">
            <v>8</v>
          </cell>
        </row>
        <row r="35">
          <cell r="A35" t="str">
            <v>Ischaemic Heart Disease</v>
          </cell>
          <cell r="C35" t="str">
            <v>410-414</v>
          </cell>
          <cell r="D35">
            <v>354</v>
          </cell>
          <cell r="E35">
            <v>312</v>
          </cell>
        </row>
        <row r="36">
          <cell r="A36" t="str">
            <v>Other Heart Disease</v>
          </cell>
          <cell r="C36" t="str">
            <v>415-429</v>
          </cell>
          <cell r="D36">
            <v>52</v>
          </cell>
          <cell r="E36">
            <v>86</v>
          </cell>
        </row>
        <row r="37">
          <cell r="A37" t="str">
            <v>Cerebrovascular Disease</v>
          </cell>
          <cell r="C37" t="str">
            <v>430-438</v>
          </cell>
          <cell r="D37">
            <v>97</v>
          </cell>
          <cell r="E37">
            <v>182</v>
          </cell>
        </row>
        <row r="38">
          <cell r="A38" t="str">
            <v>Disease of Blood Vessels</v>
          </cell>
          <cell r="C38" t="str">
            <v>440-459</v>
          </cell>
          <cell r="D38">
            <v>28</v>
          </cell>
          <cell r="E38">
            <v>28</v>
          </cell>
        </row>
        <row r="39">
          <cell r="A39" t="str">
            <v>Respiratory Diseases</v>
          </cell>
          <cell r="C39" t="str">
            <v>460-519</v>
          </cell>
          <cell r="D39">
            <v>179</v>
          </cell>
          <cell r="E39">
            <v>223</v>
          </cell>
        </row>
        <row r="40">
          <cell r="A40" t="str">
            <v>Peptic Ulcer</v>
          </cell>
          <cell r="C40" t="str">
            <v>531-533</v>
          </cell>
          <cell r="D40">
            <v>7</v>
          </cell>
          <cell r="E40">
            <v>8</v>
          </cell>
        </row>
        <row r="41">
          <cell r="A41" t="str">
            <v>Chronic Liver Disease</v>
          </cell>
          <cell r="C41">
            <v>571</v>
          </cell>
          <cell r="D41">
            <v>8</v>
          </cell>
          <cell r="E41">
            <v>7</v>
          </cell>
        </row>
        <row r="42">
          <cell r="A42" t="str">
            <v>Other Digestive Diseases</v>
          </cell>
          <cell r="C42" t="str">
            <v>Rem.520-579</v>
          </cell>
          <cell r="D42">
            <v>26</v>
          </cell>
          <cell r="E42">
            <v>31</v>
          </cell>
        </row>
        <row r="43">
          <cell r="A43" t="str">
            <v>Genito-Urinary Disease</v>
          </cell>
          <cell r="C43" t="str">
            <v>580-629</v>
          </cell>
          <cell r="D43">
            <v>21</v>
          </cell>
          <cell r="E43">
            <v>31</v>
          </cell>
        </row>
        <row r="44">
          <cell r="A44" t="str">
            <v>Complications of Pregnancy</v>
          </cell>
          <cell r="C44" t="str">
            <v>630-676</v>
          </cell>
          <cell r="D44">
            <v>0</v>
          </cell>
          <cell r="E44">
            <v>0</v>
          </cell>
        </row>
        <row r="45">
          <cell r="A45" t="str">
            <v>Skin and Musculoskeletal Disease</v>
          </cell>
          <cell r="C45" t="str">
            <v>680-739</v>
          </cell>
          <cell r="D45">
            <v>4</v>
          </cell>
          <cell r="E45">
            <v>13</v>
          </cell>
        </row>
        <row r="46">
          <cell r="A46" t="str">
            <v>Congenital Anomalies</v>
          </cell>
          <cell r="C46" t="str">
            <v>740-759</v>
          </cell>
          <cell r="D46">
            <v>10</v>
          </cell>
          <cell r="E46">
            <v>5</v>
          </cell>
        </row>
        <row r="47">
          <cell r="A47" t="str">
            <v>Perinatal Conditions</v>
          </cell>
          <cell r="C47" t="str">
            <v>760-779</v>
          </cell>
          <cell r="D47">
            <v>5</v>
          </cell>
          <cell r="E47">
            <v>5</v>
          </cell>
        </row>
        <row r="48">
          <cell r="A48" t="str">
            <v>Ill-Defined Causes</v>
          </cell>
          <cell r="C48" t="str">
            <v>780-799</v>
          </cell>
          <cell r="D48">
            <v>1</v>
          </cell>
          <cell r="E48">
            <v>12</v>
          </cell>
        </row>
        <row r="50">
          <cell r="A50" t="str">
            <v>Motor Vehicle Traffic Accidents</v>
          </cell>
          <cell r="C50" t="str">
            <v>E810-819</v>
          </cell>
          <cell r="D50">
            <v>20</v>
          </cell>
          <cell r="E50">
            <v>4</v>
          </cell>
        </row>
        <row r="51">
          <cell r="A51" t="str">
            <v>Accidental Falls</v>
          </cell>
          <cell r="C51" t="str">
            <v>E880-888</v>
          </cell>
          <cell r="D51">
            <v>9</v>
          </cell>
          <cell r="E51">
            <v>11</v>
          </cell>
        </row>
        <row r="52">
          <cell r="A52" t="str">
            <v>Other Accidents</v>
          </cell>
          <cell r="C52" t="str">
            <v>Rem.E800-E949</v>
          </cell>
          <cell r="D52">
            <v>9</v>
          </cell>
          <cell r="E52">
            <v>6</v>
          </cell>
        </row>
      </sheetData>
      <sheetData sheetId="13"/>
      <sheetData sheetId="14"/>
      <sheetData sheetId="15"/>
      <sheetData sheetId="16"/>
      <sheetData sheetId="17">
        <row r="2">
          <cell r="A2" t="str">
            <v>Table 12</v>
          </cell>
        </row>
        <row r="4">
          <cell r="A4" t="str">
            <v>NOTIFIABLE DISEASES IN THE SOUTHERN BOARD 1983-1997</v>
          </cell>
        </row>
        <row r="6">
          <cell r="A6" t="str">
            <v>NOTIFIABLE DISEASE</v>
          </cell>
          <cell r="C6">
            <v>1984</v>
          </cell>
          <cell r="D6">
            <v>1985</v>
          </cell>
          <cell r="E6">
            <v>1986</v>
          </cell>
          <cell r="F6">
            <v>1987</v>
          </cell>
          <cell r="G6">
            <v>1988</v>
          </cell>
          <cell r="H6">
            <v>1989</v>
          </cell>
          <cell r="I6">
            <v>1990</v>
          </cell>
          <cell r="J6">
            <v>1991</v>
          </cell>
          <cell r="K6">
            <v>1992</v>
          </cell>
          <cell r="L6">
            <v>1993</v>
          </cell>
        </row>
        <row r="7">
          <cell r="A7" t="str">
            <v>Acute Encephalitis</v>
          </cell>
          <cell r="C7">
            <v>1</v>
          </cell>
          <cell r="D7" t="str">
            <v>-</v>
          </cell>
          <cell r="E7">
            <v>1</v>
          </cell>
          <cell r="F7" t="str">
            <v>-</v>
          </cell>
          <cell r="G7" t="str">
            <v>-</v>
          </cell>
          <cell r="H7" t="str">
            <v>-</v>
          </cell>
          <cell r="I7" t="str">
            <v>0*</v>
          </cell>
          <cell r="J7" t="str">
            <v>-</v>
          </cell>
          <cell r="K7" t="str">
            <v>-</v>
          </cell>
          <cell r="L7" t="str">
            <v>-</v>
          </cell>
        </row>
        <row r="8">
          <cell r="A8" t="str">
            <v>Acute Meningitis</v>
          </cell>
          <cell r="C8">
            <v>12</v>
          </cell>
          <cell r="D8">
            <v>14</v>
          </cell>
          <cell r="E8">
            <v>11</v>
          </cell>
          <cell r="F8">
            <v>19</v>
          </cell>
          <cell r="G8">
            <v>27</v>
          </cell>
          <cell r="H8">
            <v>16</v>
          </cell>
          <cell r="I8" t="str">
            <v>3*</v>
          </cell>
          <cell r="J8" t="str">
            <v>-</v>
          </cell>
          <cell r="K8" t="str">
            <v>-</v>
          </cell>
          <cell r="L8" t="str">
            <v>-</v>
          </cell>
        </row>
        <row r="9">
          <cell r="A9" t="str">
            <v>Acute Encephalitis/Meningitis-Bacterial</v>
          </cell>
          <cell r="I9">
            <v>11</v>
          </cell>
          <cell r="J9">
            <v>20</v>
          </cell>
          <cell r="K9">
            <v>14</v>
          </cell>
          <cell r="L9">
            <v>18</v>
          </cell>
        </row>
        <row r="10">
          <cell r="A10" t="str">
            <v>Acute Encephalitis/Meningitis-Viral</v>
          </cell>
          <cell r="I10" t="str">
            <v>-</v>
          </cell>
          <cell r="J10">
            <v>2</v>
          </cell>
          <cell r="K10">
            <v>4</v>
          </cell>
          <cell r="L10" t="str">
            <v>-</v>
          </cell>
        </row>
        <row r="11">
          <cell r="A11" t="str">
            <v>Anthrax</v>
          </cell>
          <cell r="I11" t="str">
            <v>-</v>
          </cell>
          <cell r="J11" t="str">
            <v>-</v>
          </cell>
          <cell r="K11" t="str">
            <v>-</v>
          </cell>
          <cell r="L11" t="str">
            <v>-</v>
          </cell>
        </row>
        <row r="12">
          <cell r="A12" t="str">
            <v>Chickenpox***</v>
          </cell>
          <cell r="C12" t="str">
            <v>-</v>
          </cell>
          <cell r="D12" t="str">
            <v>-</v>
          </cell>
          <cell r="E12" t="str">
            <v>-</v>
          </cell>
          <cell r="F12" t="str">
            <v>-</v>
          </cell>
          <cell r="G12" t="str">
            <v>-</v>
          </cell>
          <cell r="H12" t="str">
            <v>-</v>
          </cell>
          <cell r="I12">
            <v>307</v>
          </cell>
          <cell r="J12">
            <v>564</v>
          </cell>
          <cell r="K12">
            <v>1651</v>
          </cell>
          <cell r="L12">
            <v>1039</v>
          </cell>
        </row>
        <row r="13">
          <cell r="A13" t="str">
            <v>Cholera</v>
          </cell>
          <cell r="C13" t="str">
            <v>-</v>
          </cell>
          <cell r="D13" t="str">
            <v>-</v>
          </cell>
          <cell r="E13" t="str">
            <v>-</v>
          </cell>
          <cell r="F13" t="str">
            <v>-</v>
          </cell>
          <cell r="G13" t="str">
            <v>-</v>
          </cell>
          <cell r="H13" t="str">
            <v>-</v>
          </cell>
          <cell r="I13" t="str">
            <v>-</v>
          </cell>
          <cell r="J13" t="str">
            <v>-</v>
          </cell>
          <cell r="K13" t="str">
            <v>-</v>
          </cell>
          <cell r="L13" t="str">
            <v>-</v>
          </cell>
        </row>
        <row r="14">
          <cell r="A14" t="str">
            <v>Diptheria</v>
          </cell>
          <cell r="C14" t="str">
            <v>-</v>
          </cell>
          <cell r="D14" t="str">
            <v>-</v>
          </cell>
          <cell r="E14" t="str">
            <v>-</v>
          </cell>
          <cell r="F14" t="str">
            <v>-</v>
          </cell>
          <cell r="G14" t="str">
            <v>-</v>
          </cell>
          <cell r="H14" t="str">
            <v>-</v>
          </cell>
          <cell r="I14" t="str">
            <v>-</v>
          </cell>
          <cell r="J14" t="str">
            <v>-</v>
          </cell>
          <cell r="K14" t="str">
            <v>-</v>
          </cell>
          <cell r="L14" t="str">
            <v>-</v>
          </cell>
        </row>
        <row r="15">
          <cell r="A15" t="str">
            <v>Dysentery</v>
          </cell>
          <cell r="C15">
            <v>56</v>
          </cell>
          <cell r="D15">
            <v>153</v>
          </cell>
          <cell r="E15">
            <v>20</v>
          </cell>
          <cell r="F15">
            <v>7</v>
          </cell>
          <cell r="G15">
            <v>3</v>
          </cell>
          <cell r="H15">
            <v>18</v>
          </cell>
          <cell r="I15">
            <v>10</v>
          </cell>
          <cell r="J15">
            <v>5</v>
          </cell>
          <cell r="K15">
            <v>45</v>
          </cell>
          <cell r="L15">
            <v>18</v>
          </cell>
        </row>
        <row r="16">
          <cell r="A16" t="str">
            <v>Food Poisoning-All Sources</v>
          </cell>
          <cell r="C16">
            <v>37</v>
          </cell>
          <cell r="D16">
            <v>60</v>
          </cell>
          <cell r="E16">
            <v>48</v>
          </cell>
          <cell r="F16">
            <v>69</v>
          </cell>
          <cell r="G16">
            <v>57</v>
          </cell>
          <cell r="H16">
            <v>86</v>
          </cell>
          <cell r="I16">
            <v>205</v>
          </cell>
          <cell r="J16">
            <v>110</v>
          </cell>
          <cell r="K16">
            <v>216</v>
          </cell>
          <cell r="L16">
            <v>195</v>
          </cell>
        </row>
        <row r="17">
          <cell r="A17" t="str">
            <v>Gastroenteritis (under 2yrs)</v>
          </cell>
          <cell r="C17">
            <v>95</v>
          </cell>
          <cell r="D17">
            <v>124</v>
          </cell>
          <cell r="E17">
            <v>199</v>
          </cell>
          <cell r="F17">
            <v>154</v>
          </cell>
          <cell r="G17">
            <v>184</v>
          </cell>
          <cell r="H17">
            <v>253</v>
          </cell>
          <cell r="I17">
            <v>196</v>
          </cell>
          <cell r="J17">
            <v>142</v>
          </cell>
          <cell r="K17">
            <v>108</v>
          </cell>
          <cell r="L17">
            <v>71</v>
          </cell>
        </row>
        <row r="18">
          <cell r="A18" t="str">
            <v>Infective Hepatitis</v>
          </cell>
          <cell r="C18">
            <v>63</v>
          </cell>
          <cell r="D18">
            <v>55</v>
          </cell>
          <cell r="E18">
            <v>30</v>
          </cell>
          <cell r="F18">
            <v>125</v>
          </cell>
          <cell r="G18">
            <v>247</v>
          </cell>
          <cell r="H18">
            <v>267</v>
          </cell>
          <cell r="I18" t="str">
            <v>34*</v>
          </cell>
          <cell r="J18" t="str">
            <v>-</v>
          </cell>
          <cell r="K18" t="str">
            <v>-</v>
          </cell>
          <cell r="L18" t="str">
            <v>-</v>
          </cell>
        </row>
        <row r="19">
          <cell r="A19" t="str">
            <v>Hepatitis A</v>
          </cell>
          <cell r="I19">
            <v>18</v>
          </cell>
          <cell r="J19">
            <v>16</v>
          </cell>
          <cell r="K19">
            <v>30</v>
          </cell>
          <cell r="L19">
            <v>46</v>
          </cell>
        </row>
        <row r="20">
          <cell r="A20" t="str">
            <v>Hepatitis B</v>
          </cell>
          <cell r="I20" t="str">
            <v>-</v>
          </cell>
          <cell r="J20">
            <v>1</v>
          </cell>
          <cell r="K20">
            <v>2</v>
          </cell>
          <cell r="L20" t="str">
            <v>-</v>
          </cell>
        </row>
        <row r="21">
          <cell r="A21" t="str">
            <v>Hepatitis Unspecified-Viral</v>
          </cell>
          <cell r="I21">
            <v>20</v>
          </cell>
          <cell r="J21">
            <v>5</v>
          </cell>
          <cell r="K21">
            <v>1</v>
          </cell>
          <cell r="L21">
            <v>1</v>
          </cell>
        </row>
        <row r="22">
          <cell r="A22" t="str">
            <v>Legionnaires Disease</v>
          </cell>
          <cell r="C22" t="str">
            <v>-</v>
          </cell>
          <cell r="D22" t="str">
            <v>-</v>
          </cell>
          <cell r="E22" t="str">
            <v>-</v>
          </cell>
          <cell r="F22" t="str">
            <v>-</v>
          </cell>
          <cell r="G22" t="str">
            <v>-</v>
          </cell>
          <cell r="H22" t="str">
            <v>-</v>
          </cell>
          <cell r="I22" t="str">
            <v>-</v>
          </cell>
          <cell r="J22" t="str">
            <v>-</v>
          </cell>
          <cell r="K22">
            <v>1</v>
          </cell>
          <cell r="L22" t="str">
            <v>-</v>
          </cell>
        </row>
        <row r="23">
          <cell r="A23" t="str">
            <v>Leptospirosis</v>
          </cell>
          <cell r="C23" t="str">
            <v>-</v>
          </cell>
          <cell r="D23" t="str">
            <v>-</v>
          </cell>
          <cell r="E23" t="str">
            <v>-</v>
          </cell>
          <cell r="F23" t="str">
            <v>-</v>
          </cell>
          <cell r="G23" t="str">
            <v>-</v>
          </cell>
          <cell r="H23" t="str">
            <v>-</v>
          </cell>
          <cell r="I23" t="str">
            <v>-</v>
          </cell>
          <cell r="J23" t="str">
            <v>-</v>
          </cell>
          <cell r="K23" t="str">
            <v>-</v>
          </cell>
          <cell r="L23">
            <v>1</v>
          </cell>
        </row>
        <row r="24">
          <cell r="A24" t="str">
            <v>Malaria</v>
          </cell>
          <cell r="C24" t="str">
            <v>-</v>
          </cell>
          <cell r="D24" t="str">
            <v>-</v>
          </cell>
          <cell r="E24" t="str">
            <v>-</v>
          </cell>
          <cell r="F24" t="str">
            <v>-</v>
          </cell>
          <cell r="G24" t="str">
            <v>-</v>
          </cell>
          <cell r="H24" t="str">
            <v>-</v>
          </cell>
          <cell r="I24" t="str">
            <v>-</v>
          </cell>
          <cell r="J24">
            <v>2</v>
          </cell>
          <cell r="K24">
            <v>2</v>
          </cell>
          <cell r="L24" t="str">
            <v>-</v>
          </cell>
        </row>
        <row r="25">
          <cell r="A25" t="str">
            <v>Measles</v>
          </cell>
          <cell r="C25">
            <v>92</v>
          </cell>
          <cell r="D25">
            <v>763</v>
          </cell>
          <cell r="E25">
            <v>265</v>
          </cell>
          <cell r="F25">
            <v>152</v>
          </cell>
          <cell r="G25">
            <v>347</v>
          </cell>
          <cell r="H25">
            <v>257</v>
          </cell>
          <cell r="I25">
            <v>78</v>
          </cell>
          <cell r="J25">
            <v>85</v>
          </cell>
          <cell r="K25">
            <v>55</v>
          </cell>
          <cell r="L25">
            <v>235</v>
          </cell>
        </row>
        <row r="26">
          <cell r="A26" t="str">
            <v>Meningococcal Septicaemia***</v>
          </cell>
          <cell r="C26" t="str">
            <v>-</v>
          </cell>
          <cell r="D26" t="str">
            <v>-</v>
          </cell>
          <cell r="E26" t="str">
            <v>-</v>
          </cell>
          <cell r="F26" t="str">
            <v>-</v>
          </cell>
          <cell r="G26" t="str">
            <v>-</v>
          </cell>
          <cell r="H26" t="str">
            <v>-</v>
          </cell>
          <cell r="I26">
            <v>2</v>
          </cell>
          <cell r="J26">
            <v>3</v>
          </cell>
          <cell r="K26">
            <v>4</v>
          </cell>
          <cell r="L26">
            <v>10</v>
          </cell>
        </row>
        <row r="27">
          <cell r="A27" t="str">
            <v>Mumps**</v>
          </cell>
          <cell r="C27" t="str">
            <v>-</v>
          </cell>
          <cell r="D27" t="str">
            <v>-</v>
          </cell>
          <cell r="E27" t="str">
            <v>-</v>
          </cell>
          <cell r="F27" t="str">
            <v>-</v>
          </cell>
          <cell r="G27">
            <v>172</v>
          </cell>
          <cell r="H27">
            <v>128</v>
          </cell>
          <cell r="I27">
            <v>40</v>
          </cell>
          <cell r="J27">
            <v>41</v>
          </cell>
          <cell r="K27">
            <v>32</v>
          </cell>
          <cell r="L27">
            <v>18</v>
          </cell>
        </row>
        <row r="28">
          <cell r="A28" t="str">
            <v>Para Typhoid Fever</v>
          </cell>
          <cell r="C28" t="str">
            <v>-</v>
          </cell>
          <cell r="D28" t="str">
            <v>-</v>
          </cell>
          <cell r="E28" t="str">
            <v>-</v>
          </cell>
          <cell r="F28" t="str">
            <v>-</v>
          </cell>
          <cell r="G28" t="str">
            <v>-</v>
          </cell>
          <cell r="H28" t="str">
            <v>-</v>
          </cell>
          <cell r="I28" t="str">
            <v>-</v>
          </cell>
          <cell r="J28" t="str">
            <v>-</v>
          </cell>
          <cell r="K28" t="str">
            <v>-</v>
          </cell>
          <cell r="L28" t="str">
            <v>-</v>
          </cell>
        </row>
        <row r="29">
          <cell r="A29" t="str">
            <v>Plague</v>
          </cell>
          <cell r="C29" t="str">
            <v>-</v>
          </cell>
          <cell r="D29" t="str">
            <v>-</v>
          </cell>
          <cell r="E29" t="str">
            <v>-</v>
          </cell>
          <cell r="F29" t="str">
            <v>-</v>
          </cell>
          <cell r="G29" t="str">
            <v>-</v>
          </cell>
          <cell r="H29" t="str">
            <v>-</v>
          </cell>
          <cell r="I29" t="str">
            <v>-</v>
          </cell>
          <cell r="J29" t="str">
            <v>-</v>
          </cell>
          <cell r="K29" t="str">
            <v>-</v>
          </cell>
          <cell r="L29" t="str">
            <v>-</v>
          </cell>
        </row>
        <row r="30">
          <cell r="A30" t="str">
            <v>Poliomyelitis (Acute)</v>
          </cell>
          <cell r="C30" t="str">
            <v>-</v>
          </cell>
          <cell r="D30" t="str">
            <v>-</v>
          </cell>
          <cell r="E30" t="str">
            <v>-</v>
          </cell>
          <cell r="F30" t="str">
            <v>-</v>
          </cell>
          <cell r="G30" t="str">
            <v>-</v>
          </cell>
          <cell r="H30" t="str">
            <v>-</v>
          </cell>
          <cell r="I30" t="str">
            <v>-</v>
          </cell>
          <cell r="J30" t="str">
            <v>-</v>
          </cell>
          <cell r="K30" t="str">
            <v>-</v>
          </cell>
          <cell r="L30" t="str">
            <v>-</v>
          </cell>
        </row>
        <row r="31">
          <cell r="A31" t="str">
            <v>Rabies</v>
          </cell>
          <cell r="C31" t="str">
            <v>-</v>
          </cell>
          <cell r="D31" t="str">
            <v>-</v>
          </cell>
          <cell r="E31" t="str">
            <v>-</v>
          </cell>
          <cell r="F31" t="str">
            <v>-</v>
          </cell>
          <cell r="G31" t="str">
            <v>-</v>
          </cell>
          <cell r="H31" t="str">
            <v>-</v>
          </cell>
          <cell r="I31" t="str">
            <v>-</v>
          </cell>
          <cell r="J31" t="str">
            <v>-</v>
          </cell>
          <cell r="K31" t="str">
            <v>-</v>
          </cell>
          <cell r="L31" t="str">
            <v>-</v>
          </cell>
        </row>
        <row r="32">
          <cell r="A32" t="str">
            <v>Relapsing Fever</v>
          </cell>
          <cell r="C32" t="str">
            <v>-</v>
          </cell>
          <cell r="D32" t="str">
            <v>-</v>
          </cell>
          <cell r="E32" t="str">
            <v>-</v>
          </cell>
          <cell r="F32" t="str">
            <v>-</v>
          </cell>
          <cell r="G32" t="str">
            <v>-</v>
          </cell>
          <cell r="H32" t="str">
            <v>-</v>
          </cell>
          <cell r="I32" t="str">
            <v>-</v>
          </cell>
          <cell r="J32" t="str">
            <v>-</v>
          </cell>
          <cell r="K32" t="str">
            <v>-</v>
          </cell>
          <cell r="L32" t="str">
            <v>-</v>
          </cell>
        </row>
        <row r="33">
          <cell r="A33" t="str">
            <v>Rubella**</v>
          </cell>
          <cell r="C33" t="str">
            <v>-</v>
          </cell>
          <cell r="D33" t="str">
            <v>-</v>
          </cell>
          <cell r="E33" t="str">
            <v>-</v>
          </cell>
          <cell r="F33" t="str">
            <v>-</v>
          </cell>
          <cell r="G33">
            <v>34</v>
          </cell>
          <cell r="H33">
            <v>198</v>
          </cell>
          <cell r="I33">
            <v>222</v>
          </cell>
          <cell r="J33">
            <v>85</v>
          </cell>
          <cell r="K33">
            <v>41</v>
          </cell>
          <cell r="L33">
            <v>70</v>
          </cell>
        </row>
        <row r="34">
          <cell r="A34" t="str">
            <v>Scarlet Fever</v>
          </cell>
          <cell r="C34">
            <v>92</v>
          </cell>
          <cell r="D34">
            <v>65</v>
          </cell>
          <cell r="E34">
            <v>81</v>
          </cell>
          <cell r="F34">
            <v>69</v>
          </cell>
          <cell r="G34">
            <v>134</v>
          </cell>
          <cell r="H34">
            <v>151</v>
          </cell>
          <cell r="I34">
            <v>109</v>
          </cell>
          <cell r="J34">
            <v>74</v>
          </cell>
          <cell r="K34">
            <v>52</v>
          </cell>
          <cell r="L34">
            <v>107</v>
          </cell>
        </row>
        <row r="35">
          <cell r="A35" t="str">
            <v>Smallpox</v>
          </cell>
          <cell r="C35" t="str">
            <v>-</v>
          </cell>
          <cell r="D35" t="str">
            <v>-</v>
          </cell>
          <cell r="E35" t="str">
            <v>-</v>
          </cell>
          <cell r="F35" t="str">
            <v>-</v>
          </cell>
          <cell r="G35" t="str">
            <v>-</v>
          </cell>
          <cell r="H35" t="str">
            <v>-</v>
          </cell>
          <cell r="I35" t="str">
            <v>-</v>
          </cell>
          <cell r="J35" t="str">
            <v>-</v>
          </cell>
          <cell r="K35" t="str">
            <v>-</v>
          </cell>
          <cell r="L35" t="str">
            <v>-</v>
          </cell>
        </row>
        <row r="36">
          <cell r="A36" t="str">
            <v>Tetanus</v>
          </cell>
          <cell r="C36" t="str">
            <v>-</v>
          </cell>
          <cell r="D36" t="str">
            <v>-</v>
          </cell>
          <cell r="E36" t="str">
            <v>-</v>
          </cell>
          <cell r="F36" t="str">
            <v>-</v>
          </cell>
          <cell r="G36" t="str">
            <v>-</v>
          </cell>
          <cell r="H36" t="str">
            <v>-</v>
          </cell>
          <cell r="I36" t="str">
            <v>-</v>
          </cell>
          <cell r="J36" t="str">
            <v>-</v>
          </cell>
          <cell r="K36" t="str">
            <v>-</v>
          </cell>
          <cell r="L36" t="str">
            <v>-</v>
          </cell>
        </row>
        <row r="37">
          <cell r="A37" t="str">
            <v>Tuberculosis(Pulmonary)</v>
          </cell>
          <cell r="C37">
            <v>15</v>
          </cell>
          <cell r="D37">
            <v>14</v>
          </cell>
          <cell r="E37">
            <v>30</v>
          </cell>
          <cell r="F37">
            <v>16</v>
          </cell>
          <cell r="G37">
            <v>9</v>
          </cell>
          <cell r="H37">
            <v>11</v>
          </cell>
          <cell r="I37">
            <v>13</v>
          </cell>
          <cell r="J37">
            <v>14</v>
          </cell>
          <cell r="K37">
            <v>8</v>
          </cell>
          <cell r="L37">
            <v>8</v>
          </cell>
        </row>
        <row r="38">
          <cell r="A38" t="str">
            <v>Tuberculosis(Non-Pulmonary)</v>
          </cell>
          <cell r="C38">
            <v>3</v>
          </cell>
          <cell r="D38">
            <v>2</v>
          </cell>
          <cell r="E38">
            <v>3</v>
          </cell>
          <cell r="F38">
            <v>3</v>
          </cell>
          <cell r="G38">
            <v>2</v>
          </cell>
          <cell r="H38">
            <v>3</v>
          </cell>
          <cell r="I38">
            <v>4</v>
          </cell>
          <cell r="J38">
            <v>3</v>
          </cell>
          <cell r="K38">
            <v>3</v>
          </cell>
          <cell r="L38">
            <v>4</v>
          </cell>
        </row>
        <row r="39">
          <cell r="A39" t="str">
            <v>Typhoid Fever</v>
          </cell>
          <cell r="C39" t="str">
            <v>-</v>
          </cell>
          <cell r="D39" t="str">
            <v>-</v>
          </cell>
          <cell r="E39" t="str">
            <v>-</v>
          </cell>
          <cell r="F39" t="str">
            <v>-</v>
          </cell>
          <cell r="G39" t="str">
            <v>-</v>
          </cell>
          <cell r="H39" t="str">
            <v>-</v>
          </cell>
          <cell r="I39" t="str">
            <v>-</v>
          </cell>
          <cell r="J39" t="str">
            <v>-</v>
          </cell>
          <cell r="K39" t="str">
            <v>-</v>
          </cell>
          <cell r="L39" t="str">
            <v>-</v>
          </cell>
        </row>
        <row r="40">
          <cell r="A40" t="str">
            <v>Typhus</v>
          </cell>
          <cell r="C40" t="str">
            <v>-</v>
          </cell>
          <cell r="D40" t="str">
            <v>-</v>
          </cell>
          <cell r="E40" t="str">
            <v>-</v>
          </cell>
          <cell r="F40" t="str">
            <v>-</v>
          </cell>
          <cell r="G40" t="str">
            <v>-</v>
          </cell>
          <cell r="H40" t="str">
            <v>-</v>
          </cell>
          <cell r="I40" t="str">
            <v>-</v>
          </cell>
          <cell r="J40" t="str">
            <v>-</v>
          </cell>
          <cell r="K40" t="str">
            <v>-</v>
          </cell>
          <cell r="L40" t="str">
            <v>-</v>
          </cell>
        </row>
        <row r="41">
          <cell r="A41" t="str">
            <v>Viral Haemorrhagic Fevers</v>
          </cell>
          <cell r="C41" t="str">
            <v>-</v>
          </cell>
          <cell r="D41" t="str">
            <v>-</v>
          </cell>
          <cell r="E41" t="str">
            <v>-</v>
          </cell>
          <cell r="F41" t="str">
            <v>-</v>
          </cell>
          <cell r="G41" t="str">
            <v>-</v>
          </cell>
          <cell r="H41" t="str">
            <v>-</v>
          </cell>
          <cell r="I41" t="str">
            <v>-</v>
          </cell>
          <cell r="J41" t="str">
            <v>-</v>
          </cell>
          <cell r="K41" t="str">
            <v>-</v>
          </cell>
          <cell r="L41" t="str">
            <v>-</v>
          </cell>
        </row>
        <row r="42">
          <cell r="A42" t="str">
            <v>Whooping Cough</v>
          </cell>
          <cell r="C42">
            <v>192</v>
          </cell>
          <cell r="D42">
            <v>462</v>
          </cell>
          <cell r="E42">
            <v>128</v>
          </cell>
          <cell r="F42">
            <v>122</v>
          </cell>
          <cell r="G42">
            <v>95</v>
          </cell>
          <cell r="H42">
            <v>292</v>
          </cell>
          <cell r="I42">
            <v>82</v>
          </cell>
          <cell r="J42">
            <v>83</v>
          </cell>
          <cell r="K42">
            <v>26</v>
          </cell>
          <cell r="L42">
            <v>37</v>
          </cell>
        </row>
        <row r="43">
          <cell r="A43" t="str">
            <v>Yellow Fever</v>
          </cell>
          <cell r="C43" t="str">
            <v>-</v>
          </cell>
          <cell r="D43" t="str">
            <v>-</v>
          </cell>
          <cell r="E43" t="str">
            <v>-</v>
          </cell>
          <cell r="F43" t="str">
            <v>-</v>
          </cell>
          <cell r="G43" t="str">
            <v>-</v>
          </cell>
          <cell r="H43" t="str">
            <v>-</v>
          </cell>
          <cell r="I43" t="str">
            <v>-</v>
          </cell>
          <cell r="J43" t="str">
            <v>-</v>
          </cell>
          <cell r="K43" t="str">
            <v>-</v>
          </cell>
          <cell r="L43" t="str">
            <v>-</v>
          </cell>
        </row>
        <row r="44">
          <cell r="A44" t="str">
            <v>TOTAL</v>
          </cell>
          <cell r="C44">
            <v>658</v>
          </cell>
          <cell r="D44">
            <v>1712</v>
          </cell>
          <cell r="E44">
            <v>816</v>
          </cell>
          <cell r="F44">
            <v>736</v>
          </cell>
          <cell r="G44">
            <v>1311</v>
          </cell>
          <cell r="H44">
            <v>1680</v>
          </cell>
          <cell r="I44">
            <v>1354</v>
          </cell>
          <cell r="J44">
            <v>1255</v>
          </cell>
          <cell r="K44">
            <v>2295</v>
          </cell>
          <cell r="L44">
            <v>1878</v>
          </cell>
        </row>
        <row r="46">
          <cell r="A46" t="str">
            <v>SOURCE:</v>
          </cell>
          <cell r="C46" t="str">
            <v>Department of Public Health Medicine, S.H.S.S.B.</v>
          </cell>
        </row>
        <row r="48">
          <cell r="A48" t="str">
            <v>FOOTNOTES:</v>
          </cell>
          <cell r="C48" t="str">
            <v>**  Notifiable from October 1988</v>
          </cell>
        </row>
        <row r="49">
          <cell r="C49" t="str">
            <v>*** Notifiable from 14 April 1990</v>
          </cell>
        </row>
      </sheetData>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ec.europa.eu/eurostat/documents/3217494/5713707/KS-30-08-357-EN.PDF/40b6c473-cd05-45d6-9f66-8bf4260cd45f" TargetMode="External"/><Relationship Id="rId1" Type="http://schemas.openxmlformats.org/officeDocument/2006/relationships/hyperlink" Target="http://ec.europa.eu/eurostat/documents/3217494/5713707/KS-30-08-357-EN.PDF/40b6c473-cd05-45d6-9f66-8bf4260cd45f"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
  <sheetViews>
    <sheetView tabSelected="1" zoomScaleNormal="100" workbookViewId="0">
      <selection activeCell="B35" sqref="B35"/>
    </sheetView>
  </sheetViews>
  <sheetFormatPr defaultRowHeight="18" customHeight="1"/>
  <cols>
    <col min="1" max="1" width="7.69921875" style="26" customWidth="1"/>
    <col min="2" max="2" width="85.59765625" style="19" customWidth="1"/>
    <col min="3" max="16384" width="8.796875" style="20"/>
  </cols>
  <sheetData>
    <row r="1" spans="1:6" ht="16.5" customHeight="1">
      <c r="A1" s="15" t="s">
        <v>159</v>
      </c>
    </row>
    <row r="2" spans="1:6" ht="16.5" customHeight="1">
      <c r="A2" s="15" t="s">
        <v>521</v>
      </c>
      <c r="B2" s="21"/>
      <c r="C2" s="22"/>
      <c r="D2" s="22"/>
      <c r="E2" s="22"/>
      <c r="F2" s="22"/>
    </row>
    <row r="3" spans="1:6" ht="6" customHeight="1">
      <c r="A3" s="16"/>
      <c r="B3" s="27"/>
      <c r="C3" s="23"/>
      <c r="D3" s="23"/>
      <c r="E3" s="23"/>
    </row>
    <row r="4" spans="1:6" ht="18" customHeight="1">
      <c r="A4" s="17" t="s">
        <v>240</v>
      </c>
      <c r="C4" s="24"/>
      <c r="D4" s="24"/>
      <c r="E4" s="24"/>
      <c r="F4" s="24"/>
    </row>
    <row r="5" spans="1:6" s="25" customFormat="1" ht="12.75" customHeight="1">
      <c r="A5" s="39" t="s">
        <v>241</v>
      </c>
      <c r="B5" s="39" t="str">
        <f>'TABLE 1a'!A2</f>
        <v>Estimated home population by age/gender, Northern Ireland 2018</v>
      </c>
    </row>
    <row r="6" spans="1:6" s="25" customFormat="1" ht="12.75" customHeight="1">
      <c r="A6" s="39" t="s">
        <v>242</v>
      </c>
      <c r="B6" s="39" t="str">
        <f>'TABLE 1b'!A2</f>
        <v>Estimated home population by age band, Health and Social Care Trusts (HSCTs) 2018</v>
      </c>
    </row>
    <row r="7" spans="1:6" s="25" customFormat="1" ht="12.75" customHeight="1">
      <c r="A7" s="39" t="s">
        <v>243</v>
      </c>
      <c r="B7" s="39" t="str">
        <f>'Table 1c'!A2</f>
        <v>Estimated home population by age band, 2014 Local Government Districts (LGDs) 2018</v>
      </c>
    </row>
    <row r="8" spans="1:6" s="25" customFormat="1" ht="12.75" customHeight="1">
      <c r="A8" s="39" t="s">
        <v>244</v>
      </c>
      <c r="B8" s="39" t="str">
        <f>'TABLE 2a'!A2</f>
        <v>Population projections, 2024 and 2029 and 2018 mid year estimates of population (thousands), Northern Ireland</v>
      </c>
    </row>
    <row r="9" spans="1:6" s="25" customFormat="1" ht="12.75" customHeight="1">
      <c r="A9" s="39" t="s">
        <v>245</v>
      </c>
      <c r="B9" s="39" t="str">
        <f>'Table 2b'!A2</f>
        <v>Population projections, 2024 and 2029 and 2018 mid year estimates of population, HSCTs</v>
      </c>
    </row>
    <row r="10" spans="1:6" s="25" customFormat="1" ht="12.75" customHeight="1">
      <c r="A10" s="39" t="s">
        <v>308</v>
      </c>
      <c r="B10" s="39" t="str">
        <f>'Table 2c'!A2</f>
        <v>Population projections, 2024 and 2029 and 2018 mid year estimates of population, 2014 LGDs</v>
      </c>
    </row>
    <row r="11" spans="1:6" s="25" customFormat="1" ht="12.75" customHeight="1">
      <c r="A11" s="39" t="s">
        <v>246</v>
      </c>
      <c r="B11" s="39" t="str">
        <f>'Table 3a'!A2</f>
        <v>Live births/stillbirths by maternal residence, Northern Ireland 2009-2018</v>
      </c>
    </row>
    <row r="12" spans="1:6" s="25" customFormat="1" ht="12.75" customHeight="1">
      <c r="A12" s="39" t="s">
        <v>247</v>
      </c>
      <c r="B12" s="39" t="str">
        <f>'Table 3b'!A2</f>
        <v>Live births/stillbirths by maternal residence, HSCTs 2018</v>
      </c>
    </row>
    <row r="13" spans="1:6" s="25" customFormat="1" ht="12.75" customHeight="1">
      <c r="A13" s="39" t="s">
        <v>311</v>
      </c>
      <c r="B13" s="39" t="str">
        <f>'Table 3c'!A2</f>
        <v>Live births/stillbirths by maternal residence, 2014 LGDs, 2018</v>
      </c>
    </row>
    <row r="14" spans="1:6" s="25" customFormat="1" ht="12.75" customHeight="1">
      <c r="A14" s="39" t="s">
        <v>312</v>
      </c>
      <c r="B14" s="39" t="str">
        <f>'Table 4a'!A2</f>
        <v>Total births by maternal residence, HSCTs 2009-18</v>
      </c>
    </row>
    <row r="15" spans="1:6" s="25" customFormat="1" ht="12.75" customHeight="1">
      <c r="A15" s="39" t="s">
        <v>314</v>
      </c>
      <c r="B15" s="39" t="str">
        <f>'Table 4b'!A2</f>
        <v>Total births by maternal residence, 2014 LGDs 2009-18</v>
      </c>
    </row>
    <row r="16" spans="1:6" s="25" customFormat="1" ht="12.75" customHeight="1">
      <c r="A16" s="39" t="s">
        <v>248</v>
      </c>
      <c r="B16" s="39" t="str">
        <f>'Table 5a'!A2</f>
        <v>Age specific/total period fertility rates, Northern Ireland, 2009 – 2018</v>
      </c>
    </row>
    <row r="17" spans="1:4" s="25" customFormat="1" ht="12.75" customHeight="1">
      <c r="A17" s="39" t="s">
        <v>249</v>
      </c>
      <c r="B17" s="39" t="str">
        <f>'Table 5b'!A2</f>
        <v>Age specific/total period fertility rates, HSCTs 2009 - 2018</v>
      </c>
    </row>
    <row r="18" spans="1:4" s="25" customFormat="1" ht="12.75" customHeight="1">
      <c r="A18" s="39" t="s">
        <v>250</v>
      </c>
      <c r="B18" s="39" t="str">
        <f>'Table 6a'!A2</f>
        <v>Notified live births by maternal residence by birth weight, HSCTs, 2009 – 2018</v>
      </c>
    </row>
    <row r="19" spans="1:4" s="25" customFormat="1" ht="12.75" customHeight="1">
      <c r="A19" s="39" t="s">
        <v>251</v>
      </c>
      <c r="B19" s="39" t="str">
        <f>'Table 6b'!A2</f>
        <v>Notified still births by maternal residence by birth weight, HSCTs, 2007 – 2018</v>
      </c>
      <c r="D19" s="39"/>
    </row>
    <row r="20" spans="1:4" s="25" customFormat="1" ht="12.75" customHeight="1">
      <c r="A20" s="39" t="s">
        <v>252</v>
      </c>
      <c r="B20" s="39" t="str">
        <f>'Table 7a'!A2</f>
        <v>Infant/perinatal death rates, Northern Ireland 2009 – 2018</v>
      </c>
    </row>
    <row r="21" spans="1:4" s="25" customFormat="1" ht="12.75" customHeight="1">
      <c r="A21" s="39" t="s">
        <v>253</v>
      </c>
      <c r="B21" s="39" t="str">
        <f>'Table 7b'!A2</f>
        <v>Infant/perinatal death rates, HSCTs 2009 - 2018</v>
      </c>
    </row>
    <row r="22" spans="1:4" s="25" customFormat="1" ht="12.75" customHeight="1">
      <c r="A22" s="39" t="s">
        <v>254</v>
      </c>
      <c r="B22" s="39" t="str">
        <f>'Table 8'!A2</f>
        <v>Standardised mortality ratios, age 1-14 years, HSCTs, 2014 - 2018</v>
      </c>
    </row>
    <row r="23" spans="1:4" s="25" customFormat="1" ht="12.75" customHeight="1">
      <c r="A23" s="39" t="s">
        <v>255</v>
      </c>
      <c r="B23" s="39" t="str">
        <f>'TABLE 9a'!A2</f>
        <v>Directly standardised death rates, selected major causes of death age 15-74 years, Northern Ireland 2009-2018</v>
      </c>
    </row>
    <row r="24" spans="1:4" s="25" customFormat="1" ht="12.75" customHeight="1">
      <c r="A24" s="39" t="s">
        <v>256</v>
      </c>
      <c r="B24" s="39" t="str">
        <f>'TABLE 9b'!A2</f>
        <v>Age standardised death rates (standardised to EU populations), selected major causes of death age 15-74 years, Northern Ireland, 2009-2018</v>
      </c>
    </row>
    <row r="25" spans="1:4" s="25" customFormat="1" ht="12.75" customHeight="1">
      <c r="A25" s="39" t="s">
        <v>257</v>
      </c>
      <c r="B25" s="39" t="str">
        <f>'TABLE 9c'!A2</f>
        <v>Directly standardised death rates, selected major causes of death age 15-74 years, HSCTs, 2009-2018</v>
      </c>
    </row>
    <row r="26" spans="1:4" s="25" customFormat="1" ht="12.75" customHeight="1">
      <c r="A26" s="39" t="s">
        <v>258</v>
      </c>
      <c r="B26" s="39" t="str">
        <f>TABLE10a!A2</f>
        <v>Mortality by cause, Northern Ireland 2018</v>
      </c>
    </row>
    <row r="27" spans="1:4" s="25" customFormat="1" ht="12.75" customHeight="1">
      <c r="A27" s="39" t="s">
        <v>259</v>
      </c>
      <c r="B27" s="39" t="str">
        <f>'Table 10b'!A2</f>
        <v>Mortality by cause, HSCTs 2018</v>
      </c>
    </row>
    <row r="28" spans="1:4" s="25" customFormat="1" ht="12.75" customHeight="1">
      <c r="A28" s="39" t="s">
        <v>260</v>
      </c>
      <c r="B28" s="39" t="str">
        <f>TABLE10c!A2</f>
        <v>Potential years of life lost (PYLL), selected causes of death age 1-74 years, Northern Ireland 2018</v>
      </c>
    </row>
    <row r="29" spans="1:4" s="25" customFormat="1" ht="12.75" customHeight="1">
      <c r="A29" s="39" t="s">
        <v>261</v>
      </c>
      <c r="B29" s="39" t="str">
        <f>'Table 10d'!A2</f>
        <v>Potential years of life lost (PYLL), selected causes of death age 1-74 years, HSCTs, 2018</v>
      </c>
    </row>
    <row r="30" spans="1:4" s="25" customFormat="1" ht="12.75" customHeight="1">
      <c r="A30" s="39" t="s">
        <v>262</v>
      </c>
      <c r="B30" s="39" t="str">
        <f>'Table 11a'!A2</f>
        <v>Life Expectancy at birth, age 1 and age 65 years, Northern Ireland 1900 – 2018</v>
      </c>
    </row>
    <row r="31" spans="1:4" s="25" customFormat="1" ht="12.75" customHeight="1">
      <c r="A31" s="39" t="s">
        <v>263</v>
      </c>
      <c r="B31" s="39" t="str">
        <f>'Table 11b'!A2</f>
        <v>Life Expectancy at birth, HSCTs 2001-03 to 2015-17</v>
      </c>
    </row>
    <row r="32" spans="1:4" s="25" customFormat="1" ht="12.75" customHeight="1">
      <c r="A32" s="39" t="s">
        <v>264</v>
      </c>
      <c r="B32" s="39" t="str">
        <f>'Table 12'!A2</f>
        <v>Infectious disease notifications, Northern Ireland 2009–2018</v>
      </c>
    </row>
    <row r="33" spans="1:2" s="25" customFormat="1" ht="12.75" customHeight="1">
      <c r="A33" s="39" t="s">
        <v>265</v>
      </c>
      <c r="B33" s="358" t="str">
        <f>'Table 13a'!A2</f>
        <v>Percentage uptake rates immunisation, Northern Ireland 2009/10 - 2018/19</v>
      </c>
    </row>
    <row r="34" spans="1:2" s="25" customFormat="1" ht="12.75" customHeight="1">
      <c r="A34" s="39" t="s">
        <v>266</v>
      </c>
      <c r="B34" s="358" t="str">
        <f>'Table 13b'!A2</f>
        <v>Percentage uptake rates immunisation, HSCTs and Northern Ireland 2018/19</v>
      </c>
    </row>
    <row r="35" spans="1:2" s="25" customFormat="1" ht="12.75" customHeight="1">
      <c r="A35" s="39" t="s">
        <v>267</v>
      </c>
      <c r="B35" s="358" t="str">
        <f>'Table 14a'!A2</f>
        <v>Number/birth prevalence per 1,000 total registered births, selected congenital abnormalities, Northern Ireland 2009 – 2018</v>
      </c>
    </row>
    <row r="36" spans="1:2" s="25" customFormat="1" ht="12.75" customHeight="1">
      <c r="A36" s="39" t="s">
        <v>268</v>
      </c>
      <c r="B36" s="39" t="str">
        <f>'Table 14b'!A2</f>
        <v>Number/rate Down’s Syndrome births, maternal age, Northern Ireland 2014-2018</v>
      </c>
    </row>
    <row r="37" spans="1:2" s="25" customFormat="1" ht="12.75" customHeight="1">
      <c r="A37" s="39" t="s">
        <v>269</v>
      </c>
      <c r="B37" s="39" t="str">
        <f>'Table 15a'!A2</f>
        <v>Cervical screening coverage, Health and Social Care Trusts (HSCTs) 2018-19</v>
      </c>
    </row>
    <row r="38" spans="1:2" s="25" customFormat="1" ht="12.75" customHeight="1">
      <c r="A38" s="39" t="s">
        <v>270</v>
      </c>
      <c r="B38" s="39" t="str">
        <f>'Table 15b'!A2</f>
        <v>Breast screening uptake rates (three year screening cycle), HSCTs 2016-17 to 2018-19</v>
      </c>
    </row>
    <row r="39" spans="1:2" s="26" customFormat="1" ht="12.75" customHeight="1">
      <c r="A39" s="39" t="s">
        <v>320</v>
      </c>
      <c r="B39" s="39" t="str">
        <f>'Table 15c'!A2</f>
        <v>Abdominal Aortic Aneurysm screening uptake rates, HSCTs, 2018-19</v>
      </c>
    </row>
    <row r="40" spans="1:2" ht="12.75" customHeight="1">
      <c r="A40" s="39" t="s">
        <v>321</v>
      </c>
      <c r="B40" s="39" t="str">
        <f>'Table 15d'!A2</f>
        <v>Bowel screening uptake rates, HSCTs, 2018-19</v>
      </c>
    </row>
    <row r="41" spans="1:2" ht="12.75" customHeight="1">
      <c r="A41" s="39" t="s">
        <v>360</v>
      </c>
      <c r="B41" s="39" t="str">
        <f>'Table 16'!A2</f>
        <v>Self-harm - number of presentations and persons presenting to Emergency Departments, HSCT of residence, 2018-19</v>
      </c>
    </row>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sheetData>
  <pageMargins left="0.31496062992125984" right="0.31496062992125984" top="0.55118110236220474" bottom="0.35433070866141736"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4"/>
  <sheetViews>
    <sheetView workbookViewId="0">
      <selection activeCell="L33" sqref="L33"/>
    </sheetView>
  </sheetViews>
  <sheetFormatPr defaultRowHeight="12.75" customHeight="1"/>
  <cols>
    <col min="1" max="1" width="25.69921875" style="69" customWidth="1"/>
    <col min="2" max="4" width="11.69921875" style="69" customWidth="1"/>
    <col min="5" max="5" width="16.59765625" style="69" customWidth="1"/>
    <col min="6" max="6" width="4.296875" style="77" customWidth="1"/>
    <col min="7" max="22" width="4.296875" style="69" customWidth="1"/>
    <col min="23" max="24" width="8.796875" style="69"/>
    <col min="25" max="25" width="21.59765625" style="69" customWidth="1"/>
    <col min="26" max="16384" width="8.796875" style="69"/>
  </cols>
  <sheetData>
    <row r="1" spans="1:28" ht="12.75" customHeight="1">
      <c r="A1" s="515" t="s">
        <v>310</v>
      </c>
      <c r="B1" s="532"/>
      <c r="C1" s="532"/>
      <c r="D1" s="532"/>
      <c r="E1" s="532"/>
      <c r="F1" s="92"/>
      <c r="G1" s="92"/>
      <c r="H1" s="92"/>
      <c r="I1" s="92"/>
      <c r="J1" s="92"/>
      <c r="K1" s="92"/>
      <c r="L1" s="92"/>
      <c r="M1" s="92"/>
      <c r="N1" s="92"/>
      <c r="O1" s="92"/>
      <c r="P1" s="92"/>
      <c r="Q1" s="92"/>
      <c r="R1" s="92"/>
      <c r="S1" s="92"/>
      <c r="T1" s="92"/>
      <c r="U1" s="92"/>
      <c r="V1" s="92"/>
      <c r="W1" s="92"/>
      <c r="X1" s="92"/>
      <c r="Y1" s="92"/>
      <c r="Z1" s="92"/>
    </row>
    <row r="2" spans="1:28" ht="12.75" customHeight="1">
      <c r="A2" s="534" t="s">
        <v>532</v>
      </c>
      <c r="B2" s="534"/>
      <c r="C2" s="534"/>
      <c r="D2" s="534"/>
      <c r="E2" s="534"/>
      <c r="F2" s="92"/>
      <c r="G2" s="92"/>
      <c r="H2" s="92"/>
      <c r="I2" s="92"/>
      <c r="J2" s="92"/>
      <c r="K2" s="92"/>
      <c r="L2" s="92"/>
      <c r="M2" s="92"/>
      <c r="N2" s="92"/>
      <c r="O2" s="92"/>
      <c r="P2" s="92"/>
      <c r="Q2" s="92"/>
      <c r="R2" s="92"/>
      <c r="S2" s="92"/>
      <c r="T2" s="92"/>
      <c r="U2" s="92"/>
      <c r="V2" s="92"/>
      <c r="W2" s="92"/>
      <c r="X2" s="92"/>
      <c r="Y2" s="92"/>
      <c r="Z2" s="92"/>
    </row>
    <row r="3" spans="1:28" ht="12.75" customHeight="1">
      <c r="A3" s="539"/>
      <c r="B3" s="539"/>
      <c r="C3" s="539"/>
      <c r="D3" s="539"/>
      <c r="E3" s="539"/>
      <c r="F3" s="92"/>
      <c r="G3" s="92"/>
      <c r="H3" s="92"/>
      <c r="I3" s="92"/>
      <c r="J3" s="92"/>
      <c r="K3" s="92"/>
      <c r="L3" s="92"/>
      <c r="M3" s="92"/>
      <c r="N3" s="92"/>
      <c r="O3" s="92"/>
      <c r="P3" s="92"/>
      <c r="Q3" s="92"/>
      <c r="R3" s="92"/>
      <c r="S3" s="92"/>
      <c r="T3" s="92"/>
      <c r="U3" s="92"/>
      <c r="V3" s="92"/>
      <c r="W3" s="92"/>
      <c r="X3" s="92"/>
      <c r="Y3" s="92"/>
      <c r="Z3" s="92"/>
    </row>
    <row r="4" spans="1:28" ht="12.75" customHeight="1">
      <c r="A4" s="975" t="s">
        <v>307</v>
      </c>
      <c r="B4" s="980" t="s">
        <v>211</v>
      </c>
      <c r="C4" s="980" t="s">
        <v>212</v>
      </c>
      <c r="D4" s="980" t="s">
        <v>271</v>
      </c>
      <c r="E4" s="981" t="s">
        <v>385</v>
      </c>
      <c r="F4" s="92"/>
      <c r="G4" s="92"/>
      <c r="H4" s="92"/>
      <c r="I4" s="92"/>
      <c r="J4" s="92"/>
      <c r="K4" s="92"/>
      <c r="L4" s="92"/>
      <c r="M4" s="92"/>
      <c r="N4" s="92"/>
      <c r="O4" s="92"/>
      <c r="P4" s="92"/>
      <c r="Q4" s="92"/>
      <c r="R4" s="92"/>
      <c r="S4" s="92"/>
      <c r="T4" s="92"/>
      <c r="U4" s="92"/>
      <c r="V4" s="92"/>
      <c r="W4" s="92"/>
      <c r="X4" s="92"/>
      <c r="Y4" s="982" t="s">
        <v>209</v>
      </c>
      <c r="Z4" s="983" t="s">
        <v>485</v>
      </c>
    </row>
    <row r="5" spans="1:28" ht="12.75" customHeight="1">
      <c r="A5" s="975"/>
      <c r="B5" s="980"/>
      <c r="C5" s="980"/>
      <c r="D5" s="980"/>
      <c r="E5" s="981"/>
      <c r="F5" s="92"/>
      <c r="G5" s="92"/>
      <c r="H5" s="92"/>
      <c r="I5" s="92"/>
      <c r="J5" s="92"/>
      <c r="K5" s="92"/>
      <c r="L5" s="92"/>
      <c r="M5" s="92"/>
      <c r="N5" s="92"/>
      <c r="O5" s="92"/>
      <c r="P5" s="92"/>
      <c r="Q5" s="92"/>
      <c r="R5" s="92"/>
      <c r="S5" s="92"/>
      <c r="T5" s="92"/>
      <c r="U5" s="92"/>
      <c r="V5" s="92"/>
      <c r="W5" s="92"/>
      <c r="X5" s="92"/>
      <c r="Y5" s="982"/>
      <c r="Z5" s="983"/>
    </row>
    <row r="6" spans="1:28" ht="12.75" customHeight="1">
      <c r="A6" s="522" t="s">
        <v>301</v>
      </c>
      <c r="B6" s="540">
        <v>1630</v>
      </c>
      <c r="C6" s="514">
        <v>4</v>
      </c>
      <c r="D6" s="523">
        <v>1634</v>
      </c>
      <c r="E6" s="516">
        <v>11.467310445498695</v>
      </c>
      <c r="F6" s="92"/>
      <c r="G6" s="92"/>
      <c r="H6" s="92"/>
      <c r="I6" s="92"/>
      <c r="J6" s="92"/>
      <c r="K6" s="92"/>
      <c r="L6" s="92"/>
      <c r="M6" s="92"/>
      <c r="N6" s="92"/>
      <c r="O6" s="92"/>
      <c r="P6" s="92"/>
      <c r="Q6" s="92"/>
      <c r="R6" s="92"/>
      <c r="S6" s="92"/>
      <c r="T6" s="92"/>
      <c r="U6" s="92"/>
      <c r="V6" s="92"/>
      <c r="W6" s="92"/>
      <c r="X6" s="92"/>
      <c r="Y6" s="138" t="s">
        <v>301</v>
      </c>
      <c r="Z6" s="139">
        <v>141697</v>
      </c>
      <c r="AB6" s="140"/>
    </row>
    <row r="7" spans="1:28" ht="12.75" customHeight="1">
      <c r="A7" s="522" t="s">
        <v>383</v>
      </c>
      <c r="B7" s="523">
        <v>1532</v>
      </c>
      <c r="C7" s="523">
        <v>5</v>
      </c>
      <c r="D7" s="523">
        <v>1537</v>
      </c>
      <c r="E7" s="516">
        <v>9.5546548637358271</v>
      </c>
      <c r="F7" s="92"/>
      <c r="G7" s="92"/>
      <c r="H7" s="92"/>
      <c r="I7" s="92"/>
      <c r="J7" s="92"/>
      <c r="K7" s="92"/>
      <c r="L7" s="92"/>
      <c r="M7" s="92"/>
      <c r="N7" s="92"/>
      <c r="O7" s="92"/>
      <c r="P7" s="92"/>
      <c r="Q7" s="92"/>
      <c r="R7" s="92"/>
      <c r="S7" s="92"/>
      <c r="T7" s="92"/>
      <c r="U7" s="92"/>
      <c r="V7" s="92"/>
      <c r="W7" s="92"/>
      <c r="X7" s="92"/>
      <c r="Y7" s="138" t="s">
        <v>383</v>
      </c>
      <c r="Z7" s="139">
        <v>160098</v>
      </c>
      <c r="AB7" s="140"/>
    </row>
    <row r="8" spans="1:28" ht="12.75" customHeight="1">
      <c r="A8" s="522" t="s">
        <v>381</v>
      </c>
      <c r="B8" s="514">
        <v>2840</v>
      </c>
      <c r="C8" s="514">
        <v>9</v>
      </c>
      <c r="D8" s="523">
        <v>2849</v>
      </c>
      <c r="E8" s="516">
        <v>13.3074875052548</v>
      </c>
      <c r="F8" s="92"/>
      <c r="G8" s="92"/>
      <c r="H8" s="92"/>
      <c r="I8" s="92"/>
      <c r="J8" s="92"/>
      <c r="K8" s="92"/>
      <c r="L8" s="92"/>
      <c r="M8" s="92"/>
      <c r="N8" s="92"/>
      <c r="O8" s="92"/>
      <c r="P8" s="92"/>
      <c r="Q8" s="92"/>
      <c r="R8" s="92"/>
      <c r="S8" s="92"/>
      <c r="T8" s="92"/>
      <c r="U8" s="92"/>
      <c r="V8" s="92"/>
      <c r="W8" s="92"/>
      <c r="X8" s="92"/>
      <c r="Y8" s="138" t="s">
        <v>381</v>
      </c>
      <c r="Z8" s="139">
        <v>211898</v>
      </c>
      <c r="AB8" s="140"/>
    </row>
    <row r="9" spans="1:28" ht="12.75" customHeight="1">
      <c r="A9" s="522" t="s">
        <v>62</v>
      </c>
      <c r="B9" s="514">
        <v>4270</v>
      </c>
      <c r="C9" s="514">
        <v>7</v>
      </c>
      <c r="D9" s="523">
        <v>4277</v>
      </c>
      <c r="E9" s="516">
        <v>12.510347288644747</v>
      </c>
      <c r="F9" s="92"/>
      <c r="G9" s="92"/>
      <c r="H9" s="92"/>
      <c r="I9" s="92"/>
      <c r="J9" s="92"/>
      <c r="K9" s="92"/>
      <c r="L9" s="92"/>
      <c r="M9" s="92"/>
      <c r="N9" s="92"/>
      <c r="O9" s="92"/>
      <c r="P9" s="92"/>
      <c r="Q9" s="92"/>
      <c r="R9" s="92"/>
      <c r="S9" s="92"/>
      <c r="T9" s="92"/>
      <c r="U9" s="92"/>
      <c r="V9" s="92"/>
      <c r="W9" s="92"/>
      <c r="X9" s="92"/>
      <c r="Y9" s="138" t="s">
        <v>62</v>
      </c>
      <c r="Z9" s="139">
        <v>340220</v>
      </c>
      <c r="AB9" s="140"/>
    </row>
    <row r="10" spans="1:28" ht="12.75" customHeight="1">
      <c r="A10" s="522" t="s">
        <v>302</v>
      </c>
      <c r="B10" s="514">
        <v>1515</v>
      </c>
      <c r="C10" s="514">
        <v>9</v>
      </c>
      <c r="D10" s="523">
        <v>1524</v>
      </c>
      <c r="E10" s="516">
        <v>10.565284305977288</v>
      </c>
      <c r="F10" s="92"/>
      <c r="G10" s="92"/>
      <c r="H10" s="92"/>
      <c r="I10" s="92"/>
      <c r="J10" s="92"/>
      <c r="K10" s="92"/>
      <c r="L10" s="92"/>
      <c r="M10" s="92"/>
      <c r="N10" s="92"/>
      <c r="O10" s="92"/>
      <c r="P10" s="92"/>
      <c r="Q10" s="92"/>
      <c r="R10" s="92"/>
      <c r="S10" s="92"/>
      <c r="T10" s="92"/>
      <c r="U10" s="92"/>
      <c r="V10" s="92"/>
      <c r="W10" s="92"/>
      <c r="X10" s="92"/>
      <c r="Y10" s="138" t="s">
        <v>302</v>
      </c>
      <c r="Z10" s="139">
        <v>143920</v>
      </c>
      <c r="AB10" s="140"/>
    </row>
    <row r="11" spans="1:28" ht="12.75" customHeight="1">
      <c r="A11" s="522" t="s">
        <v>382</v>
      </c>
      <c r="B11" s="514">
        <v>1896</v>
      </c>
      <c r="C11" s="514">
        <v>10</v>
      </c>
      <c r="D11" s="523">
        <v>1906</v>
      </c>
      <c r="E11" s="516">
        <v>12.649407017567146</v>
      </c>
      <c r="F11" s="92"/>
      <c r="G11" s="92"/>
      <c r="H11" s="92"/>
      <c r="I11" s="92"/>
      <c r="J11" s="92"/>
      <c r="K11" s="92"/>
      <c r="L11" s="92"/>
      <c r="M11" s="92"/>
      <c r="N11" s="92"/>
      <c r="O11" s="92"/>
      <c r="P11" s="92"/>
      <c r="Q11" s="92"/>
      <c r="R11" s="92"/>
      <c r="S11" s="92"/>
      <c r="T11" s="92"/>
      <c r="U11" s="92"/>
      <c r="V11" s="92"/>
      <c r="W11" s="92"/>
      <c r="X11" s="92"/>
      <c r="Y11" s="138" t="s">
        <v>382</v>
      </c>
      <c r="Z11" s="139">
        <v>150497</v>
      </c>
      <c r="AB11" s="140"/>
    </row>
    <row r="12" spans="1:28" ht="12.75" customHeight="1">
      <c r="A12" s="522" t="s">
        <v>303</v>
      </c>
      <c r="B12" s="523">
        <v>1494</v>
      </c>
      <c r="C12" s="523">
        <v>6</v>
      </c>
      <c r="D12" s="523">
        <v>1500</v>
      </c>
      <c r="E12" s="516">
        <v>12.838618564642445</v>
      </c>
      <c r="F12" s="141"/>
      <c r="G12" s="92"/>
      <c r="H12" s="92"/>
      <c r="I12" s="92"/>
      <c r="J12" s="92"/>
      <c r="K12" s="92"/>
      <c r="L12" s="92"/>
      <c r="M12" s="92"/>
      <c r="N12" s="92"/>
      <c r="O12" s="92"/>
      <c r="P12" s="92"/>
      <c r="Q12" s="92"/>
      <c r="R12" s="92"/>
      <c r="S12" s="92"/>
      <c r="T12" s="92"/>
      <c r="U12" s="92"/>
      <c r="V12" s="92"/>
      <c r="W12" s="92"/>
      <c r="X12" s="92"/>
      <c r="Y12" s="138" t="s">
        <v>303</v>
      </c>
      <c r="Z12" s="49">
        <v>116289</v>
      </c>
      <c r="AB12" s="140"/>
    </row>
    <row r="13" spans="1:28" ht="12.75" customHeight="1">
      <c r="A13" s="522" t="s">
        <v>304</v>
      </c>
      <c r="B13" s="523">
        <v>1791</v>
      </c>
      <c r="C13" s="523">
        <v>7</v>
      </c>
      <c r="D13" s="523">
        <v>1798</v>
      </c>
      <c r="E13" s="516">
        <v>12.453162119669486</v>
      </c>
      <c r="F13" s="141"/>
      <c r="G13" s="92"/>
      <c r="H13" s="92"/>
      <c r="I13" s="92"/>
      <c r="J13" s="92"/>
      <c r="K13" s="92"/>
      <c r="L13" s="92"/>
      <c r="M13" s="92"/>
      <c r="N13" s="92"/>
      <c r="O13" s="92"/>
      <c r="P13" s="92"/>
      <c r="Q13" s="92"/>
      <c r="R13" s="92"/>
      <c r="S13" s="92"/>
      <c r="T13" s="92"/>
      <c r="U13" s="92"/>
      <c r="V13" s="92"/>
      <c r="W13" s="92"/>
      <c r="X13" s="92"/>
      <c r="Y13" s="138" t="s">
        <v>304</v>
      </c>
      <c r="Z13" s="49">
        <v>142640</v>
      </c>
      <c r="AB13" s="140"/>
    </row>
    <row r="14" spans="1:28" ht="12.75" customHeight="1">
      <c r="A14" s="522" t="s">
        <v>305</v>
      </c>
      <c r="B14" s="523">
        <v>1449</v>
      </c>
      <c r="C14" s="523">
        <v>3</v>
      </c>
      <c r="D14" s="523">
        <v>1452</v>
      </c>
      <c r="E14" s="516">
        <v>10.463130436035829</v>
      </c>
      <c r="F14" s="141"/>
      <c r="G14" s="92"/>
      <c r="H14" s="92"/>
      <c r="I14" s="92"/>
      <c r="J14" s="92"/>
      <c r="K14" s="92"/>
      <c r="L14" s="92"/>
      <c r="M14" s="92"/>
      <c r="N14" s="92"/>
      <c r="O14" s="92"/>
      <c r="P14" s="92"/>
      <c r="Q14" s="92"/>
      <c r="R14" s="92"/>
      <c r="S14" s="92"/>
      <c r="T14" s="92"/>
      <c r="U14" s="92"/>
      <c r="V14" s="92"/>
      <c r="W14" s="92"/>
      <c r="X14" s="92"/>
      <c r="Y14" s="138" t="s">
        <v>305</v>
      </c>
      <c r="Z14" s="49">
        <v>138152</v>
      </c>
      <c r="AB14" s="140"/>
    </row>
    <row r="15" spans="1:28" ht="12.75" customHeight="1">
      <c r="A15" s="522" t="s">
        <v>300</v>
      </c>
      <c r="B15" s="523">
        <v>2052</v>
      </c>
      <c r="C15" s="523">
        <v>8</v>
      </c>
      <c r="D15" s="523">
        <v>2060</v>
      </c>
      <c r="E15" s="516">
        <v>13.976335214937039</v>
      </c>
      <c r="F15" s="141"/>
      <c r="G15" s="92"/>
      <c r="H15" s="92"/>
      <c r="I15" s="92"/>
      <c r="J15" s="92"/>
      <c r="K15" s="92"/>
      <c r="L15" s="92"/>
      <c r="M15" s="92"/>
      <c r="N15" s="92"/>
      <c r="O15" s="92"/>
      <c r="P15" s="92"/>
      <c r="Q15" s="92"/>
      <c r="R15" s="92"/>
      <c r="S15" s="92"/>
      <c r="T15" s="92"/>
      <c r="U15" s="92"/>
      <c r="V15" s="92"/>
      <c r="W15" s="92"/>
      <c r="X15" s="92"/>
      <c r="Y15" s="138" t="s">
        <v>300</v>
      </c>
      <c r="Z15" s="49">
        <v>146427</v>
      </c>
      <c r="AB15" s="140"/>
    </row>
    <row r="16" spans="1:28" ht="12.75" customHeight="1">
      <c r="A16" s="522" t="s">
        <v>306</v>
      </c>
      <c r="B16" s="523">
        <v>2360</v>
      </c>
      <c r="C16" s="523">
        <v>11</v>
      </c>
      <c r="D16" s="523">
        <v>2371</v>
      </c>
      <c r="E16" s="516">
        <v>13.171344132613381</v>
      </c>
      <c r="F16" s="141"/>
      <c r="G16" s="92"/>
      <c r="H16" s="92"/>
      <c r="I16" s="92"/>
      <c r="J16" s="92"/>
      <c r="K16" s="92"/>
      <c r="L16" s="92"/>
      <c r="M16" s="92"/>
      <c r="N16" s="92"/>
      <c r="O16" s="92"/>
      <c r="P16" s="92"/>
      <c r="Q16" s="92"/>
      <c r="R16" s="92"/>
      <c r="S16" s="92"/>
      <c r="T16" s="92"/>
      <c r="U16" s="92"/>
      <c r="V16" s="92"/>
      <c r="W16" s="92"/>
      <c r="X16" s="92"/>
      <c r="Y16" s="138" t="s">
        <v>306</v>
      </c>
      <c r="Z16" s="49">
        <v>178996</v>
      </c>
      <c r="AB16" s="140"/>
    </row>
    <row r="17" spans="1:27" ht="12.75" customHeight="1">
      <c r="A17" s="525" t="s">
        <v>65</v>
      </c>
      <c r="B17" s="524">
        <v>22829</v>
      </c>
      <c r="C17" s="524">
        <v>79</v>
      </c>
      <c r="D17" s="541">
        <v>22908</v>
      </c>
      <c r="E17" s="520">
        <v>12.174479616462438</v>
      </c>
      <c r="F17" s="141"/>
      <c r="G17" s="92"/>
      <c r="H17" s="92"/>
      <c r="I17" s="92"/>
      <c r="J17" s="92"/>
      <c r="K17" s="92"/>
      <c r="L17" s="92"/>
      <c r="M17" s="92"/>
      <c r="N17" s="92"/>
      <c r="O17" s="92"/>
      <c r="P17" s="92"/>
      <c r="Q17" s="92"/>
      <c r="R17" s="92"/>
      <c r="S17" s="92"/>
      <c r="T17" s="92"/>
      <c r="U17" s="92"/>
      <c r="V17" s="92"/>
      <c r="W17" s="92"/>
      <c r="X17" s="92"/>
      <c r="Y17" s="142" t="s">
        <v>65</v>
      </c>
      <c r="Z17" s="49">
        <v>1870834</v>
      </c>
      <c r="AA17" s="62"/>
    </row>
    <row r="18" spans="1:27" ht="12.75" customHeight="1">
      <c r="A18" s="519"/>
      <c r="B18" s="518"/>
      <c r="C18" s="518"/>
      <c r="D18" s="518"/>
      <c r="E18" s="520"/>
      <c r="F18" s="141"/>
      <c r="G18" s="92"/>
      <c r="H18" s="92"/>
      <c r="I18" s="92"/>
      <c r="J18" s="92"/>
      <c r="K18" s="92"/>
      <c r="L18" s="92"/>
      <c r="M18" s="92"/>
      <c r="N18" s="92"/>
      <c r="O18" s="92"/>
      <c r="P18" s="92"/>
      <c r="Q18" s="92"/>
      <c r="R18" s="92"/>
      <c r="S18" s="92"/>
      <c r="T18" s="92"/>
      <c r="U18" s="92"/>
      <c r="V18" s="92"/>
      <c r="W18" s="92"/>
      <c r="X18" s="92"/>
      <c r="Y18" s="143"/>
      <c r="Z18" s="49"/>
    </row>
    <row r="19" spans="1:27" ht="12.75" customHeight="1">
      <c r="A19" s="517"/>
      <c r="B19" s="526"/>
      <c r="C19" s="526"/>
      <c r="D19" s="526"/>
      <c r="E19" s="526"/>
      <c r="F19" s="92"/>
      <c r="G19" s="92"/>
      <c r="H19" s="92"/>
      <c r="I19" s="92"/>
      <c r="J19" s="92"/>
      <c r="K19" s="92"/>
      <c r="L19" s="92"/>
      <c r="M19" s="92"/>
      <c r="N19" s="92"/>
      <c r="O19" s="92"/>
      <c r="P19" s="92"/>
      <c r="Q19" s="92"/>
      <c r="R19" s="92"/>
      <c r="S19" s="92"/>
      <c r="T19" s="92"/>
      <c r="U19" s="92"/>
      <c r="V19" s="92"/>
      <c r="W19" s="92"/>
      <c r="X19" s="92"/>
      <c r="Y19" s="92"/>
      <c r="Z19" s="92"/>
    </row>
    <row r="20" spans="1:27" ht="12.75" customHeight="1">
      <c r="A20" s="530" t="s">
        <v>28</v>
      </c>
      <c r="B20" s="537" t="s">
        <v>33</v>
      </c>
      <c r="C20" s="533"/>
      <c r="D20" s="533"/>
      <c r="E20" s="533"/>
      <c r="F20" s="92"/>
      <c r="G20" s="92"/>
      <c r="H20" s="92"/>
      <c r="I20" s="92"/>
      <c r="J20" s="92"/>
      <c r="K20" s="92"/>
      <c r="L20" s="92"/>
      <c r="M20" s="92"/>
      <c r="N20" s="92"/>
      <c r="O20" s="92"/>
      <c r="P20" s="92"/>
      <c r="Q20" s="92"/>
      <c r="R20" s="92"/>
      <c r="S20" s="92"/>
      <c r="T20" s="92"/>
      <c r="U20" s="92"/>
      <c r="V20" s="92"/>
      <c r="W20" s="92"/>
      <c r="X20" s="92"/>
      <c r="Y20" s="92"/>
      <c r="Z20" s="92"/>
    </row>
    <row r="21" spans="1:27" ht="12.75" customHeight="1">
      <c r="A21" s="529"/>
      <c r="B21" s="537" t="s">
        <v>415</v>
      </c>
      <c r="C21" s="527"/>
      <c r="D21" s="527"/>
      <c r="E21" s="527"/>
      <c r="F21" s="92"/>
      <c r="G21" s="92"/>
      <c r="H21" s="92"/>
      <c r="I21" s="92"/>
      <c r="J21" s="92"/>
      <c r="K21" s="92"/>
      <c r="L21" s="92"/>
      <c r="M21" s="92"/>
      <c r="N21" s="92"/>
      <c r="O21" s="92"/>
      <c r="P21" s="92"/>
      <c r="Q21" s="92"/>
      <c r="R21" s="92"/>
      <c r="S21" s="92"/>
      <c r="T21" s="92"/>
      <c r="U21" s="92"/>
      <c r="V21" s="92"/>
      <c r="W21" s="92"/>
      <c r="X21" s="92"/>
      <c r="Y21" s="92"/>
      <c r="Z21" s="92"/>
    </row>
    <row r="22" spans="1:27" ht="12.75" customHeight="1">
      <c r="A22" s="529"/>
      <c r="B22" s="537" t="s">
        <v>416</v>
      </c>
      <c r="C22" s="527"/>
      <c r="D22" s="527"/>
      <c r="E22" s="527"/>
      <c r="F22" s="92"/>
      <c r="G22" s="92"/>
      <c r="H22" s="92"/>
      <c r="I22" s="92"/>
      <c r="J22" s="92"/>
      <c r="K22" s="92"/>
      <c r="L22" s="92"/>
      <c r="M22" s="92"/>
      <c r="N22" s="92"/>
      <c r="O22" s="92"/>
      <c r="P22" s="92"/>
      <c r="Q22" s="92"/>
      <c r="R22" s="92"/>
      <c r="S22" s="92"/>
      <c r="T22" s="92"/>
      <c r="U22" s="92"/>
      <c r="V22" s="92"/>
      <c r="W22" s="92"/>
      <c r="X22" s="92"/>
      <c r="Y22" s="92"/>
      <c r="Z22" s="92"/>
    </row>
    <row r="23" spans="1:27" ht="12.75" customHeight="1">
      <c r="A23" s="529"/>
      <c r="B23" s="528"/>
      <c r="C23" s="531"/>
      <c r="D23" s="531"/>
      <c r="E23" s="531"/>
      <c r="F23" s="92"/>
      <c r="G23" s="92"/>
      <c r="H23" s="92"/>
      <c r="I23" s="92"/>
      <c r="J23" s="92"/>
      <c r="K23" s="92"/>
      <c r="L23" s="92"/>
      <c r="M23" s="92"/>
      <c r="N23" s="92"/>
      <c r="O23" s="92"/>
      <c r="P23" s="92"/>
      <c r="Q23" s="92"/>
      <c r="R23" s="92"/>
      <c r="S23" s="92"/>
      <c r="T23" s="92"/>
      <c r="U23" s="92"/>
      <c r="V23" s="92"/>
      <c r="W23" s="92"/>
      <c r="X23" s="92"/>
      <c r="Y23" s="92"/>
      <c r="Z23" s="92"/>
    </row>
    <row r="24" spans="1:27" ht="12.75" customHeight="1">
      <c r="A24" s="535" t="s">
        <v>181</v>
      </c>
      <c r="B24" s="979" t="s">
        <v>288</v>
      </c>
      <c r="C24" s="979"/>
      <c r="D24" s="979"/>
      <c r="E24" s="979"/>
      <c r="F24" s="92"/>
      <c r="G24" s="92"/>
      <c r="H24" s="92"/>
      <c r="I24" s="92"/>
      <c r="J24" s="92"/>
      <c r="K24" s="92"/>
      <c r="L24" s="92"/>
      <c r="M24" s="92"/>
      <c r="N24" s="92"/>
      <c r="O24" s="92"/>
      <c r="P24" s="92"/>
      <c r="Q24" s="92"/>
      <c r="R24" s="92"/>
      <c r="S24" s="92"/>
      <c r="T24" s="92"/>
      <c r="U24" s="92"/>
      <c r="V24" s="92"/>
      <c r="W24" s="92"/>
      <c r="X24" s="92"/>
      <c r="Y24" s="92"/>
      <c r="Z24" s="92"/>
    </row>
    <row r="25" spans="1:27" ht="12.75" customHeight="1">
      <c r="A25" s="521"/>
      <c r="B25" s="979"/>
      <c r="C25" s="979"/>
      <c r="D25" s="979"/>
      <c r="E25" s="979"/>
      <c r="F25" s="92"/>
      <c r="G25" s="92"/>
      <c r="H25" s="92"/>
      <c r="I25" s="92"/>
      <c r="J25" s="92"/>
      <c r="K25" s="92"/>
      <c r="L25" s="92"/>
      <c r="M25" s="92"/>
      <c r="N25" s="92"/>
      <c r="O25" s="92"/>
      <c r="P25" s="92"/>
      <c r="Q25" s="92"/>
      <c r="R25" s="92"/>
      <c r="S25" s="92"/>
      <c r="T25" s="92"/>
      <c r="U25" s="92"/>
      <c r="V25" s="92"/>
      <c r="W25" s="92"/>
      <c r="X25" s="92"/>
      <c r="Y25" s="92"/>
      <c r="Z25" s="92"/>
    </row>
    <row r="26" spans="1:27" ht="12.75" customHeight="1">
      <c r="A26" s="521"/>
      <c r="B26" s="979"/>
      <c r="C26" s="979"/>
      <c r="D26" s="979"/>
      <c r="E26" s="979"/>
      <c r="F26" s="92"/>
      <c r="G26" s="92"/>
      <c r="H26" s="92"/>
      <c r="I26" s="92"/>
      <c r="J26" s="92"/>
      <c r="K26" s="92"/>
      <c r="L26" s="92"/>
      <c r="M26" s="92"/>
      <c r="N26" s="92"/>
      <c r="O26" s="92"/>
      <c r="P26" s="92"/>
      <c r="Q26" s="92"/>
      <c r="R26" s="92"/>
      <c r="S26" s="92"/>
      <c r="T26" s="92"/>
      <c r="U26" s="92"/>
      <c r="V26" s="92"/>
      <c r="W26" s="92"/>
      <c r="X26" s="92"/>
      <c r="Y26" s="92"/>
      <c r="Z26" s="92"/>
    </row>
    <row r="27" spans="1:27" ht="12.75" customHeight="1">
      <c r="A27" s="521"/>
      <c r="B27" s="979"/>
      <c r="C27" s="979"/>
      <c r="D27" s="979"/>
      <c r="E27" s="979"/>
      <c r="F27" s="92"/>
      <c r="G27" s="92"/>
      <c r="H27" s="92"/>
      <c r="I27" s="92"/>
      <c r="J27" s="92"/>
      <c r="K27" s="92"/>
      <c r="L27" s="92"/>
      <c r="M27" s="92"/>
      <c r="N27" s="92"/>
      <c r="O27" s="92"/>
      <c r="P27" s="92"/>
      <c r="Q27" s="92"/>
      <c r="R27" s="92"/>
      <c r="S27" s="92"/>
      <c r="T27" s="92"/>
      <c r="U27" s="92"/>
      <c r="V27" s="92"/>
      <c r="W27" s="92"/>
      <c r="X27" s="92"/>
      <c r="Y27" s="92"/>
      <c r="Z27" s="92"/>
    </row>
    <row r="28" spans="1:27" ht="12.75" customHeight="1">
      <c r="A28" s="521"/>
      <c r="B28" s="979" t="s">
        <v>289</v>
      </c>
      <c r="C28" s="979"/>
      <c r="D28" s="979"/>
      <c r="E28" s="538"/>
      <c r="F28" s="92"/>
      <c r="G28" s="92"/>
      <c r="H28" s="92"/>
      <c r="I28" s="92"/>
      <c r="J28" s="92"/>
      <c r="K28" s="92"/>
      <c r="L28" s="92"/>
      <c r="M28" s="92"/>
      <c r="N28" s="92"/>
      <c r="O28" s="92"/>
      <c r="P28" s="92"/>
      <c r="Q28" s="92"/>
      <c r="R28" s="92"/>
      <c r="S28" s="92"/>
      <c r="T28" s="92"/>
      <c r="U28" s="92"/>
      <c r="V28" s="92"/>
      <c r="W28" s="92"/>
      <c r="X28" s="92"/>
      <c r="Y28" s="92"/>
      <c r="Z28" s="92"/>
    </row>
    <row r="29" spans="1:27" ht="12.75" customHeight="1">
      <c r="A29" s="521"/>
      <c r="B29" s="536" t="s">
        <v>213</v>
      </c>
      <c r="C29" s="533"/>
      <c r="D29" s="533"/>
      <c r="E29" s="533"/>
      <c r="F29" s="92"/>
      <c r="G29" s="92"/>
      <c r="H29" s="92"/>
      <c r="I29" s="92"/>
      <c r="J29" s="92"/>
      <c r="K29" s="92"/>
      <c r="L29" s="92"/>
      <c r="M29" s="92"/>
      <c r="N29" s="92"/>
      <c r="O29" s="92"/>
      <c r="P29" s="92"/>
      <c r="Q29" s="92"/>
      <c r="R29" s="92"/>
      <c r="S29" s="92"/>
      <c r="T29" s="92"/>
      <c r="U29" s="92"/>
      <c r="V29" s="92"/>
      <c r="W29" s="92"/>
      <c r="X29" s="92"/>
      <c r="Y29" s="92"/>
      <c r="Z29" s="92"/>
    </row>
    <row r="30" spans="1:27" ht="12.75" customHeight="1">
      <c r="A30" s="86"/>
      <c r="B30" s="86"/>
      <c r="C30" s="86"/>
      <c r="D30" s="86"/>
      <c r="E30" s="86"/>
    </row>
    <row r="32" spans="1:27" ht="12.75" customHeight="1">
      <c r="C32" s="41"/>
      <c r="D32" s="41"/>
      <c r="E32" s="41"/>
      <c r="F32" s="41"/>
      <c r="G32" s="41"/>
      <c r="H32" s="41"/>
      <c r="I32" s="41"/>
      <c r="J32" s="41"/>
      <c r="K32" s="41"/>
      <c r="L32" s="41"/>
      <c r="M32" s="41"/>
      <c r="N32" s="41"/>
      <c r="O32" s="41"/>
      <c r="P32" s="41"/>
      <c r="Q32" s="41"/>
      <c r="R32" s="41"/>
      <c r="S32" s="41"/>
      <c r="T32" s="41"/>
      <c r="U32" s="41"/>
      <c r="V32" s="41"/>
    </row>
    <row r="33" spans="2:22" ht="12.75" customHeight="1">
      <c r="C33" s="41"/>
      <c r="D33" s="41"/>
      <c r="E33" s="41"/>
      <c r="F33" s="41"/>
      <c r="G33" s="41"/>
      <c r="H33" s="41"/>
      <c r="I33" s="41"/>
      <c r="J33" s="41"/>
      <c r="K33" s="41"/>
      <c r="L33" s="41"/>
      <c r="M33" s="41"/>
      <c r="N33" s="41"/>
      <c r="O33" s="41"/>
      <c r="P33" s="41"/>
      <c r="Q33" s="41"/>
      <c r="R33" s="41"/>
      <c r="S33" s="41"/>
      <c r="T33" s="41"/>
      <c r="U33" s="41"/>
      <c r="V33" s="41"/>
    </row>
    <row r="34" spans="2:22" ht="12.75" customHeight="1">
      <c r="B34" s="41"/>
      <c r="C34" s="41"/>
      <c r="D34" s="41"/>
      <c r="E34" s="41"/>
      <c r="F34" s="41"/>
      <c r="G34" s="41"/>
      <c r="H34" s="41"/>
      <c r="I34" s="41"/>
      <c r="J34" s="41"/>
      <c r="K34" s="41"/>
      <c r="L34" s="41"/>
      <c r="M34" s="41"/>
      <c r="N34" s="41"/>
      <c r="O34" s="41"/>
      <c r="P34" s="41"/>
      <c r="Q34" s="41"/>
      <c r="R34" s="41"/>
      <c r="S34" s="41"/>
      <c r="T34" s="41"/>
      <c r="U34" s="41"/>
      <c r="V34" s="41"/>
    </row>
  </sheetData>
  <mergeCells count="9">
    <mergeCell ref="Y4:Y5"/>
    <mergeCell ref="Z4:Z5"/>
    <mergeCell ref="B24:E27"/>
    <mergeCell ref="B28:D28"/>
    <mergeCell ref="A4:A5"/>
    <mergeCell ref="B4:B5"/>
    <mergeCell ref="C4:C5"/>
    <mergeCell ref="D4:D5"/>
    <mergeCell ref="E4:E5"/>
  </mergeCells>
  <pageMargins left="0.59055118110236227" right="0.59055118110236227" top="0.51181102362204722" bottom="0.51181102362204722" header="0.51181102362204722" footer="0.51181102362204722"/>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L33" sqref="L33"/>
    </sheetView>
  </sheetViews>
  <sheetFormatPr defaultRowHeight="12.75" customHeight="1"/>
  <cols>
    <col min="1" max="1" width="18" style="100" customWidth="1"/>
    <col min="2" max="6" width="5.69921875" style="100" customWidth="1"/>
    <col min="7" max="7" width="5.69921875" style="67" customWidth="1"/>
    <col min="8" max="11" width="5.69921875" style="100" customWidth="1"/>
    <col min="12" max="16384" width="8.796875" style="100"/>
  </cols>
  <sheetData>
    <row r="1" spans="1:12" ht="12.75" customHeight="1">
      <c r="A1" s="547" t="s">
        <v>313</v>
      </c>
      <c r="B1" s="555"/>
      <c r="C1" s="555"/>
      <c r="D1" s="555"/>
      <c r="E1" s="555"/>
      <c r="F1" s="555"/>
      <c r="G1" s="561"/>
      <c r="H1" s="561"/>
      <c r="I1" s="561"/>
      <c r="J1" s="561"/>
      <c r="K1" s="561"/>
      <c r="L1" s="564"/>
    </row>
    <row r="2" spans="1:12" ht="12.75" customHeight="1">
      <c r="A2" s="566" t="s">
        <v>533</v>
      </c>
      <c r="B2" s="566"/>
      <c r="C2" s="566"/>
      <c r="D2" s="566"/>
      <c r="E2" s="566"/>
      <c r="F2" s="566"/>
      <c r="G2" s="561"/>
      <c r="H2" s="561"/>
      <c r="I2" s="561"/>
      <c r="J2" s="561"/>
      <c r="K2" s="561"/>
      <c r="L2" s="564"/>
    </row>
    <row r="3" spans="1:12" ht="12.75" customHeight="1">
      <c r="A3" s="555"/>
      <c r="B3" s="555"/>
      <c r="C3" s="555"/>
      <c r="D3" s="555"/>
      <c r="E3" s="555"/>
      <c r="F3" s="555"/>
      <c r="G3" s="561"/>
      <c r="H3" s="561"/>
      <c r="I3" s="561"/>
      <c r="J3" s="561"/>
      <c r="K3" s="561"/>
      <c r="L3" s="564"/>
    </row>
    <row r="4" spans="1:12" ht="27.75" customHeight="1">
      <c r="A4" s="556" t="s">
        <v>380</v>
      </c>
      <c r="B4" s="550">
        <v>2009</v>
      </c>
      <c r="C4" s="550">
        <v>2010</v>
      </c>
      <c r="D4" s="550">
        <v>2011</v>
      </c>
      <c r="E4" s="550">
        <v>2012</v>
      </c>
      <c r="F4" s="550">
        <v>2013</v>
      </c>
      <c r="G4" s="550">
        <v>2014</v>
      </c>
      <c r="H4" s="550">
        <v>2015</v>
      </c>
      <c r="I4" s="550">
        <v>2016</v>
      </c>
      <c r="J4" s="550">
        <v>2017</v>
      </c>
      <c r="K4" s="550">
        <v>2018</v>
      </c>
      <c r="L4" s="564"/>
    </row>
    <row r="5" spans="1:12" ht="12.75" customHeight="1">
      <c r="A5" s="544" t="s">
        <v>62</v>
      </c>
      <c r="B5" s="548">
        <v>4715</v>
      </c>
      <c r="C5" s="548">
        <v>4809</v>
      </c>
      <c r="D5" s="548">
        <v>4854</v>
      </c>
      <c r="E5" s="548">
        <v>4956</v>
      </c>
      <c r="F5" s="548">
        <v>4786</v>
      </c>
      <c r="G5" s="548">
        <v>4718</v>
      </c>
      <c r="H5" s="548">
        <v>4665</v>
      </c>
      <c r="I5" s="548">
        <v>4663</v>
      </c>
      <c r="J5" s="548">
        <v>4345</v>
      </c>
      <c r="K5" s="570">
        <v>4435</v>
      </c>
      <c r="L5" s="564"/>
    </row>
    <row r="6" spans="1:12" ht="12.75" customHeight="1">
      <c r="A6" s="544" t="s">
        <v>89</v>
      </c>
      <c r="B6" s="548">
        <v>5979</v>
      </c>
      <c r="C6" s="548">
        <v>6134</v>
      </c>
      <c r="D6" s="548">
        <v>6062</v>
      </c>
      <c r="E6" s="548">
        <v>5986</v>
      </c>
      <c r="F6" s="548">
        <v>5901</v>
      </c>
      <c r="G6" s="548">
        <v>5895</v>
      </c>
      <c r="H6" s="548">
        <v>5776</v>
      </c>
      <c r="I6" s="548">
        <v>5764</v>
      </c>
      <c r="J6" s="548">
        <v>5565</v>
      </c>
      <c r="K6" s="570">
        <v>5308</v>
      </c>
      <c r="L6" s="564"/>
    </row>
    <row r="7" spans="1:12" ht="12.75" customHeight="1">
      <c r="A7" s="544" t="s">
        <v>90</v>
      </c>
      <c r="B7" s="548">
        <v>4554</v>
      </c>
      <c r="C7" s="548">
        <v>4539</v>
      </c>
      <c r="D7" s="548">
        <v>4615</v>
      </c>
      <c r="E7" s="548">
        <v>4547</v>
      </c>
      <c r="F7" s="548">
        <v>4374</v>
      </c>
      <c r="G7" s="548">
        <v>4338</v>
      </c>
      <c r="H7" s="548">
        <v>4333</v>
      </c>
      <c r="I7" s="548">
        <v>4249</v>
      </c>
      <c r="J7" s="548">
        <v>4033</v>
      </c>
      <c r="K7" s="570">
        <v>4074</v>
      </c>
      <c r="L7" s="564"/>
    </row>
    <row r="8" spans="1:12" ht="12.75" customHeight="1">
      <c r="A8" s="544" t="s">
        <v>91</v>
      </c>
      <c r="B8" s="548">
        <v>5558</v>
      </c>
      <c r="C8" s="548">
        <v>5733</v>
      </c>
      <c r="D8" s="548">
        <v>5538</v>
      </c>
      <c r="E8" s="548">
        <v>5721</v>
      </c>
      <c r="F8" s="548">
        <v>5384</v>
      </c>
      <c r="G8" s="548">
        <v>5477</v>
      </c>
      <c r="H8" s="548">
        <v>5547</v>
      </c>
      <c r="I8" s="548">
        <v>5527</v>
      </c>
      <c r="J8" s="548">
        <v>5376</v>
      </c>
      <c r="K8" s="570">
        <v>5265</v>
      </c>
      <c r="L8" s="564"/>
    </row>
    <row r="9" spans="1:12" ht="12.75" customHeight="1">
      <c r="A9" s="546" t="s">
        <v>92</v>
      </c>
      <c r="B9" s="548">
        <v>4223</v>
      </c>
      <c r="C9" s="548">
        <v>4205</v>
      </c>
      <c r="D9" s="548">
        <v>4295</v>
      </c>
      <c r="E9" s="548">
        <v>4165</v>
      </c>
      <c r="F9" s="548">
        <v>3942</v>
      </c>
      <c r="G9" s="548">
        <v>4047</v>
      </c>
      <c r="H9" s="548">
        <v>3970</v>
      </c>
      <c r="I9" s="548">
        <v>3955</v>
      </c>
      <c r="J9" s="548">
        <v>3858</v>
      </c>
      <c r="K9" s="570">
        <v>3826</v>
      </c>
      <c r="L9" s="564"/>
    </row>
    <row r="10" spans="1:12" ht="12.75" customHeight="1">
      <c r="A10" s="545" t="s">
        <v>65</v>
      </c>
      <c r="B10" s="551">
        <v>25029</v>
      </c>
      <c r="C10" s="551">
        <v>25420</v>
      </c>
      <c r="D10" s="551">
        <v>25364</v>
      </c>
      <c r="E10" s="551">
        <v>25375</v>
      </c>
      <c r="F10" s="551">
        <v>24387</v>
      </c>
      <c r="G10" s="551">
        <v>24475</v>
      </c>
      <c r="H10" s="551">
        <v>24291</v>
      </c>
      <c r="I10" s="551">
        <v>24158</v>
      </c>
      <c r="J10" s="551">
        <v>23177</v>
      </c>
      <c r="K10" s="551">
        <v>22908</v>
      </c>
      <c r="L10" s="564"/>
    </row>
    <row r="11" spans="1:12" ht="12.75" customHeight="1">
      <c r="A11" s="549"/>
      <c r="B11" s="548"/>
      <c r="C11" s="548"/>
      <c r="D11" s="548"/>
      <c r="E11" s="548"/>
      <c r="F11" s="548"/>
      <c r="G11" s="548"/>
      <c r="H11" s="548"/>
      <c r="I11" s="561"/>
      <c r="J11" s="561"/>
      <c r="K11" s="561"/>
      <c r="L11" s="564"/>
    </row>
    <row r="12" spans="1:12" ht="12.75" customHeight="1">
      <c r="A12" s="545" t="s">
        <v>215</v>
      </c>
      <c r="B12" s="551">
        <v>577</v>
      </c>
      <c r="C12" s="571">
        <v>455</v>
      </c>
      <c r="D12" s="571">
        <v>461</v>
      </c>
      <c r="E12" s="571">
        <v>354</v>
      </c>
      <c r="F12" s="551">
        <v>261</v>
      </c>
      <c r="G12" s="551">
        <v>221</v>
      </c>
      <c r="H12" s="551">
        <v>210</v>
      </c>
      <c r="I12" s="551">
        <v>186</v>
      </c>
      <c r="J12" s="551">
        <v>173</v>
      </c>
      <c r="K12" s="551">
        <v>152</v>
      </c>
      <c r="L12" s="564"/>
    </row>
    <row r="13" spans="1:12" ht="12.75" customHeight="1">
      <c r="A13" s="554"/>
      <c r="B13" s="555"/>
      <c r="C13" s="555"/>
      <c r="D13" s="555"/>
      <c r="E13" s="555"/>
      <c r="F13" s="555"/>
      <c r="G13" s="562"/>
      <c r="H13" s="561"/>
      <c r="I13" s="561"/>
      <c r="J13" s="561"/>
      <c r="K13" s="561"/>
      <c r="L13" s="564"/>
    </row>
    <row r="14" spans="1:12" ht="12.75" customHeight="1">
      <c r="A14" s="560" t="s">
        <v>28</v>
      </c>
      <c r="B14" s="568" t="s">
        <v>33</v>
      </c>
      <c r="C14" s="563"/>
      <c r="D14" s="563"/>
      <c r="E14" s="563"/>
      <c r="F14" s="552"/>
      <c r="G14" s="553"/>
      <c r="H14" s="561"/>
      <c r="I14" s="561"/>
      <c r="J14" s="561"/>
      <c r="K14" s="561"/>
      <c r="L14" s="543"/>
    </row>
    <row r="15" spans="1:12" ht="12.75" customHeight="1">
      <c r="A15" s="559"/>
      <c r="B15" s="568" t="s">
        <v>415</v>
      </c>
      <c r="C15" s="558"/>
      <c r="D15" s="558"/>
      <c r="E15" s="557"/>
      <c r="F15" s="557"/>
      <c r="G15" s="569"/>
      <c r="H15" s="565"/>
      <c r="I15" s="564"/>
      <c r="J15" s="564"/>
      <c r="K15" s="564"/>
      <c r="L15" s="564"/>
    </row>
    <row r="16" spans="1:12" ht="12.75" customHeight="1">
      <c r="A16" s="564"/>
      <c r="B16" s="568" t="s">
        <v>416</v>
      </c>
      <c r="C16" s="558"/>
      <c r="D16" s="558"/>
      <c r="E16" s="565"/>
      <c r="F16" s="565"/>
      <c r="G16" s="565"/>
      <c r="H16" s="565"/>
      <c r="I16" s="564"/>
      <c r="J16" s="564"/>
      <c r="K16" s="564"/>
      <c r="L16" s="564"/>
    </row>
    <row r="17" spans="1:9" ht="12.75" customHeight="1">
      <c r="A17" s="564"/>
      <c r="B17" s="568" t="s">
        <v>334</v>
      </c>
      <c r="C17" s="557"/>
      <c r="D17" s="557"/>
      <c r="E17" s="557"/>
      <c r="F17" s="557"/>
      <c r="G17" s="557"/>
      <c r="H17" s="564"/>
      <c r="I17" s="564"/>
    </row>
    <row r="18" spans="1:9" ht="12.75" customHeight="1">
      <c r="A18" s="542"/>
      <c r="B18" s="567" t="s">
        <v>572</v>
      </c>
      <c r="C18" s="557"/>
      <c r="D18" s="557"/>
      <c r="E18" s="557"/>
      <c r="F18" s="557"/>
      <c r="G18" s="557"/>
      <c r="H18" s="564"/>
      <c r="I18" s="564"/>
    </row>
    <row r="19" spans="1:9" ht="12.75" customHeight="1">
      <c r="A19" s="542"/>
      <c r="B19" s="567" t="s">
        <v>333</v>
      </c>
      <c r="C19" s="557"/>
      <c r="D19" s="557"/>
      <c r="E19" s="557"/>
      <c r="F19" s="557"/>
      <c r="G19" s="557"/>
      <c r="H19" s="564"/>
      <c r="I19" s="564"/>
    </row>
    <row r="20" spans="1:9" ht="12.75" customHeight="1">
      <c r="A20" s="542"/>
      <c r="B20" s="567" t="s">
        <v>573</v>
      </c>
      <c r="C20" s="557"/>
      <c r="D20" s="557"/>
      <c r="E20" s="557"/>
      <c r="F20" s="557"/>
      <c r="G20" s="557"/>
      <c r="H20" s="557"/>
      <c r="I20" s="564"/>
    </row>
  </sheetData>
  <pageMargins left="0.51181102362204722" right="0.5118110236220472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M13" sqref="M13"/>
    </sheetView>
  </sheetViews>
  <sheetFormatPr defaultRowHeight="12.75" customHeight="1"/>
  <cols>
    <col min="1" max="1" width="23.19921875" style="100" customWidth="1"/>
    <col min="2" max="5" width="5.09765625" style="100" customWidth="1"/>
    <col min="6" max="6" width="5.09765625" style="67" customWidth="1"/>
    <col min="7" max="11" width="5.09765625" style="100" customWidth="1"/>
    <col min="12" max="16384" width="8.796875" style="100"/>
  </cols>
  <sheetData>
    <row r="1" spans="1:16" ht="12.75" customHeight="1">
      <c r="A1" s="572" t="s">
        <v>315</v>
      </c>
      <c r="B1" s="581"/>
      <c r="C1" s="591"/>
      <c r="D1" s="581"/>
      <c r="E1" s="581"/>
      <c r="F1" s="591"/>
      <c r="G1" s="591"/>
      <c r="H1" s="597"/>
      <c r="I1" s="591"/>
      <c r="J1" s="591"/>
      <c r="K1" s="600"/>
    </row>
    <row r="2" spans="1:16" ht="12.75" customHeight="1">
      <c r="A2" s="596" t="s">
        <v>534</v>
      </c>
      <c r="B2" s="596"/>
      <c r="C2" s="596"/>
      <c r="D2" s="596"/>
      <c r="E2" s="596"/>
      <c r="F2" s="591"/>
      <c r="G2" s="591"/>
      <c r="H2" s="597"/>
      <c r="I2" s="591"/>
      <c r="J2" s="591"/>
      <c r="K2" s="600"/>
    </row>
    <row r="3" spans="1:16" ht="12.75" customHeight="1">
      <c r="A3" s="581"/>
      <c r="B3" s="581"/>
      <c r="C3" s="581"/>
      <c r="D3" s="581"/>
      <c r="E3" s="581"/>
      <c r="F3" s="591"/>
      <c r="G3" s="591"/>
      <c r="H3" s="591"/>
      <c r="I3" s="591"/>
      <c r="J3" s="591"/>
      <c r="K3" s="600"/>
    </row>
    <row r="4" spans="1:16" s="78" customFormat="1" ht="14.25" customHeight="1">
      <c r="A4" s="582" t="s">
        <v>307</v>
      </c>
      <c r="B4" s="576">
        <v>2009</v>
      </c>
      <c r="C4" s="576">
        <v>2010</v>
      </c>
      <c r="D4" s="576">
        <v>2011</v>
      </c>
      <c r="E4" s="576">
        <v>2012</v>
      </c>
      <c r="F4" s="576">
        <v>2013</v>
      </c>
      <c r="G4" s="576">
        <v>2014</v>
      </c>
      <c r="H4" s="576">
        <v>2015</v>
      </c>
      <c r="I4" s="576">
        <v>2016</v>
      </c>
      <c r="J4" s="576">
        <v>2017</v>
      </c>
      <c r="K4" s="576">
        <v>2018</v>
      </c>
      <c r="L4" s="108"/>
      <c r="M4" s="108"/>
      <c r="N4" s="108"/>
      <c r="O4" s="108"/>
      <c r="P4" s="134"/>
    </row>
    <row r="5" spans="1:16" s="78" customFormat="1" ht="12.75" customHeight="1">
      <c r="A5" s="586" t="s">
        <v>301</v>
      </c>
      <c r="B5" s="575">
        <v>1925</v>
      </c>
      <c r="C5" s="575">
        <v>1927</v>
      </c>
      <c r="D5" s="575">
        <v>1914</v>
      </c>
      <c r="E5" s="575">
        <v>1896</v>
      </c>
      <c r="F5" s="575">
        <v>1744</v>
      </c>
      <c r="G5" s="575">
        <v>1779</v>
      </c>
      <c r="H5" s="575">
        <v>1799</v>
      </c>
      <c r="I5" s="575">
        <v>1767</v>
      </c>
      <c r="J5" s="575">
        <v>1674</v>
      </c>
      <c r="K5" s="575">
        <v>1634</v>
      </c>
      <c r="L5" s="49"/>
      <c r="M5" s="49"/>
      <c r="N5" s="49"/>
      <c r="O5" s="49"/>
      <c r="P5" s="135"/>
    </row>
    <row r="6" spans="1:16" s="78" customFormat="1" ht="12.75" customHeight="1">
      <c r="A6" s="586" t="s">
        <v>383</v>
      </c>
      <c r="B6" s="575">
        <v>1790</v>
      </c>
      <c r="C6" s="575">
        <v>1812</v>
      </c>
      <c r="D6" s="575">
        <v>1889</v>
      </c>
      <c r="E6" s="575">
        <v>1796</v>
      </c>
      <c r="F6" s="575">
        <v>1739</v>
      </c>
      <c r="G6" s="575">
        <v>1748</v>
      </c>
      <c r="H6" s="575">
        <v>1756</v>
      </c>
      <c r="I6" s="575">
        <v>1657</v>
      </c>
      <c r="J6" s="575">
        <v>1566</v>
      </c>
      <c r="K6" s="575">
        <v>1537</v>
      </c>
      <c r="L6" s="49"/>
      <c r="M6" s="49"/>
      <c r="N6" s="49"/>
      <c r="O6" s="49"/>
      <c r="P6" s="135"/>
    </row>
    <row r="7" spans="1:16" s="78" customFormat="1" ht="12.75" customHeight="1">
      <c r="A7" s="586" t="s">
        <v>381</v>
      </c>
      <c r="B7" s="575">
        <v>3053</v>
      </c>
      <c r="C7" s="575">
        <v>3156</v>
      </c>
      <c r="D7" s="575">
        <v>3061</v>
      </c>
      <c r="E7" s="575">
        <v>3139</v>
      </c>
      <c r="F7" s="575">
        <v>2884</v>
      </c>
      <c r="G7" s="575">
        <v>2931</v>
      </c>
      <c r="H7" s="575">
        <v>2990</v>
      </c>
      <c r="I7" s="575">
        <v>2947</v>
      </c>
      <c r="J7" s="575">
        <v>2877</v>
      </c>
      <c r="K7" s="575">
        <v>2849</v>
      </c>
      <c r="L7" s="49"/>
      <c r="M7" s="49"/>
      <c r="N7" s="49"/>
      <c r="O7" s="49"/>
      <c r="P7" s="135"/>
    </row>
    <row r="8" spans="1:16" s="78" customFormat="1" ht="12.75" customHeight="1">
      <c r="A8" s="586" t="s">
        <v>62</v>
      </c>
      <c r="B8" s="575">
        <v>4668</v>
      </c>
      <c r="C8" s="575">
        <v>4773</v>
      </c>
      <c r="D8" s="575">
        <v>4847</v>
      </c>
      <c r="E8" s="575">
        <v>4938</v>
      </c>
      <c r="F8" s="575">
        <v>4743</v>
      </c>
      <c r="G8" s="575">
        <v>4641</v>
      </c>
      <c r="H8" s="575">
        <v>4601</v>
      </c>
      <c r="I8" s="575">
        <v>4612</v>
      </c>
      <c r="J8" s="575">
        <v>4212</v>
      </c>
      <c r="K8" s="575">
        <v>4277</v>
      </c>
      <c r="L8" s="49"/>
      <c r="M8" s="49"/>
      <c r="N8" s="49"/>
      <c r="O8" s="49"/>
      <c r="P8" s="135"/>
    </row>
    <row r="9" spans="1:16" s="78" customFormat="1" ht="12.75" customHeight="1">
      <c r="A9" s="586" t="s">
        <v>302</v>
      </c>
      <c r="B9" s="575">
        <v>1666</v>
      </c>
      <c r="C9" s="575">
        <v>1755</v>
      </c>
      <c r="D9" s="575">
        <v>1777</v>
      </c>
      <c r="E9" s="575">
        <v>1768</v>
      </c>
      <c r="F9" s="575">
        <v>1771</v>
      </c>
      <c r="G9" s="575">
        <v>1712</v>
      </c>
      <c r="H9" s="575">
        <v>1726</v>
      </c>
      <c r="I9" s="575">
        <v>1663</v>
      </c>
      <c r="J9" s="575">
        <v>1632</v>
      </c>
      <c r="K9" s="575">
        <v>1524</v>
      </c>
      <c r="L9" s="49"/>
      <c r="M9" s="49"/>
      <c r="N9" s="49"/>
      <c r="O9" s="49"/>
      <c r="P9" s="135"/>
    </row>
    <row r="10" spans="1:16" s="78" customFormat="1" ht="12.75" customHeight="1">
      <c r="A10" s="586" t="s">
        <v>382</v>
      </c>
      <c r="B10" s="575">
        <v>2257</v>
      </c>
      <c r="C10" s="575">
        <v>2128</v>
      </c>
      <c r="D10" s="575">
        <v>2242</v>
      </c>
      <c r="E10" s="575">
        <v>2155</v>
      </c>
      <c r="F10" s="575">
        <v>2066</v>
      </c>
      <c r="G10" s="575">
        <v>2104</v>
      </c>
      <c r="H10" s="575">
        <v>2067</v>
      </c>
      <c r="I10" s="575">
        <v>2009</v>
      </c>
      <c r="J10" s="575">
        <v>1912</v>
      </c>
      <c r="K10" s="575">
        <v>1906</v>
      </c>
      <c r="L10" s="49"/>
      <c r="M10" s="49"/>
      <c r="N10" s="49"/>
      <c r="O10" s="49"/>
      <c r="P10" s="135"/>
    </row>
    <row r="11" spans="1:16" s="78" customFormat="1" ht="12.75" customHeight="1">
      <c r="A11" s="586" t="s">
        <v>303</v>
      </c>
      <c r="B11" s="575">
        <v>1541</v>
      </c>
      <c r="C11" s="575">
        <v>1623</v>
      </c>
      <c r="D11" s="575">
        <v>1559</v>
      </c>
      <c r="E11" s="575">
        <v>1550</v>
      </c>
      <c r="F11" s="575">
        <v>1461</v>
      </c>
      <c r="G11" s="575">
        <v>1513</v>
      </c>
      <c r="H11" s="575">
        <v>1418</v>
      </c>
      <c r="I11" s="575">
        <v>1517</v>
      </c>
      <c r="J11" s="575">
        <v>1508</v>
      </c>
      <c r="K11" s="575">
        <v>1500</v>
      </c>
      <c r="L11" s="49"/>
      <c r="M11" s="49"/>
      <c r="N11" s="49"/>
      <c r="O11" s="49"/>
      <c r="P11" s="135"/>
    </row>
    <row r="12" spans="1:16" s="78" customFormat="1" ht="12.75" customHeight="1">
      <c r="A12" s="586" t="s">
        <v>304</v>
      </c>
      <c r="B12" s="575">
        <v>1836</v>
      </c>
      <c r="C12" s="575">
        <v>1819</v>
      </c>
      <c r="D12" s="575">
        <v>1808</v>
      </c>
      <c r="E12" s="575">
        <v>1767</v>
      </c>
      <c r="F12" s="575">
        <v>1740</v>
      </c>
      <c r="G12" s="575">
        <v>1757</v>
      </c>
      <c r="H12" s="575">
        <v>1722</v>
      </c>
      <c r="I12" s="575">
        <v>1752</v>
      </c>
      <c r="J12" s="575">
        <v>1727</v>
      </c>
      <c r="K12" s="575">
        <v>1798</v>
      </c>
      <c r="L12" s="49"/>
      <c r="M12" s="49"/>
      <c r="N12" s="49"/>
      <c r="O12" s="49"/>
      <c r="P12" s="135"/>
    </row>
    <row r="13" spans="1:16" s="78" customFormat="1" ht="12.75" customHeight="1">
      <c r="A13" s="586" t="s">
        <v>305</v>
      </c>
      <c r="B13" s="575">
        <v>1579</v>
      </c>
      <c r="C13" s="575">
        <v>1628</v>
      </c>
      <c r="D13" s="575">
        <v>1627</v>
      </c>
      <c r="E13" s="575">
        <v>1569</v>
      </c>
      <c r="F13" s="575">
        <v>1535</v>
      </c>
      <c r="G13" s="575">
        <v>1596</v>
      </c>
      <c r="H13" s="575">
        <v>1513</v>
      </c>
      <c r="I13" s="575">
        <v>1577</v>
      </c>
      <c r="J13" s="575">
        <v>1522</v>
      </c>
      <c r="K13" s="575">
        <v>1452</v>
      </c>
      <c r="L13" s="49"/>
      <c r="M13" s="49"/>
      <c r="N13" s="49"/>
      <c r="O13" s="49"/>
      <c r="P13" s="135"/>
    </row>
    <row r="14" spans="1:16" s="78" customFormat="1" ht="12.75" customHeight="1">
      <c r="A14" s="586" t="s">
        <v>300</v>
      </c>
      <c r="B14" s="575">
        <v>2123</v>
      </c>
      <c r="C14" s="575">
        <v>2197</v>
      </c>
      <c r="D14" s="575">
        <v>2115</v>
      </c>
      <c r="E14" s="575">
        <v>2194</v>
      </c>
      <c r="F14" s="575">
        <v>2219</v>
      </c>
      <c r="G14" s="575">
        <v>2142</v>
      </c>
      <c r="H14" s="575">
        <v>2181</v>
      </c>
      <c r="I14" s="575">
        <v>2155</v>
      </c>
      <c r="J14" s="575">
        <v>2133</v>
      </c>
      <c r="K14" s="575">
        <v>2060</v>
      </c>
      <c r="L14" s="49"/>
      <c r="M14" s="49"/>
      <c r="N14" s="49"/>
      <c r="O14" s="49"/>
      <c r="P14" s="135"/>
    </row>
    <row r="15" spans="1:16" s="78" customFormat="1" ht="12.75" customHeight="1">
      <c r="A15" s="586" t="s">
        <v>306</v>
      </c>
      <c r="B15" s="575">
        <v>2591</v>
      </c>
      <c r="C15" s="575">
        <v>2602</v>
      </c>
      <c r="D15" s="575">
        <v>2525</v>
      </c>
      <c r="E15" s="575">
        <v>2603</v>
      </c>
      <c r="F15" s="575">
        <v>2485</v>
      </c>
      <c r="G15" s="575">
        <v>2552</v>
      </c>
      <c r="H15" s="575">
        <v>2518</v>
      </c>
      <c r="I15" s="575">
        <v>2502</v>
      </c>
      <c r="J15" s="575">
        <v>2414</v>
      </c>
      <c r="K15" s="575">
        <v>2371</v>
      </c>
      <c r="L15" s="49"/>
      <c r="M15" s="49"/>
      <c r="N15" s="49"/>
      <c r="O15" s="49"/>
      <c r="P15" s="135"/>
    </row>
    <row r="16" spans="1:16" s="78" customFormat="1" ht="12.75" customHeight="1">
      <c r="A16" s="585" t="s">
        <v>65</v>
      </c>
      <c r="B16" s="577">
        <v>25029</v>
      </c>
      <c r="C16" s="577">
        <v>25420</v>
      </c>
      <c r="D16" s="577">
        <v>25364</v>
      </c>
      <c r="E16" s="577">
        <v>25375</v>
      </c>
      <c r="F16" s="577">
        <v>24387</v>
      </c>
      <c r="G16" s="577">
        <v>24475</v>
      </c>
      <c r="H16" s="577">
        <v>24291</v>
      </c>
      <c r="I16" s="577">
        <v>24158</v>
      </c>
      <c r="J16" s="577">
        <v>23177</v>
      </c>
      <c r="K16" s="577">
        <v>22908</v>
      </c>
      <c r="L16" s="49"/>
      <c r="M16" s="49"/>
      <c r="N16" s="49"/>
      <c r="O16" s="49"/>
      <c r="P16" s="136"/>
    </row>
    <row r="17" spans="1:16" s="78" customFormat="1" ht="12.75" customHeight="1">
      <c r="A17" s="584"/>
      <c r="B17" s="575"/>
      <c r="C17" s="575"/>
      <c r="D17" s="575"/>
      <c r="E17" s="575"/>
      <c r="F17" s="575"/>
      <c r="G17" s="575"/>
      <c r="H17" s="575"/>
      <c r="I17" s="575"/>
      <c r="J17" s="573"/>
      <c r="K17" s="573"/>
      <c r="L17" s="49"/>
      <c r="M17" s="49"/>
      <c r="N17" s="49"/>
      <c r="O17" s="49"/>
      <c r="P17" s="135"/>
    </row>
    <row r="18" spans="1:16" s="78" customFormat="1" ht="12.75" customHeight="1">
      <c r="A18" s="583" t="s">
        <v>215</v>
      </c>
      <c r="B18" s="577">
        <v>577</v>
      </c>
      <c r="C18" s="587">
        <v>455</v>
      </c>
      <c r="D18" s="587">
        <v>461</v>
      </c>
      <c r="E18" s="587">
        <v>354</v>
      </c>
      <c r="F18" s="577">
        <v>261</v>
      </c>
      <c r="G18" s="577">
        <v>221</v>
      </c>
      <c r="H18" s="577">
        <v>210</v>
      </c>
      <c r="I18" s="577">
        <v>186</v>
      </c>
      <c r="J18" s="578">
        <v>173</v>
      </c>
      <c r="K18" s="578">
        <v>152</v>
      </c>
      <c r="L18" s="137"/>
      <c r="M18" s="137"/>
      <c r="N18" s="137"/>
      <c r="O18" s="137"/>
      <c r="P18" s="135"/>
    </row>
    <row r="19" spans="1:16" ht="12.75" customHeight="1">
      <c r="A19" s="580"/>
      <c r="B19" s="581"/>
      <c r="C19" s="581"/>
      <c r="D19" s="581"/>
      <c r="E19" s="581"/>
      <c r="F19" s="592"/>
      <c r="G19" s="591"/>
      <c r="H19" s="591"/>
      <c r="I19" s="591"/>
      <c r="J19" s="591"/>
      <c r="K19" s="591"/>
    </row>
    <row r="20" spans="1:16" ht="12.75" customHeight="1">
      <c r="A20" s="590" t="s">
        <v>28</v>
      </c>
      <c r="B20" s="599" t="s">
        <v>33</v>
      </c>
      <c r="C20" s="591"/>
      <c r="D20" s="593"/>
      <c r="E20" s="574"/>
      <c r="F20" s="579"/>
      <c r="G20" s="591"/>
      <c r="H20" s="591"/>
      <c r="I20" s="591"/>
      <c r="J20" s="591"/>
      <c r="K20" s="591"/>
    </row>
    <row r="21" spans="1:16" ht="12.75" customHeight="1">
      <c r="A21" s="594"/>
      <c r="B21" s="599" t="s">
        <v>415</v>
      </c>
      <c r="C21" s="594"/>
      <c r="D21" s="589"/>
      <c r="E21" s="589"/>
      <c r="F21" s="588"/>
      <c r="G21" s="588"/>
      <c r="H21" s="601"/>
      <c r="I21" s="595"/>
      <c r="J21" s="594"/>
      <c r="K21" s="594"/>
    </row>
    <row r="22" spans="1:16" ht="12.75" customHeight="1">
      <c r="A22" s="594"/>
      <c r="B22" s="599" t="s">
        <v>416</v>
      </c>
      <c r="C22" s="594"/>
      <c r="D22" s="589"/>
      <c r="E22" s="589"/>
      <c r="F22" s="595"/>
      <c r="G22" s="595"/>
      <c r="H22" s="595"/>
      <c r="I22" s="595"/>
      <c r="J22" s="594"/>
      <c r="K22" s="594"/>
    </row>
    <row r="24" spans="1:16" ht="12.75" customHeight="1">
      <c r="B24" s="69"/>
      <c r="C24" s="69"/>
      <c r="D24" s="69"/>
      <c r="E24" s="69"/>
      <c r="F24" s="69"/>
      <c r="G24" s="69"/>
      <c r="H24" s="69"/>
      <c r="I24" s="69"/>
    </row>
    <row r="25" spans="1:16" ht="12.75" customHeight="1">
      <c r="B25" s="69"/>
      <c r="C25" s="69"/>
      <c r="D25" s="69"/>
      <c r="E25" s="69"/>
      <c r="F25" s="69"/>
      <c r="G25" s="69"/>
      <c r="H25" s="69"/>
      <c r="I25" s="69"/>
    </row>
    <row r="26" spans="1:16" ht="12.75" customHeight="1">
      <c r="B26" s="13"/>
      <c r="C26" s="13"/>
      <c r="D26" s="13"/>
      <c r="E26" s="13"/>
      <c r="F26" s="13"/>
      <c r="G26" s="13"/>
    </row>
    <row r="27" spans="1:16" ht="12.75" customHeight="1">
      <c r="B27" s="13"/>
      <c r="C27" s="13"/>
      <c r="D27" s="13"/>
      <c r="E27" s="13"/>
      <c r="F27" s="13"/>
      <c r="G27" s="13"/>
    </row>
    <row r="28" spans="1:16" ht="12.75" customHeight="1">
      <c r="B28" s="13"/>
      <c r="C28" s="13"/>
      <c r="D28" s="13"/>
      <c r="E28" s="13"/>
      <c r="F28" s="13"/>
      <c r="G28" s="13"/>
    </row>
    <row r="29" spans="1:16" ht="12.75" customHeight="1">
      <c r="B29" s="13"/>
      <c r="C29" s="13"/>
      <c r="D29" s="13"/>
      <c r="E29" s="13"/>
      <c r="F29" s="13"/>
      <c r="G29" s="13"/>
    </row>
  </sheetData>
  <pageMargins left="0.51181102362204722" right="0.51181102362204722"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L33" sqref="L33"/>
    </sheetView>
  </sheetViews>
  <sheetFormatPr defaultRowHeight="12.75" customHeight="1"/>
  <cols>
    <col min="1" max="1" width="8.796875" style="100" customWidth="1"/>
    <col min="2" max="7" width="5.796875" style="100" customWidth="1"/>
    <col min="8" max="8" width="5.796875" style="67" customWidth="1"/>
    <col min="9" max="11" width="5.796875" style="100" customWidth="1"/>
    <col min="12" max="16384" width="8.796875" style="100"/>
  </cols>
  <sheetData>
    <row r="1" spans="1:13" ht="12.75" customHeight="1">
      <c r="A1" s="621" t="s">
        <v>216</v>
      </c>
      <c r="B1" s="611"/>
      <c r="C1" s="611"/>
      <c r="D1" s="611"/>
      <c r="E1" s="611"/>
      <c r="F1" s="611"/>
      <c r="G1" s="611"/>
      <c r="H1" s="620"/>
      <c r="I1" s="611"/>
      <c r="J1" s="611"/>
      <c r="K1" s="611"/>
      <c r="L1" s="611"/>
      <c r="M1" s="598"/>
    </row>
    <row r="2" spans="1:13" ht="12.75" customHeight="1">
      <c r="A2" s="615" t="s">
        <v>535</v>
      </c>
      <c r="B2" s="611"/>
      <c r="C2" s="611"/>
      <c r="D2" s="611"/>
      <c r="E2" s="611"/>
      <c r="F2" s="611"/>
      <c r="G2" s="611"/>
      <c r="H2" s="620"/>
      <c r="I2" s="611"/>
      <c r="J2" s="611"/>
      <c r="K2" s="611"/>
      <c r="L2" s="611"/>
      <c r="M2" s="598"/>
    </row>
    <row r="3" spans="1:13" ht="12.75" customHeight="1">
      <c r="A3" s="611"/>
      <c r="B3" s="611"/>
      <c r="C3" s="611"/>
      <c r="D3" s="611"/>
      <c r="E3" s="611"/>
      <c r="F3" s="611"/>
      <c r="G3" s="611"/>
      <c r="H3" s="620"/>
      <c r="I3" s="611"/>
      <c r="J3" s="611"/>
      <c r="K3" s="611"/>
      <c r="L3" s="611"/>
      <c r="M3" s="598"/>
    </row>
    <row r="4" spans="1:13" ht="12.75" customHeight="1">
      <c r="A4" s="621" t="s">
        <v>79</v>
      </c>
      <c r="B4" s="620">
        <v>2009</v>
      </c>
      <c r="C4" s="620">
        <v>2010</v>
      </c>
      <c r="D4" s="620">
        <v>2011</v>
      </c>
      <c r="E4" s="620">
        <v>2012</v>
      </c>
      <c r="F4" s="620">
        <v>2013</v>
      </c>
      <c r="G4" s="620">
        <v>2014</v>
      </c>
      <c r="H4" s="620">
        <v>2015</v>
      </c>
      <c r="I4" s="620">
        <v>2016</v>
      </c>
      <c r="J4" s="620">
        <v>2017</v>
      </c>
      <c r="K4" s="620">
        <v>2018</v>
      </c>
      <c r="L4" s="611"/>
      <c r="M4" s="598"/>
    </row>
    <row r="5" spans="1:13" ht="12.75" customHeight="1">
      <c r="A5" s="621" t="s">
        <v>0</v>
      </c>
      <c r="B5" s="614">
        <v>21.4</v>
      </c>
      <c r="C5" s="614">
        <v>20.5</v>
      </c>
      <c r="D5" s="614">
        <v>19.100000000000001</v>
      </c>
      <c r="E5" s="614">
        <v>18.100000000000001</v>
      </c>
      <c r="F5" s="614">
        <v>15.7</v>
      </c>
      <c r="G5" s="614">
        <v>14.2</v>
      </c>
      <c r="H5" s="614">
        <v>13</v>
      </c>
      <c r="I5" s="614">
        <v>13.8</v>
      </c>
      <c r="J5" s="614">
        <v>12.4</v>
      </c>
      <c r="K5" s="614">
        <v>11.9</v>
      </c>
      <c r="L5" s="611"/>
      <c r="M5" s="598"/>
    </row>
    <row r="6" spans="1:13" ht="12.75" customHeight="1">
      <c r="A6" s="621" t="s">
        <v>1</v>
      </c>
      <c r="B6" s="614">
        <v>65.3</v>
      </c>
      <c r="C6" s="614">
        <v>64.599999999999994</v>
      </c>
      <c r="D6" s="614">
        <v>66.7</v>
      </c>
      <c r="E6" s="614">
        <v>63.3</v>
      </c>
      <c r="F6" s="614">
        <v>59.2</v>
      </c>
      <c r="G6" s="614">
        <v>59.6</v>
      </c>
      <c r="H6" s="614">
        <v>58.3</v>
      </c>
      <c r="I6" s="614">
        <v>53.9</v>
      </c>
      <c r="J6" s="614">
        <v>50.7</v>
      </c>
      <c r="K6" s="614">
        <v>50.6</v>
      </c>
      <c r="L6" s="611"/>
      <c r="M6" s="598"/>
    </row>
    <row r="7" spans="1:13" ht="12.75" customHeight="1">
      <c r="A7" s="621" t="s">
        <v>2</v>
      </c>
      <c r="B7" s="614">
        <v>112.1</v>
      </c>
      <c r="C7" s="614">
        <v>112.8</v>
      </c>
      <c r="D7" s="614">
        <v>112.7</v>
      </c>
      <c r="E7" s="614">
        <v>111.6</v>
      </c>
      <c r="F7" s="614">
        <v>108</v>
      </c>
      <c r="G7" s="614">
        <v>108.5</v>
      </c>
      <c r="H7" s="614">
        <v>105.4</v>
      </c>
      <c r="I7" s="614">
        <v>107.7</v>
      </c>
      <c r="J7" s="614">
        <v>100.8</v>
      </c>
      <c r="K7" s="614">
        <v>99.4</v>
      </c>
      <c r="L7" s="611"/>
      <c r="M7" s="598"/>
    </row>
    <row r="8" spans="1:13" ht="12.75" customHeight="1">
      <c r="A8" s="621" t="s">
        <v>3</v>
      </c>
      <c r="B8" s="614">
        <v>122.8</v>
      </c>
      <c r="C8" s="614">
        <v>127.1</v>
      </c>
      <c r="D8" s="614">
        <v>123.4</v>
      </c>
      <c r="E8" s="614">
        <v>129.5</v>
      </c>
      <c r="F8" s="614">
        <v>126.8</v>
      </c>
      <c r="G8" s="614">
        <v>127.9</v>
      </c>
      <c r="H8" s="614">
        <v>127.6</v>
      </c>
      <c r="I8" s="614">
        <v>129.5</v>
      </c>
      <c r="J8" s="614">
        <v>125.7</v>
      </c>
      <c r="K8" s="614">
        <v>124.9</v>
      </c>
      <c r="L8" s="611"/>
      <c r="M8" s="598"/>
    </row>
    <row r="9" spans="1:13" ht="12.75" customHeight="1">
      <c r="A9" s="621" t="s">
        <v>4</v>
      </c>
      <c r="B9" s="614">
        <v>63.1</v>
      </c>
      <c r="C9" s="614">
        <v>66.8</v>
      </c>
      <c r="D9" s="614">
        <v>68.099999999999994</v>
      </c>
      <c r="E9" s="614">
        <v>69.099999999999994</v>
      </c>
      <c r="F9" s="614">
        <v>68.2</v>
      </c>
      <c r="G9" s="614">
        <v>70.099999999999994</v>
      </c>
      <c r="H9" s="614">
        <v>73.099999999999994</v>
      </c>
      <c r="I9" s="614">
        <v>71.8</v>
      </c>
      <c r="J9" s="614">
        <v>71</v>
      </c>
      <c r="K9" s="614">
        <v>69.599999999999994</v>
      </c>
      <c r="L9" s="603"/>
      <c r="M9" s="598"/>
    </row>
    <row r="10" spans="1:13" ht="12.75" customHeight="1">
      <c r="A10" s="621" t="s">
        <v>5</v>
      </c>
      <c r="B10" s="614">
        <v>12.4</v>
      </c>
      <c r="C10" s="614">
        <v>12</v>
      </c>
      <c r="D10" s="614">
        <v>13.9</v>
      </c>
      <c r="E10" s="614">
        <v>13.6</v>
      </c>
      <c r="F10" s="614">
        <v>13.2</v>
      </c>
      <c r="G10" s="614">
        <v>13.5</v>
      </c>
      <c r="H10" s="614">
        <v>14</v>
      </c>
      <c r="I10" s="614">
        <v>13.4</v>
      </c>
      <c r="J10" s="614">
        <v>13.5</v>
      </c>
      <c r="K10" s="614">
        <v>13.5</v>
      </c>
      <c r="L10" s="611"/>
      <c r="M10" s="598"/>
    </row>
    <row r="11" spans="1:13" ht="12.75" customHeight="1">
      <c r="A11" s="621" t="s">
        <v>6</v>
      </c>
      <c r="B11" s="614">
        <v>0.5</v>
      </c>
      <c r="C11" s="614">
        <v>0.4</v>
      </c>
      <c r="D11" s="614">
        <v>0.6</v>
      </c>
      <c r="E11" s="614">
        <v>0.7</v>
      </c>
      <c r="F11" s="614">
        <v>0.5</v>
      </c>
      <c r="G11" s="614">
        <v>0.5</v>
      </c>
      <c r="H11" s="614">
        <v>0.9</v>
      </c>
      <c r="I11" s="614">
        <v>0.6</v>
      </c>
      <c r="J11" s="614">
        <v>0.8</v>
      </c>
      <c r="K11" s="614">
        <v>1</v>
      </c>
      <c r="L11" s="611"/>
      <c r="M11" s="598"/>
    </row>
    <row r="12" spans="1:13" ht="12.75" customHeight="1">
      <c r="A12" s="611"/>
      <c r="B12" s="610"/>
      <c r="C12" s="610"/>
      <c r="D12" s="610"/>
      <c r="E12" s="620"/>
      <c r="F12" s="610"/>
      <c r="G12" s="610"/>
      <c r="H12" s="611"/>
      <c r="I12" s="622"/>
      <c r="J12" s="623"/>
      <c r="K12" s="623"/>
      <c r="L12" s="611"/>
      <c r="M12" s="598"/>
    </row>
    <row r="13" spans="1:13" ht="12.75" customHeight="1">
      <c r="A13" s="621" t="s">
        <v>76</v>
      </c>
      <c r="B13" s="604">
        <v>1.99</v>
      </c>
      <c r="C13" s="604">
        <v>2.02</v>
      </c>
      <c r="D13" s="604">
        <v>2.02</v>
      </c>
      <c r="E13" s="604">
        <v>2.0299999999999998</v>
      </c>
      <c r="F13" s="604">
        <v>1.96</v>
      </c>
      <c r="G13" s="604">
        <v>1.97</v>
      </c>
      <c r="H13" s="604">
        <v>1.96</v>
      </c>
      <c r="I13" s="604">
        <v>1.95</v>
      </c>
      <c r="J13" s="604">
        <v>1.87</v>
      </c>
      <c r="K13" s="604">
        <v>1.85</v>
      </c>
      <c r="L13" s="611"/>
      <c r="M13" s="598"/>
    </row>
    <row r="14" spans="1:13" ht="12.75" customHeight="1">
      <c r="A14" s="611"/>
      <c r="B14" s="604"/>
      <c r="C14" s="604"/>
      <c r="D14" s="604"/>
      <c r="E14" s="604"/>
      <c r="F14" s="604"/>
      <c r="G14" s="604"/>
      <c r="H14" s="610"/>
      <c r="I14" s="610"/>
      <c r="J14" s="611"/>
      <c r="K14" s="611"/>
      <c r="L14" s="611"/>
      <c r="M14" s="598"/>
    </row>
    <row r="15" spans="1:13" ht="12.75" customHeight="1">
      <c r="A15" s="611"/>
      <c r="B15" s="611"/>
      <c r="C15" s="611"/>
      <c r="D15" s="611"/>
      <c r="E15" s="611"/>
      <c r="F15" s="611"/>
      <c r="G15" s="611"/>
      <c r="H15" s="611"/>
      <c r="I15" s="611"/>
      <c r="J15" s="611"/>
      <c r="K15" s="611"/>
      <c r="L15" s="611"/>
      <c r="M15" s="598"/>
    </row>
    <row r="16" spans="1:13" ht="12.75" customHeight="1">
      <c r="A16" s="618" t="s">
        <v>28</v>
      </c>
      <c r="B16" s="618" t="s">
        <v>33</v>
      </c>
      <c r="C16" s="609"/>
      <c r="D16" s="609"/>
      <c r="E16" s="609"/>
      <c r="F16" s="609"/>
      <c r="G16" s="609"/>
      <c r="H16" s="609"/>
      <c r="I16" s="609"/>
      <c r="J16" s="609"/>
      <c r="K16" s="611"/>
      <c r="L16" s="611"/>
      <c r="M16" s="598"/>
    </row>
    <row r="17" spans="1:13" ht="12.75" customHeight="1">
      <c r="A17" s="612"/>
      <c r="B17" s="618" t="s">
        <v>589</v>
      </c>
      <c r="C17" s="606"/>
      <c r="D17" s="606"/>
      <c r="E17" s="606"/>
      <c r="F17" s="606"/>
      <c r="G17" s="606"/>
      <c r="H17" s="606"/>
      <c r="I17" s="606"/>
      <c r="J17" s="606"/>
      <c r="K17" s="602"/>
      <c r="L17" s="602"/>
      <c r="M17" s="602"/>
    </row>
    <row r="18" spans="1:13" ht="12.75" customHeight="1">
      <c r="A18" s="612"/>
      <c r="B18" s="618" t="s">
        <v>417</v>
      </c>
      <c r="C18" s="606"/>
      <c r="D18" s="606"/>
      <c r="E18" s="606"/>
      <c r="F18" s="606"/>
      <c r="G18" s="606"/>
      <c r="H18" s="606"/>
      <c r="I18" s="606"/>
      <c r="J18" s="606"/>
      <c r="K18" s="602"/>
      <c r="L18" s="602"/>
      <c r="M18" s="602"/>
    </row>
    <row r="19" spans="1:13" ht="12.75" customHeight="1">
      <c r="A19" s="612"/>
      <c r="B19" s="619" t="s">
        <v>334</v>
      </c>
      <c r="C19" s="607"/>
      <c r="D19" s="605"/>
      <c r="E19" s="605"/>
      <c r="F19" s="605"/>
      <c r="G19" s="605"/>
      <c r="H19" s="605"/>
      <c r="I19" s="605"/>
      <c r="J19" s="606"/>
      <c r="K19" s="602"/>
      <c r="L19" s="602"/>
      <c r="M19" s="613"/>
    </row>
    <row r="20" spans="1:13" ht="12.75" customHeight="1">
      <c r="A20" s="612"/>
      <c r="B20" s="617" t="s">
        <v>574</v>
      </c>
      <c r="C20" s="605"/>
      <c r="D20" s="605"/>
      <c r="E20" s="605"/>
      <c r="F20" s="605"/>
      <c r="G20" s="605"/>
      <c r="H20" s="605"/>
      <c r="I20" s="605"/>
      <c r="J20" s="606"/>
      <c r="K20" s="602"/>
      <c r="L20" s="602"/>
      <c r="M20" s="613"/>
    </row>
    <row r="21" spans="1:13" ht="12.75" customHeight="1">
      <c r="A21" s="612"/>
      <c r="B21" s="617" t="s">
        <v>333</v>
      </c>
      <c r="C21" s="605"/>
      <c r="D21" s="605"/>
      <c r="E21" s="605"/>
      <c r="F21" s="605"/>
      <c r="G21" s="605"/>
      <c r="H21" s="605"/>
      <c r="I21" s="605"/>
      <c r="J21" s="606"/>
      <c r="K21" s="602"/>
      <c r="L21" s="602"/>
      <c r="M21" s="613"/>
    </row>
    <row r="22" spans="1:13" ht="12.75" customHeight="1">
      <c r="A22" s="612"/>
      <c r="B22" s="617" t="s">
        <v>573</v>
      </c>
      <c r="C22" s="605"/>
      <c r="D22" s="605"/>
      <c r="E22" s="605"/>
      <c r="F22" s="605"/>
      <c r="G22" s="605"/>
      <c r="H22" s="605"/>
      <c r="I22" s="605"/>
      <c r="J22" s="605"/>
      <c r="K22" s="602"/>
      <c r="L22" s="602"/>
      <c r="M22" s="613"/>
    </row>
    <row r="23" spans="1:13" ht="12.75" customHeight="1">
      <c r="A23" s="612"/>
      <c r="B23" s="612"/>
      <c r="C23" s="608"/>
      <c r="D23" s="608"/>
      <c r="E23" s="608"/>
      <c r="F23" s="608"/>
      <c r="G23" s="608"/>
      <c r="H23" s="608"/>
      <c r="I23" s="608"/>
      <c r="J23" s="608"/>
      <c r="K23" s="602"/>
      <c r="L23" s="602"/>
      <c r="M23" s="613"/>
    </row>
    <row r="24" spans="1:13" ht="12" customHeight="1">
      <c r="A24" s="616" t="s">
        <v>181</v>
      </c>
      <c r="B24" s="984" t="s">
        <v>80</v>
      </c>
      <c r="C24" s="984"/>
      <c r="D24" s="984"/>
      <c r="E24" s="984"/>
      <c r="F24" s="984"/>
      <c r="G24" s="984"/>
      <c r="H24" s="984"/>
      <c r="I24" s="984"/>
      <c r="J24" s="984"/>
      <c r="K24" s="984"/>
      <c r="L24" s="984"/>
      <c r="M24" s="613"/>
    </row>
    <row r="25" spans="1:13" ht="12" customHeight="1">
      <c r="A25" s="616"/>
      <c r="B25" s="984"/>
      <c r="C25" s="984"/>
      <c r="D25" s="984"/>
      <c r="E25" s="984"/>
      <c r="F25" s="984"/>
      <c r="G25" s="984"/>
      <c r="H25" s="984"/>
      <c r="I25" s="984"/>
      <c r="J25" s="984"/>
      <c r="K25" s="984"/>
      <c r="L25" s="984"/>
      <c r="M25" s="613"/>
    </row>
    <row r="26" spans="1:13" ht="12" customHeight="1">
      <c r="A26" s="618"/>
      <c r="B26" s="984" t="s">
        <v>217</v>
      </c>
      <c r="C26" s="984"/>
      <c r="D26" s="984"/>
      <c r="E26" s="984"/>
      <c r="F26" s="984"/>
      <c r="G26" s="984"/>
      <c r="H26" s="984"/>
      <c r="I26" s="984"/>
      <c r="J26" s="984"/>
      <c r="K26" s="984"/>
      <c r="L26" s="984"/>
      <c r="M26" s="613"/>
    </row>
    <row r="27" spans="1:13" ht="12" customHeight="1">
      <c r="A27" s="611"/>
      <c r="B27" s="984"/>
      <c r="C27" s="984"/>
      <c r="D27" s="984"/>
      <c r="E27" s="984"/>
      <c r="F27" s="984"/>
      <c r="G27" s="984"/>
      <c r="H27" s="984"/>
      <c r="I27" s="984"/>
      <c r="J27" s="984"/>
      <c r="K27" s="984"/>
      <c r="L27" s="984"/>
      <c r="M27" s="613"/>
    </row>
  </sheetData>
  <mergeCells count="2">
    <mergeCell ref="B24:L25"/>
    <mergeCell ref="B26:L27"/>
  </mergeCells>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zoomScaleNormal="100" workbookViewId="0">
      <selection activeCell="L33" sqref="L33"/>
    </sheetView>
  </sheetViews>
  <sheetFormatPr defaultRowHeight="12.75" customHeight="1"/>
  <cols>
    <col min="1" max="1" width="12" style="133" customWidth="1"/>
    <col min="2" max="7" width="5.69921875" style="133" customWidth="1"/>
    <col min="8" max="8" width="5.69921875" style="68" customWidth="1"/>
    <col min="9" max="11" width="5.69921875" style="133" customWidth="1"/>
    <col min="12" max="16384" width="8.796875" style="133"/>
  </cols>
  <sheetData>
    <row r="1" spans="1:11" ht="12.75" customHeight="1">
      <c r="A1" s="645" t="s">
        <v>75</v>
      </c>
      <c r="B1" s="645"/>
      <c r="C1" s="645"/>
      <c r="D1" s="645"/>
      <c r="E1" s="645"/>
      <c r="F1" s="645"/>
      <c r="G1" s="645"/>
      <c r="H1" s="643"/>
      <c r="I1" s="636"/>
      <c r="J1" s="636"/>
      <c r="K1" s="624"/>
    </row>
    <row r="2" spans="1:11" ht="12.75" customHeight="1">
      <c r="A2" s="640" t="s">
        <v>536</v>
      </c>
      <c r="B2" s="645"/>
      <c r="C2" s="645"/>
      <c r="D2" s="645"/>
      <c r="E2" s="645"/>
      <c r="F2" s="645"/>
      <c r="G2" s="645"/>
      <c r="H2" s="643"/>
      <c r="I2" s="636"/>
      <c r="J2" s="636"/>
      <c r="K2" s="624"/>
    </row>
    <row r="3" spans="1:11" ht="12.75" customHeight="1">
      <c r="A3" s="645"/>
      <c r="B3" s="645"/>
      <c r="C3" s="645"/>
      <c r="D3" s="645"/>
      <c r="E3" s="645"/>
      <c r="F3" s="645"/>
      <c r="G3" s="645"/>
      <c r="H3" s="643"/>
      <c r="I3" s="636"/>
      <c r="J3" s="636"/>
      <c r="K3" s="624"/>
    </row>
    <row r="4" spans="1:11" ht="12.75" customHeight="1">
      <c r="A4" s="645" t="s">
        <v>386</v>
      </c>
      <c r="B4" s="645"/>
      <c r="C4" s="645"/>
      <c r="D4" s="645"/>
      <c r="E4" s="645"/>
      <c r="F4" s="645"/>
      <c r="G4" s="645"/>
      <c r="H4" s="643"/>
      <c r="I4" s="635"/>
      <c r="J4" s="635"/>
      <c r="K4" s="636"/>
    </row>
    <row r="5" spans="1:11" ht="12.75" customHeight="1">
      <c r="A5" s="645" t="s">
        <v>79</v>
      </c>
      <c r="B5" s="643">
        <v>2009</v>
      </c>
      <c r="C5" s="643">
        <v>2010</v>
      </c>
      <c r="D5" s="643">
        <v>2011</v>
      </c>
      <c r="E5" s="643">
        <v>2012</v>
      </c>
      <c r="F5" s="643">
        <v>2013</v>
      </c>
      <c r="G5" s="643">
        <v>2014</v>
      </c>
      <c r="H5" s="643">
        <v>2015</v>
      </c>
      <c r="I5" s="643">
        <v>2016</v>
      </c>
      <c r="J5" s="643">
        <v>2017</v>
      </c>
      <c r="K5" s="643">
        <v>2018</v>
      </c>
    </row>
    <row r="6" spans="1:11" ht="12.75" customHeight="1">
      <c r="A6" s="645" t="s">
        <v>0</v>
      </c>
      <c r="B6" s="639">
        <v>26.819923371647509</v>
      </c>
      <c r="C6" s="639">
        <v>27.109400064164262</v>
      </c>
      <c r="D6" s="639">
        <v>24.504179642681528</v>
      </c>
      <c r="E6" s="639">
        <v>24.203170274416227</v>
      </c>
      <c r="F6" s="639">
        <v>22.276154979630753</v>
      </c>
      <c r="G6" s="639">
        <v>19.806338028169016</v>
      </c>
      <c r="H6" s="639">
        <v>20.273875155610884</v>
      </c>
      <c r="I6" s="639">
        <v>20.778751468063962</v>
      </c>
      <c r="J6" s="631">
        <v>19.068399582582298</v>
      </c>
      <c r="K6" s="631">
        <v>16.24617737003058</v>
      </c>
    </row>
    <row r="7" spans="1:11" ht="12.75" customHeight="1">
      <c r="A7" s="645" t="s">
        <v>1</v>
      </c>
      <c r="B7" s="639">
        <v>63.977656534164716</v>
      </c>
      <c r="C7" s="639">
        <v>61.871818300482971</v>
      </c>
      <c r="D7" s="639">
        <v>63.129835511345163</v>
      </c>
      <c r="E7" s="639">
        <v>62.21258704506635</v>
      </c>
      <c r="F7" s="639">
        <v>55.910118335327745</v>
      </c>
      <c r="G7" s="639">
        <v>55.100671140939596</v>
      </c>
      <c r="H7" s="639">
        <v>53.518468589916424</v>
      </c>
      <c r="I7" s="639">
        <v>46.379002336127527</v>
      </c>
      <c r="J7" s="631">
        <v>44.152912963746644</v>
      </c>
      <c r="K7" s="631">
        <v>45.909154049173502</v>
      </c>
    </row>
    <row r="8" spans="1:11" ht="12.75" customHeight="1">
      <c r="A8" s="645" t="s">
        <v>2</v>
      </c>
      <c r="B8" s="639">
        <v>87.942670284561331</v>
      </c>
      <c r="C8" s="639">
        <v>92.419886403478017</v>
      </c>
      <c r="D8" s="639">
        <v>91.85626196045078</v>
      </c>
      <c r="E8" s="639">
        <v>97.491852061782623</v>
      </c>
      <c r="F8" s="639">
        <v>91.259364966107739</v>
      </c>
      <c r="G8" s="639">
        <v>91.852063810000715</v>
      </c>
      <c r="H8" s="639">
        <v>90.818434361421751</v>
      </c>
      <c r="I8" s="639">
        <v>89.364739471805862</v>
      </c>
      <c r="J8" s="631">
        <v>83.09006763972944</v>
      </c>
      <c r="K8" s="631">
        <v>80.386083699488594</v>
      </c>
    </row>
    <row r="9" spans="1:11" ht="12.75" customHeight="1">
      <c r="A9" s="645" t="s">
        <v>3</v>
      </c>
      <c r="B9" s="639">
        <v>99.375308236067724</v>
      </c>
      <c r="C9" s="639">
        <v>104.09920227470184</v>
      </c>
      <c r="D9" s="639">
        <v>101.43346837020879</v>
      </c>
      <c r="E9" s="639">
        <v>105.45981393930151</v>
      </c>
      <c r="F9" s="639">
        <v>108.2711302118676</v>
      </c>
      <c r="G9" s="639">
        <v>107.53980174226494</v>
      </c>
      <c r="H9" s="639">
        <v>100.69418526535792</v>
      </c>
      <c r="I9" s="639">
        <v>109.84848484848484</v>
      </c>
      <c r="J9" s="631">
        <v>99.784690771400989</v>
      </c>
      <c r="K9" s="631">
        <v>106.45801190213798</v>
      </c>
    </row>
    <row r="10" spans="1:11" ht="12.75" customHeight="1">
      <c r="A10" s="645" t="s">
        <v>4</v>
      </c>
      <c r="B10" s="639">
        <v>62.414500683994532</v>
      </c>
      <c r="C10" s="639">
        <v>62.445566974394708</v>
      </c>
      <c r="D10" s="639">
        <v>68.646457525555164</v>
      </c>
      <c r="E10" s="639">
        <v>67.877291960507762</v>
      </c>
      <c r="F10" s="639">
        <v>65.866148684442877</v>
      </c>
      <c r="G10" s="639">
        <v>66.963117970180477</v>
      </c>
      <c r="H10" s="639">
        <v>69.627749576988151</v>
      </c>
      <c r="I10" s="639">
        <v>68.88852133642078</v>
      </c>
      <c r="J10" s="631">
        <v>65.37373737373737</v>
      </c>
      <c r="K10" s="631">
        <v>67.677485587933347</v>
      </c>
    </row>
    <row r="11" spans="1:11" ht="12.75" customHeight="1">
      <c r="A11" s="645" t="s">
        <v>5</v>
      </c>
      <c r="B11" s="639">
        <v>12.917201540436457</v>
      </c>
      <c r="C11" s="639">
        <v>12.331563903634137</v>
      </c>
      <c r="D11" s="639">
        <v>15.613258745929699</v>
      </c>
      <c r="E11" s="639">
        <v>14.155449413808077</v>
      </c>
      <c r="F11" s="639">
        <v>17.303469477382521</v>
      </c>
      <c r="G11" s="639">
        <v>14.370620065643573</v>
      </c>
      <c r="H11" s="639">
        <v>15.513664652295482</v>
      </c>
      <c r="I11" s="639">
        <v>15.407190022010271</v>
      </c>
      <c r="J11" s="631">
        <v>15.312671923711719</v>
      </c>
      <c r="K11" s="631">
        <v>14.626565499588629</v>
      </c>
    </row>
    <row r="12" spans="1:11" ht="12.75" customHeight="1">
      <c r="A12" s="645" t="s">
        <v>6</v>
      </c>
      <c r="B12" s="639">
        <v>0.39834289356277885</v>
      </c>
      <c r="C12" s="639">
        <v>0.39132816780151836</v>
      </c>
      <c r="D12" s="639">
        <v>0.46794571829667764</v>
      </c>
      <c r="E12" s="639">
        <v>0.86247451779833773</v>
      </c>
      <c r="F12" s="639">
        <v>0.7190795781399808</v>
      </c>
      <c r="G12" s="639">
        <v>0.40528491529545274</v>
      </c>
      <c r="H12" s="639">
        <v>0.58139534883720934</v>
      </c>
      <c r="I12" s="639">
        <v>0.59869996578857343</v>
      </c>
      <c r="J12" s="631">
        <v>0.79477216531261041</v>
      </c>
      <c r="K12" s="631">
        <v>1.0803997479067253</v>
      </c>
    </row>
    <row r="13" spans="1:11" ht="12.75" customHeight="1">
      <c r="A13" s="645"/>
      <c r="B13" s="629"/>
      <c r="C13" s="632"/>
      <c r="D13" s="632"/>
      <c r="E13" s="632"/>
      <c r="F13" s="632"/>
      <c r="G13" s="626"/>
      <c r="H13" s="626"/>
      <c r="I13" s="626"/>
      <c r="J13" s="626"/>
      <c r="K13" s="626"/>
    </row>
    <row r="14" spans="1:11" ht="12.75" customHeight="1">
      <c r="A14" s="645" t="s">
        <v>76</v>
      </c>
      <c r="B14" s="628">
        <v>1.7692280177221751</v>
      </c>
      <c r="C14" s="628">
        <v>1.8033438304432876</v>
      </c>
      <c r="D14" s="628">
        <v>1.828257037372339</v>
      </c>
      <c r="E14" s="628">
        <v>1.8613131960634044</v>
      </c>
      <c r="F14" s="628">
        <v>1.8080273311644963</v>
      </c>
      <c r="G14" s="628">
        <v>1.7801894883624687</v>
      </c>
      <c r="H14" s="628">
        <v>1.7551388647521389</v>
      </c>
      <c r="I14" s="628">
        <v>1.7563269472435099</v>
      </c>
      <c r="J14" s="625">
        <v>1.6378862621011101</v>
      </c>
      <c r="K14" s="625">
        <v>1.6619193892812969</v>
      </c>
    </row>
    <row r="15" spans="1:11" ht="12.75" customHeight="1">
      <c r="A15" s="645"/>
      <c r="B15" s="629"/>
      <c r="C15" s="629"/>
      <c r="D15" s="629"/>
      <c r="E15" s="629"/>
      <c r="F15" s="629"/>
      <c r="G15" s="629"/>
      <c r="H15" s="629"/>
      <c r="I15" s="629"/>
      <c r="J15" s="629"/>
      <c r="K15" s="629"/>
    </row>
    <row r="16" spans="1:11" ht="12.75" customHeight="1">
      <c r="A16" s="645" t="s">
        <v>387</v>
      </c>
      <c r="B16" s="643"/>
      <c r="C16" s="643"/>
      <c r="D16" s="643"/>
      <c r="E16" s="643"/>
      <c r="F16" s="632"/>
      <c r="G16" s="626"/>
      <c r="H16" s="632"/>
      <c r="I16" s="632"/>
      <c r="J16" s="626"/>
      <c r="K16" s="626"/>
    </row>
    <row r="17" spans="1:11" ht="12.75" customHeight="1">
      <c r="A17" s="645" t="s">
        <v>79</v>
      </c>
      <c r="B17" s="643">
        <v>2009</v>
      </c>
      <c r="C17" s="643">
        <v>2010</v>
      </c>
      <c r="D17" s="643">
        <v>2011</v>
      </c>
      <c r="E17" s="643">
        <v>2012</v>
      </c>
      <c r="F17" s="643">
        <v>2013</v>
      </c>
      <c r="G17" s="643">
        <v>2014</v>
      </c>
      <c r="H17" s="643">
        <v>2015</v>
      </c>
      <c r="I17" s="643">
        <v>2016</v>
      </c>
      <c r="J17" s="643">
        <v>2017</v>
      </c>
      <c r="K17" s="643">
        <v>2018</v>
      </c>
    </row>
    <row r="18" spans="1:11" ht="12.75" customHeight="1">
      <c r="A18" s="645" t="s">
        <v>0</v>
      </c>
      <c r="B18" s="639">
        <v>19.676293240241193</v>
      </c>
      <c r="C18" s="631">
        <v>18.171348134877473</v>
      </c>
      <c r="D18" s="631">
        <v>16.221435468297393</v>
      </c>
      <c r="E18" s="639">
        <v>16.605522301602626</v>
      </c>
      <c r="F18" s="639">
        <v>15.609563327405651</v>
      </c>
      <c r="G18" s="639">
        <v>12.696935451705112</v>
      </c>
      <c r="H18" s="639">
        <v>11.13285203427569</v>
      </c>
      <c r="I18" s="639">
        <v>12.274169080126878</v>
      </c>
      <c r="J18" s="631">
        <v>11.626258329788742</v>
      </c>
      <c r="K18" s="631">
        <v>10.928571428571429</v>
      </c>
    </row>
    <row r="19" spans="1:11" ht="12.75" customHeight="1">
      <c r="A19" s="645" t="s">
        <v>1</v>
      </c>
      <c r="B19" s="639">
        <v>58.637501647120828</v>
      </c>
      <c r="C19" s="631">
        <v>62.537263994700233</v>
      </c>
      <c r="D19" s="631">
        <v>65.570469798657712</v>
      </c>
      <c r="E19" s="639">
        <v>61.739307812606242</v>
      </c>
      <c r="F19" s="639">
        <v>56.37720488466757</v>
      </c>
      <c r="G19" s="639">
        <v>61.321394654727989</v>
      </c>
      <c r="H19" s="639">
        <v>56.025297312160582</v>
      </c>
      <c r="I19" s="639">
        <v>53.293076815054064</v>
      </c>
      <c r="J19" s="631">
        <v>50.630207220679338</v>
      </c>
      <c r="K19" s="631">
        <v>50.321355536079466</v>
      </c>
    </row>
    <row r="20" spans="1:11" ht="12.75" customHeight="1">
      <c r="A20" s="645" t="s">
        <v>2</v>
      </c>
      <c r="B20" s="639">
        <v>116.16625147502295</v>
      </c>
      <c r="C20" s="631">
        <v>118.10401579986834</v>
      </c>
      <c r="D20" s="631">
        <v>116.60329531051964</v>
      </c>
      <c r="E20" s="639">
        <v>114.76958369880575</v>
      </c>
      <c r="F20" s="639">
        <v>114.38041125541125</v>
      </c>
      <c r="G20" s="639">
        <v>115.33233655022427</v>
      </c>
      <c r="H20" s="639">
        <v>112.0430987452264</v>
      </c>
      <c r="I20" s="639">
        <v>115.1034906755926</v>
      </c>
      <c r="J20" s="631">
        <v>108.25199645075422</v>
      </c>
      <c r="K20" s="631">
        <v>95.780993992353899</v>
      </c>
    </row>
    <row r="21" spans="1:11" ht="12.75" customHeight="1">
      <c r="A21" s="645" t="s">
        <v>3</v>
      </c>
      <c r="B21" s="639">
        <v>121.36214625008364</v>
      </c>
      <c r="C21" s="631">
        <v>125.87412587412587</v>
      </c>
      <c r="D21" s="631">
        <v>121.11496433946215</v>
      </c>
      <c r="E21" s="639">
        <v>127.31059619890652</v>
      </c>
      <c r="F21" s="639">
        <v>127.40259740259741</v>
      </c>
      <c r="G21" s="639">
        <v>127.44524598687204</v>
      </c>
      <c r="H21" s="639">
        <v>124.14428646656135</v>
      </c>
      <c r="I21" s="639">
        <v>130.40288153681965</v>
      </c>
      <c r="J21" s="631">
        <v>123.67984058452342</v>
      </c>
      <c r="K21" s="631">
        <v>123.07488928547822</v>
      </c>
    </row>
    <row r="22" spans="1:11" ht="12.75" customHeight="1">
      <c r="A22" s="645" t="s">
        <v>4</v>
      </c>
      <c r="B22" s="639">
        <v>56.462544940177999</v>
      </c>
      <c r="C22" s="631">
        <v>61.381228834059016</v>
      </c>
      <c r="D22" s="631">
        <v>61.816363522720167</v>
      </c>
      <c r="E22" s="639">
        <v>60.205865216546904</v>
      </c>
      <c r="F22" s="639">
        <v>62.068507700477966</v>
      </c>
      <c r="G22" s="639">
        <v>61.299359658484526</v>
      </c>
      <c r="H22" s="639">
        <v>67.785368441997747</v>
      </c>
      <c r="I22" s="639">
        <v>63.989063923968232</v>
      </c>
      <c r="J22" s="631">
        <v>66.229001737787215</v>
      </c>
      <c r="K22" s="631">
        <v>62.850944359367027</v>
      </c>
    </row>
    <row r="23" spans="1:11" ht="12.75" customHeight="1">
      <c r="A23" s="645" t="s">
        <v>5</v>
      </c>
      <c r="B23" s="639">
        <v>11.076575303758123</v>
      </c>
      <c r="C23" s="631">
        <v>10.117085370012504</v>
      </c>
      <c r="D23" s="631">
        <v>12.256014525646846</v>
      </c>
      <c r="E23" s="639">
        <v>11.162737987307343</v>
      </c>
      <c r="F23" s="639">
        <v>11.707035755478662</v>
      </c>
      <c r="G23" s="639">
        <v>11.85491005603067</v>
      </c>
      <c r="H23" s="639">
        <v>13.147531051196607</v>
      </c>
      <c r="I23" s="639">
        <v>10.831455046331079</v>
      </c>
      <c r="J23" s="631">
        <v>11.052937754508436</v>
      </c>
      <c r="K23" s="631">
        <v>11.690112938379235</v>
      </c>
    </row>
    <row r="24" spans="1:11" ht="12.75" customHeight="1">
      <c r="A24" s="645" t="s">
        <v>6</v>
      </c>
      <c r="B24" s="639">
        <v>0.42166134570206615</v>
      </c>
      <c r="C24" s="631">
        <v>0.29298019453884921</v>
      </c>
      <c r="D24" s="631">
        <v>0.86570092918566388</v>
      </c>
      <c r="E24" s="639">
        <v>0.51570020628008251</v>
      </c>
      <c r="F24" s="639">
        <v>0.56439778756067271</v>
      </c>
      <c r="G24" s="639">
        <v>0.33942411042597725</v>
      </c>
      <c r="H24" s="639">
        <v>0.85145030368394159</v>
      </c>
      <c r="I24" s="639">
        <v>0.39811181254620936</v>
      </c>
      <c r="J24" s="631">
        <v>0.68524440383736873</v>
      </c>
      <c r="K24" s="631">
        <v>1.330325640580716</v>
      </c>
    </row>
    <row r="25" spans="1:11" ht="12.75" customHeight="1">
      <c r="A25" s="645"/>
      <c r="B25" s="629"/>
      <c r="C25" s="632"/>
      <c r="D25" s="632"/>
      <c r="E25" s="632"/>
      <c r="F25" s="632"/>
      <c r="G25" s="626"/>
      <c r="H25" s="626"/>
      <c r="I25" s="626"/>
      <c r="J25" s="626"/>
      <c r="K25" s="626"/>
    </row>
    <row r="26" spans="1:11" ht="12.75" customHeight="1">
      <c r="A26" s="645" t="s">
        <v>76</v>
      </c>
      <c r="B26" s="628">
        <v>1.9190148710105341</v>
      </c>
      <c r="C26" s="628">
        <v>1.9823902410109113</v>
      </c>
      <c r="D26" s="628">
        <v>1.9722412194724479</v>
      </c>
      <c r="E26" s="628">
        <v>1.9615465671102774</v>
      </c>
      <c r="F26" s="628">
        <v>1.940548590567996</v>
      </c>
      <c r="G26" s="628">
        <v>1.9514480323423529</v>
      </c>
      <c r="H26" s="628">
        <v>1.9256494217755116</v>
      </c>
      <c r="I26" s="628">
        <v>1.9314612444521937</v>
      </c>
      <c r="J26" s="625">
        <v>1.860777432409394</v>
      </c>
      <c r="K26" s="625">
        <v>1.77988596590405</v>
      </c>
    </row>
    <row r="27" spans="1:11" ht="12.75" customHeight="1">
      <c r="A27" s="645"/>
      <c r="B27" s="643"/>
      <c r="C27" s="643"/>
      <c r="D27" s="643"/>
      <c r="E27" s="643"/>
      <c r="F27" s="643"/>
      <c r="G27" s="626"/>
      <c r="H27" s="632"/>
      <c r="I27" s="632"/>
      <c r="J27" s="626"/>
      <c r="K27" s="626"/>
    </row>
    <row r="28" spans="1:11" ht="12.75" customHeight="1">
      <c r="A28" s="645" t="s">
        <v>388</v>
      </c>
      <c r="B28" s="643"/>
      <c r="C28" s="643"/>
      <c r="D28" s="643"/>
      <c r="E28" s="643"/>
      <c r="F28" s="643"/>
      <c r="G28" s="626"/>
      <c r="H28" s="632"/>
      <c r="I28" s="632"/>
      <c r="J28" s="626"/>
      <c r="K28" s="626"/>
    </row>
    <row r="29" spans="1:11" ht="12.75" customHeight="1">
      <c r="A29" s="645" t="s">
        <v>79</v>
      </c>
      <c r="B29" s="643">
        <v>2009</v>
      </c>
      <c r="C29" s="643">
        <v>2010</v>
      </c>
      <c r="D29" s="643">
        <v>2011</v>
      </c>
      <c r="E29" s="643">
        <v>2012</v>
      </c>
      <c r="F29" s="643">
        <v>2013</v>
      </c>
      <c r="G29" s="643">
        <v>2014</v>
      </c>
      <c r="H29" s="643">
        <v>2015</v>
      </c>
      <c r="I29" s="643">
        <v>2016</v>
      </c>
      <c r="J29" s="643">
        <v>2017</v>
      </c>
      <c r="K29" s="643">
        <v>2018</v>
      </c>
    </row>
    <row r="30" spans="1:11" ht="12.75" customHeight="1">
      <c r="A30" s="645" t="s">
        <v>0</v>
      </c>
      <c r="B30" s="630">
        <v>21.180432470755051</v>
      </c>
      <c r="C30" s="631">
        <v>18.757853168192426</v>
      </c>
      <c r="D30" s="631">
        <v>18.908893513073373</v>
      </c>
      <c r="E30" s="639">
        <v>18.191740949608878</v>
      </c>
      <c r="F30" s="639">
        <v>16.01620029455081</v>
      </c>
      <c r="G30" s="639">
        <v>14.064828614008942</v>
      </c>
      <c r="H30" s="639">
        <v>11.828764551257981</v>
      </c>
      <c r="I30" s="639">
        <v>12.64973646382367</v>
      </c>
      <c r="J30" s="631">
        <v>10.298260954046439</v>
      </c>
      <c r="K30" s="631">
        <v>12.786466017507621</v>
      </c>
    </row>
    <row r="31" spans="1:11" ht="12.75" customHeight="1">
      <c r="A31" s="645" t="s">
        <v>1</v>
      </c>
      <c r="B31" s="630">
        <v>67.903596021423112</v>
      </c>
      <c r="C31" s="631">
        <v>68.603867988068885</v>
      </c>
      <c r="D31" s="631">
        <v>73.452976365597735</v>
      </c>
      <c r="E31" s="639">
        <v>68.945080995653896</v>
      </c>
      <c r="F31" s="639">
        <v>61.960939823535249</v>
      </c>
      <c r="G31" s="639">
        <v>63.237942765659405</v>
      </c>
      <c r="H31" s="639">
        <v>65.228504242919939</v>
      </c>
      <c r="I31" s="639">
        <v>59.054283290924509</v>
      </c>
      <c r="J31" s="631">
        <v>54.272013949433301</v>
      </c>
      <c r="K31" s="631">
        <v>52.275999556983052</v>
      </c>
    </row>
    <row r="32" spans="1:11" ht="12.75" customHeight="1">
      <c r="A32" s="645" t="s">
        <v>2</v>
      </c>
      <c r="B32" s="630">
        <v>113.25916469086268</v>
      </c>
      <c r="C32" s="631">
        <v>110.18168735384062</v>
      </c>
      <c r="D32" s="631">
        <v>116.15294223989875</v>
      </c>
      <c r="E32" s="639">
        <v>113.02388463271744</v>
      </c>
      <c r="F32" s="639">
        <v>106.218792555606</v>
      </c>
      <c r="G32" s="639">
        <v>109.22308041799182</v>
      </c>
      <c r="H32" s="639">
        <v>103.25691411935952</v>
      </c>
      <c r="I32" s="639">
        <v>105.6241426611797</v>
      </c>
      <c r="J32" s="631">
        <v>95.807836332085117</v>
      </c>
      <c r="K32" s="631">
        <v>98.923345909634662</v>
      </c>
    </row>
    <row r="33" spans="1:11" ht="12.75" customHeight="1">
      <c r="A33" s="645" t="s">
        <v>3</v>
      </c>
      <c r="B33" s="630">
        <v>129.44301942103334</v>
      </c>
      <c r="C33" s="631">
        <v>124.89810705552033</v>
      </c>
      <c r="D33" s="631">
        <v>127.25823591923486</v>
      </c>
      <c r="E33" s="639">
        <v>125.04409171075837</v>
      </c>
      <c r="F33" s="639">
        <v>127.71739130434784</v>
      </c>
      <c r="G33" s="639">
        <v>122.61006840905105</v>
      </c>
      <c r="H33" s="639">
        <v>128.14665380229803</v>
      </c>
      <c r="I33" s="639">
        <v>124.64912280701753</v>
      </c>
      <c r="J33" s="631">
        <v>122.33298356068556</v>
      </c>
      <c r="K33" s="631">
        <v>124.08696399415658</v>
      </c>
    </row>
    <row r="34" spans="1:11" ht="12.75" customHeight="1">
      <c r="A34" s="645" t="s">
        <v>4</v>
      </c>
      <c r="B34" s="630">
        <v>62.976789482226913</v>
      </c>
      <c r="C34" s="631">
        <v>68.902235568902242</v>
      </c>
      <c r="D34" s="631">
        <v>63.193190611297396</v>
      </c>
      <c r="E34" s="639">
        <v>68.956476140534875</v>
      </c>
      <c r="F34" s="639">
        <v>69.380785476768224</v>
      </c>
      <c r="G34" s="639">
        <v>67.884649829840583</v>
      </c>
      <c r="H34" s="639">
        <v>69.178505250154416</v>
      </c>
      <c r="I34" s="639">
        <v>68.843089712504323</v>
      </c>
      <c r="J34" s="631">
        <v>68.212824010914048</v>
      </c>
      <c r="K34" s="631">
        <v>64.949232189309384</v>
      </c>
    </row>
    <row r="35" spans="1:11" ht="12.75" customHeight="1">
      <c r="A35" s="645" t="s">
        <v>5</v>
      </c>
      <c r="B35" s="630">
        <v>10.53959771394641</v>
      </c>
      <c r="C35" s="631">
        <v>11.831660925565375</v>
      </c>
      <c r="D35" s="631">
        <v>13.2291040288635</v>
      </c>
      <c r="E35" s="639">
        <v>12.061150802796343</v>
      </c>
      <c r="F35" s="639">
        <v>11.895445296603539</v>
      </c>
      <c r="G35" s="639">
        <v>14.013452914798206</v>
      </c>
      <c r="H35" s="639">
        <v>13.492389962978198</v>
      </c>
      <c r="I35" s="639">
        <v>13.903017972193965</v>
      </c>
      <c r="J35" s="631">
        <v>13.591397849462364</v>
      </c>
      <c r="K35" s="631">
        <v>13.481572266479908</v>
      </c>
    </row>
    <row r="36" spans="1:11" ht="12.75" customHeight="1">
      <c r="A36" s="645" t="s">
        <v>6</v>
      </c>
      <c r="B36" s="630">
        <v>0.77471335605825853</v>
      </c>
      <c r="C36" s="631">
        <v>0.30248033877797942</v>
      </c>
      <c r="D36" s="631">
        <v>0.30159089195506295</v>
      </c>
      <c r="E36" s="639">
        <v>0.7438262421898244</v>
      </c>
      <c r="F36" s="639">
        <v>0.36794466112296714</v>
      </c>
      <c r="G36" s="639">
        <v>0.74250074250074249</v>
      </c>
      <c r="H36" s="639">
        <v>0.97007685993582571</v>
      </c>
      <c r="I36" s="639">
        <v>0.74565655059279701</v>
      </c>
      <c r="J36" s="631">
        <v>0.53341461556046643</v>
      </c>
      <c r="K36" s="631">
        <v>0.92371641905934876</v>
      </c>
    </row>
    <row r="37" spans="1:11" ht="12.75" customHeight="1">
      <c r="A37" s="645"/>
      <c r="B37" s="629"/>
      <c r="C37" s="632"/>
      <c r="D37" s="632"/>
      <c r="E37" s="632"/>
      <c r="F37" s="632"/>
      <c r="G37" s="626"/>
      <c r="H37" s="626"/>
      <c r="I37" s="626"/>
      <c r="J37" s="626"/>
      <c r="K37" s="626"/>
    </row>
    <row r="38" spans="1:11" ht="12.75" customHeight="1">
      <c r="A38" s="645" t="s">
        <v>76</v>
      </c>
      <c r="B38" s="628">
        <v>2.0303865657815292</v>
      </c>
      <c r="C38" s="628">
        <v>2.0173894619943393</v>
      </c>
      <c r="D38" s="628">
        <v>2.0624846678496036</v>
      </c>
      <c r="E38" s="628">
        <v>2.0348312573712981</v>
      </c>
      <c r="F38" s="628">
        <v>1.967787497062673</v>
      </c>
      <c r="G38" s="628">
        <v>1.9588826184692538</v>
      </c>
      <c r="H38" s="628">
        <v>1.9605090439445194</v>
      </c>
      <c r="I38" s="628">
        <v>1.9273452472911823</v>
      </c>
      <c r="J38" s="625">
        <v>1.8252436563609364</v>
      </c>
      <c r="K38" s="625">
        <v>1.837136481765653</v>
      </c>
    </row>
    <row r="39" spans="1:11" ht="12.75" customHeight="1">
      <c r="A39" s="645"/>
      <c r="B39" s="643"/>
      <c r="C39" s="643"/>
      <c r="D39" s="643"/>
      <c r="E39" s="643"/>
      <c r="F39" s="643"/>
      <c r="G39" s="626"/>
      <c r="H39" s="632"/>
      <c r="I39" s="632"/>
      <c r="J39" s="626"/>
      <c r="K39" s="626"/>
    </row>
    <row r="40" spans="1:11" ht="12.75" customHeight="1">
      <c r="A40" s="645" t="s">
        <v>389</v>
      </c>
      <c r="B40" s="643"/>
      <c r="C40" s="643"/>
      <c r="D40" s="643"/>
      <c r="E40" s="643"/>
      <c r="F40" s="643"/>
      <c r="G40" s="626"/>
      <c r="H40" s="632"/>
      <c r="I40" s="632"/>
      <c r="J40" s="626"/>
      <c r="K40" s="626"/>
    </row>
    <row r="41" spans="1:11" ht="12.75" customHeight="1">
      <c r="A41" s="645" t="s">
        <v>79</v>
      </c>
      <c r="B41" s="643">
        <v>2009</v>
      </c>
      <c r="C41" s="643">
        <v>2010</v>
      </c>
      <c r="D41" s="643">
        <v>2011</v>
      </c>
      <c r="E41" s="643">
        <v>2012</v>
      </c>
      <c r="F41" s="643">
        <v>2013</v>
      </c>
      <c r="G41" s="643">
        <v>2014</v>
      </c>
      <c r="H41" s="643">
        <v>2015</v>
      </c>
      <c r="I41" s="643">
        <v>2016</v>
      </c>
      <c r="J41" s="643">
        <v>2017</v>
      </c>
      <c r="K41" s="643">
        <v>2018</v>
      </c>
    </row>
    <row r="42" spans="1:11" ht="12.75" customHeight="1">
      <c r="A42" s="645" t="s">
        <v>0</v>
      </c>
      <c r="B42" s="630">
        <v>19.797079930710222</v>
      </c>
      <c r="C42" s="631">
        <v>19.092279350192598</v>
      </c>
      <c r="D42" s="631">
        <v>19.324894514767934</v>
      </c>
      <c r="E42" s="639">
        <v>16.161446993803384</v>
      </c>
      <c r="F42" s="639">
        <v>11.613228982580155</v>
      </c>
      <c r="G42" s="639">
        <v>12.671145505570202</v>
      </c>
      <c r="H42" s="639">
        <v>11.541420877147987</v>
      </c>
      <c r="I42" s="639">
        <v>12.182477967858995</v>
      </c>
      <c r="J42" s="631">
        <v>10.75079309129362</v>
      </c>
      <c r="K42" s="631">
        <v>10.666666666666666</v>
      </c>
    </row>
    <row r="43" spans="1:11" ht="12.75" customHeight="1">
      <c r="A43" s="645" t="s">
        <v>1</v>
      </c>
      <c r="B43" s="630">
        <v>69.715142428785612</v>
      </c>
      <c r="C43" s="631">
        <v>64.464210080474373</v>
      </c>
      <c r="D43" s="631">
        <v>65.221147201105737</v>
      </c>
      <c r="E43" s="639">
        <v>62.807881773399018</v>
      </c>
      <c r="F43" s="639">
        <v>62.342795544376571</v>
      </c>
      <c r="G43" s="639">
        <v>57.858687815428979</v>
      </c>
      <c r="H43" s="639">
        <v>59.446625878915164</v>
      </c>
      <c r="I43" s="639">
        <v>56.568836218868618</v>
      </c>
      <c r="J43" s="631">
        <v>56.600189933523268</v>
      </c>
      <c r="K43" s="631">
        <v>55.100448605422272</v>
      </c>
    </row>
    <row r="44" spans="1:11" ht="12.75" customHeight="1">
      <c r="A44" s="645" t="s">
        <v>2</v>
      </c>
      <c r="B44" s="630">
        <v>129.50857494424363</v>
      </c>
      <c r="C44" s="631">
        <v>131.70509016206344</v>
      </c>
      <c r="D44" s="631">
        <v>124.14001663264534</v>
      </c>
      <c r="E44" s="639">
        <v>124.75412316538053</v>
      </c>
      <c r="F44" s="639">
        <v>119.77229601518026</v>
      </c>
      <c r="G44" s="639">
        <v>118.68148599269183</v>
      </c>
      <c r="H44" s="639">
        <v>116.18768780337469</v>
      </c>
      <c r="I44" s="639">
        <v>123.18671941664728</v>
      </c>
      <c r="J44" s="631">
        <v>112.1958900873947</v>
      </c>
      <c r="K44" s="631">
        <v>116.18955977868656</v>
      </c>
    </row>
    <row r="45" spans="1:11" ht="12.75" customHeight="1">
      <c r="A45" s="645" t="s">
        <v>3</v>
      </c>
      <c r="B45" s="630">
        <v>138.94210745522699</v>
      </c>
      <c r="C45" s="631">
        <v>149.31831169891419</v>
      </c>
      <c r="D45" s="631">
        <v>137.89816506473906</v>
      </c>
      <c r="E45" s="639">
        <v>153.1789669325486</v>
      </c>
      <c r="F45" s="639">
        <v>143.0530164533821</v>
      </c>
      <c r="G45" s="639">
        <v>145.66123531640773</v>
      </c>
      <c r="H45" s="639">
        <v>149.93215739484398</v>
      </c>
      <c r="I45" s="639">
        <v>146.98596201486376</v>
      </c>
      <c r="J45" s="631">
        <v>147.06540383324631</v>
      </c>
      <c r="K45" s="631">
        <v>140.39902098939405</v>
      </c>
    </row>
    <row r="46" spans="1:11" ht="12.75" customHeight="1">
      <c r="A46" s="645" t="s">
        <v>4</v>
      </c>
      <c r="B46" s="630">
        <v>71.400793342148248</v>
      </c>
      <c r="C46" s="631">
        <v>77.393554457774641</v>
      </c>
      <c r="D46" s="631">
        <v>77.249100359856058</v>
      </c>
      <c r="E46" s="639">
        <v>77.50859387788509</v>
      </c>
      <c r="F46" s="639">
        <v>75.307927585351734</v>
      </c>
      <c r="G46" s="639">
        <v>80.252998192870052</v>
      </c>
      <c r="H46" s="639">
        <v>83.876156011258544</v>
      </c>
      <c r="I46" s="639">
        <v>80.542702533134658</v>
      </c>
      <c r="J46" s="631">
        <v>80.235582071286515</v>
      </c>
      <c r="K46" s="631">
        <v>77.573942343691499</v>
      </c>
    </row>
    <row r="47" spans="1:11" ht="12.75" customHeight="1">
      <c r="A47" s="645" t="s">
        <v>5</v>
      </c>
      <c r="B47" s="630">
        <v>13.719747186681055</v>
      </c>
      <c r="C47" s="631">
        <v>13.044812768569674</v>
      </c>
      <c r="D47" s="631">
        <v>14.259708737864079</v>
      </c>
      <c r="E47" s="639">
        <v>16.032216396930323</v>
      </c>
      <c r="F47" s="639">
        <v>12.558388850601117</v>
      </c>
      <c r="G47" s="639">
        <v>15.326555760936538</v>
      </c>
      <c r="H47" s="639">
        <v>14.244570716898886</v>
      </c>
      <c r="I47" s="639">
        <v>14.485870339586796</v>
      </c>
      <c r="J47" s="631">
        <v>14.727184934814101</v>
      </c>
      <c r="K47" s="631">
        <v>13.932766302146618</v>
      </c>
    </row>
    <row r="48" spans="1:11" ht="12.75" customHeight="1">
      <c r="A48" s="645" t="s">
        <v>6</v>
      </c>
      <c r="B48" s="630">
        <v>0.57372346528973028</v>
      </c>
      <c r="C48" s="631">
        <v>0.48250904704463204</v>
      </c>
      <c r="D48" s="631">
        <v>0.47562425683709869</v>
      </c>
      <c r="E48" s="639">
        <v>0.70274068868587491</v>
      </c>
      <c r="F48" s="639">
        <v>0.3083564600678384</v>
      </c>
      <c r="G48" s="639">
        <v>0.68812600351708852</v>
      </c>
      <c r="H48" s="639">
        <v>1.2269938650306749</v>
      </c>
      <c r="I48" s="639">
        <v>0.60679611650485432</v>
      </c>
      <c r="J48" s="631">
        <v>0.98246674727932282</v>
      </c>
      <c r="K48" s="631">
        <v>0.68337129840546695</v>
      </c>
    </row>
    <row r="49" spans="1:11" ht="12.75" customHeight="1">
      <c r="A49" s="645"/>
      <c r="B49" s="629"/>
      <c r="C49" s="632"/>
      <c r="D49" s="632"/>
      <c r="E49" s="632"/>
      <c r="F49" s="632"/>
      <c r="G49" s="626"/>
      <c r="H49" s="626"/>
      <c r="I49" s="626"/>
      <c r="J49" s="626"/>
      <c r="K49" s="626"/>
    </row>
    <row r="50" spans="1:11" ht="12.75" customHeight="1">
      <c r="A50" s="645" t="s">
        <v>76</v>
      </c>
      <c r="B50" s="628">
        <v>2.2182858437654276</v>
      </c>
      <c r="C50" s="628">
        <v>2.2775038378251673</v>
      </c>
      <c r="D50" s="628">
        <v>2.1928432838390761</v>
      </c>
      <c r="E50" s="628">
        <v>2.2557298491431639</v>
      </c>
      <c r="F50" s="628">
        <v>2.1247800494576987</v>
      </c>
      <c r="G50" s="628">
        <v>2.1557011729371118</v>
      </c>
      <c r="H50" s="628">
        <v>2.1822780627373501</v>
      </c>
      <c r="I50" s="628">
        <v>2.1727968230373254</v>
      </c>
      <c r="J50" s="625">
        <v>2.1127875534941891</v>
      </c>
      <c r="K50" s="625">
        <v>2.0727288799220656</v>
      </c>
    </row>
    <row r="51" spans="1:11" ht="12.75" customHeight="1">
      <c r="A51" s="645"/>
      <c r="B51" s="643"/>
      <c r="C51" s="643"/>
      <c r="D51" s="643"/>
      <c r="E51" s="643"/>
      <c r="F51" s="632"/>
      <c r="G51" s="626"/>
      <c r="H51" s="632"/>
      <c r="I51" s="632"/>
      <c r="J51" s="626"/>
      <c r="K51" s="626"/>
    </row>
    <row r="52" spans="1:11" ht="12.75" customHeight="1">
      <c r="A52" s="645" t="s">
        <v>390</v>
      </c>
      <c r="B52" s="643"/>
      <c r="C52" s="643"/>
      <c r="D52" s="643"/>
      <c r="E52" s="643"/>
      <c r="F52" s="632"/>
      <c r="G52" s="626"/>
      <c r="H52" s="632"/>
      <c r="I52" s="632"/>
      <c r="J52" s="626"/>
      <c r="K52" s="626"/>
    </row>
    <row r="53" spans="1:11" ht="12.75" customHeight="1">
      <c r="A53" s="645" t="s">
        <v>79</v>
      </c>
      <c r="B53" s="643">
        <v>2009</v>
      </c>
      <c r="C53" s="643">
        <v>2010</v>
      </c>
      <c r="D53" s="643">
        <v>2011</v>
      </c>
      <c r="E53" s="643">
        <v>2012</v>
      </c>
      <c r="F53" s="643">
        <v>2013</v>
      </c>
      <c r="G53" s="643">
        <v>2014</v>
      </c>
      <c r="H53" s="643">
        <v>2015</v>
      </c>
      <c r="I53" s="643">
        <v>2016</v>
      </c>
      <c r="J53" s="643">
        <v>2017</v>
      </c>
      <c r="K53" s="643">
        <v>2018</v>
      </c>
    </row>
    <row r="54" spans="1:11" ht="12.75" customHeight="1">
      <c r="A54" s="645" t="s">
        <v>0</v>
      </c>
      <c r="B54" s="639">
        <v>19.367991845056064</v>
      </c>
      <c r="C54" s="631">
        <v>19.443133553563001</v>
      </c>
      <c r="D54" s="631">
        <v>17.166160849772382</v>
      </c>
      <c r="E54" s="639">
        <v>15.659106007402487</v>
      </c>
      <c r="F54" s="639">
        <v>12.596153846153845</v>
      </c>
      <c r="G54" s="639">
        <v>11.870295309785755</v>
      </c>
      <c r="H54" s="639">
        <v>10.544116184223615</v>
      </c>
      <c r="I54" s="639">
        <v>11.177725840869829</v>
      </c>
      <c r="J54" s="631">
        <v>10.266514570154516</v>
      </c>
      <c r="K54" s="631">
        <v>9.1801878736122973</v>
      </c>
    </row>
    <row r="55" spans="1:11" ht="12.75" customHeight="1">
      <c r="A55" s="645" t="s">
        <v>1</v>
      </c>
      <c r="B55" s="639">
        <v>69.409516145257015</v>
      </c>
      <c r="C55" s="631">
        <v>67.878787878787875</v>
      </c>
      <c r="D55" s="631">
        <v>68.62643618673016</v>
      </c>
      <c r="E55" s="639">
        <v>61.898211829436036</v>
      </c>
      <c r="F55" s="639">
        <v>62.097120756338633</v>
      </c>
      <c r="G55" s="639">
        <v>62.513661202185794</v>
      </c>
      <c r="H55" s="639">
        <v>60.836501901140686</v>
      </c>
      <c r="I55" s="639">
        <v>58.783165599268074</v>
      </c>
      <c r="J55" s="631">
        <v>50.756693830034919</v>
      </c>
      <c r="K55" s="631">
        <v>51.669222602335729</v>
      </c>
    </row>
    <row r="56" spans="1:11" ht="12.75" customHeight="1">
      <c r="A56" s="645" t="s">
        <v>2</v>
      </c>
      <c r="B56" s="639">
        <v>116.42228739002933</v>
      </c>
      <c r="C56" s="631">
        <v>111.66422645192777</v>
      </c>
      <c r="D56" s="631">
        <v>116.98780967361384</v>
      </c>
      <c r="E56" s="639">
        <v>107.96512197511511</v>
      </c>
      <c r="F56" s="639">
        <v>108.6353733412557</v>
      </c>
      <c r="G56" s="639">
        <v>107.2391412880679</v>
      </c>
      <c r="H56" s="639">
        <v>104.4370661032297</v>
      </c>
      <c r="I56" s="639">
        <v>104.59523078497594</v>
      </c>
      <c r="J56" s="631">
        <v>105.70626753975679</v>
      </c>
      <c r="K56" s="631">
        <v>111.07578166401696</v>
      </c>
    </row>
    <row r="57" spans="1:11" ht="12.75" customHeight="1">
      <c r="A57" s="645" t="s">
        <v>3</v>
      </c>
      <c r="B57" s="639">
        <v>126.72343876723438</v>
      </c>
      <c r="C57" s="631">
        <v>133.31308836926814</v>
      </c>
      <c r="D57" s="631">
        <v>132.7734453109378</v>
      </c>
      <c r="E57" s="639">
        <v>138.67658889782783</v>
      </c>
      <c r="F57" s="639">
        <v>128.23612370303215</v>
      </c>
      <c r="G57" s="639">
        <v>138.1876697173891</v>
      </c>
      <c r="H57" s="639">
        <v>138.67800384654316</v>
      </c>
      <c r="I57" s="639">
        <v>137.04151551793632</v>
      </c>
      <c r="J57" s="631">
        <v>138.93068512388405</v>
      </c>
      <c r="K57" s="631">
        <v>133.17898127642442</v>
      </c>
    </row>
    <row r="58" spans="1:11" ht="12.75" customHeight="1">
      <c r="A58" s="645" t="s">
        <v>4</v>
      </c>
      <c r="B58" s="639">
        <v>64.683053040103502</v>
      </c>
      <c r="C58" s="631">
        <v>65.000475149672155</v>
      </c>
      <c r="D58" s="631">
        <v>71.680721710139238</v>
      </c>
      <c r="E58" s="639">
        <v>74.31957416892638</v>
      </c>
      <c r="F58" s="639">
        <v>70.081967213114751</v>
      </c>
      <c r="G58" s="639">
        <v>77.414699515513874</v>
      </c>
      <c r="H58" s="639">
        <v>76.347612215617943</v>
      </c>
      <c r="I58" s="639">
        <v>79.914919477362503</v>
      </c>
      <c r="J58" s="631">
        <v>76.471184037273375</v>
      </c>
      <c r="K58" s="631">
        <v>77.28100343920697</v>
      </c>
    </row>
    <row r="59" spans="1:11" ht="12.75" customHeight="1">
      <c r="A59" s="645" t="s">
        <v>5</v>
      </c>
      <c r="B59" s="639">
        <v>14.665363078837437</v>
      </c>
      <c r="C59" s="631">
        <v>13.831507095383509</v>
      </c>
      <c r="D59" s="631">
        <v>14.825528837461581</v>
      </c>
      <c r="E59" s="639">
        <v>15.575188997176429</v>
      </c>
      <c r="F59" s="639">
        <v>13.765705838876571</v>
      </c>
      <c r="G59" s="639">
        <v>12.580978311895597</v>
      </c>
      <c r="H59" s="639">
        <v>13.88622869182149</v>
      </c>
      <c r="I59" s="639">
        <v>13.441915227629513</v>
      </c>
      <c r="J59" s="631">
        <v>13.965638500954487</v>
      </c>
      <c r="K59" s="631">
        <v>14.439324116743473</v>
      </c>
    </row>
    <row r="60" spans="1:11" ht="12.75" customHeight="1">
      <c r="A60" s="645" t="s">
        <v>6</v>
      </c>
      <c r="B60" s="639">
        <v>0.38993955936829794</v>
      </c>
      <c r="C60" s="631">
        <v>0.66193853427895988</v>
      </c>
      <c r="D60" s="631">
        <v>1.0151347360649685</v>
      </c>
      <c r="E60" s="639">
        <v>0.63787133223983961</v>
      </c>
      <c r="F60" s="639">
        <v>0.81190798376184026</v>
      </c>
      <c r="G60" s="639">
        <v>0.62634216177523261</v>
      </c>
      <c r="H60" s="639">
        <v>0.90801779714882414</v>
      </c>
      <c r="I60" s="639">
        <v>0.91099571832012394</v>
      </c>
      <c r="J60" s="631">
        <v>0.81855388813096863</v>
      </c>
      <c r="K60" s="631">
        <v>0.64308681672025725</v>
      </c>
    </row>
    <row r="61" spans="1:11" ht="12.75" customHeight="1">
      <c r="A61" s="645"/>
      <c r="B61" s="629"/>
      <c r="C61" s="632"/>
      <c r="D61" s="632"/>
      <c r="E61" s="632"/>
      <c r="F61" s="632"/>
      <c r="G61" s="626"/>
      <c r="H61" s="626"/>
      <c r="I61" s="626"/>
      <c r="J61" s="626"/>
      <c r="K61" s="626"/>
    </row>
    <row r="62" spans="1:11" ht="12.75" customHeight="1">
      <c r="A62" s="645" t="s">
        <v>76</v>
      </c>
      <c r="B62" s="628">
        <v>2.0583079491294307</v>
      </c>
      <c r="C62" s="628">
        <v>2.058965785164407</v>
      </c>
      <c r="D62" s="628">
        <v>2.1153761865236</v>
      </c>
      <c r="E62" s="628">
        <v>2.0736583160406208</v>
      </c>
      <c r="F62" s="628">
        <v>1.9811217634126674</v>
      </c>
      <c r="G62" s="628">
        <v>2.052163937533066</v>
      </c>
      <c r="H62" s="628">
        <v>2.0281877336986271</v>
      </c>
      <c r="I62" s="628">
        <v>2.0293273408318115</v>
      </c>
      <c r="J62" s="625">
        <v>1.9845776874509453</v>
      </c>
      <c r="K62" s="625">
        <v>1.9873379389453008</v>
      </c>
    </row>
    <row r="63" spans="1:11" ht="12.75" customHeight="1">
      <c r="A63" s="627"/>
      <c r="B63" s="644"/>
      <c r="C63" s="644"/>
      <c r="D63" s="644"/>
      <c r="E63" s="644"/>
      <c r="F63" s="644"/>
      <c r="G63" s="644"/>
      <c r="H63" s="644"/>
      <c r="I63" s="644"/>
      <c r="J63" s="636"/>
      <c r="K63" s="636"/>
    </row>
    <row r="64" spans="1:11" ht="12.75" customHeight="1">
      <c r="A64" s="642" t="s">
        <v>28</v>
      </c>
      <c r="B64" s="642" t="s">
        <v>33</v>
      </c>
      <c r="C64" s="637"/>
      <c r="D64" s="637"/>
      <c r="E64" s="637"/>
      <c r="F64" s="637"/>
      <c r="G64" s="637"/>
      <c r="H64" s="637"/>
      <c r="I64" s="637"/>
      <c r="J64" s="637"/>
      <c r="K64" s="637"/>
    </row>
    <row r="65" spans="1:13" ht="12.75" customHeight="1">
      <c r="A65" s="638"/>
      <c r="B65" s="985" t="s">
        <v>590</v>
      </c>
      <c r="C65" s="985"/>
      <c r="D65" s="985"/>
      <c r="E65" s="985"/>
      <c r="F65" s="985"/>
      <c r="G65" s="985"/>
      <c r="H65" s="985"/>
      <c r="I65" s="985"/>
      <c r="J65" s="985"/>
      <c r="K65" s="646"/>
      <c r="L65" s="92"/>
      <c r="M65" s="92"/>
    </row>
    <row r="66" spans="1:13" ht="12.75" customHeight="1">
      <c r="A66" s="638"/>
      <c r="B66" s="985"/>
      <c r="C66" s="985"/>
      <c r="D66" s="985"/>
      <c r="E66" s="985"/>
      <c r="F66" s="985"/>
      <c r="G66" s="985"/>
      <c r="H66" s="985"/>
      <c r="I66" s="985"/>
      <c r="J66" s="985"/>
      <c r="K66" s="646"/>
      <c r="L66" s="92"/>
      <c r="M66" s="92"/>
    </row>
    <row r="67" spans="1:13" ht="12.75" customHeight="1">
      <c r="A67" s="638"/>
      <c r="B67" s="984" t="s">
        <v>417</v>
      </c>
      <c r="C67" s="984"/>
      <c r="D67" s="984"/>
      <c r="E67" s="984"/>
      <c r="F67" s="984"/>
      <c r="G67" s="984"/>
      <c r="H67" s="984"/>
      <c r="I67" s="984"/>
      <c r="J67" s="984"/>
      <c r="K67" s="646"/>
      <c r="L67" s="100"/>
      <c r="M67" s="100"/>
    </row>
    <row r="68" spans="1:13" ht="12.75" customHeight="1">
      <c r="A68" s="638"/>
      <c r="B68" s="984"/>
      <c r="C68" s="984"/>
      <c r="D68" s="984"/>
      <c r="E68" s="984"/>
      <c r="F68" s="984"/>
      <c r="G68" s="984"/>
      <c r="H68" s="984"/>
      <c r="I68" s="984"/>
      <c r="J68" s="984"/>
      <c r="K68" s="646"/>
      <c r="L68" s="92"/>
      <c r="M68" s="92"/>
    </row>
    <row r="69" spans="1:13" ht="12.75" customHeight="1">
      <c r="A69" s="641" t="s">
        <v>181</v>
      </c>
      <c r="B69" s="984" t="s">
        <v>80</v>
      </c>
      <c r="C69" s="984"/>
      <c r="D69" s="984"/>
      <c r="E69" s="984"/>
      <c r="F69" s="984"/>
      <c r="G69" s="984"/>
      <c r="H69" s="984"/>
      <c r="I69" s="984"/>
      <c r="J69" s="984"/>
      <c r="K69" s="646"/>
      <c r="L69" s="92"/>
      <c r="M69" s="92"/>
    </row>
    <row r="70" spans="1:13" ht="12.75" customHeight="1">
      <c r="A70" s="633"/>
      <c r="B70" s="984"/>
      <c r="C70" s="984"/>
      <c r="D70" s="984"/>
      <c r="E70" s="984"/>
      <c r="F70" s="984"/>
      <c r="G70" s="984"/>
      <c r="H70" s="984"/>
      <c r="I70" s="984"/>
      <c r="J70" s="984"/>
      <c r="K70" s="646"/>
      <c r="L70" s="92"/>
      <c r="M70" s="92"/>
    </row>
    <row r="71" spans="1:13" ht="12.75" customHeight="1">
      <c r="A71" s="634"/>
      <c r="B71" s="984" t="s">
        <v>217</v>
      </c>
      <c r="C71" s="984"/>
      <c r="D71" s="984"/>
      <c r="E71" s="984"/>
      <c r="F71" s="984"/>
      <c r="G71" s="984"/>
      <c r="H71" s="984"/>
      <c r="I71" s="984"/>
      <c r="J71" s="984"/>
      <c r="K71" s="646"/>
      <c r="L71" s="92"/>
      <c r="M71" s="92"/>
    </row>
    <row r="72" spans="1:13" ht="12.75" customHeight="1">
      <c r="A72" s="634"/>
      <c r="B72" s="984"/>
      <c r="C72" s="984"/>
      <c r="D72" s="984"/>
      <c r="E72" s="984"/>
      <c r="F72" s="984"/>
      <c r="G72" s="984"/>
      <c r="H72" s="984"/>
      <c r="I72" s="984"/>
      <c r="J72" s="984"/>
      <c r="K72" s="646"/>
      <c r="L72" s="92"/>
      <c r="M72" s="92"/>
    </row>
    <row r="73" spans="1:13" ht="12.75" customHeight="1">
      <c r="A73" s="627"/>
      <c r="B73" s="984"/>
      <c r="C73" s="984"/>
      <c r="D73" s="984"/>
      <c r="E73" s="984"/>
      <c r="F73" s="984"/>
      <c r="G73" s="984"/>
      <c r="H73" s="984"/>
      <c r="I73" s="984"/>
      <c r="J73" s="984"/>
      <c r="K73" s="646"/>
      <c r="L73" s="92"/>
      <c r="M73" s="92"/>
    </row>
  </sheetData>
  <mergeCells count="4">
    <mergeCell ref="B65:J66"/>
    <mergeCell ref="B67:J68"/>
    <mergeCell ref="B69:J70"/>
    <mergeCell ref="B71:J73"/>
  </mergeCells>
  <pageMargins left="0.59055118110236227" right="0.59055118110236227" top="0.59055118110236227" bottom="0.39370078740157483" header="0.51181102362204722" footer="0.51181102362204722"/>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zoomScaleNormal="100" workbookViewId="0">
      <selection activeCell="L33" sqref="L33"/>
    </sheetView>
  </sheetViews>
  <sheetFormatPr defaultRowHeight="12.75" customHeight="1"/>
  <cols>
    <col min="1" max="1" width="8.796875" style="100"/>
    <col min="2" max="11" width="7.69921875" style="67" customWidth="1"/>
    <col min="12" max="16384" width="8.796875" style="100"/>
  </cols>
  <sheetData>
    <row r="1" spans="1:11" ht="12.75" customHeight="1">
      <c r="A1" s="105" t="s">
        <v>153</v>
      </c>
      <c r="B1" s="103"/>
      <c r="C1" s="103"/>
      <c r="D1" s="103"/>
      <c r="E1" s="103"/>
      <c r="F1" s="103"/>
      <c r="G1" s="103"/>
      <c r="H1" s="83"/>
      <c r="I1" s="103"/>
      <c r="J1" s="103"/>
      <c r="K1" s="103"/>
    </row>
    <row r="2" spans="1:11" ht="12.75" customHeight="1">
      <c r="A2" s="11" t="s">
        <v>537</v>
      </c>
      <c r="B2" s="103"/>
      <c r="C2" s="103"/>
      <c r="D2" s="103"/>
      <c r="E2" s="103"/>
      <c r="F2" s="103"/>
      <c r="G2" s="103"/>
      <c r="H2" s="103"/>
      <c r="I2" s="103"/>
      <c r="J2" s="103"/>
      <c r="K2" s="103"/>
    </row>
    <row r="3" spans="1:11" ht="12.75" customHeight="1">
      <c r="A3" s="105"/>
      <c r="B3" s="103"/>
      <c r="C3" s="103"/>
      <c r="D3" s="103"/>
      <c r="E3" s="103"/>
      <c r="F3" s="103"/>
      <c r="G3" s="103"/>
      <c r="H3" s="103"/>
      <c r="I3" s="103"/>
      <c r="J3" s="103"/>
      <c r="K3" s="103"/>
    </row>
    <row r="4" spans="1:11" ht="12.75" customHeight="1">
      <c r="A4" s="105" t="s">
        <v>386</v>
      </c>
      <c r="B4" s="103"/>
      <c r="C4" s="103"/>
      <c r="D4" s="103"/>
      <c r="E4" s="103"/>
      <c r="F4" s="103"/>
      <c r="G4" s="103"/>
      <c r="H4" s="103"/>
      <c r="I4" s="103"/>
      <c r="J4" s="103"/>
      <c r="K4" s="103"/>
    </row>
    <row r="5" spans="1:11" ht="12.75" customHeight="1">
      <c r="A5" s="105"/>
      <c r="B5" s="103"/>
      <c r="C5" s="103"/>
      <c r="D5" s="103"/>
      <c r="E5" s="103"/>
      <c r="F5" s="103"/>
      <c r="G5" s="103"/>
      <c r="H5" s="103"/>
      <c r="I5" s="103"/>
      <c r="J5" s="103"/>
      <c r="K5" s="103"/>
    </row>
    <row r="6" spans="1:11" ht="12.75" customHeight="1">
      <c r="A6" s="105"/>
      <c r="B6" s="976" t="s">
        <v>278</v>
      </c>
      <c r="C6" s="976"/>
      <c r="D6" s="976"/>
      <c r="E6" s="976"/>
      <c r="F6" s="976"/>
      <c r="G6" s="976"/>
      <c r="H6" s="976"/>
      <c r="I6" s="976"/>
      <c r="J6" s="976"/>
      <c r="K6" s="976"/>
    </row>
    <row r="7" spans="1:11" ht="12.75" customHeight="1">
      <c r="A7" s="103" t="s">
        <v>77</v>
      </c>
      <c r="B7" s="976" t="s">
        <v>275</v>
      </c>
      <c r="C7" s="976"/>
      <c r="D7" s="976" t="s">
        <v>276</v>
      </c>
      <c r="E7" s="976"/>
      <c r="F7" s="976" t="s">
        <v>277</v>
      </c>
      <c r="G7" s="976"/>
      <c r="H7" s="976" t="s">
        <v>154</v>
      </c>
      <c r="I7" s="976"/>
      <c r="J7" s="976" t="s">
        <v>155</v>
      </c>
      <c r="K7" s="976"/>
    </row>
    <row r="8" spans="1:11" ht="12.75" customHeight="1">
      <c r="A8" s="105"/>
      <c r="B8" s="103" t="s">
        <v>78</v>
      </c>
      <c r="C8" s="103" t="s">
        <v>156</v>
      </c>
      <c r="D8" s="103" t="s">
        <v>78</v>
      </c>
      <c r="E8" s="103" t="s">
        <v>156</v>
      </c>
      <c r="F8" s="103" t="s">
        <v>78</v>
      </c>
      <c r="G8" s="103" t="s">
        <v>156</v>
      </c>
      <c r="H8" s="103" t="s">
        <v>78</v>
      </c>
      <c r="I8" s="103" t="s">
        <v>156</v>
      </c>
      <c r="J8" s="103" t="s">
        <v>78</v>
      </c>
      <c r="K8" s="103" t="s">
        <v>156</v>
      </c>
    </row>
    <row r="9" spans="1:11" ht="12.75" customHeight="1">
      <c r="A9" s="103">
        <v>2009</v>
      </c>
      <c r="B9" s="63">
        <v>27</v>
      </c>
      <c r="C9" s="102">
        <f t="shared" ref="C9:C14" si="0">B9/J9</f>
        <v>5.774165953806672E-3</v>
      </c>
      <c r="D9" s="63">
        <v>311</v>
      </c>
      <c r="E9" s="102">
        <f t="shared" ref="E9:E14" si="1">D9/J9</f>
        <v>6.6509837467921301E-2</v>
      </c>
      <c r="F9" s="63">
        <v>4338</v>
      </c>
      <c r="G9" s="102">
        <f t="shared" ref="G9:G14" si="2">F9/J9</f>
        <v>0.92771599657827197</v>
      </c>
      <c r="H9" s="63">
        <v>0</v>
      </c>
      <c r="I9" s="102">
        <f t="shared" ref="I9:I14" si="3">H9/J9</f>
        <v>0</v>
      </c>
      <c r="J9" s="63">
        <f t="shared" ref="J9:J14" si="4">B9+D9+F9+H9</f>
        <v>4676</v>
      </c>
      <c r="K9" s="81">
        <v>100</v>
      </c>
    </row>
    <row r="10" spans="1:11" ht="12.75" customHeight="1">
      <c r="A10" s="103">
        <v>2010</v>
      </c>
      <c r="B10" s="63">
        <v>21</v>
      </c>
      <c r="C10" s="102">
        <f t="shared" si="0"/>
        <v>4.3281121187139322E-3</v>
      </c>
      <c r="D10" s="63">
        <v>291</v>
      </c>
      <c r="E10" s="102">
        <f t="shared" si="1"/>
        <v>5.9975267930750205E-2</v>
      </c>
      <c r="F10" s="63">
        <v>4533</v>
      </c>
      <c r="G10" s="102">
        <f t="shared" si="2"/>
        <v>0.93425391591096452</v>
      </c>
      <c r="H10" s="63">
        <v>7</v>
      </c>
      <c r="I10" s="102">
        <f t="shared" si="3"/>
        <v>1.4427040395713108E-3</v>
      </c>
      <c r="J10" s="63">
        <f t="shared" si="4"/>
        <v>4852</v>
      </c>
      <c r="K10" s="81">
        <v>100</v>
      </c>
    </row>
    <row r="11" spans="1:11" ht="12.75" customHeight="1">
      <c r="A11" s="103">
        <v>2011</v>
      </c>
      <c r="B11" s="63">
        <v>23</v>
      </c>
      <c r="C11" s="102">
        <f t="shared" si="0"/>
        <v>4.7471620227038181E-3</v>
      </c>
      <c r="D11" s="63">
        <v>290</v>
      </c>
      <c r="E11" s="102">
        <f t="shared" si="1"/>
        <v>5.9855521155830753E-2</v>
      </c>
      <c r="F11" s="63">
        <v>4525</v>
      </c>
      <c r="G11" s="102">
        <f t="shared" si="2"/>
        <v>0.93395252837977294</v>
      </c>
      <c r="H11" s="63">
        <v>7</v>
      </c>
      <c r="I11" s="102">
        <f t="shared" si="3"/>
        <v>1.4447884416924665E-3</v>
      </c>
      <c r="J11" s="63">
        <f t="shared" si="4"/>
        <v>4845</v>
      </c>
      <c r="K11" s="81">
        <v>100</v>
      </c>
    </row>
    <row r="12" spans="1:11" ht="12.75" customHeight="1">
      <c r="A12" s="103">
        <v>2012</v>
      </c>
      <c r="B12" s="63">
        <v>17</v>
      </c>
      <c r="C12" s="102">
        <f t="shared" si="0"/>
        <v>3.4136546184738957E-3</v>
      </c>
      <c r="D12" s="63">
        <v>298</v>
      </c>
      <c r="E12" s="102">
        <f t="shared" si="1"/>
        <v>5.9839357429718874E-2</v>
      </c>
      <c r="F12" s="63">
        <v>4663</v>
      </c>
      <c r="G12" s="102">
        <f t="shared" si="2"/>
        <v>0.93634538152610447</v>
      </c>
      <c r="H12" s="63">
        <v>2</v>
      </c>
      <c r="I12" s="102">
        <f t="shared" si="3"/>
        <v>4.0160642570281126E-4</v>
      </c>
      <c r="J12" s="63">
        <f t="shared" si="4"/>
        <v>4980</v>
      </c>
      <c r="K12" s="81">
        <v>100</v>
      </c>
    </row>
    <row r="13" spans="1:11" ht="12.75" customHeight="1">
      <c r="A13" s="103">
        <v>2013</v>
      </c>
      <c r="B13" s="65">
        <v>19</v>
      </c>
      <c r="C13" s="102">
        <f t="shared" si="0"/>
        <v>4.0288379983036467E-3</v>
      </c>
      <c r="D13" s="65">
        <v>323</v>
      </c>
      <c r="E13" s="102">
        <f t="shared" si="1"/>
        <v>6.8490245971162003E-2</v>
      </c>
      <c r="F13" s="65">
        <v>4372</v>
      </c>
      <c r="G13" s="102">
        <f t="shared" si="2"/>
        <v>0.92705682782018661</v>
      </c>
      <c r="H13" s="65">
        <v>2</v>
      </c>
      <c r="I13" s="102">
        <f t="shared" si="3"/>
        <v>4.2408821034775233E-4</v>
      </c>
      <c r="J13" s="63">
        <f t="shared" si="4"/>
        <v>4716</v>
      </c>
      <c r="K13" s="81">
        <v>100</v>
      </c>
    </row>
    <row r="14" spans="1:11" ht="12.75" customHeight="1">
      <c r="A14" s="103">
        <v>2014</v>
      </c>
      <c r="B14" s="81">
        <v>19</v>
      </c>
      <c r="C14" s="102">
        <f t="shared" si="0"/>
        <v>4.0254237288135592E-3</v>
      </c>
      <c r="D14" s="81">
        <v>290</v>
      </c>
      <c r="E14" s="102">
        <f t="shared" si="1"/>
        <v>6.1440677966101698E-2</v>
      </c>
      <c r="F14" s="65">
        <v>4401</v>
      </c>
      <c r="G14" s="102">
        <f t="shared" si="2"/>
        <v>0.9324152542372881</v>
      </c>
      <c r="H14" s="81">
        <v>10</v>
      </c>
      <c r="I14" s="102">
        <f t="shared" si="3"/>
        <v>2.1186440677966102E-3</v>
      </c>
      <c r="J14" s="63">
        <f t="shared" si="4"/>
        <v>4720</v>
      </c>
      <c r="K14" s="81">
        <v>100</v>
      </c>
    </row>
    <row r="15" spans="1:11" ht="12.75" customHeight="1">
      <c r="A15" s="103">
        <v>2015</v>
      </c>
      <c r="B15" s="63">
        <v>19</v>
      </c>
      <c r="C15" s="102">
        <f>B15/J15</f>
        <v>4.0641711229946528E-3</v>
      </c>
      <c r="D15" s="63">
        <v>298</v>
      </c>
      <c r="E15" s="102">
        <f>D15/J15</f>
        <v>6.3743315508021384E-2</v>
      </c>
      <c r="F15" s="63">
        <v>4349</v>
      </c>
      <c r="G15" s="102">
        <f>F15/J15</f>
        <v>0.93026737967914441</v>
      </c>
      <c r="H15" s="63">
        <v>9</v>
      </c>
      <c r="I15" s="102">
        <f>H15/J15</f>
        <v>1.9251336898395723E-3</v>
      </c>
      <c r="J15" s="63">
        <f>B15+D15+F15+H15</f>
        <v>4675</v>
      </c>
      <c r="K15" s="81">
        <v>100</v>
      </c>
    </row>
    <row r="16" spans="1:11" ht="12.75" customHeight="1">
      <c r="A16" s="103">
        <v>2016</v>
      </c>
      <c r="B16" s="63">
        <v>17</v>
      </c>
      <c r="C16" s="102">
        <f>B16/J16</f>
        <v>3.6278275714895433E-3</v>
      </c>
      <c r="D16" s="63">
        <v>310</v>
      </c>
      <c r="E16" s="102">
        <f>D16/J16</f>
        <v>6.615450277422108E-2</v>
      </c>
      <c r="F16" s="63">
        <v>4352</v>
      </c>
      <c r="G16" s="102">
        <f>F16/J16</f>
        <v>0.92872385830132309</v>
      </c>
      <c r="H16" s="63">
        <v>7</v>
      </c>
      <c r="I16" s="102">
        <f>H16/J16</f>
        <v>1.4938113529662826E-3</v>
      </c>
      <c r="J16" s="63">
        <f>B16+D16+F16+H16</f>
        <v>4686</v>
      </c>
      <c r="K16" s="81">
        <v>100</v>
      </c>
    </row>
    <row r="17" spans="1:11" ht="12.75" customHeight="1">
      <c r="A17" s="103">
        <v>2017</v>
      </c>
      <c r="B17" s="81">
        <v>24</v>
      </c>
      <c r="C17" s="102">
        <f>B17/J17</f>
        <v>5.4782013238986529E-3</v>
      </c>
      <c r="D17" s="81">
        <v>226</v>
      </c>
      <c r="E17" s="102">
        <f>D17/J17</f>
        <v>5.1586395800045655E-2</v>
      </c>
      <c r="F17" s="63">
        <v>4129</v>
      </c>
      <c r="G17" s="102">
        <f>F17/J17</f>
        <v>0.94247888609906416</v>
      </c>
      <c r="H17" s="81">
        <v>2</v>
      </c>
      <c r="I17" s="102">
        <f>H17/J17</f>
        <v>4.5651677699155445E-4</v>
      </c>
      <c r="J17" s="63">
        <f>B17+D17+F17+H17</f>
        <v>4381</v>
      </c>
      <c r="K17" s="81">
        <v>100</v>
      </c>
    </row>
    <row r="18" spans="1:11" ht="12.75" customHeight="1">
      <c r="A18" s="103">
        <v>2018</v>
      </c>
      <c r="B18" s="81">
        <v>17</v>
      </c>
      <c r="C18" s="102">
        <f>B18/J18</f>
        <v>3.8314176245210726E-3</v>
      </c>
      <c r="D18" s="81">
        <v>279</v>
      </c>
      <c r="E18" s="102">
        <f>D18/J18</f>
        <v>6.2880324543610547E-2</v>
      </c>
      <c r="F18" s="63">
        <v>4136</v>
      </c>
      <c r="G18" s="102">
        <f>F18/J18</f>
        <v>0.93216137029524448</v>
      </c>
      <c r="H18" s="81">
        <v>5</v>
      </c>
      <c r="I18" s="102">
        <f>H18/J18</f>
        <v>1.126887536623845E-3</v>
      </c>
      <c r="J18" s="63">
        <f>B18+D18+F18+H18</f>
        <v>4437</v>
      </c>
      <c r="K18" s="81">
        <v>100</v>
      </c>
    </row>
    <row r="19" spans="1:11" ht="12.75" customHeight="1">
      <c r="A19" s="105"/>
      <c r="B19" s="57"/>
      <c r="C19" s="103"/>
      <c r="D19" s="57"/>
      <c r="E19" s="103"/>
      <c r="F19" s="57"/>
      <c r="G19" s="103"/>
      <c r="H19" s="57"/>
      <c r="I19" s="103"/>
      <c r="J19" s="57"/>
      <c r="K19" s="103"/>
    </row>
    <row r="20" spans="1:11" ht="12.75" customHeight="1">
      <c r="A20" s="105" t="s">
        <v>387</v>
      </c>
      <c r="B20" s="103"/>
      <c r="C20" s="103"/>
      <c r="D20" s="103"/>
      <c r="E20" s="103"/>
      <c r="F20" s="103"/>
      <c r="G20" s="103"/>
      <c r="H20" s="103"/>
      <c r="I20" s="103"/>
      <c r="J20" s="103"/>
      <c r="K20" s="103"/>
    </row>
    <row r="21" spans="1:11" ht="12.75" customHeight="1">
      <c r="A21" s="105"/>
      <c r="B21" s="103"/>
      <c r="C21" s="103"/>
      <c r="D21" s="103"/>
      <c r="E21" s="103"/>
      <c r="F21" s="103"/>
      <c r="G21" s="103"/>
      <c r="H21" s="103"/>
      <c r="I21" s="103"/>
      <c r="J21" s="103"/>
      <c r="K21" s="103"/>
    </row>
    <row r="22" spans="1:11" ht="12.75" customHeight="1">
      <c r="A22" s="105"/>
      <c r="B22" s="976" t="s">
        <v>278</v>
      </c>
      <c r="C22" s="976"/>
      <c r="D22" s="976"/>
      <c r="E22" s="976"/>
      <c r="F22" s="976"/>
      <c r="G22" s="976"/>
      <c r="H22" s="976"/>
      <c r="I22" s="976"/>
      <c r="J22" s="976"/>
      <c r="K22" s="976"/>
    </row>
    <row r="23" spans="1:11" ht="12.75" customHeight="1">
      <c r="A23" s="103" t="s">
        <v>77</v>
      </c>
      <c r="B23" s="976" t="s">
        <v>275</v>
      </c>
      <c r="C23" s="976"/>
      <c r="D23" s="976" t="s">
        <v>276</v>
      </c>
      <c r="E23" s="976"/>
      <c r="F23" s="976" t="s">
        <v>277</v>
      </c>
      <c r="G23" s="976"/>
      <c r="H23" s="976" t="s">
        <v>154</v>
      </c>
      <c r="I23" s="976"/>
      <c r="J23" s="976" t="s">
        <v>155</v>
      </c>
      <c r="K23" s="976"/>
    </row>
    <row r="24" spans="1:11" ht="12.75" customHeight="1">
      <c r="A24" s="105"/>
      <c r="B24" s="103" t="s">
        <v>78</v>
      </c>
      <c r="C24" s="103" t="s">
        <v>156</v>
      </c>
      <c r="D24" s="103" t="s">
        <v>78</v>
      </c>
      <c r="E24" s="103" t="s">
        <v>156</v>
      </c>
      <c r="F24" s="103" t="s">
        <v>78</v>
      </c>
      <c r="G24" s="103" t="s">
        <v>156</v>
      </c>
      <c r="H24" s="103" t="s">
        <v>78</v>
      </c>
      <c r="I24" s="103" t="s">
        <v>156</v>
      </c>
      <c r="J24" s="103" t="s">
        <v>78</v>
      </c>
      <c r="K24" s="103" t="s">
        <v>156</v>
      </c>
    </row>
    <row r="25" spans="1:11" ht="12.75" customHeight="1">
      <c r="A25" s="103">
        <v>2009</v>
      </c>
      <c r="B25" s="63">
        <v>27</v>
      </c>
      <c r="C25" s="102">
        <f t="shared" ref="C25:C30" si="5">B25/J25</f>
        <v>4.5317220543806651E-3</v>
      </c>
      <c r="D25" s="63">
        <v>324</v>
      </c>
      <c r="E25" s="102">
        <f t="shared" ref="E25:E30" si="6">D25/J25</f>
        <v>5.4380664652567974E-2</v>
      </c>
      <c r="F25" s="63">
        <v>5607</v>
      </c>
      <c r="G25" s="102">
        <f t="shared" ref="G25:G30" si="7">F25/J25</f>
        <v>0.94108761329305135</v>
      </c>
      <c r="H25" s="63">
        <v>0</v>
      </c>
      <c r="I25" s="102">
        <f t="shared" ref="I25:I30" si="8">H25/J25</f>
        <v>0</v>
      </c>
      <c r="J25" s="63">
        <f t="shared" ref="J25:J30" si="9">B25+D25+F25+H25</f>
        <v>5958</v>
      </c>
      <c r="K25" s="81">
        <v>100</v>
      </c>
    </row>
    <row r="26" spans="1:11" ht="12.75" customHeight="1">
      <c r="A26" s="103">
        <v>2010</v>
      </c>
      <c r="B26" s="63">
        <v>21</v>
      </c>
      <c r="C26" s="102">
        <f t="shared" si="5"/>
        <v>3.3997085964060222E-3</v>
      </c>
      <c r="D26" s="63">
        <v>306</v>
      </c>
      <c r="E26" s="102">
        <f t="shared" si="6"/>
        <v>4.953861097620204E-2</v>
      </c>
      <c r="F26" s="63">
        <v>5849</v>
      </c>
      <c r="G26" s="102">
        <f t="shared" si="7"/>
        <v>0.94689978954184884</v>
      </c>
      <c r="H26" s="63">
        <v>1</v>
      </c>
      <c r="I26" s="102">
        <f t="shared" si="8"/>
        <v>1.6189088554314392E-4</v>
      </c>
      <c r="J26" s="63">
        <f t="shared" si="9"/>
        <v>6177</v>
      </c>
      <c r="K26" s="81">
        <v>100</v>
      </c>
    </row>
    <row r="27" spans="1:11" ht="12.75" customHeight="1">
      <c r="A27" s="103">
        <v>2011</v>
      </c>
      <c r="B27" s="63">
        <v>20</v>
      </c>
      <c r="C27" s="102">
        <f t="shared" si="5"/>
        <v>3.3973161202649907E-3</v>
      </c>
      <c r="D27" s="63">
        <v>319</v>
      </c>
      <c r="E27" s="102">
        <f t="shared" si="6"/>
        <v>5.4187192118226604E-2</v>
      </c>
      <c r="F27" s="63">
        <v>5546</v>
      </c>
      <c r="G27" s="102">
        <f t="shared" si="7"/>
        <v>0.94207576014948191</v>
      </c>
      <c r="H27" s="63">
        <v>2</v>
      </c>
      <c r="I27" s="102">
        <f t="shared" si="8"/>
        <v>3.3973161202649905E-4</v>
      </c>
      <c r="J27" s="63">
        <f t="shared" si="9"/>
        <v>5887</v>
      </c>
      <c r="K27" s="81">
        <v>100</v>
      </c>
    </row>
    <row r="28" spans="1:11" ht="12.75" customHeight="1">
      <c r="A28" s="103">
        <v>2012</v>
      </c>
      <c r="B28" s="63">
        <v>21</v>
      </c>
      <c r="C28" s="102">
        <f t="shared" si="5"/>
        <v>3.523489932885906E-3</v>
      </c>
      <c r="D28" s="63">
        <v>296</v>
      </c>
      <c r="E28" s="102">
        <f t="shared" si="6"/>
        <v>4.9664429530201344E-2</v>
      </c>
      <c r="F28" s="63">
        <v>5639</v>
      </c>
      <c r="G28" s="102">
        <f t="shared" si="7"/>
        <v>0.94614093959731549</v>
      </c>
      <c r="H28" s="63">
        <v>4</v>
      </c>
      <c r="I28" s="102">
        <f t="shared" si="8"/>
        <v>6.711409395973154E-4</v>
      </c>
      <c r="J28" s="63">
        <f t="shared" si="9"/>
        <v>5960</v>
      </c>
      <c r="K28" s="81">
        <v>100</v>
      </c>
    </row>
    <row r="29" spans="1:11" ht="12.75" customHeight="1">
      <c r="A29" s="103">
        <v>2013</v>
      </c>
      <c r="B29" s="65">
        <v>19</v>
      </c>
      <c r="C29" s="102">
        <f t="shared" si="5"/>
        <v>3.2877660494895311E-3</v>
      </c>
      <c r="D29" s="65">
        <v>328</v>
      </c>
      <c r="E29" s="102">
        <f t="shared" si="6"/>
        <v>5.6757224433292959E-2</v>
      </c>
      <c r="F29" s="63">
        <v>5426</v>
      </c>
      <c r="G29" s="102">
        <f t="shared" si="7"/>
        <v>0.93891676760685239</v>
      </c>
      <c r="H29" s="65">
        <v>6</v>
      </c>
      <c r="I29" s="102">
        <f t="shared" si="8"/>
        <v>1.038241910365115E-3</v>
      </c>
      <c r="J29" s="63">
        <f t="shared" si="9"/>
        <v>5779</v>
      </c>
      <c r="K29" s="81">
        <v>100</v>
      </c>
    </row>
    <row r="30" spans="1:11" ht="12.75" customHeight="1">
      <c r="A30" s="103">
        <v>2014</v>
      </c>
      <c r="B30" s="81">
        <v>15</v>
      </c>
      <c r="C30" s="102">
        <f t="shared" si="5"/>
        <v>2.5606008876749744E-3</v>
      </c>
      <c r="D30" s="81">
        <v>331</v>
      </c>
      <c r="E30" s="102">
        <f t="shared" si="6"/>
        <v>5.6503926254694435E-2</v>
      </c>
      <c r="F30" s="65">
        <v>5508</v>
      </c>
      <c r="G30" s="102">
        <f t="shared" si="7"/>
        <v>0.94025264595425062</v>
      </c>
      <c r="H30" s="81">
        <v>4</v>
      </c>
      <c r="I30" s="102">
        <f t="shared" si="8"/>
        <v>6.8282690337999319E-4</v>
      </c>
      <c r="J30" s="63">
        <f t="shared" si="9"/>
        <v>5858</v>
      </c>
      <c r="K30" s="81">
        <v>100</v>
      </c>
    </row>
    <row r="31" spans="1:11" ht="12.75" customHeight="1">
      <c r="A31" s="103">
        <v>2015</v>
      </c>
      <c r="B31" s="63">
        <v>17</v>
      </c>
      <c r="C31" s="102">
        <f>B31/J31</f>
        <v>2.9519013717659317E-3</v>
      </c>
      <c r="D31" s="63">
        <v>318</v>
      </c>
      <c r="E31" s="102">
        <f>D31/J31</f>
        <v>5.521791977773919E-2</v>
      </c>
      <c r="F31" s="63">
        <v>5422</v>
      </c>
      <c r="G31" s="102">
        <f>F31/J31</f>
        <v>0.94148289633616944</v>
      </c>
      <c r="H31" s="63">
        <v>2</v>
      </c>
      <c r="I31" s="102">
        <f>H31/J31</f>
        <v>3.4728251432540369E-4</v>
      </c>
      <c r="J31" s="63">
        <f>B31+D31+F31+H31</f>
        <v>5759</v>
      </c>
      <c r="K31" s="81">
        <v>100</v>
      </c>
    </row>
    <row r="32" spans="1:11" ht="12.75" customHeight="1">
      <c r="A32" s="103">
        <v>2016</v>
      </c>
      <c r="B32" s="63">
        <v>15</v>
      </c>
      <c r="C32" s="102">
        <f>B32/J32</f>
        <v>2.6325026325026324E-3</v>
      </c>
      <c r="D32" s="63">
        <v>300</v>
      </c>
      <c r="E32" s="102">
        <f>D32/J32</f>
        <v>5.2650052650052653E-2</v>
      </c>
      <c r="F32" s="63">
        <v>5372</v>
      </c>
      <c r="G32" s="102">
        <f>F32/J32</f>
        <v>0.94278694278694275</v>
      </c>
      <c r="H32" s="63">
        <v>11</v>
      </c>
      <c r="I32" s="102">
        <f>H32/J32</f>
        <v>1.9305019305019305E-3</v>
      </c>
      <c r="J32" s="63">
        <f>B32+D32+F32+H32</f>
        <v>5698</v>
      </c>
      <c r="K32" s="81">
        <v>100</v>
      </c>
    </row>
    <row r="33" spans="1:12" ht="12.75" customHeight="1">
      <c r="A33" s="103">
        <v>2017</v>
      </c>
      <c r="B33" s="63">
        <v>27</v>
      </c>
      <c r="C33" s="102">
        <f>B33/J33</f>
        <v>4.850008981498114E-3</v>
      </c>
      <c r="D33" s="63">
        <v>304</v>
      </c>
      <c r="E33" s="102">
        <f>D33/J33</f>
        <v>5.4607508532423209E-2</v>
      </c>
      <c r="F33" s="63">
        <v>5234</v>
      </c>
      <c r="G33" s="102">
        <f>F33/J33</f>
        <v>0.94018322256152331</v>
      </c>
      <c r="H33" s="63">
        <v>2</v>
      </c>
      <c r="I33" s="102">
        <f>H33/J33</f>
        <v>3.5925992455541585E-4</v>
      </c>
      <c r="J33" s="63">
        <f>B33+D33+F33+H33</f>
        <v>5567</v>
      </c>
      <c r="K33" s="81">
        <v>100</v>
      </c>
    </row>
    <row r="34" spans="1:12" ht="12.75" customHeight="1">
      <c r="A34" s="103">
        <v>2018</v>
      </c>
      <c r="B34" s="63">
        <v>25</v>
      </c>
      <c r="C34" s="102">
        <f>B34/J34</f>
        <v>4.7456340167046319E-3</v>
      </c>
      <c r="D34" s="63">
        <v>303</v>
      </c>
      <c r="E34" s="102">
        <f>D34/J34</f>
        <v>5.7517084282460135E-2</v>
      </c>
      <c r="F34" s="63">
        <v>4939</v>
      </c>
      <c r="G34" s="102">
        <f>F34/J34</f>
        <v>0.93754745634016701</v>
      </c>
      <c r="H34" s="63">
        <v>1</v>
      </c>
      <c r="I34" s="102">
        <f>H34/J34</f>
        <v>1.8982536066818528E-4</v>
      </c>
      <c r="J34" s="63">
        <f>B34+D34+F34+H34</f>
        <v>5268</v>
      </c>
      <c r="K34" s="81">
        <v>100</v>
      </c>
    </row>
    <row r="35" spans="1:12" ht="12.75" customHeight="1">
      <c r="A35" s="105"/>
      <c r="B35" s="57"/>
      <c r="C35" s="168"/>
      <c r="D35" s="57"/>
      <c r="E35" s="168"/>
      <c r="F35" s="57"/>
      <c r="G35" s="168"/>
      <c r="H35" s="57"/>
      <c r="I35" s="168"/>
      <c r="J35" s="57"/>
      <c r="K35" s="168"/>
    </row>
    <row r="36" spans="1:12" ht="12.75" customHeight="1">
      <c r="A36" s="105" t="s">
        <v>388</v>
      </c>
      <c r="B36" s="168"/>
      <c r="C36" s="168"/>
      <c r="D36" s="168"/>
      <c r="E36" s="168"/>
      <c r="F36" s="168"/>
      <c r="G36" s="168"/>
      <c r="H36" s="168"/>
      <c r="I36" s="168"/>
      <c r="J36" s="168"/>
      <c r="K36" s="168"/>
    </row>
    <row r="37" spans="1:12" ht="12.75" customHeight="1">
      <c r="A37" s="105"/>
      <c r="B37" s="103"/>
      <c r="C37" s="103"/>
      <c r="D37" s="103"/>
      <c r="E37" s="103"/>
      <c r="F37" s="103"/>
      <c r="G37" s="103"/>
      <c r="H37" s="103"/>
      <c r="I37" s="103"/>
      <c r="J37" s="103"/>
      <c r="K37" s="103"/>
    </row>
    <row r="38" spans="1:12" ht="12.75" customHeight="1">
      <c r="A38" s="105"/>
      <c r="B38" s="976" t="s">
        <v>278</v>
      </c>
      <c r="C38" s="976"/>
      <c r="D38" s="976"/>
      <c r="E38" s="976"/>
      <c r="F38" s="976"/>
      <c r="G38" s="976"/>
      <c r="H38" s="976"/>
      <c r="I38" s="976"/>
      <c r="J38" s="976"/>
      <c r="K38" s="976"/>
    </row>
    <row r="39" spans="1:12" ht="12.75" customHeight="1">
      <c r="A39" s="103" t="s">
        <v>77</v>
      </c>
      <c r="B39" s="976" t="s">
        <v>275</v>
      </c>
      <c r="C39" s="976"/>
      <c r="D39" s="976" t="s">
        <v>276</v>
      </c>
      <c r="E39" s="976"/>
      <c r="F39" s="976" t="s">
        <v>277</v>
      </c>
      <c r="G39" s="976"/>
      <c r="H39" s="976" t="s">
        <v>154</v>
      </c>
      <c r="I39" s="976"/>
      <c r="J39" s="976" t="s">
        <v>155</v>
      </c>
      <c r="K39" s="976"/>
    </row>
    <row r="40" spans="1:12" ht="12.75" customHeight="1">
      <c r="A40" s="105"/>
      <c r="B40" s="103" t="s">
        <v>78</v>
      </c>
      <c r="C40" s="103" t="s">
        <v>156</v>
      </c>
      <c r="D40" s="103" t="s">
        <v>78</v>
      </c>
      <c r="E40" s="103" t="s">
        <v>156</v>
      </c>
      <c r="F40" s="103" t="s">
        <v>78</v>
      </c>
      <c r="G40" s="103" t="s">
        <v>156</v>
      </c>
      <c r="H40" s="103" t="s">
        <v>78</v>
      </c>
      <c r="I40" s="103" t="s">
        <v>156</v>
      </c>
      <c r="J40" s="103" t="s">
        <v>78</v>
      </c>
      <c r="K40" s="103" t="s">
        <v>156</v>
      </c>
    </row>
    <row r="41" spans="1:12" ht="12.75" customHeight="1">
      <c r="A41" s="103">
        <v>2009</v>
      </c>
      <c r="B41" s="63">
        <v>21</v>
      </c>
      <c r="C41" s="102">
        <f t="shared" ref="C41:C46" si="10">B41/J41</f>
        <v>4.6133567662565902E-3</v>
      </c>
      <c r="D41" s="63">
        <v>246</v>
      </c>
      <c r="E41" s="102">
        <f t="shared" ref="E41:E46" si="11">D41/J41</f>
        <v>5.4042179261862916E-2</v>
      </c>
      <c r="F41" s="63">
        <v>4280</v>
      </c>
      <c r="G41" s="102">
        <f t="shared" ref="G41:G46" si="12">F41/J41</f>
        <v>0.94024604569420034</v>
      </c>
      <c r="H41" s="63">
        <v>5</v>
      </c>
      <c r="I41" s="102">
        <f t="shared" ref="I41:I46" si="13">H41/J41</f>
        <v>1.0984182776801407E-3</v>
      </c>
      <c r="J41" s="63">
        <f t="shared" ref="J41:J46" si="14">B41+D41+F41+H41</f>
        <v>4552</v>
      </c>
      <c r="K41" s="81">
        <v>100</v>
      </c>
    </row>
    <row r="42" spans="1:12" ht="12.75" customHeight="1">
      <c r="A42" s="103">
        <v>2010</v>
      </c>
      <c r="B42" s="63">
        <v>18</v>
      </c>
      <c r="C42" s="102">
        <f t="shared" si="10"/>
        <v>3.9779005524861882E-3</v>
      </c>
      <c r="D42" s="63">
        <v>217</v>
      </c>
      <c r="E42" s="102">
        <f t="shared" si="11"/>
        <v>4.7955801104972377E-2</v>
      </c>
      <c r="F42" s="63">
        <v>4283</v>
      </c>
      <c r="G42" s="102">
        <f t="shared" si="12"/>
        <v>0.94651933701657454</v>
      </c>
      <c r="H42" s="63">
        <v>7</v>
      </c>
      <c r="I42" s="102">
        <f t="shared" si="13"/>
        <v>1.5469613259668509E-3</v>
      </c>
      <c r="J42" s="63">
        <f t="shared" si="14"/>
        <v>4525</v>
      </c>
      <c r="K42" s="81">
        <v>100</v>
      </c>
    </row>
    <row r="43" spans="1:12" ht="12.75" customHeight="1">
      <c r="A43" s="103">
        <v>2011</v>
      </c>
      <c r="B43" s="63">
        <v>25</v>
      </c>
      <c r="C43" s="102">
        <f t="shared" si="10"/>
        <v>5.4359643400739288E-3</v>
      </c>
      <c r="D43" s="63">
        <v>249</v>
      </c>
      <c r="E43" s="102">
        <f t="shared" si="11"/>
        <v>5.4142204827136331E-2</v>
      </c>
      <c r="F43" s="63">
        <v>4322</v>
      </c>
      <c r="G43" s="102">
        <f t="shared" si="12"/>
        <v>0.93976951511198081</v>
      </c>
      <c r="H43" s="63">
        <v>3</v>
      </c>
      <c r="I43" s="102">
        <f t="shared" si="13"/>
        <v>6.5231572080887146E-4</v>
      </c>
      <c r="J43" s="63">
        <f t="shared" si="14"/>
        <v>4599</v>
      </c>
      <c r="K43" s="81">
        <v>100</v>
      </c>
    </row>
    <row r="44" spans="1:12" ht="12.75" customHeight="1">
      <c r="A44" s="103">
        <v>2012</v>
      </c>
      <c r="B44" s="63">
        <v>13</v>
      </c>
      <c r="C44" s="102">
        <f t="shared" si="10"/>
        <v>2.9082774049217002E-3</v>
      </c>
      <c r="D44" s="63">
        <v>250</v>
      </c>
      <c r="E44" s="102">
        <f t="shared" si="11"/>
        <v>5.5928411633109618E-2</v>
      </c>
      <c r="F44" s="63">
        <v>4204</v>
      </c>
      <c r="G44" s="102">
        <f t="shared" si="12"/>
        <v>0.9404921700223714</v>
      </c>
      <c r="H44" s="63">
        <v>3</v>
      </c>
      <c r="I44" s="102">
        <f t="shared" si="13"/>
        <v>6.711409395973154E-4</v>
      </c>
      <c r="J44" s="63">
        <f t="shared" si="14"/>
        <v>4470</v>
      </c>
      <c r="K44" s="81">
        <v>100</v>
      </c>
      <c r="L44" s="169"/>
    </row>
    <row r="45" spans="1:12" ht="12.75" customHeight="1">
      <c r="A45" s="103">
        <v>2013</v>
      </c>
      <c r="B45" s="65">
        <v>18</v>
      </c>
      <c r="C45" s="102">
        <f t="shared" si="10"/>
        <v>4.1628122109158188E-3</v>
      </c>
      <c r="D45" s="65">
        <v>226</v>
      </c>
      <c r="E45" s="102">
        <f t="shared" si="11"/>
        <v>5.2266419981498613E-2</v>
      </c>
      <c r="F45" s="63">
        <v>4077</v>
      </c>
      <c r="G45" s="102">
        <f t="shared" si="12"/>
        <v>0.94287696577243296</v>
      </c>
      <c r="H45" s="65">
        <v>3</v>
      </c>
      <c r="I45" s="102">
        <f t="shared" si="13"/>
        <v>6.9380203515263643E-4</v>
      </c>
      <c r="J45" s="63">
        <f t="shared" si="14"/>
        <v>4324</v>
      </c>
      <c r="K45" s="81">
        <v>100</v>
      </c>
      <c r="L45" s="169"/>
    </row>
    <row r="46" spans="1:12" ht="12.75" customHeight="1">
      <c r="A46" s="103">
        <v>2014</v>
      </c>
      <c r="B46" s="81">
        <v>13</v>
      </c>
      <c r="C46" s="102">
        <f t="shared" si="10"/>
        <v>3.015541637671074E-3</v>
      </c>
      <c r="D46" s="81">
        <v>243</v>
      </c>
      <c r="E46" s="102">
        <f t="shared" si="11"/>
        <v>5.6367432150313153E-2</v>
      </c>
      <c r="F46" s="65">
        <v>4049</v>
      </c>
      <c r="G46" s="102">
        <f t="shared" si="12"/>
        <v>0.93922523776385991</v>
      </c>
      <c r="H46" s="81">
        <v>6</v>
      </c>
      <c r="I46" s="102">
        <f t="shared" si="13"/>
        <v>1.3917884481558804E-3</v>
      </c>
      <c r="J46" s="63">
        <f t="shared" si="14"/>
        <v>4311</v>
      </c>
      <c r="K46" s="81">
        <v>100</v>
      </c>
      <c r="L46" s="169"/>
    </row>
    <row r="47" spans="1:12" ht="12.75" customHeight="1">
      <c r="A47" s="103">
        <v>2015</v>
      </c>
      <c r="B47" s="63">
        <v>10</v>
      </c>
      <c r="C47" s="102">
        <f>B47/J47</f>
        <v>2.3191094619666049E-3</v>
      </c>
      <c r="D47" s="63">
        <v>233</v>
      </c>
      <c r="E47" s="102">
        <f>D47/J47</f>
        <v>5.4035250463821891E-2</v>
      </c>
      <c r="F47" s="63">
        <v>4061</v>
      </c>
      <c r="G47" s="102">
        <f>F47/J47</f>
        <v>0.94179035250463827</v>
      </c>
      <c r="H47" s="63">
        <v>8</v>
      </c>
      <c r="I47" s="102">
        <f>H47/J47</f>
        <v>1.8552875695732839E-3</v>
      </c>
      <c r="J47" s="63">
        <f>B47+D47+F47+H47</f>
        <v>4312</v>
      </c>
      <c r="K47" s="81">
        <v>100</v>
      </c>
      <c r="L47" s="169"/>
    </row>
    <row r="48" spans="1:12" ht="12.75" customHeight="1">
      <c r="A48" s="103">
        <v>2016</v>
      </c>
      <c r="B48" s="63">
        <v>26</v>
      </c>
      <c r="C48" s="102">
        <f>B48/J48</f>
        <v>6.1205273069679846E-3</v>
      </c>
      <c r="D48" s="63">
        <v>242</v>
      </c>
      <c r="E48" s="102">
        <f>D48/J48</f>
        <v>5.6967984934086627E-2</v>
      </c>
      <c r="F48" s="63">
        <v>3970</v>
      </c>
      <c r="G48" s="102">
        <f>F48/J48</f>
        <v>0.93455743879472697</v>
      </c>
      <c r="H48" s="63">
        <v>10</v>
      </c>
      <c r="I48" s="102">
        <f>H48/J48</f>
        <v>2.3540489642184556E-3</v>
      </c>
      <c r="J48" s="63">
        <f>B48+D48+F48+H48</f>
        <v>4248</v>
      </c>
      <c r="K48" s="81">
        <v>100</v>
      </c>
      <c r="L48" s="169"/>
    </row>
    <row r="49" spans="1:12" ht="12.75" customHeight="1">
      <c r="A49" s="103">
        <v>2017</v>
      </c>
      <c r="B49" s="81">
        <v>10</v>
      </c>
      <c r="C49" s="102">
        <f>B49/J49</f>
        <v>2.5150905432595573E-3</v>
      </c>
      <c r="D49" s="81">
        <v>250</v>
      </c>
      <c r="E49" s="102">
        <f>D49/J49</f>
        <v>6.2877263581488929E-2</v>
      </c>
      <c r="F49" s="63">
        <v>3712</v>
      </c>
      <c r="G49" s="102">
        <f>F49/J49</f>
        <v>0.9336016096579477</v>
      </c>
      <c r="H49" s="81">
        <v>4</v>
      </c>
      <c r="I49" s="102">
        <f>H49/J49</f>
        <v>1.006036217303823E-3</v>
      </c>
      <c r="J49" s="63">
        <f>B49+D49+F49+H49</f>
        <v>3976</v>
      </c>
      <c r="K49" s="81">
        <v>100</v>
      </c>
      <c r="L49" s="169"/>
    </row>
    <row r="50" spans="1:12" ht="12.75" customHeight="1">
      <c r="A50" s="103">
        <v>2018</v>
      </c>
      <c r="B50" s="81">
        <v>18</v>
      </c>
      <c r="C50" s="102">
        <f>B50/J50</f>
        <v>4.464285714285714E-3</v>
      </c>
      <c r="D50" s="81">
        <v>238</v>
      </c>
      <c r="E50" s="102">
        <f>D50/J50</f>
        <v>5.9027777777777776E-2</v>
      </c>
      <c r="F50" s="63">
        <v>3774</v>
      </c>
      <c r="G50" s="102">
        <f>F50/J50</f>
        <v>0.93601190476190477</v>
      </c>
      <c r="H50" s="81">
        <v>2</v>
      </c>
      <c r="I50" s="102">
        <f>H50/J50</f>
        <v>4.96031746031746E-4</v>
      </c>
      <c r="J50" s="63">
        <f>B50+D50+F50+H50</f>
        <v>4032</v>
      </c>
      <c r="K50" s="81">
        <v>100</v>
      </c>
      <c r="L50" s="169"/>
    </row>
    <row r="51" spans="1:12" ht="12.75" customHeight="1">
      <c r="A51" s="105"/>
      <c r="B51" s="57"/>
      <c r="C51" s="103"/>
      <c r="D51" s="57"/>
      <c r="E51" s="103"/>
      <c r="F51" s="57"/>
      <c r="G51" s="103"/>
      <c r="H51" s="57"/>
      <c r="I51" s="103"/>
      <c r="J51" s="57"/>
      <c r="K51" s="103"/>
    </row>
    <row r="52" spans="1:12" ht="12.75" customHeight="1">
      <c r="A52" s="105" t="s">
        <v>389</v>
      </c>
      <c r="B52" s="103"/>
      <c r="C52" s="103"/>
      <c r="D52" s="103"/>
      <c r="E52" s="103"/>
      <c r="F52" s="103"/>
      <c r="G52" s="103"/>
      <c r="H52" s="103"/>
      <c r="I52" s="103"/>
      <c r="J52" s="103"/>
      <c r="K52" s="103"/>
    </row>
    <row r="53" spans="1:12" ht="12.75" customHeight="1">
      <c r="A53" s="105"/>
      <c r="B53" s="103"/>
      <c r="C53" s="103"/>
      <c r="D53" s="103"/>
      <c r="E53" s="103"/>
      <c r="F53" s="103"/>
      <c r="G53" s="103"/>
      <c r="H53" s="103"/>
      <c r="I53" s="103"/>
      <c r="J53" s="103"/>
      <c r="K53" s="103"/>
    </row>
    <row r="54" spans="1:12" ht="12.75" customHeight="1">
      <c r="A54" s="105"/>
      <c r="B54" s="976" t="s">
        <v>278</v>
      </c>
      <c r="C54" s="976"/>
      <c r="D54" s="976"/>
      <c r="E54" s="976"/>
      <c r="F54" s="976"/>
      <c r="G54" s="976"/>
      <c r="H54" s="976"/>
      <c r="I54" s="976"/>
      <c r="J54" s="976"/>
      <c r="K54" s="976"/>
    </row>
    <row r="55" spans="1:12" ht="12.75" customHeight="1">
      <c r="A55" s="103" t="s">
        <v>77</v>
      </c>
      <c r="B55" s="976" t="s">
        <v>275</v>
      </c>
      <c r="C55" s="976"/>
      <c r="D55" s="976" t="s">
        <v>276</v>
      </c>
      <c r="E55" s="976"/>
      <c r="F55" s="976" t="s">
        <v>277</v>
      </c>
      <c r="G55" s="976"/>
      <c r="H55" s="976" t="s">
        <v>154</v>
      </c>
      <c r="I55" s="976"/>
      <c r="J55" s="976" t="s">
        <v>155</v>
      </c>
      <c r="K55" s="976"/>
    </row>
    <row r="56" spans="1:12" ht="12.75" customHeight="1">
      <c r="A56" s="105"/>
      <c r="B56" s="103" t="s">
        <v>78</v>
      </c>
      <c r="C56" s="103" t="s">
        <v>156</v>
      </c>
      <c r="D56" s="103" t="s">
        <v>78</v>
      </c>
      <c r="E56" s="103" t="s">
        <v>156</v>
      </c>
      <c r="F56" s="103" t="s">
        <v>78</v>
      </c>
      <c r="G56" s="103" t="s">
        <v>156</v>
      </c>
      <c r="H56" s="103" t="s">
        <v>78</v>
      </c>
      <c r="I56" s="103" t="s">
        <v>156</v>
      </c>
      <c r="J56" s="103" t="s">
        <v>78</v>
      </c>
      <c r="K56" s="103" t="s">
        <v>156</v>
      </c>
    </row>
    <row r="57" spans="1:12" ht="12.75" customHeight="1">
      <c r="A57" s="103">
        <v>2009</v>
      </c>
      <c r="B57" s="63">
        <v>23</v>
      </c>
      <c r="C57" s="102">
        <f t="shared" ref="C57:C62" si="15">B57/J57</f>
        <v>4.093983624065504E-3</v>
      </c>
      <c r="D57" s="63">
        <v>279</v>
      </c>
      <c r="E57" s="102">
        <f t="shared" ref="E57:E62" si="16">D57/J57</f>
        <v>4.9661801352794591E-2</v>
      </c>
      <c r="F57" s="63">
        <v>5312</v>
      </c>
      <c r="G57" s="102">
        <f t="shared" ref="G57:G62" si="17">F57/J57</f>
        <v>0.94553221787112851</v>
      </c>
      <c r="H57" s="63">
        <v>4</v>
      </c>
      <c r="I57" s="102">
        <f t="shared" ref="I57:I62" si="18">H57/J57</f>
        <v>7.1199715201139199E-4</v>
      </c>
      <c r="J57" s="63">
        <f t="shared" ref="J57:J62" si="19">B57+D57+F57+H57</f>
        <v>5618</v>
      </c>
      <c r="K57" s="81">
        <v>100</v>
      </c>
    </row>
    <row r="58" spans="1:12" ht="12.75" customHeight="1">
      <c r="A58" s="103">
        <v>2010</v>
      </c>
      <c r="B58" s="63">
        <v>29</v>
      </c>
      <c r="C58" s="102">
        <f t="shared" si="15"/>
        <v>5.0426012867327424E-3</v>
      </c>
      <c r="D58" s="63">
        <v>275</v>
      </c>
      <c r="E58" s="102">
        <f t="shared" si="16"/>
        <v>4.7817770822465661E-2</v>
      </c>
      <c r="F58" s="63">
        <v>5433</v>
      </c>
      <c r="G58" s="102">
        <f t="shared" si="17"/>
        <v>0.94470526864893067</v>
      </c>
      <c r="H58" s="63">
        <v>14</v>
      </c>
      <c r="I58" s="102">
        <f t="shared" si="18"/>
        <v>2.4343592418709791E-3</v>
      </c>
      <c r="J58" s="63">
        <f t="shared" si="19"/>
        <v>5751</v>
      </c>
      <c r="K58" s="81">
        <v>100</v>
      </c>
    </row>
    <row r="59" spans="1:12" ht="12.75" customHeight="1">
      <c r="A59" s="103">
        <v>2011</v>
      </c>
      <c r="B59" s="63">
        <v>20</v>
      </c>
      <c r="C59" s="102">
        <f t="shared" si="15"/>
        <v>3.6062026685899748E-3</v>
      </c>
      <c r="D59" s="63">
        <v>286</v>
      </c>
      <c r="E59" s="102">
        <f t="shared" si="16"/>
        <v>5.1568698160836639E-2</v>
      </c>
      <c r="F59" s="63">
        <v>5231</v>
      </c>
      <c r="G59" s="102">
        <f t="shared" si="17"/>
        <v>0.94320230796970794</v>
      </c>
      <c r="H59" s="63">
        <v>9</v>
      </c>
      <c r="I59" s="102">
        <f t="shared" si="18"/>
        <v>1.6227912008654887E-3</v>
      </c>
      <c r="J59" s="63">
        <f t="shared" si="19"/>
        <v>5546</v>
      </c>
      <c r="K59" s="81">
        <v>100</v>
      </c>
    </row>
    <row r="60" spans="1:12" ht="12.75" customHeight="1">
      <c r="A60" s="103">
        <v>2012</v>
      </c>
      <c r="B60" s="63">
        <v>17</v>
      </c>
      <c r="C60" s="102">
        <f t="shared" si="15"/>
        <v>2.977754422841128E-3</v>
      </c>
      <c r="D60" s="63">
        <v>282</v>
      </c>
      <c r="E60" s="102">
        <f t="shared" si="16"/>
        <v>4.9395691014188121E-2</v>
      </c>
      <c r="F60" s="63">
        <v>5405</v>
      </c>
      <c r="G60" s="102">
        <f t="shared" si="17"/>
        <v>0.94675074443860574</v>
      </c>
      <c r="H60" s="63">
        <v>5</v>
      </c>
      <c r="I60" s="102">
        <f t="shared" si="18"/>
        <v>8.7581012436503767E-4</v>
      </c>
      <c r="J60" s="63">
        <f t="shared" si="19"/>
        <v>5709</v>
      </c>
      <c r="K60" s="81">
        <v>100</v>
      </c>
    </row>
    <row r="61" spans="1:12" ht="12.75" customHeight="1">
      <c r="A61" s="103">
        <v>2013</v>
      </c>
      <c r="B61" s="65">
        <v>21</v>
      </c>
      <c r="C61" s="102">
        <f t="shared" si="15"/>
        <v>3.9252336448598133E-3</v>
      </c>
      <c r="D61" s="65">
        <v>283</v>
      </c>
      <c r="E61" s="102">
        <f t="shared" si="16"/>
        <v>5.2897196261682246E-2</v>
      </c>
      <c r="F61" s="65">
        <v>5034</v>
      </c>
      <c r="G61" s="102">
        <f t="shared" si="17"/>
        <v>0.94093457943925229</v>
      </c>
      <c r="H61" s="65">
        <v>12</v>
      </c>
      <c r="I61" s="102">
        <f t="shared" si="18"/>
        <v>2.2429906542056075E-3</v>
      </c>
      <c r="J61" s="63">
        <f t="shared" si="19"/>
        <v>5350</v>
      </c>
      <c r="K61" s="81">
        <v>100</v>
      </c>
    </row>
    <row r="62" spans="1:12" ht="12.75" customHeight="1">
      <c r="A62" s="103">
        <v>2014</v>
      </c>
      <c r="B62" s="81">
        <v>22</v>
      </c>
      <c r="C62" s="102">
        <f t="shared" si="15"/>
        <v>4.0021830089139532E-3</v>
      </c>
      <c r="D62" s="81">
        <v>304</v>
      </c>
      <c r="E62" s="102">
        <f t="shared" si="16"/>
        <v>5.5302892486810987E-2</v>
      </c>
      <c r="F62" s="65">
        <v>5165</v>
      </c>
      <c r="G62" s="102">
        <f t="shared" si="17"/>
        <v>0.93960342004729858</v>
      </c>
      <c r="H62" s="81">
        <v>6</v>
      </c>
      <c r="I62" s="102">
        <f t="shared" si="18"/>
        <v>1.0915044569765327E-3</v>
      </c>
      <c r="J62" s="63">
        <f t="shared" si="19"/>
        <v>5497</v>
      </c>
      <c r="K62" s="81">
        <v>100</v>
      </c>
    </row>
    <row r="63" spans="1:12" ht="12.75" customHeight="1">
      <c r="A63" s="103">
        <v>2015</v>
      </c>
      <c r="B63" s="63">
        <v>18</v>
      </c>
      <c r="C63" s="102">
        <f>B63/J63</f>
        <v>3.2555615843733042E-3</v>
      </c>
      <c r="D63" s="63">
        <v>337</v>
      </c>
      <c r="E63" s="102">
        <f>D63/J63</f>
        <v>6.0951347440766863E-2</v>
      </c>
      <c r="F63" s="63">
        <v>5168</v>
      </c>
      <c r="G63" s="102">
        <f>F63/J63</f>
        <v>0.93470790378006874</v>
      </c>
      <c r="H63" s="63">
        <v>6</v>
      </c>
      <c r="I63" s="102">
        <f>H63/J63</f>
        <v>1.0851871947911015E-3</v>
      </c>
      <c r="J63" s="63">
        <f>B63+D63+F63+H63</f>
        <v>5529</v>
      </c>
      <c r="K63" s="81">
        <v>100</v>
      </c>
    </row>
    <row r="64" spans="1:12" ht="12.75" customHeight="1">
      <c r="A64" s="103">
        <v>2016</v>
      </c>
      <c r="B64" s="63">
        <v>22</v>
      </c>
      <c r="C64" s="102">
        <f>B64/J64</f>
        <v>3.9905677489570105E-3</v>
      </c>
      <c r="D64" s="63">
        <v>285</v>
      </c>
      <c r="E64" s="102">
        <f>D64/J64</f>
        <v>5.169599129330673E-2</v>
      </c>
      <c r="F64" s="63">
        <v>5194</v>
      </c>
      <c r="G64" s="102">
        <f>F64/J64</f>
        <v>0.94213676764012333</v>
      </c>
      <c r="H64" s="63">
        <v>12</v>
      </c>
      <c r="I64" s="102">
        <f>H64/J64</f>
        <v>2.1766733176129148E-3</v>
      </c>
      <c r="J64" s="63">
        <f>B64+D64+F64+H64</f>
        <v>5513</v>
      </c>
      <c r="K64" s="81">
        <v>100</v>
      </c>
    </row>
    <row r="65" spans="1:11" ht="12.75" customHeight="1">
      <c r="A65" s="103">
        <v>2017</v>
      </c>
      <c r="B65" s="81">
        <v>13</v>
      </c>
      <c r="C65" s="102">
        <f>B65/J65</f>
        <v>2.4132170038982737E-3</v>
      </c>
      <c r="D65" s="81">
        <v>304</v>
      </c>
      <c r="E65" s="102">
        <f>D65/J65</f>
        <v>5.6432151475775016E-2</v>
      </c>
      <c r="F65" s="63">
        <v>5070</v>
      </c>
      <c r="G65" s="102">
        <f>F65/J65</f>
        <v>0.94115463152032675</v>
      </c>
      <c r="H65" s="81">
        <v>0</v>
      </c>
      <c r="I65" s="102">
        <f>H65/J65</f>
        <v>0</v>
      </c>
      <c r="J65" s="63">
        <f>B65+D65+F65+H65</f>
        <v>5387</v>
      </c>
      <c r="K65" s="81">
        <v>100</v>
      </c>
    </row>
    <row r="66" spans="1:11" ht="12.75" customHeight="1">
      <c r="A66" s="103">
        <v>2018</v>
      </c>
      <c r="B66" s="81">
        <v>21</v>
      </c>
      <c r="C66" s="102">
        <f>B66/J66</f>
        <v>3.986332574031891E-3</v>
      </c>
      <c r="D66" s="81">
        <v>313</v>
      </c>
      <c r="E66" s="102">
        <f>D66/J66</f>
        <v>5.9415337889141988E-2</v>
      </c>
      <c r="F66" s="63">
        <v>4933</v>
      </c>
      <c r="G66" s="102">
        <f>F66/J66</f>
        <v>0.93640850417615795</v>
      </c>
      <c r="H66" s="81">
        <v>1</v>
      </c>
      <c r="I66" s="102">
        <f>H66/J66</f>
        <v>1.8982536066818528E-4</v>
      </c>
      <c r="J66" s="63">
        <f>B66+D66+F66+H66</f>
        <v>5268</v>
      </c>
      <c r="K66" s="81">
        <v>100</v>
      </c>
    </row>
    <row r="67" spans="1:11" ht="12.75" customHeight="1">
      <c r="A67" s="105"/>
      <c r="B67" s="57"/>
      <c r="C67" s="168"/>
      <c r="D67" s="57"/>
      <c r="E67" s="168"/>
      <c r="F67" s="57"/>
      <c r="G67" s="168"/>
      <c r="H67" s="57"/>
      <c r="I67" s="168"/>
      <c r="J67" s="57"/>
      <c r="K67" s="168"/>
    </row>
    <row r="68" spans="1:11" ht="12.75" customHeight="1">
      <c r="A68" s="105" t="s">
        <v>390</v>
      </c>
      <c r="B68" s="103"/>
      <c r="C68" s="103"/>
      <c r="D68" s="103"/>
      <c r="E68" s="103"/>
      <c r="F68" s="103"/>
      <c r="G68" s="103"/>
      <c r="H68" s="103"/>
      <c r="I68" s="103"/>
      <c r="J68" s="103"/>
      <c r="K68" s="103"/>
    </row>
    <row r="69" spans="1:11" ht="12.75" customHeight="1">
      <c r="A69" s="105"/>
      <c r="B69" s="103"/>
      <c r="C69" s="103"/>
      <c r="D69" s="103"/>
      <c r="E69" s="103"/>
      <c r="F69" s="103"/>
      <c r="G69" s="103"/>
      <c r="H69" s="103"/>
      <c r="I69" s="103"/>
      <c r="J69" s="103"/>
      <c r="K69" s="103"/>
    </row>
    <row r="70" spans="1:11" ht="12.75" customHeight="1">
      <c r="A70" s="105"/>
      <c r="B70" s="976" t="s">
        <v>278</v>
      </c>
      <c r="C70" s="976"/>
      <c r="D70" s="976"/>
      <c r="E70" s="976"/>
      <c r="F70" s="976"/>
      <c r="G70" s="976"/>
      <c r="H70" s="976"/>
      <c r="I70" s="976"/>
      <c r="J70" s="976"/>
      <c r="K70" s="976"/>
    </row>
    <row r="71" spans="1:11" ht="12.75" customHeight="1">
      <c r="A71" s="103" t="s">
        <v>77</v>
      </c>
      <c r="B71" s="976" t="s">
        <v>275</v>
      </c>
      <c r="C71" s="976"/>
      <c r="D71" s="976" t="s">
        <v>276</v>
      </c>
      <c r="E71" s="976"/>
      <c r="F71" s="976" t="s">
        <v>277</v>
      </c>
      <c r="G71" s="976"/>
      <c r="H71" s="976" t="s">
        <v>154</v>
      </c>
      <c r="I71" s="976"/>
      <c r="J71" s="976" t="s">
        <v>155</v>
      </c>
      <c r="K71" s="976"/>
    </row>
    <row r="72" spans="1:11" ht="12.75" customHeight="1">
      <c r="A72" s="105"/>
      <c r="B72" s="103" t="s">
        <v>78</v>
      </c>
      <c r="C72" s="103" t="s">
        <v>156</v>
      </c>
      <c r="D72" s="103" t="s">
        <v>78</v>
      </c>
      <c r="E72" s="103" t="s">
        <v>156</v>
      </c>
      <c r="F72" s="103" t="s">
        <v>78</v>
      </c>
      <c r="G72" s="103" t="s">
        <v>156</v>
      </c>
      <c r="H72" s="103" t="s">
        <v>78</v>
      </c>
      <c r="I72" s="103" t="s">
        <v>156</v>
      </c>
      <c r="J72" s="103" t="s">
        <v>78</v>
      </c>
      <c r="K72" s="103" t="s">
        <v>156</v>
      </c>
    </row>
    <row r="73" spans="1:11" ht="12.75" customHeight="1">
      <c r="A73" s="103">
        <v>2009</v>
      </c>
      <c r="B73" s="63">
        <v>15</v>
      </c>
      <c r="C73" s="102">
        <f t="shared" ref="C73:C78" si="20">B73/J73</f>
        <v>3.5419126328217238E-3</v>
      </c>
      <c r="D73" s="63">
        <v>250</v>
      </c>
      <c r="E73" s="102">
        <f t="shared" ref="E73:E78" si="21">D73/J73</f>
        <v>5.9031877213695398E-2</v>
      </c>
      <c r="F73" s="63">
        <v>3970</v>
      </c>
      <c r="G73" s="102">
        <f t="shared" ref="G73:G78" si="22">F73/J73</f>
        <v>0.93742621015348293</v>
      </c>
      <c r="H73" s="63">
        <v>0</v>
      </c>
      <c r="I73" s="102">
        <f t="shared" ref="I73:I78" si="23">H73/J73</f>
        <v>0</v>
      </c>
      <c r="J73" s="63">
        <f t="shared" ref="J73:J78" si="24">B73+D73+F73+H73</f>
        <v>4235</v>
      </c>
      <c r="K73" s="81">
        <v>100</v>
      </c>
    </row>
    <row r="74" spans="1:11" ht="12.75" customHeight="1">
      <c r="A74" s="103">
        <v>2010</v>
      </c>
      <c r="B74" s="63">
        <v>19</v>
      </c>
      <c r="C74" s="102">
        <f t="shared" si="20"/>
        <v>4.4684854186265287E-3</v>
      </c>
      <c r="D74" s="63">
        <v>245</v>
      </c>
      <c r="E74" s="102">
        <f t="shared" si="21"/>
        <v>5.7619943555973663E-2</v>
      </c>
      <c r="F74" s="63">
        <v>3983</v>
      </c>
      <c r="G74" s="102">
        <f t="shared" si="22"/>
        <v>0.93673565380997181</v>
      </c>
      <c r="H74" s="63">
        <v>5</v>
      </c>
      <c r="I74" s="102">
        <f t="shared" si="23"/>
        <v>1.1759172154280338E-3</v>
      </c>
      <c r="J74" s="63">
        <f t="shared" si="24"/>
        <v>4252</v>
      </c>
      <c r="K74" s="81">
        <v>100</v>
      </c>
    </row>
    <row r="75" spans="1:11" ht="12.75" customHeight="1">
      <c r="A75" s="103">
        <v>2011</v>
      </c>
      <c r="B75" s="63">
        <v>24</v>
      </c>
      <c r="C75" s="102">
        <f t="shared" si="20"/>
        <v>5.5684454756380506E-3</v>
      </c>
      <c r="D75" s="63">
        <v>249</v>
      </c>
      <c r="E75" s="102">
        <f t="shared" si="21"/>
        <v>5.7772621809744781E-2</v>
      </c>
      <c r="F75" s="63">
        <v>4031</v>
      </c>
      <c r="G75" s="102">
        <f t="shared" si="22"/>
        <v>0.93526682134570771</v>
      </c>
      <c r="H75" s="63">
        <v>6</v>
      </c>
      <c r="I75" s="102">
        <f t="shared" si="23"/>
        <v>1.3921113689095127E-3</v>
      </c>
      <c r="J75" s="63">
        <f t="shared" si="24"/>
        <v>4310</v>
      </c>
      <c r="K75" s="81">
        <v>100</v>
      </c>
    </row>
    <row r="76" spans="1:11" ht="12.75" customHeight="1">
      <c r="A76" s="103">
        <v>2012</v>
      </c>
      <c r="B76" s="63">
        <v>15</v>
      </c>
      <c r="C76" s="102">
        <f t="shared" si="20"/>
        <v>3.6425449247207381E-3</v>
      </c>
      <c r="D76" s="63">
        <v>225</v>
      </c>
      <c r="E76" s="102">
        <f t="shared" si="21"/>
        <v>5.4638173870811074E-2</v>
      </c>
      <c r="F76" s="63">
        <v>3872</v>
      </c>
      <c r="G76" s="102">
        <f t="shared" si="22"/>
        <v>0.94026226323457984</v>
      </c>
      <c r="H76" s="63">
        <v>6</v>
      </c>
      <c r="I76" s="102">
        <f t="shared" si="23"/>
        <v>1.4570179698882952E-3</v>
      </c>
      <c r="J76" s="63">
        <f t="shared" si="24"/>
        <v>4118</v>
      </c>
      <c r="K76" s="81">
        <v>100</v>
      </c>
    </row>
    <row r="77" spans="1:11" ht="12.75" customHeight="1">
      <c r="A77" s="103">
        <v>2013</v>
      </c>
      <c r="B77" s="65">
        <v>13</v>
      </c>
      <c r="C77" s="102">
        <f t="shared" si="20"/>
        <v>3.3358994098024123E-3</v>
      </c>
      <c r="D77" s="65">
        <v>227</v>
      </c>
      <c r="E77" s="102">
        <f t="shared" si="21"/>
        <v>5.8249935848088276E-2</v>
      </c>
      <c r="F77" s="63">
        <v>3650</v>
      </c>
      <c r="G77" s="102">
        <f t="shared" si="22"/>
        <v>0.93661791121375415</v>
      </c>
      <c r="H77" s="65">
        <v>7</v>
      </c>
      <c r="I77" s="102">
        <f t="shared" si="23"/>
        <v>1.7962535283551451E-3</v>
      </c>
      <c r="J77" s="63">
        <f t="shared" si="24"/>
        <v>3897</v>
      </c>
      <c r="K77" s="81">
        <v>100</v>
      </c>
    </row>
    <row r="78" spans="1:11" ht="12.75" customHeight="1">
      <c r="A78" s="103">
        <v>2014</v>
      </c>
      <c r="B78" s="65">
        <v>21</v>
      </c>
      <c r="C78" s="102">
        <f t="shared" si="20"/>
        <v>5.246065450911816E-3</v>
      </c>
      <c r="D78" s="65">
        <v>204</v>
      </c>
      <c r="E78" s="102">
        <f t="shared" si="21"/>
        <v>5.0961778666000497E-2</v>
      </c>
      <c r="F78" s="63">
        <v>3776</v>
      </c>
      <c r="G78" s="102">
        <f t="shared" si="22"/>
        <v>0.94329253060204843</v>
      </c>
      <c r="H78" s="65">
        <v>2</v>
      </c>
      <c r="I78" s="102">
        <f t="shared" si="23"/>
        <v>4.9962528103922061E-4</v>
      </c>
      <c r="J78" s="63">
        <f t="shared" si="24"/>
        <v>4003</v>
      </c>
      <c r="K78" s="81">
        <v>100</v>
      </c>
    </row>
    <row r="79" spans="1:11" ht="12.75" customHeight="1">
      <c r="A79" s="103">
        <v>2015</v>
      </c>
      <c r="B79" s="63">
        <v>12</v>
      </c>
      <c r="C79" s="102">
        <f>B79/J79</f>
        <v>3.003003003003003E-3</v>
      </c>
      <c r="D79" s="63">
        <v>252</v>
      </c>
      <c r="E79" s="102">
        <f>D79/J79</f>
        <v>6.3063063063063057E-2</v>
      </c>
      <c r="F79" s="63">
        <v>3732</v>
      </c>
      <c r="G79" s="102">
        <f>F79/J79</f>
        <v>0.93393393393393398</v>
      </c>
      <c r="H79" s="63">
        <v>0</v>
      </c>
      <c r="I79" s="102">
        <f>H79/J79</f>
        <v>0</v>
      </c>
      <c r="J79" s="63">
        <f>B79+D79+F79+H79</f>
        <v>3996</v>
      </c>
      <c r="K79" s="81">
        <v>100</v>
      </c>
    </row>
    <row r="80" spans="1:11" ht="12.75" customHeight="1">
      <c r="A80" s="103">
        <v>2016</v>
      </c>
      <c r="B80" s="63">
        <v>18</v>
      </c>
      <c r="C80" s="102">
        <f>B80/J80</f>
        <v>4.5558086560364463E-3</v>
      </c>
      <c r="D80" s="63">
        <v>216</v>
      </c>
      <c r="E80" s="102">
        <f>D80/J80</f>
        <v>5.4669703872437359E-2</v>
      </c>
      <c r="F80" s="63">
        <v>3715</v>
      </c>
      <c r="G80" s="102">
        <f>F80/J80</f>
        <v>0.94026828650974437</v>
      </c>
      <c r="H80" s="63">
        <v>2</v>
      </c>
      <c r="I80" s="102">
        <f>H80/J80</f>
        <v>5.0620096178182741E-4</v>
      </c>
      <c r="J80" s="63">
        <f>B80+D80+F80+H80</f>
        <v>3951</v>
      </c>
      <c r="K80" s="81">
        <v>100</v>
      </c>
    </row>
    <row r="81" spans="1:11" ht="12.75" customHeight="1">
      <c r="A81" s="103">
        <v>2017</v>
      </c>
      <c r="B81" s="81">
        <v>9</v>
      </c>
      <c r="C81" s="102">
        <f>B81/J81</f>
        <v>2.305327868852459E-3</v>
      </c>
      <c r="D81" s="81">
        <v>202</v>
      </c>
      <c r="E81" s="102">
        <f>D81/J81</f>
        <v>5.1741803278688527E-2</v>
      </c>
      <c r="F81" s="63">
        <v>3692</v>
      </c>
      <c r="G81" s="102">
        <f>F81/J81</f>
        <v>0.94569672131147542</v>
      </c>
      <c r="H81" s="81">
        <v>1</v>
      </c>
      <c r="I81" s="102">
        <f>H81/J81</f>
        <v>2.5614754098360657E-4</v>
      </c>
      <c r="J81" s="63">
        <f>B81+D81+F81+H81</f>
        <v>3904</v>
      </c>
      <c r="K81" s="81">
        <v>100</v>
      </c>
    </row>
    <row r="82" spans="1:11" ht="12.75" customHeight="1">
      <c r="A82" s="103">
        <v>2018</v>
      </c>
      <c r="B82" s="81">
        <v>14</v>
      </c>
      <c r="C82" s="102">
        <f>B82/J82</f>
        <v>3.7184594953519256E-3</v>
      </c>
      <c r="D82" s="81">
        <v>213</v>
      </c>
      <c r="E82" s="102">
        <f>D82/J82</f>
        <v>5.6573705179282868E-2</v>
      </c>
      <c r="F82" s="63">
        <v>3538</v>
      </c>
      <c r="G82" s="102">
        <f>F82/J82</f>
        <v>0.93970783532536517</v>
      </c>
      <c r="H82" s="81">
        <v>0</v>
      </c>
      <c r="I82" s="102">
        <f>H82/J82</f>
        <v>0</v>
      </c>
      <c r="J82" s="63">
        <f>B82+D82+F82+H82</f>
        <v>3765</v>
      </c>
      <c r="K82" s="81">
        <v>100</v>
      </c>
    </row>
    <row r="83" spans="1:11" ht="12.75" customHeight="1">
      <c r="A83" s="103"/>
      <c r="B83" s="57"/>
      <c r="C83" s="103"/>
      <c r="D83" s="57"/>
      <c r="E83" s="103"/>
      <c r="F83" s="57"/>
      <c r="G83" s="103"/>
      <c r="H83" s="57"/>
      <c r="I83" s="103"/>
      <c r="J83" s="57"/>
      <c r="K83" s="81"/>
    </row>
    <row r="84" spans="1:11" ht="12.75" customHeight="1">
      <c r="A84" s="105" t="s">
        <v>66</v>
      </c>
      <c r="B84" s="103"/>
      <c r="C84" s="103"/>
      <c r="D84" s="103"/>
      <c r="E84" s="103"/>
      <c r="F84" s="103"/>
      <c r="G84" s="103"/>
      <c r="H84" s="103"/>
      <c r="I84" s="103"/>
      <c r="J84" s="103"/>
      <c r="K84" s="103"/>
    </row>
    <row r="85" spans="1:11" ht="12.75" customHeight="1">
      <c r="A85" s="105"/>
      <c r="B85" s="103"/>
      <c r="C85" s="103"/>
      <c r="D85" s="103"/>
      <c r="E85" s="103"/>
      <c r="F85" s="103"/>
      <c r="G85" s="103"/>
      <c r="H85" s="103"/>
      <c r="I85" s="103"/>
      <c r="J85" s="103"/>
      <c r="K85" s="103"/>
    </row>
    <row r="86" spans="1:11" ht="12.75" customHeight="1">
      <c r="A86" s="105"/>
      <c r="B86" s="976" t="s">
        <v>278</v>
      </c>
      <c r="C86" s="976"/>
      <c r="D86" s="976"/>
      <c r="E86" s="976"/>
      <c r="F86" s="976"/>
      <c r="G86" s="976"/>
      <c r="H86" s="976"/>
      <c r="I86" s="976"/>
      <c r="J86" s="976"/>
      <c r="K86" s="976"/>
    </row>
    <row r="87" spans="1:11" ht="12.75" customHeight="1">
      <c r="A87" s="103" t="s">
        <v>77</v>
      </c>
      <c r="B87" s="976" t="s">
        <v>275</v>
      </c>
      <c r="C87" s="976"/>
      <c r="D87" s="976" t="s">
        <v>276</v>
      </c>
      <c r="E87" s="976"/>
      <c r="F87" s="976" t="s">
        <v>277</v>
      </c>
      <c r="G87" s="976"/>
      <c r="H87" s="976" t="s">
        <v>154</v>
      </c>
      <c r="I87" s="976"/>
      <c r="J87" s="976" t="s">
        <v>155</v>
      </c>
      <c r="K87" s="976"/>
    </row>
    <row r="88" spans="1:11" ht="12.75" customHeight="1">
      <c r="A88" s="105"/>
      <c r="B88" s="103" t="s">
        <v>78</v>
      </c>
      <c r="C88" s="103" t="s">
        <v>156</v>
      </c>
      <c r="D88" s="103" t="s">
        <v>78</v>
      </c>
      <c r="E88" s="103" t="s">
        <v>156</v>
      </c>
      <c r="F88" s="103" t="s">
        <v>78</v>
      </c>
      <c r="G88" s="103" t="s">
        <v>156</v>
      </c>
      <c r="H88" s="103" t="s">
        <v>78</v>
      </c>
      <c r="I88" s="103" t="s">
        <v>156</v>
      </c>
      <c r="J88" s="103" t="s">
        <v>78</v>
      </c>
      <c r="K88" s="103" t="s">
        <v>156</v>
      </c>
    </row>
    <row r="89" spans="1:11" ht="12.75" customHeight="1">
      <c r="A89" s="103">
        <v>2009</v>
      </c>
      <c r="B89" s="63">
        <f t="shared" ref="B89:B98" si="25">B9+B25+B41+B57+B73</f>
        <v>113</v>
      </c>
      <c r="C89" s="102">
        <f t="shared" ref="C89:C94" si="26">B89/J89</f>
        <v>4.512959782738927E-3</v>
      </c>
      <c r="D89" s="63">
        <f t="shared" ref="D89:D98" si="27">D9+D25+D41+D57+D73</f>
        <v>1410</v>
      </c>
      <c r="E89" s="102">
        <f t="shared" ref="E89:E94" si="28">D89/J89</f>
        <v>5.6312153041255641E-2</v>
      </c>
      <c r="F89" s="63">
        <f t="shared" ref="F89:F98" si="29">F9+F25+F41+F57+F73</f>
        <v>23507</v>
      </c>
      <c r="G89" s="102">
        <f t="shared" ref="G89:G98" si="30">F89/J89</f>
        <v>0.93881544790127402</v>
      </c>
      <c r="H89" s="63">
        <f t="shared" ref="H89:H98" si="31">H9+H25+H41+H57+H73</f>
        <v>9</v>
      </c>
      <c r="I89" s="102">
        <f t="shared" ref="I89:I94" si="32">H89/J89</f>
        <v>3.5943927473141901E-4</v>
      </c>
      <c r="J89" s="63">
        <f t="shared" ref="J89:J94" si="33">B89+D89+F89+H89</f>
        <v>25039</v>
      </c>
      <c r="K89" s="81">
        <v>100</v>
      </c>
    </row>
    <row r="90" spans="1:11" ht="12.75" customHeight="1">
      <c r="A90" s="103">
        <v>2010</v>
      </c>
      <c r="B90" s="63">
        <f t="shared" si="25"/>
        <v>108</v>
      </c>
      <c r="C90" s="102">
        <f t="shared" si="26"/>
        <v>4.2258481042375864E-3</v>
      </c>
      <c r="D90" s="63">
        <f t="shared" si="27"/>
        <v>1334</v>
      </c>
      <c r="E90" s="102">
        <f t="shared" si="28"/>
        <v>5.2197049731971673E-2</v>
      </c>
      <c r="F90" s="63">
        <f t="shared" si="29"/>
        <v>24081</v>
      </c>
      <c r="G90" s="102">
        <f t="shared" si="30"/>
        <v>0.94224674257541963</v>
      </c>
      <c r="H90" s="63">
        <f t="shared" si="31"/>
        <v>34</v>
      </c>
      <c r="I90" s="102">
        <f t="shared" si="32"/>
        <v>1.330359588371092E-3</v>
      </c>
      <c r="J90" s="63">
        <f t="shared" si="33"/>
        <v>25557</v>
      </c>
      <c r="K90" s="81">
        <v>100</v>
      </c>
    </row>
    <row r="91" spans="1:11" ht="12.75" customHeight="1">
      <c r="A91" s="103">
        <v>2011</v>
      </c>
      <c r="B91" s="63">
        <f t="shared" si="25"/>
        <v>112</v>
      </c>
      <c r="C91" s="102">
        <f t="shared" si="26"/>
        <v>4.4467383967919955E-3</v>
      </c>
      <c r="D91" s="63">
        <f t="shared" si="27"/>
        <v>1393</v>
      </c>
      <c r="E91" s="102">
        <f t="shared" si="28"/>
        <v>5.530630881010045E-2</v>
      </c>
      <c r="F91" s="63">
        <f t="shared" si="29"/>
        <v>23655</v>
      </c>
      <c r="G91" s="102">
        <f t="shared" si="30"/>
        <v>0.93917497121530946</v>
      </c>
      <c r="H91" s="63">
        <f t="shared" si="31"/>
        <v>27</v>
      </c>
      <c r="I91" s="102">
        <f t="shared" si="32"/>
        <v>1.0719815777980705E-3</v>
      </c>
      <c r="J91" s="63">
        <f t="shared" si="33"/>
        <v>25187</v>
      </c>
      <c r="K91" s="81">
        <v>100</v>
      </c>
    </row>
    <row r="92" spans="1:11" ht="12.75" customHeight="1">
      <c r="A92" s="103">
        <v>2012</v>
      </c>
      <c r="B92" s="63">
        <f t="shared" si="25"/>
        <v>83</v>
      </c>
      <c r="C92" s="102">
        <f t="shared" si="26"/>
        <v>3.2888219677457702E-3</v>
      </c>
      <c r="D92" s="63">
        <f t="shared" si="27"/>
        <v>1351</v>
      </c>
      <c r="E92" s="102">
        <f t="shared" si="28"/>
        <v>5.3532511788247417E-2</v>
      </c>
      <c r="F92" s="63">
        <f t="shared" si="29"/>
        <v>23783</v>
      </c>
      <c r="G92" s="102">
        <f t="shared" si="30"/>
        <v>0.94238617902286326</v>
      </c>
      <c r="H92" s="63">
        <f t="shared" si="31"/>
        <v>20</v>
      </c>
      <c r="I92" s="102">
        <f t="shared" si="32"/>
        <v>7.9248722114355901E-4</v>
      </c>
      <c r="J92" s="63">
        <f t="shared" si="33"/>
        <v>25237</v>
      </c>
      <c r="K92" s="81">
        <v>100</v>
      </c>
    </row>
    <row r="93" spans="1:11" ht="12.75" customHeight="1">
      <c r="A93" s="103">
        <v>2013</v>
      </c>
      <c r="B93" s="65">
        <f t="shared" si="25"/>
        <v>90</v>
      </c>
      <c r="C93" s="102">
        <f t="shared" si="26"/>
        <v>3.7397157816005983E-3</v>
      </c>
      <c r="D93" s="63">
        <f t="shared" si="27"/>
        <v>1387</v>
      </c>
      <c r="E93" s="102">
        <f t="shared" si="28"/>
        <v>5.7633175434222556E-2</v>
      </c>
      <c r="F93" s="63">
        <f t="shared" si="29"/>
        <v>22559</v>
      </c>
      <c r="G93" s="102">
        <f t="shared" si="30"/>
        <v>0.93738053685697664</v>
      </c>
      <c r="H93" s="65">
        <f t="shared" si="31"/>
        <v>30</v>
      </c>
      <c r="I93" s="102">
        <f t="shared" si="32"/>
        <v>1.2465719272001994E-3</v>
      </c>
      <c r="J93" s="63">
        <f t="shared" si="33"/>
        <v>24066</v>
      </c>
      <c r="K93" s="81">
        <v>100</v>
      </c>
    </row>
    <row r="94" spans="1:11" ht="12.75" customHeight="1">
      <c r="A94" s="103">
        <v>2014</v>
      </c>
      <c r="B94" s="65">
        <f t="shared" si="25"/>
        <v>90</v>
      </c>
      <c r="C94" s="102">
        <f t="shared" si="26"/>
        <v>3.6901881995981796E-3</v>
      </c>
      <c r="D94" s="63">
        <f t="shared" si="27"/>
        <v>1372</v>
      </c>
      <c r="E94" s="102">
        <f t="shared" si="28"/>
        <v>5.6254868998318913E-2</v>
      </c>
      <c r="F94" s="63">
        <f t="shared" si="29"/>
        <v>22899</v>
      </c>
      <c r="G94" s="102">
        <f t="shared" si="30"/>
        <v>0.93890688425109681</v>
      </c>
      <c r="H94" s="65">
        <f t="shared" si="31"/>
        <v>28</v>
      </c>
      <c r="I94" s="102">
        <f t="shared" si="32"/>
        <v>1.1480585509861003E-3</v>
      </c>
      <c r="J94" s="63">
        <f t="shared" si="33"/>
        <v>24389</v>
      </c>
      <c r="K94" s="81">
        <v>100</v>
      </c>
    </row>
    <row r="95" spans="1:11" ht="12.75" customHeight="1">
      <c r="A95" s="103">
        <v>2015</v>
      </c>
      <c r="B95" s="63">
        <f t="shared" si="25"/>
        <v>76</v>
      </c>
      <c r="C95" s="102">
        <f>B95/J95</f>
        <v>3.1313089695521406E-3</v>
      </c>
      <c r="D95" s="63">
        <f t="shared" si="27"/>
        <v>1438</v>
      </c>
      <c r="E95" s="102">
        <f>D95/J95</f>
        <v>5.9247661818631288E-2</v>
      </c>
      <c r="F95" s="63">
        <f t="shared" si="29"/>
        <v>22732</v>
      </c>
      <c r="G95" s="102">
        <f t="shared" si="30"/>
        <v>0.93659099336656915</v>
      </c>
      <c r="H95" s="63">
        <f t="shared" si="31"/>
        <v>25</v>
      </c>
      <c r="I95" s="102">
        <f>H95/J95</f>
        <v>1.0300358452474147E-3</v>
      </c>
      <c r="J95" s="63">
        <f>B95+D95+F95+H95</f>
        <v>24271</v>
      </c>
      <c r="K95" s="81">
        <v>100</v>
      </c>
    </row>
    <row r="96" spans="1:11" ht="12.75" customHeight="1">
      <c r="A96" s="103">
        <v>2016</v>
      </c>
      <c r="B96" s="63">
        <f t="shared" si="25"/>
        <v>98</v>
      </c>
      <c r="C96" s="102">
        <f>B96/J96</f>
        <v>4.0670650730411685E-3</v>
      </c>
      <c r="D96" s="63">
        <f t="shared" si="27"/>
        <v>1353</v>
      </c>
      <c r="E96" s="102">
        <f>D96/J96</f>
        <v>5.6150398406374501E-2</v>
      </c>
      <c r="F96" s="63">
        <f t="shared" si="29"/>
        <v>22603</v>
      </c>
      <c r="G96" s="102">
        <f t="shared" si="30"/>
        <v>0.93803950863213814</v>
      </c>
      <c r="H96" s="63">
        <f t="shared" si="31"/>
        <v>42</v>
      </c>
      <c r="I96" s="102">
        <f>H96/J96</f>
        <v>1.7430278884462151E-3</v>
      </c>
      <c r="J96" s="63">
        <f>B96+D96+F96+H96</f>
        <v>24096</v>
      </c>
      <c r="K96" s="81">
        <v>100</v>
      </c>
    </row>
    <row r="97" spans="1:11" ht="12.75" customHeight="1">
      <c r="A97" s="103">
        <v>2017</v>
      </c>
      <c r="B97" s="63">
        <f t="shared" si="25"/>
        <v>83</v>
      </c>
      <c r="C97" s="102">
        <f>B97/J97</f>
        <v>3.5752746069351712E-3</v>
      </c>
      <c r="D97" s="63">
        <f t="shared" si="27"/>
        <v>1286</v>
      </c>
      <c r="E97" s="102">
        <f>D97/J97</f>
        <v>5.5395218608658196E-2</v>
      </c>
      <c r="F97" s="63">
        <f t="shared" si="29"/>
        <v>21837</v>
      </c>
      <c r="G97" s="102">
        <f t="shared" si="30"/>
        <v>0.94064182640534133</v>
      </c>
      <c r="H97" s="63">
        <f t="shared" si="31"/>
        <v>9</v>
      </c>
      <c r="I97" s="102">
        <f>H97/J97</f>
        <v>3.8768037906525954E-4</v>
      </c>
      <c r="J97" s="63">
        <f>B97+D97+F97+H97</f>
        <v>23215</v>
      </c>
      <c r="K97" s="81">
        <v>100</v>
      </c>
    </row>
    <row r="98" spans="1:11" ht="12.75" customHeight="1">
      <c r="A98" s="103">
        <v>2018</v>
      </c>
      <c r="B98" s="63">
        <f t="shared" si="25"/>
        <v>95</v>
      </c>
      <c r="C98" s="102">
        <f>B98/J98</f>
        <v>4.1721563460693899E-3</v>
      </c>
      <c r="D98" s="63">
        <f t="shared" si="27"/>
        <v>1346</v>
      </c>
      <c r="E98" s="102">
        <f>D98/J98</f>
        <v>5.911286780851998E-2</v>
      </c>
      <c r="F98" s="63">
        <f t="shared" si="29"/>
        <v>21320</v>
      </c>
      <c r="G98" s="102">
        <f t="shared" si="30"/>
        <v>0.93631971892841459</v>
      </c>
      <c r="H98" s="63">
        <f t="shared" si="31"/>
        <v>9</v>
      </c>
      <c r="I98" s="102">
        <f>H98/J98</f>
        <v>3.9525691699604743E-4</v>
      </c>
      <c r="J98" s="63">
        <f>B98+D98+F98+H98</f>
        <v>22770</v>
      </c>
      <c r="K98" s="81">
        <v>100</v>
      </c>
    </row>
    <row r="99" spans="1:11" ht="12.75" customHeight="1">
      <c r="A99" s="67"/>
      <c r="B99" s="47"/>
      <c r="D99" s="47"/>
      <c r="F99" s="47"/>
      <c r="H99" s="47"/>
      <c r="J99" s="47"/>
      <c r="K99" s="66"/>
    </row>
    <row r="100" spans="1:11" ht="12.75" customHeight="1">
      <c r="A100" s="98" t="s">
        <v>28</v>
      </c>
      <c r="B100" s="18" t="s">
        <v>391</v>
      </c>
      <c r="C100" s="100"/>
    </row>
    <row r="101" spans="1:11" ht="12.75" customHeight="1">
      <c r="A101" s="91"/>
      <c r="B101" s="18" t="s">
        <v>331</v>
      </c>
      <c r="C101" s="100"/>
    </row>
    <row r="102" spans="1:11" ht="12.75" customHeight="1">
      <c r="A102" s="91"/>
      <c r="B102" s="101" t="s">
        <v>334</v>
      </c>
      <c r="C102" s="78"/>
      <c r="D102" s="69"/>
      <c r="E102" s="69"/>
      <c r="F102" s="69"/>
      <c r="G102" s="69"/>
      <c r="H102" s="69"/>
      <c r="I102" s="69"/>
    </row>
    <row r="103" spans="1:11" ht="12.75" customHeight="1">
      <c r="A103" s="91"/>
      <c r="B103" s="97" t="s">
        <v>572</v>
      </c>
      <c r="C103" s="69"/>
      <c r="D103" s="69"/>
      <c r="E103" s="69"/>
      <c r="F103" s="69"/>
      <c r="G103" s="69"/>
      <c r="H103" s="69"/>
      <c r="I103" s="69"/>
    </row>
    <row r="104" spans="1:11" ht="12.75" customHeight="1">
      <c r="A104" s="91"/>
      <c r="B104" s="97" t="s">
        <v>333</v>
      </c>
      <c r="C104" s="69"/>
      <c r="D104" s="69"/>
      <c r="E104" s="69"/>
      <c r="F104" s="69"/>
      <c r="G104" s="69"/>
      <c r="H104" s="69"/>
      <c r="I104" s="69"/>
    </row>
    <row r="105" spans="1:11" ht="12.75" customHeight="1">
      <c r="A105" s="91"/>
      <c r="B105" s="31"/>
      <c r="C105" s="100"/>
    </row>
    <row r="106" spans="1:11" ht="12.75" customHeight="1">
      <c r="A106" s="98" t="s">
        <v>29</v>
      </c>
      <c r="B106" s="18" t="s">
        <v>157</v>
      </c>
      <c r="C106" s="100"/>
    </row>
    <row r="107" spans="1:11" ht="12.75" customHeight="1">
      <c r="B107" s="984" t="s">
        <v>540</v>
      </c>
      <c r="C107" s="984"/>
      <c r="D107" s="984"/>
      <c r="E107" s="984"/>
      <c r="F107" s="984"/>
      <c r="G107" s="984"/>
      <c r="H107" s="984"/>
      <c r="I107" s="984"/>
      <c r="J107" s="984"/>
    </row>
    <row r="108" spans="1:11" ht="12.75" customHeight="1">
      <c r="B108" s="984"/>
      <c r="C108" s="984"/>
      <c r="D108" s="984"/>
      <c r="E108" s="984"/>
      <c r="F108" s="984"/>
      <c r="G108" s="984"/>
      <c r="H108" s="984"/>
      <c r="I108" s="984"/>
      <c r="J108" s="984"/>
    </row>
    <row r="109" spans="1:11" ht="12.75" customHeight="1">
      <c r="B109" s="984"/>
      <c r="C109" s="984"/>
      <c r="D109" s="984"/>
      <c r="E109" s="984"/>
      <c r="F109" s="984"/>
      <c r="G109" s="984"/>
      <c r="H109" s="984"/>
      <c r="I109" s="984"/>
      <c r="J109" s="984"/>
    </row>
  </sheetData>
  <mergeCells count="37">
    <mergeCell ref="B107:J109"/>
    <mergeCell ref="B6:K6"/>
    <mergeCell ref="B7:C7"/>
    <mergeCell ref="D7:E7"/>
    <mergeCell ref="F7:G7"/>
    <mergeCell ref="H7:I7"/>
    <mergeCell ref="J7:K7"/>
    <mergeCell ref="B22:K22"/>
    <mergeCell ref="B23:C23"/>
    <mergeCell ref="D23:E23"/>
    <mergeCell ref="F23:G23"/>
    <mergeCell ref="H23:I23"/>
    <mergeCell ref="J23:K23"/>
    <mergeCell ref="B38:K38"/>
    <mergeCell ref="B39:C39"/>
    <mergeCell ref="D39:E39"/>
    <mergeCell ref="F39:G39"/>
    <mergeCell ref="H39:I39"/>
    <mergeCell ref="J39:K39"/>
    <mergeCell ref="B54:K54"/>
    <mergeCell ref="B55:C55"/>
    <mergeCell ref="D55:E55"/>
    <mergeCell ref="F55:G55"/>
    <mergeCell ref="H55:I55"/>
    <mergeCell ref="J55:K55"/>
    <mergeCell ref="B70:K70"/>
    <mergeCell ref="B71:C71"/>
    <mergeCell ref="D71:E71"/>
    <mergeCell ref="F71:G71"/>
    <mergeCell ref="H71:I71"/>
    <mergeCell ref="J71:K71"/>
    <mergeCell ref="B86:K86"/>
    <mergeCell ref="B87:C87"/>
    <mergeCell ref="D87:E87"/>
    <mergeCell ref="F87:G87"/>
    <mergeCell ref="H87:I87"/>
    <mergeCell ref="J87:K87"/>
  </mergeCells>
  <pageMargins left="0.7" right="0.7" top="0.75" bottom="0.75" header="0.3" footer="0.3"/>
  <pageSetup paperSize="9" orientation="landscape" r:id="rId1"/>
  <rowBreaks count="2" manualBreakCount="2">
    <brk id="34" max="16383" man="1"/>
    <brk id="67" max="16383" man="1"/>
  </rowBreaks>
  <ignoredErrors>
    <ignoredError sqref="G89"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opLeftCell="A7" workbookViewId="0">
      <selection activeCell="L33" sqref="L33"/>
    </sheetView>
  </sheetViews>
  <sheetFormatPr defaultRowHeight="12.75" customHeight="1"/>
  <cols>
    <col min="1" max="1" width="8.796875" style="100"/>
    <col min="2" max="11" width="6.3984375" style="100" customWidth="1"/>
    <col min="12" max="16384" width="8.796875" style="100"/>
  </cols>
  <sheetData>
    <row r="1" spans="1:11" ht="12.75" customHeight="1">
      <c r="A1" s="105" t="s">
        <v>158</v>
      </c>
      <c r="H1" s="10"/>
    </row>
    <row r="2" spans="1:11" ht="12.75" customHeight="1">
      <c r="A2" s="11" t="s">
        <v>539</v>
      </c>
    </row>
    <row r="3" spans="1:11" ht="12.75" customHeight="1">
      <c r="A3" s="105"/>
      <c r="B3" s="105"/>
      <c r="C3" s="105"/>
      <c r="D3" s="105"/>
      <c r="E3" s="105"/>
      <c r="F3" s="105"/>
      <c r="G3" s="105"/>
      <c r="H3" s="105"/>
      <c r="I3" s="105"/>
      <c r="J3" s="105"/>
      <c r="K3" s="105"/>
    </row>
    <row r="4" spans="1:11" ht="12.75" customHeight="1">
      <c r="A4" s="105" t="s">
        <v>386</v>
      </c>
      <c r="B4" s="105"/>
      <c r="C4" s="105"/>
      <c r="D4" s="105"/>
      <c r="E4" s="105"/>
      <c r="F4" s="105"/>
      <c r="G4" s="105"/>
      <c r="H4" s="105"/>
      <c r="I4" s="105"/>
      <c r="J4" s="105"/>
      <c r="K4" s="105"/>
    </row>
    <row r="5" spans="1:11" ht="12.75" customHeight="1">
      <c r="A5" s="105"/>
      <c r="B5" s="976" t="s">
        <v>278</v>
      </c>
      <c r="C5" s="976"/>
      <c r="D5" s="976"/>
      <c r="E5" s="976"/>
      <c r="F5" s="976"/>
      <c r="G5" s="976"/>
      <c r="H5" s="976"/>
      <c r="I5" s="976"/>
      <c r="J5" s="976"/>
      <c r="K5" s="976"/>
    </row>
    <row r="6" spans="1:11" ht="12.75" customHeight="1">
      <c r="A6" s="103" t="s">
        <v>77</v>
      </c>
      <c r="B6" s="976" t="s">
        <v>275</v>
      </c>
      <c r="C6" s="976"/>
      <c r="D6" s="976" t="s">
        <v>276</v>
      </c>
      <c r="E6" s="976"/>
      <c r="F6" s="976" t="s">
        <v>277</v>
      </c>
      <c r="G6" s="976"/>
      <c r="H6" s="976" t="s">
        <v>154</v>
      </c>
      <c r="I6" s="976"/>
      <c r="J6" s="976" t="s">
        <v>155</v>
      </c>
      <c r="K6" s="976"/>
    </row>
    <row r="7" spans="1:11" ht="12.75" customHeight="1">
      <c r="A7" s="105"/>
      <c r="B7" s="103" t="s">
        <v>78</v>
      </c>
      <c r="C7" s="103" t="s">
        <v>156</v>
      </c>
      <c r="D7" s="103" t="s">
        <v>78</v>
      </c>
      <c r="E7" s="103" t="s">
        <v>156</v>
      </c>
      <c r="F7" s="103" t="s">
        <v>78</v>
      </c>
      <c r="G7" s="103" t="s">
        <v>156</v>
      </c>
      <c r="H7" s="103" t="s">
        <v>78</v>
      </c>
      <c r="I7" s="103" t="s">
        <v>156</v>
      </c>
      <c r="J7" s="103" t="s">
        <v>78</v>
      </c>
      <c r="K7" s="103" t="s">
        <v>156</v>
      </c>
    </row>
    <row r="8" spans="1:11" ht="12.75" customHeight="1">
      <c r="A8" s="103" t="s">
        <v>406</v>
      </c>
      <c r="B8" s="81">
        <v>19</v>
      </c>
      <c r="C8" s="102">
        <f t="shared" ref="C8:C17" si="0">B8/J8</f>
        <v>0.31666666666666665</v>
      </c>
      <c r="D8" s="81">
        <v>19</v>
      </c>
      <c r="E8" s="102">
        <f t="shared" ref="E8:E17" si="1">D8/J8</f>
        <v>0.31666666666666665</v>
      </c>
      <c r="F8" s="81">
        <v>21</v>
      </c>
      <c r="G8" s="102">
        <f t="shared" ref="G8:G17" si="2">F8/J8</f>
        <v>0.35</v>
      </c>
      <c r="H8" s="81">
        <v>1</v>
      </c>
      <c r="I8" s="102">
        <f t="shared" ref="I8:I17" si="3">H8/J8</f>
        <v>1.6666666666666666E-2</v>
      </c>
      <c r="J8" s="81">
        <f t="shared" ref="J8:J17" si="4">B8+D8+F8+H8</f>
        <v>60</v>
      </c>
      <c r="K8" s="81">
        <v>100</v>
      </c>
    </row>
    <row r="9" spans="1:11" ht="12.75" customHeight="1">
      <c r="A9" s="103" t="s">
        <v>407</v>
      </c>
      <c r="B9" s="81">
        <v>20</v>
      </c>
      <c r="C9" s="102">
        <f t="shared" si="0"/>
        <v>0.34482758620689657</v>
      </c>
      <c r="D9" s="81">
        <v>15</v>
      </c>
      <c r="E9" s="102">
        <f t="shared" si="1"/>
        <v>0.25862068965517243</v>
      </c>
      <c r="F9" s="81">
        <v>21</v>
      </c>
      <c r="G9" s="102">
        <f t="shared" si="2"/>
        <v>0.36206896551724138</v>
      </c>
      <c r="H9" s="81">
        <v>2</v>
      </c>
      <c r="I9" s="102">
        <f t="shared" si="3"/>
        <v>3.4482758620689655E-2</v>
      </c>
      <c r="J9" s="81">
        <f t="shared" si="4"/>
        <v>58</v>
      </c>
      <c r="K9" s="81">
        <v>100</v>
      </c>
    </row>
    <row r="10" spans="1:11" ht="12.75" customHeight="1">
      <c r="A10" s="103" t="s">
        <v>408</v>
      </c>
      <c r="B10" s="81">
        <v>12</v>
      </c>
      <c r="C10" s="102">
        <f t="shared" si="0"/>
        <v>0.21818181818181817</v>
      </c>
      <c r="D10" s="81">
        <v>17</v>
      </c>
      <c r="E10" s="102">
        <f t="shared" si="1"/>
        <v>0.30909090909090908</v>
      </c>
      <c r="F10" s="81">
        <v>23</v>
      </c>
      <c r="G10" s="102">
        <f t="shared" si="2"/>
        <v>0.41818181818181815</v>
      </c>
      <c r="H10" s="81">
        <v>3</v>
      </c>
      <c r="I10" s="102">
        <f t="shared" si="3"/>
        <v>5.4545454545454543E-2</v>
      </c>
      <c r="J10" s="81">
        <f t="shared" si="4"/>
        <v>55</v>
      </c>
      <c r="K10" s="81">
        <v>100</v>
      </c>
    </row>
    <row r="11" spans="1:11" ht="12.75" customHeight="1">
      <c r="A11" s="103" t="s">
        <v>409</v>
      </c>
      <c r="B11" s="81">
        <v>12</v>
      </c>
      <c r="C11" s="102">
        <f t="shared" si="0"/>
        <v>0.21428571428571427</v>
      </c>
      <c r="D11" s="81">
        <v>24</v>
      </c>
      <c r="E11" s="102">
        <f t="shared" si="1"/>
        <v>0.42857142857142855</v>
      </c>
      <c r="F11" s="81">
        <v>16</v>
      </c>
      <c r="G11" s="102">
        <f t="shared" si="2"/>
        <v>0.2857142857142857</v>
      </c>
      <c r="H11" s="81">
        <v>4</v>
      </c>
      <c r="I11" s="102">
        <f t="shared" si="3"/>
        <v>7.1428571428571425E-2</v>
      </c>
      <c r="J11" s="81">
        <f t="shared" si="4"/>
        <v>56</v>
      </c>
      <c r="K11" s="81">
        <v>100</v>
      </c>
    </row>
    <row r="12" spans="1:11" ht="12.75" customHeight="1">
      <c r="A12" s="103" t="s">
        <v>410</v>
      </c>
      <c r="B12" s="81">
        <v>14</v>
      </c>
      <c r="C12" s="102">
        <f t="shared" si="0"/>
        <v>0.22950819672131148</v>
      </c>
      <c r="D12" s="81">
        <v>28</v>
      </c>
      <c r="E12" s="102">
        <f t="shared" si="1"/>
        <v>0.45901639344262296</v>
      </c>
      <c r="F12" s="81">
        <v>16</v>
      </c>
      <c r="G12" s="102">
        <f t="shared" si="2"/>
        <v>0.26229508196721313</v>
      </c>
      <c r="H12" s="81">
        <v>3</v>
      </c>
      <c r="I12" s="102">
        <f t="shared" si="3"/>
        <v>4.9180327868852458E-2</v>
      </c>
      <c r="J12" s="81">
        <f t="shared" si="4"/>
        <v>61</v>
      </c>
      <c r="K12" s="81">
        <v>100</v>
      </c>
    </row>
    <row r="13" spans="1:11" ht="12.75" customHeight="1">
      <c r="A13" s="168" t="s">
        <v>411</v>
      </c>
      <c r="B13" s="81">
        <v>22</v>
      </c>
      <c r="C13" s="102">
        <f t="shared" si="0"/>
        <v>0.3235294117647059</v>
      </c>
      <c r="D13" s="81">
        <v>26</v>
      </c>
      <c r="E13" s="102">
        <f t="shared" si="1"/>
        <v>0.38235294117647056</v>
      </c>
      <c r="F13" s="81">
        <v>17</v>
      </c>
      <c r="G13" s="102">
        <f t="shared" si="2"/>
        <v>0.25</v>
      </c>
      <c r="H13" s="81">
        <v>3</v>
      </c>
      <c r="I13" s="102">
        <f t="shared" si="3"/>
        <v>4.4117647058823532E-2</v>
      </c>
      <c r="J13" s="81">
        <f t="shared" si="4"/>
        <v>68</v>
      </c>
      <c r="K13" s="81">
        <v>100</v>
      </c>
    </row>
    <row r="14" spans="1:11" ht="12.75" customHeight="1">
      <c r="A14" s="168" t="s">
        <v>412</v>
      </c>
      <c r="B14" s="81">
        <v>17</v>
      </c>
      <c r="C14" s="102">
        <f t="shared" si="0"/>
        <v>0.29310344827586204</v>
      </c>
      <c r="D14" s="81">
        <v>18</v>
      </c>
      <c r="E14" s="102">
        <f t="shared" si="1"/>
        <v>0.31034482758620691</v>
      </c>
      <c r="F14" s="81">
        <v>21</v>
      </c>
      <c r="G14" s="102">
        <f t="shared" si="2"/>
        <v>0.36206896551724138</v>
      </c>
      <c r="H14" s="81">
        <v>2</v>
      </c>
      <c r="I14" s="102">
        <f t="shared" si="3"/>
        <v>3.4482758620689655E-2</v>
      </c>
      <c r="J14" s="81">
        <f t="shared" si="4"/>
        <v>58</v>
      </c>
      <c r="K14" s="81">
        <v>100</v>
      </c>
    </row>
    <row r="15" spans="1:11" ht="12.75" customHeight="1">
      <c r="A15" s="168" t="s">
        <v>418</v>
      </c>
      <c r="B15" s="81">
        <v>16</v>
      </c>
      <c r="C15" s="102">
        <f t="shared" si="0"/>
        <v>0.27586206896551724</v>
      </c>
      <c r="D15" s="81">
        <v>13</v>
      </c>
      <c r="E15" s="102">
        <f t="shared" si="1"/>
        <v>0.22413793103448276</v>
      </c>
      <c r="F15" s="81">
        <v>26</v>
      </c>
      <c r="G15" s="102">
        <f t="shared" si="2"/>
        <v>0.44827586206896552</v>
      </c>
      <c r="H15" s="81">
        <v>3</v>
      </c>
      <c r="I15" s="102">
        <f t="shared" si="3"/>
        <v>5.1724137931034482E-2</v>
      </c>
      <c r="J15" s="81">
        <f t="shared" si="4"/>
        <v>58</v>
      </c>
      <c r="K15" s="81">
        <v>100</v>
      </c>
    </row>
    <row r="16" spans="1:11" ht="12.75" customHeight="1">
      <c r="A16" s="168" t="s">
        <v>443</v>
      </c>
      <c r="B16" s="81">
        <v>19</v>
      </c>
      <c r="C16" s="102">
        <f t="shared" si="0"/>
        <v>0.31666666666666665</v>
      </c>
      <c r="D16" s="81">
        <v>14</v>
      </c>
      <c r="E16" s="102">
        <f t="shared" si="1"/>
        <v>0.23333333333333334</v>
      </c>
      <c r="F16" s="81">
        <v>25</v>
      </c>
      <c r="G16" s="102">
        <f t="shared" si="2"/>
        <v>0.41666666666666669</v>
      </c>
      <c r="H16" s="81">
        <v>2</v>
      </c>
      <c r="I16" s="102">
        <f t="shared" si="3"/>
        <v>3.3333333333333333E-2</v>
      </c>
      <c r="J16" s="81">
        <f t="shared" si="4"/>
        <v>60</v>
      </c>
      <c r="K16" s="81">
        <v>100</v>
      </c>
    </row>
    <row r="17" spans="1:12" ht="12.75" customHeight="1">
      <c r="A17" s="168" t="s">
        <v>538</v>
      </c>
      <c r="B17" s="81">
        <v>19</v>
      </c>
      <c r="C17" s="102">
        <f t="shared" si="0"/>
        <v>0.34545454545454546</v>
      </c>
      <c r="D17" s="81">
        <v>16</v>
      </c>
      <c r="E17" s="102">
        <f t="shared" si="1"/>
        <v>0.29090909090909089</v>
      </c>
      <c r="F17" s="81">
        <v>18</v>
      </c>
      <c r="G17" s="102">
        <f t="shared" si="2"/>
        <v>0.32727272727272727</v>
      </c>
      <c r="H17" s="81">
        <v>2</v>
      </c>
      <c r="I17" s="102">
        <f t="shared" si="3"/>
        <v>3.6363636363636362E-2</v>
      </c>
      <c r="J17" s="81">
        <f t="shared" si="4"/>
        <v>55</v>
      </c>
      <c r="K17" s="81">
        <v>100</v>
      </c>
      <c r="L17" s="169"/>
    </row>
    <row r="18" spans="1:12" ht="12.75" customHeight="1">
      <c r="A18" s="168"/>
      <c r="B18" s="81"/>
      <c r="C18" s="102"/>
      <c r="D18" s="81"/>
      <c r="E18" s="102"/>
      <c r="F18" s="81"/>
      <c r="G18" s="102"/>
      <c r="H18" s="81"/>
      <c r="I18" s="102"/>
      <c r="J18" s="81"/>
      <c r="K18" s="81"/>
      <c r="L18" s="169"/>
    </row>
    <row r="19" spans="1:12" ht="12.75" customHeight="1">
      <c r="A19" s="169" t="s">
        <v>387</v>
      </c>
      <c r="B19" s="169"/>
      <c r="C19" s="169"/>
      <c r="D19" s="169"/>
      <c r="E19" s="169"/>
      <c r="F19" s="169"/>
      <c r="G19" s="169"/>
      <c r="H19" s="169"/>
      <c r="I19" s="169"/>
      <c r="J19" s="169"/>
      <c r="K19" s="169"/>
      <c r="L19" s="169"/>
    </row>
    <row r="20" spans="1:12" ht="12.75" customHeight="1">
      <c r="A20" s="169"/>
      <c r="B20" s="976" t="s">
        <v>278</v>
      </c>
      <c r="C20" s="976"/>
      <c r="D20" s="976"/>
      <c r="E20" s="976"/>
      <c r="F20" s="976"/>
      <c r="G20" s="976"/>
      <c r="H20" s="976"/>
      <c r="I20" s="976"/>
      <c r="J20" s="976"/>
      <c r="K20" s="976"/>
      <c r="L20" s="169"/>
    </row>
    <row r="21" spans="1:12" ht="12.75" customHeight="1">
      <c r="A21" s="168" t="s">
        <v>77</v>
      </c>
      <c r="B21" s="976" t="s">
        <v>275</v>
      </c>
      <c r="C21" s="976"/>
      <c r="D21" s="976" t="s">
        <v>276</v>
      </c>
      <c r="E21" s="976"/>
      <c r="F21" s="976" t="s">
        <v>277</v>
      </c>
      <c r="G21" s="976"/>
      <c r="H21" s="976" t="s">
        <v>154</v>
      </c>
      <c r="I21" s="976"/>
      <c r="J21" s="976" t="s">
        <v>155</v>
      </c>
      <c r="K21" s="976"/>
      <c r="L21" s="169"/>
    </row>
    <row r="22" spans="1:12" ht="12.75" customHeight="1">
      <c r="A22" s="169"/>
      <c r="B22" s="168" t="s">
        <v>78</v>
      </c>
      <c r="C22" s="168" t="s">
        <v>156</v>
      </c>
      <c r="D22" s="168" t="s">
        <v>78</v>
      </c>
      <c r="E22" s="168" t="s">
        <v>156</v>
      </c>
      <c r="F22" s="168" t="s">
        <v>78</v>
      </c>
      <c r="G22" s="168" t="s">
        <v>156</v>
      </c>
      <c r="H22" s="168" t="s">
        <v>78</v>
      </c>
      <c r="I22" s="168" t="s">
        <v>156</v>
      </c>
      <c r="J22" s="168" t="s">
        <v>78</v>
      </c>
      <c r="K22" s="168" t="s">
        <v>156</v>
      </c>
      <c r="L22" s="169"/>
    </row>
    <row r="23" spans="1:12" ht="12.75" customHeight="1">
      <c r="A23" s="168" t="s">
        <v>406</v>
      </c>
      <c r="B23" s="81">
        <v>32</v>
      </c>
      <c r="C23" s="102">
        <f t="shared" ref="C23:C32" si="5">B23/J23</f>
        <v>0.32323232323232326</v>
      </c>
      <c r="D23" s="81">
        <v>40</v>
      </c>
      <c r="E23" s="102">
        <f t="shared" ref="E23:E32" si="6">D23/J23</f>
        <v>0.40404040404040403</v>
      </c>
      <c r="F23" s="81">
        <v>27</v>
      </c>
      <c r="G23" s="102">
        <f t="shared" ref="G23:G32" si="7">F23/J23</f>
        <v>0.27272727272727271</v>
      </c>
      <c r="H23" s="81">
        <v>0</v>
      </c>
      <c r="I23" s="102">
        <f t="shared" ref="I23:I32" si="8">H23/J23</f>
        <v>0</v>
      </c>
      <c r="J23" s="81">
        <f t="shared" ref="J23:J32" si="9">B23+D23+F23+H23</f>
        <v>99</v>
      </c>
      <c r="K23" s="81">
        <v>100</v>
      </c>
      <c r="L23" s="169"/>
    </row>
    <row r="24" spans="1:12" ht="12.75" customHeight="1">
      <c r="A24" s="168" t="s">
        <v>407</v>
      </c>
      <c r="B24" s="81">
        <v>26</v>
      </c>
      <c r="C24" s="102">
        <f t="shared" si="5"/>
        <v>0.30588235294117649</v>
      </c>
      <c r="D24" s="81">
        <v>30</v>
      </c>
      <c r="E24" s="102">
        <f t="shared" si="6"/>
        <v>0.35294117647058826</v>
      </c>
      <c r="F24" s="81">
        <v>29</v>
      </c>
      <c r="G24" s="102">
        <f t="shared" si="7"/>
        <v>0.3411764705882353</v>
      </c>
      <c r="H24" s="81">
        <v>0</v>
      </c>
      <c r="I24" s="102">
        <f t="shared" si="8"/>
        <v>0</v>
      </c>
      <c r="J24" s="81">
        <f t="shared" si="9"/>
        <v>85</v>
      </c>
      <c r="K24" s="81">
        <v>100</v>
      </c>
      <c r="L24" s="169"/>
    </row>
    <row r="25" spans="1:12" ht="12.75" customHeight="1">
      <c r="A25" s="168" t="s">
        <v>408</v>
      </c>
      <c r="B25" s="81">
        <v>25</v>
      </c>
      <c r="C25" s="102">
        <f t="shared" si="5"/>
        <v>0.34246575342465752</v>
      </c>
      <c r="D25" s="81">
        <v>26</v>
      </c>
      <c r="E25" s="102">
        <f t="shared" si="6"/>
        <v>0.35616438356164382</v>
      </c>
      <c r="F25" s="81">
        <v>22</v>
      </c>
      <c r="G25" s="102">
        <f t="shared" si="7"/>
        <v>0.30136986301369861</v>
      </c>
      <c r="H25" s="81">
        <v>0</v>
      </c>
      <c r="I25" s="102">
        <f t="shared" si="8"/>
        <v>0</v>
      </c>
      <c r="J25" s="81">
        <f t="shared" si="9"/>
        <v>73</v>
      </c>
      <c r="K25" s="81">
        <v>100</v>
      </c>
      <c r="L25" s="169"/>
    </row>
    <row r="26" spans="1:12" ht="12.75" customHeight="1">
      <c r="A26" s="168" t="s">
        <v>409</v>
      </c>
      <c r="B26" s="81">
        <v>20</v>
      </c>
      <c r="C26" s="102">
        <f t="shared" si="5"/>
        <v>0.32258064516129031</v>
      </c>
      <c r="D26" s="81">
        <v>21</v>
      </c>
      <c r="E26" s="102">
        <f t="shared" si="6"/>
        <v>0.33870967741935482</v>
      </c>
      <c r="F26" s="81">
        <v>21</v>
      </c>
      <c r="G26" s="102">
        <f t="shared" si="7"/>
        <v>0.33870967741935482</v>
      </c>
      <c r="H26" s="81">
        <v>0</v>
      </c>
      <c r="I26" s="102">
        <f t="shared" si="8"/>
        <v>0</v>
      </c>
      <c r="J26" s="81">
        <f t="shared" si="9"/>
        <v>62</v>
      </c>
      <c r="K26" s="81">
        <v>100</v>
      </c>
      <c r="L26" s="169"/>
    </row>
    <row r="27" spans="1:12" ht="12.75" customHeight="1">
      <c r="A27" s="168" t="s">
        <v>410</v>
      </c>
      <c r="B27" s="81">
        <v>22</v>
      </c>
      <c r="C27" s="102">
        <f t="shared" si="5"/>
        <v>0.30985915492957744</v>
      </c>
      <c r="D27" s="81">
        <v>27</v>
      </c>
      <c r="E27" s="102">
        <f t="shared" si="6"/>
        <v>0.38028169014084506</v>
      </c>
      <c r="F27" s="81">
        <v>22</v>
      </c>
      <c r="G27" s="102">
        <f t="shared" si="7"/>
        <v>0.30985915492957744</v>
      </c>
      <c r="H27" s="81">
        <v>0</v>
      </c>
      <c r="I27" s="102">
        <f t="shared" si="8"/>
        <v>0</v>
      </c>
      <c r="J27" s="81">
        <f t="shared" si="9"/>
        <v>71</v>
      </c>
      <c r="K27" s="81">
        <v>100</v>
      </c>
      <c r="L27" s="169"/>
    </row>
    <row r="28" spans="1:12" ht="12.75" customHeight="1">
      <c r="A28" s="168" t="s">
        <v>411</v>
      </c>
      <c r="B28" s="81">
        <v>21</v>
      </c>
      <c r="C28" s="102">
        <f t="shared" si="5"/>
        <v>0.28767123287671231</v>
      </c>
      <c r="D28" s="81">
        <v>29</v>
      </c>
      <c r="E28" s="102">
        <f t="shared" si="6"/>
        <v>0.39726027397260272</v>
      </c>
      <c r="F28" s="81">
        <v>23</v>
      </c>
      <c r="G28" s="102">
        <f t="shared" si="7"/>
        <v>0.31506849315068491</v>
      </c>
      <c r="H28" s="81">
        <v>0</v>
      </c>
      <c r="I28" s="102">
        <f t="shared" si="8"/>
        <v>0</v>
      </c>
      <c r="J28" s="81">
        <f t="shared" si="9"/>
        <v>73</v>
      </c>
      <c r="K28" s="81">
        <v>100</v>
      </c>
      <c r="L28" s="169"/>
    </row>
    <row r="29" spans="1:12" ht="12.75" customHeight="1">
      <c r="A29" s="168" t="s">
        <v>412</v>
      </c>
      <c r="B29" s="81">
        <v>23</v>
      </c>
      <c r="C29" s="102">
        <f t="shared" si="5"/>
        <v>0.33823529411764708</v>
      </c>
      <c r="D29" s="81">
        <v>22</v>
      </c>
      <c r="E29" s="102">
        <f t="shared" si="6"/>
        <v>0.3235294117647059</v>
      </c>
      <c r="F29" s="81">
        <v>21</v>
      </c>
      <c r="G29" s="102">
        <f t="shared" si="7"/>
        <v>0.30882352941176472</v>
      </c>
      <c r="H29" s="81">
        <v>2</v>
      </c>
      <c r="I29" s="102">
        <f t="shared" si="8"/>
        <v>2.9411764705882353E-2</v>
      </c>
      <c r="J29" s="81">
        <f t="shared" si="9"/>
        <v>68</v>
      </c>
      <c r="K29" s="81">
        <v>100</v>
      </c>
      <c r="L29" s="169"/>
    </row>
    <row r="30" spans="1:12" ht="12.75" customHeight="1">
      <c r="A30" s="168" t="s">
        <v>418</v>
      </c>
      <c r="B30" s="81">
        <v>25</v>
      </c>
      <c r="C30" s="102">
        <f t="shared" si="5"/>
        <v>0.37878787878787878</v>
      </c>
      <c r="D30" s="81">
        <v>20</v>
      </c>
      <c r="E30" s="102">
        <f t="shared" si="6"/>
        <v>0.30303030303030304</v>
      </c>
      <c r="F30" s="81">
        <v>18</v>
      </c>
      <c r="G30" s="102">
        <f t="shared" si="7"/>
        <v>0.27272727272727271</v>
      </c>
      <c r="H30" s="81">
        <v>3</v>
      </c>
      <c r="I30" s="102">
        <f t="shared" si="8"/>
        <v>4.5454545454545456E-2</v>
      </c>
      <c r="J30" s="81">
        <f t="shared" si="9"/>
        <v>66</v>
      </c>
      <c r="K30" s="81">
        <v>100</v>
      </c>
      <c r="L30" s="169"/>
    </row>
    <row r="31" spans="1:12" ht="12.75" customHeight="1">
      <c r="A31" s="168" t="s">
        <v>443</v>
      </c>
      <c r="B31" s="81">
        <v>29</v>
      </c>
      <c r="C31" s="102">
        <f t="shared" si="5"/>
        <v>0.37662337662337664</v>
      </c>
      <c r="D31" s="81">
        <v>21</v>
      </c>
      <c r="E31" s="102">
        <f t="shared" si="6"/>
        <v>0.27272727272727271</v>
      </c>
      <c r="F31" s="81">
        <v>24</v>
      </c>
      <c r="G31" s="102">
        <f t="shared" si="7"/>
        <v>0.31168831168831168</v>
      </c>
      <c r="H31" s="81">
        <v>3</v>
      </c>
      <c r="I31" s="102">
        <f t="shared" si="8"/>
        <v>3.896103896103896E-2</v>
      </c>
      <c r="J31" s="81">
        <f t="shared" si="9"/>
        <v>77</v>
      </c>
      <c r="K31" s="81">
        <v>100</v>
      </c>
      <c r="L31" s="169"/>
    </row>
    <row r="32" spans="1:12" ht="12.75" customHeight="1">
      <c r="A32" s="168" t="s">
        <v>538</v>
      </c>
      <c r="B32" s="81">
        <v>23</v>
      </c>
      <c r="C32" s="102">
        <f t="shared" si="5"/>
        <v>0.30666666666666664</v>
      </c>
      <c r="D32" s="81">
        <v>25</v>
      </c>
      <c r="E32" s="102">
        <f t="shared" si="6"/>
        <v>0.33333333333333331</v>
      </c>
      <c r="F32" s="81">
        <v>26</v>
      </c>
      <c r="G32" s="102">
        <f t="shared" si="7"/>
        <v>0.34666666666666668</v>
      </c>
      <c r="H32" s="81">
        <v>1</v>
      </c>
      <c r="I32" s="102">
        <f t="shared" si="8"/>
        <v>1.3333333333333334E-2</v>
      </c>
      <c r="J32" s="81">
        <f t="shared" si="9"/>
        <v>75</v>
      </c>
      <c r="K32" s="81">
        <v>100</v>
      </c>
      <c r="L32" s="169"/>
    </row>
    <row r="33" spans="1:12" ht="12.75" customHeight="1">
      <c r="A33" s="169"/>
      <c r="B33" s="169"/>
      <c r="C33" s="169"/>
      <c r="D33" s="169"/>
      <c r="E33" s="169"/>
      <c r="F33" s="169"/>
      <c r="G33" s="169"/>
      <c r="H33" s="169"/>
      <c r="I33" s="169"/>
      <c r="J33" s="169"/>
      <c r="K33" s="169"/>
      <c r="L33" s="169"/>
    </row>
    <row r="34" spans="1:12" ht="12.75" customHeight="1">
      <c r="A34" s="105" t="s">
        <v>388</v>
      </c>
      <c r="B34" s="105"/>
      <c r="C34" s="105"/>
      <c r="D34" s="105"/>
      <c r="E34" s="105"/>
      <c r="F34" s="105"/>
      <c r="G34" s="105"/>
      <c r="H34" s="105"/>
      <c r="I34" s="105"/>
      <c r="J34" s="105"/>
      <c r="K34" s="105"/>
      <c r="L34" s="53"/>
    </row>
    <row r="35" spans="1:12" ht="12.75" customHeight="1">
      <c r="A35" s="105"/>
      <c r="B35" s="976" t="s">
        <v>278</v>
      </c>
      <c r="C35" s="976"/>
      <c r="D35" s="976"/>
      <c r="E35" s="976"/>
      <c r="F35" s="976"/>
      <c r="G35" s="976"/>
      <c r="H35" s="976"/>
      <c r="I35" s="976"/>
      <c r="J35" s="976"/>
      <c r="K35" s="976"/>
    </row>
    <row r="36" spans="1:12" ht="12.75" customHeight="1">
      <c r="A36" s="103" t="s">
        <v>77</v>
      </c>
      <c r="B36" s="976" t="s">
        <v>275</v>
      </c>
      <c r="C36" s="976"/>
      <c r="D36" s="976" t="s">
        <v>276</v>
      </c>
      <c r="E36" s="976"/>
      <c r="F36" s="976" t="s">
        <v>277</v>
      </c>
      <c r="G36" s="976"/>
      <c r="H36" s="976" t="s">
        <v>154</v>
      </c>
      <c r="I36" s="976"/>
      <c r="J36" s="976" t="s">
        <v>155</v>
      </c>
      <c r="K36" s="976"/>
    </row>
    <row r="37" spans="1:12" ht="12.75" customHeight="1">
      <c r="A37" s="105"/>
      <c r="B37" s="103" t="s">
        <v>78</v>
      </c>
      <c r="C37" s="103" t="s">
        <v>156</v>
      </c>
      <c r="D37" s="103" t="s">
        <v>78</v>
      </c>
      <c r="E37" s="103" t="s">
        <v>156</v>
      </c>
      <c r="F37" s="103" t="s">
        <v>78</v>
      </c>
      <c r="G37" s="103" t="s">
        <v>156</v>
      </c>
      <c r="H37" s="103" t="s">
        <v>78</v>
      </c>
      <c r="I37" s="103" t="s">
        <v>156</v>
      </c>
      <c r="J37" s="103" t="s">
        <v>78</v>
      </c>
      <c r="K37" s="103" t="s">
        <v>156</v>
      </c>
    </row>
    <row r="38" spans="1:12" ht="12.75" customHeight="1">
      <c r="A38" s="103" t="s">
        <v>406</v>
      </c>
      <c r="B38" s="81">
        <v>11</v>
      </c>
      <c r="C38" s="102">
        <f t="shared" ref="C38:C47" si="10">B38/J38</f>
        <v>0.20370370370370369</v>
      </c>
      <c r="D38" s="81">
        <v>25</v>
      </c>
      <c r="E38" s="102">
        <f t="shared" ref="E38:E47" si="11">D38/J38</f>
        <v>0.46296296296296297</v>
      </c>
      <c r="F38" s="81">
        <v>17</v>
      </c>
      <c r="G38" s="102">
        <f t="shared" ref="G38:G47" si="12">F38/J38</f>
        <v>0.31481481481481483</v>
      </c>
      <c r="H38" s="81">
        <v>1</v>
      </c>
      <c r="I38" s="102">
        <f t="shared" ref="I38:I47" si="13">H38/J38</f>
        <v>1.8518518518518517E-2</v>
      </c>
      <c r="J38" s="81">
        <f t="shared" ref="J38:J47" si="14">B38+D38+F38+H38</f>
        <v>54</v>
      </c>
      <c r="K38" s="81">
        <v>100</v>
      </c>
    </row>
    <row r="39" spans="1:12" ht="12.75" customHeight="1">
      <c r="A39" s="103" t="s">
        <v>407</v>
      </c>
      <c r="B39" s="81">
        <v>12</v>
      </c>
      <c r="C39" s="102">
        <f t="shared" si="10"/>
        <v>0.16901408450704225</v>
      </c>
      <c r="D39" s="81">
        <v>29</v>
      </c>
      <c r="E39" s="102">
        <f t="shared" si="11"/>
        <v>0.40845070422535212</v>
      </c>
      <c r="F39" s="81">
        <v>29</v>
      </c>
      <c r="G39" s="102">
        <f t="shared" si="12"/>
        <v>0.40845070422535212</v>
      </c>
      <c r="H39" s="81">
        <v>1</v>
      </c>
      <c r="I39" s="102">
        <f t="shared" si="13"/>
        <v>1.4084507042253521E-2</v>
      </c>
      <c r="J39" s="81">
        <f t="shared" si="14"/>
        <v>71</v>
      </c>
      <c r="K39" s="81">
        <v>100</v>
      </c>
    </row>
    <row r="40" spans="1:12" ht="12.75" customHeight="1">
      <c r="A40" s="103" t="s">
        <v>408</v>
      </c>
      <c r="B40" s="81">
        <v>14</v>
      </c>
      <c r="C40" s="102">
        <f t="shared" si="10"/>
        <v>0.20895522388059701</v>
      </c>
      <c r="D40" s="81">
        <v>22</v>
      </c>
      <c r="E40" s="102">
        <f t="shared" si="11"/>
        <v>0.32835820895522388</v>
      </c>
      <c r="F40" s="81">
        <v>30</v>
      </c>
      <c r="G40" s="102">
        <f t="shared" si="12"/>
        <v>0.44776119402985076</v>
      </c>
      <c r="H40" s="81">
        <v>1</v>
      </c>
      <c r="I40" s="102">
        <f t="shared" si="13"/>
        <v>1.4925373134328358E-2</v>
      </c>
      <c r="J40" s="81">
        <f t="shared" si="14"/>
        <v>67</v>
      </c>
      <c r="K40" s="81">
        <v>100</v>
      </c>
    </row>
    <row r="41" spans="1:12" ht="12.75" customHeight="1">
      <c r="A41" s="103" t="s">
        <v>409</v>
      </c>
      <c r="B41" s="81">
        <v>16</v>
      </c>
      <c r="C41" s="102">
        <f t="shared" si="10"/>
        <v>0.2318840579710145</v>
      </c>
      <c r="D41" s="81">
        <v>25</v>
      </c>
      <c r="E41" s="102">
        <f t="shared" si="11"/>
        <v>0.36231884057971014</v>
      </c>
      <c r="F41" s="81">
        <v>27</v>
      </c>
      <c r="G41" s="102">
        <f t="shared" si="12"/>
        <v>0.39130434782608697</v>
      </c>
      <c r="H41" s="81">
        <v>1</v>
      </c>
      <c r="I41" s="102">
        <f t="shared" si="13"/>
        <v>1.4492753623188406E-2</v>
      </c>
      <c r="J41" s="81">
        <f t="shared" si="14"/>
        <v>69</v>
      </c>
      <c r="K41" s="81">
        <v>100</v>
      </c>
    </row>
    <row r="42" spans="1:12" ht="12.75" customHeight="1">
      <c r="A42" s="103" t="s">
        <v>410</v>
      </c>
      <c r="B42" s="81">
        <v>18</v>
      </c>
      <c r="C42" s="102">
        <f t="shared" si="10"/>
        <v>0.29508196721311475</v>
      </c>
      <c r="D42" s="81">
        <v>22</v>
      </c>
      <c r="E42" s="102">
        <f t="shared" si="11"/>
        <v>0.36065573770491804</v>
      </c>
      <c r="F42" s="81">
        <v>21</v>
      </c>
      <c r="G42" s="102">
        <f t="shared" si="12"/>
        <v>0.34426229508196721</v>
      </c>
      <c r="H42" s="81">
        <v>0</v>
      </c>
      <c r="I42" s="102">
        <f t="shared" si="13"/>
        <v>0</v>
      </c>
      <c r="J42" s="81">
        <f t="shared" si="14"/>
        <v>61</v>
      </c>
      <c r="K42" s="81">
        <v>100</v>
      </c>
    </row>
    <row r="43" spans="1:12" ht="12.75" customHeight="1">
      <c r="A43" s="168" t="s">
        <v>411</v>
      </c>
      <c r="B43" s="81">
        <v>14</v>
      </c>
      <c r="C43" s="102">
        <f t="shared" si="10"/>
        <v>0.26415094339622641</v>
      </c>
      <c r="D43" s="81">
        <v>20</v>
      </c>
      <c r="E43" s="102">
        <f t="shared" si="11"/>
        <v>0.37735849056603776</v>
      </c>
      <c r="F43" s="81">
        <v>19</v>
      </c>
      <c r="G43" s="102">
        <f t="shared" si="12"/>
        <v>0.35849056603773582</v>
      </c>
      <c r="H43" s="81">
        <v>0</v>
      </c>
      <c r="I43" s="102">
        <f t="shared" si="13"/>
        <v>0</v>
      </c>
      <c r="J43" s="81">
        <f t="shared" si="14"/>
        <v>53</v>
      </c>
      <c r="K43" s="81">
        <v>100</v>
      </c>
    </row>
    <row r="44" spans="1:12" ht="12.75" customHeight="1">
      <c r="A44" s="168" t="s">
        <v>412</v>
      </c>
      <c r="B44" s="81">
        <v>14</v>
      </c>
      <c r="C44" s="102">
        <f t="shared" si="10"/>
        <v>0.33333333333333331</v>
      </c>
      <c r="D44" s="81">
        <v>14</v>
      </c>
      <c r="E44" s="102">
        <f t="shared" si="11"/>
        <v>0.33333333333333331</v>
      </c>
      <c r="F44" s="81">
        <v>14</v>
      </c>
      <c r="G44" s="102">
        <f t="shared" si="12"/>
        <v>0.33333333333333331</v>
      </c>
      <c r="H44" s="81">
        <v>0</v>
      </c>
      <c r="I44" s="102">
        <f t="shared" si="13"/>
        <v>0</v>
      </c>
      <c r="J44" s="81">
        <f t="shared" si="14"/>
        <v>42</v>
      </c>
      <c r="K44" s="81">
        <v>100</v>
      </c>
    </row>
    <row r="45" spans="1:12" ht="12.75" customHeight="1">
      <c r="A45" s="168" t="s">
        <v>418</v>
      </c>
      <c r="B45" s="81">
        <v>13</v>
      </c>
      <c r="C45" s="102">
        <f t="shared" si="10"/>
        <v>0.33333333333333331</v>
      </c>
      <c r="D45" s="81">
        <v>13</v>
      </c>
      <c r="E45" s="102">
        <f t="shared" si="11"/>
        <v>0.33333333333333331</v>
      </c>
      <c r="F45" s="81">
        <v>12</v>
      </c>
      <c r="G45" s="102">
        <f t="shared" si="12"/>
        <v>0.30769230769230771</v>
      </c>
      <c r="H45" s="81">
        <v>1</v>
      </c>
      <c r="I45" s="102">
        <f t="shared" si="13"/>
        <v>2.564102564102564E-2</v>
      </c>
      <c r="J45" s="81">
        <f t="shared" si="14"/>
        <v>39</v>
      </c>
      <c r="K45" s="81">
        <v>100</v>
      </c>
    </row>
    <row r="46" spans="1:12" ht="12.75" customHeight="1">
      <c r="A46" s="168" t="s">
        <v>443</v>
      </c>
      <c r="B46" s="81">
        <v>15</v>
      </c>
      <c r="C46" s="102">
        <f t="shared" si="10"/>
        <v>0.34090909090909088</v>
      </c>
      <c r="D46" s="81">
        <v>11</v>
      </c>
      <c r="E46" s="102">
        <f t="shared" si="11"/>
        <v>0.25</v>
      </c>
      <c r="F46" s="81">
        <v>17</v>
      </c>
      <c r="G46" s="102">
        <f t="shared" si="12"/>
        <v>0.38636363636363635</v>
      </c>
      <c r="H46" s="81">
        <v>1</v>
      </c>
      <c r="I46" s="102">
        <f t="shared" si="13"/>
        <v>2.2727272727272728E-2</v>
      </c>
      <c r="J46" s="81">
        <f t="shared" si="14"/>
        <v>44</v>
      </c>
      <c r="K46" s="81">
        <v>100</v>
      </c>
    </row>
    <row r="47" spans="1:12" ht="12.75" customHeight="1">
      <c r="A47" s="168" t="s">
        <v>538</v>
      </c>
      <c r="B47" s="81">
        <v>16</v>
      </c>
      <c r="C47" s="102">
        <f t="shared" si="10"/>
        <v>0.35555555555555557</v>
      </c>
      <c r="D47" s="81">
        <v>13</v>
      </c>
      <c r="E47" s="102">
        <f t="shared" si="11"/>
        <v>0.28888888888888886</v>
      </c>
      <c r="F47" s="81">
        <v>15</v>
      </c>
      <c r="G47" s="102">
        <f t="shared" si="12"/>
        <v>0.33333333333333331</v>
      </c>
      <c r="H47" s="81">
        <v>1</v>
      </c>
      <c r="I47" s="102">
        <f t="shared" si="13"/>
        <v>2.2222222222222223E-2</v>
      </c>
      <c r="J47" s="81">
        <f t="shared" si="14"/>
        <v>45</v>
      </c>
      <c r="K47" s="81">
        <v>100</v>
      </c>
    </row>
    <row r="48" spans="1:12" ht="12.75" customHeight="1">
      <c r="A48" s="103"/>
      <c r="B48" s="81"/>
      <c r="C48" s="102"/>
      <c r="D48" s="81"/>
      <c r="E48" s="102"/>
      <c r="F48" s="81"/>
      <c r="G48" s="102"/>
      <c r="H48" s="81"/>
      <c r="I48" s="102"/>
      <c r="J48" s="81"/>
      <c r="K48" s="81"/>
    </row>
    <row r="49" spans="1:11" ht="12.75" customHeight="1">
      <c r="A49" s="105" t="s">
        <v>389</v>
      </c>
      <c r="B49" s="105"/>
      <c r="C49" s="105"/>
      <c r="D49" s="105"/>
      <c r="E49" s="105"/>
      <c r="F49" s="105"/>
      <c r="G49" s="105"/>
      <c r="H49" s="105"/>
      <c r="I49" s="105"/>
      <c r="J49" s="105"/>
      <c r="K49" s="105"/>
    </row>
    <row r="50" spans="1:11" ht="12.75" customHeight="1">
      <c r="A50" s="105"/>
      <c r="B50" s="976" t="s">
        <v>278</v>
      </c>
      <c r="C50" s="976"/>
      <c r="D50" s="976"/>
      <c r="E50" s="976"/>
      <c r="F50" s="976"/>
      <c r="G50" s="976"/>
      <c r="H50" s="976"/>
      <c r="I50" s="976"/>
      <c r="J50" s="976"/>
      <c r="K50" s="976"/>
    </row>
    <row r="51" spans="1:11" ht="12.75" customHeight="1">
      <c r="A51" s="103" t="s">
        <v>77</v>
      </c>
      <c r="B51" s="976" t="s">
        <v>275</v>
      </c>
      <c r="C51" s="976"/>
      <c r="D51" s="976" t="s">
        <v>276</v>
      </c>
      <c r="E51" s="976"/>
      <c r="F51" s="976" t="s">
        <v>277</v>
      </c>
      <c r="G51" s="976"/>
      <c r="H51" s="976" t="s">
        <v>154</v>
      </c>
      <c r="I51" s="976"/>
      <c r="J51" s="976" t="s">
        <v>155</v>
      </c>
      <c r="K51" s="976"/>
    </row>
    <row r="52" spans="1:11" ht="12.75" customHeight="1">
      <c r="A52" s="105"/>
      <c r="B52" s="103" t="s">
        <v>78</v>
      </c>
      <c r="C52" s="103" t="s">
        <v>156</v>
      </c>
      <c r="D52" s="103" t="s">
        <v>78</v>
      </c>
      <c r="E52" s="103" t="s">
        <v>156</v>
      </c>
      <c r="F52" s="103" t="s">
        <v>78</v>
      </c>
      <c r="G52" s="103" t="s">
        <v>156</v>
      </c>
      <c r="H52" s="103" t="s">
        <v>78</v>
      </c>
      <c r="I52" s="103" t="s">
        <v>156</v>
      </c>
      <c r="J52" s="103" t="s">
        <v>78</v>
      </c>
      <c r="K52" s="103" t="s">
        <v>156</v>
      </c>
    </row>
    <row r="53" spans="1:11" ht="12.75" customHeight="1">
      <c r="A53" s="103" t="s">
        <v>406</v>
      </c>
      <c r="B53" s="81">
        <v>19</v>
      </c>
      <c r="C53" s="102">
        <f t="shared" ref="C53:C62" si="15">B53/J53</f>
        <v>0.24358974358974358</v>
      </c>
      <c r="D53" s="81">
        <v>31</v>
      </c>
      <c r="E53" s="102">
        <f t="shared" ref="E53:E62" si="16">D53/J53</f>
        <v>0.39743589743589741</v>
      </c>
      <c r="F53" s="81">
        <v>28</v>
      </c>
      <c r="G53" s="102">
        <f t="shared" ref="G53:G62" si="17">F53/J53</f>
        <v>0.35897435897435898</v>
      </c>
      <c r="H53" s="81">
        <v>0</v>
      </c>
      <c r="I53" s="102">
        <f t="shared" ref="I53:I62" si="18">H53/J53</f>
        <v>0</v>
      </c>
      <c r="J53" s="81">
        <f t="shared" ref="J53:J62" si="19">B53+D53+F53+H53</f>
        <v>78</v>
      </c>
      <c r="K53" s="81">
        <v>100</v>
      </c>
    </row>
    <row r="54" spans="1:11" ht="12.75" customHeight="1">
      <c r="A54" s="103" t="s">
        <v>407</v>
      </c>
      <c r="B54" s="81">
        <v>21</v>
      </c>
      <c r="C54" s="102">
        <f t="shared" si="15"/>
        <v>0.26250000000000001</v>
      </c>
      <c r="D54" s="81">
        <v>32</v>
      </c>
      <c r="E54" s="102">
        <f t="shared" si="16"/>
        <v>0.4</v>
      </c>
      <c r="F54" s="81">
        <v>26</v>
      </c>
      <c r="G54" s="102">
        <f t="shared" si="17"/>
        <v>0.32500000000000001</v>
      </c>
      <c r="H54" s="81">
        <v>1</v>
      </c>
      <c r="I54" s="102">
        <f t="shared" si="18"/>
        <v>1.2500000000000001E-2</v>
      </c>
      <c r="J54" s="81">
        <f t="shared" si="19"/>
        <v>80</v>
      </c>
      <c r="K54" s="81">
        <v>100</v>
      </c>
    </row>
    <row r="55" spans="1:11" ht="12.75" customHeight="1">
      <c r="A55" s="103" t="s">
        <v>408</v>
      </c>
      <c r="B55" s="81">
        <v>17</v>
      </c>
      <c r="C55" s="102">
        <f t="shared" si="15"/>
        <v>0.24285714285714285</v>
      </c>
      <c r="D55" s="81">
        <v>27</v>
      </c>
      <c r="E55" s="102">
        <f t="shared" si="16"/>
        <v>0.38571428571428573</v>
      </c>
      <c r="F55" s="81">
        <v>25</v>
      </c>
      <c r="G55" s="102">
        <f t="shared" si="17"/>
        <v>0.35714285714285715</v>
      </c>
      <c r="H55" s="81">
        <v>1</v>
      </c>
      <c r="I55" s="102">
        <f t="shared" si="18"/>
        <v>1.4285714285714285E-2</v>
      </c>
      <c r="J55" s="81">
        <f t="shared" si="19"/>
        <v>70</v>
      </c>
      <c r="K55" s="81">
        <v>100</v>
      </c>
    </row>
    <row r="56" spans="1:11" ht="12.75" customHeight="1">
      <c r="A56" s="103" t="s">
        <v>409</v>
      </c>
      <c r="B56" s="81">
        <v>17</v>
      </c>
      <c r="C56" s="102">
        <f t="shared" si="15"/>
        <v>0.265625</v>
      </c>
      <c r="D56" s="81">
        <v>22</v>
      </c>
      <c r="E56" s="102">
        <f t="shared" si="16"/>
        <v>0.34375</v>
      </c>
      <c r="F56" s="81">
        <v>24</v>
      </c>
      <c r="G56" s="102">
        <f t="shared" si="17"/>
        <v>0.375</v>
      </c>
      <c r="H56" s="81">
        <v>1</v>
      </c>
      <c r="I56" s="102">
        <f t="shared" si="18"/>
        <v>1.5625E-2</v>
      </c>
      <c r="J56" s="81">
        <f t="shared" si="19"/>
        <v>64</v>
      </c>
      <c r="K56" s="81">
        <v>100</v>
      </c>
    </row>
    <row r="57" spans="1:11" ht="12.75" customHeight="1">
      <c r="A57" s="103" t="s">
        <v>410</v>
      </c>
      <c r="B57" s="81">
        <v>14</v>
      </c>
      <c r="C57" s="102">
        <f t="shared" si="15"/>
        <v>0.25</v>
      </c>
      <c r="D57" s="81">
        <v>20</v>
      </c>
      <c r="E57" s="102">
        <f t="shared" si="16"/>
        <v>0.35714285714285715</v>
      </c>
      <c r="F57" s="81">
        <v>22</v>
      </c>
      <c r="G57" s="102">
        <f t="shared" si="17"/>
        <v>0.39285714285714285</v>
      </c>
      <c r="H57" s="81">
        <v>0</v>
      </c>
      <c r="I57" s="102">
        <f t="shared" si="18"/>
        <v>0</v>
      </c>
      <c r="J57" s="81">
        <f t="shared" si="19"/>
        <v>56</v>
      </c>
      <c r="K57" s="81">
        <v>100</v>
      </c>
    </row>
    <row r="58" spans="1:11" ht="12.75" customHeight="1">
      <c r="A58" s="168" t="s">
        <v>411</v>
      </c>
      <c r="B58" s="81">
        <v>18</v>
      </c>
      <c r="C58" s="102">
        <f t="shared" si="15"/>
        <v>0.29032258064516131</v>
      </c>
      <c r="D58" s="81">
        <v>25</v>
      </c>
      <c r="E58" s="102">
        <f t="shared" si="16"/>
        <v>0.40322580645161288</v>
      </c>
      <c r="F58" s="81">
        <v>18</v>
      </c>
      <c r="G58" s="102">
        <f t="shared" si="17"/>
        <v>0.29032258064516131</v>
      </c>
      <c r="H58" s="81">
        <v>1</v>
      </c>
      <c r="I58" s="102">
        <f t="shared" si="18"/>
        <v>1.6129032258064516E-2</v>
      </c>
      <c r="J58" s="81">
        <f t="shared" si="19"/>
        <v>62</v>
      </c>
      <c r="K58" s="81">
        <v>100</v>
      </c>
    </row>
    <row r="59" spans="1:11" ht="12.75" customHeight="1">
      <c r="A59" s="168" t="s">
        <v>412</v>
      </c>
      <c r="B59" s="81">
        <v>15</v>
      </c>
      <c r="C59" s="102">
        <f t="shared" si="15"/>
        <v>0.23809523809523808</v>
      </c>
      <c r="D59" s="81">
        <v>32</v>
      </c>
      <c r="E59" s="102">
        <f t="shared" si="16"/>
        <v>0.50793650793650791</v>
      </c>
      <c r="F59" s="81">
        <v>15</v>
      </c>
      <c r="G59" s="102">
        <f t="shared" si="17"/>
        <v>0.23809523809523808</v>
      </c>
      <c r="H59" s="81">
        <v>1</v>
      </c>
      <c r="I59" s="102">
        <f t="shared" si="18"/>
        <v>1.5873015873015872E-2</v>
      </c>
      <c r="J59" s="81">
        <f t="shared" si="19"/>
        <v>63</v>
      </c>
      <c r="K59" s="81">
        <v>100</v>
      </c>
    </row>
    <row r="60" spans="1:11" ht="12.75" customHeight="1">
      <c r="A60" s="168" t="s">
        <v>418</v>
      </c>
      <c r="B60" s="81">
        <v>14</v>
      </c>
      <c r="C60" s="102">
        <f t="shared" si="15"/>
        <v>0.22950819672131148</v>
      </c>
      <c r="D60" s="81">
        <v>30</v>
      </c>
      <c r="E60" s="102">
        <f t="shared" si="16"/>
        <v>0.49180327868852458</v>
      </c>
      <c r="F60" s="81">
        <v>16</v>
      </c>
      <c r="G60" s="102">
        <f t="shared" si="17"/>
        <v>0.26229508196721313</v>
      </c>
      <c r="H60" s="81">
        <v>1</v>
      </c>
      <c r="I60" s="102">
        <f t="shared" si="18"/>
        <v>1.6393442622950821E-2</v>
      </c>
      <c r="J60" s="81">
        <f t="shared" si="19"/>
        <v>61</v>
      </c>
      <c r="K60" s="81">
        <v>100</v>
      </c>
    </row>
    <row r="61" spans="1:11" ht="12.75" customHeight="1">
      <c r="A61" s="168" t="s">
        <v>443</v>
      </c>
      <c r="B61" s="81">
        <v>14</v>
      </c>
      <c r="C61" s="102">
        <f t="shared" si="15"/>
        <v>0.25</v>
      </c>
      <c r="D61" s="81">
        <v>25</v>
      </c>
      <c r="E61" s="102">
        <f t="shared" si="16"/>
        <v>0.44642857142857145</v>
      </c>
      <c r="F61" s="81">
        <v>17</v>
      </c>
      <c r="G61" s="102">
        <f t="shared" si="17"/>
        <v>0.30357142857142855</v>
      </c>
      <c r="H61" s="81">
        <v>0</v>
      </c>
      <c r="I61" s="102">
        <f t="shared" si="18"/>
        <v>0</v>
      </c>
      <c r="J61" s="81">
        <f t="shared" si="19"/>
        <v>56</v>
      </c>
      <c r="K61" s="81">
        <v>100</v>
      </c>
    </row>
    <row r="62" spans="1:11" ht="12.75" customHeight="1">
      <c r="A62" s="168" t="s">
        <v>538</v>
      </c>
      <c r="B62" s="81">
        <v>16</v>
      </c>
      <c r="C62" s="102">
        <f t="shared" si="15"/>
        <v>0.31372549019607843</v>
      </c>
      <c r="D62" s="81">
        <v>19</v>
      </c>
      <c r="E62" s="102">
        <f t="shared" si="16"/>
        <v>0.37254901960784315</v>
      </c>
      <c r="F62" s="81">
        <v>16</v>
      </c>
      <c r="G62" s="102">
        <f t="shared" si="17"/>
        <v>0.31372549019607843</v>
      </c>
      <c r="H62" s="81">
        <v>0</v>
      </c>
      <c r="I62" s="102">
        <f t="shared" si="18"/>
        <v>0</v>
      </c>
      <c r="J62" s="81">
        <f t="shared" si="19"/>
        <v>51</v>
      </c>
      <c r="K62" s="81">
        <v>100</v>
      </c>
    </row>
    <row r="63" spans="1:11" ht="12.75" customHeight="1">
      <c r="A63" s="105"/>
      <c r="B63" s="105"/>
      <c r="C63" s="105"/>
      <c r="D63" s="105"/>
      <c r="E63" s="105"/>
      <c r="F63" s="105"/>
      <c r="G63" s="105"/>
      <c r="H63" s="105"/>
      <c r="I63" s="105"/>
      <c r="J63" s="105"/>
      <c r="K63" s="105"/>
    </row>
    <row r="64" spans="1:11" ht="12.75" customHeight="1">
      <c r="A64" s="105" t="s">
        <v>390</v>
      </c>
      <c r="B64" s="105"/>
      <c r="C64" s="105"/>
      <c r="D64" s="105"/>
      <c r="E64" s="105"/>
      <c r="F64" s="105"/>
      <c r="G64" s="105"/>
      <c r="H64" s="105"/>
      <c r="I64" s="105"/>
      <c r="J64" s="105"/>
      <c r="K64" s="105"/>
    </row>
    <row r="65" spans="1:11" ht="12.75" customHeight="1">
      <c r="A65" s="105"/>
      <c r="B65" s="976" t="s">
        <v>278</v>
      </c>
      <c r="C65" s="976"/>
      <c r="D65" s="976"/>
      <c r="E65" s="976"/>
      <c r="F65" s="976"/>
      <c r="G65" s="976"/>
      <c r="H65" s="976"/>
      <c r="I65" s="976"/>
      <c r="J65" s="976"/>
      <c r="K65" s="976"/>
    </row>
    <row r="66" spans="1:11" ht="12.75" customHeight="1">
      <c r="A66" s="103" t="s">
        <v>77</v>
      </c>
      <c r="B66" s="976" t="s">
        <v>275</v>
      </c>
      <c r="C66" s="976"/>
      <c r="D66" s="976" t="s">
        <v>276</v>
      </c>
      <c r="E66" s="976"/>
      <c r="F66" s="976" t="s">
        <v>277</v>
      </c>
      <c r="G66" s="976"/>
      <c r="H66" s="976" t="s">
        <v>154</v>
      </c>
      <c r="I66" s="976"/>
      <c r="J66" s="976" t="s">
        <v>155</v>
      </c>
      <c r="K66" s="976"/>
    </row>
    <row r="67" spans="1:11" ht="12.75" customHeight="1">
      <c r="A67" s="105"/>
      <c r="B67" s="103" t="s">
        <v>78</v>
      </c>
      <c r="C67" s="103" t="s">
        <v>156</v>
      </c>
      <c r="D67" s="103" t="s">
        <v>78</v>
      </c>
      <c r="E67" s="103" t="s">
        <v>156</v>
      </c>
      <c r="F67" s="103" t="s">
        <v>78</v>
      </c>
      <c r="G67" s="103" t="s">
        <v>156</v>
      </c>
      <c r="H67" s="103" t="s">
        <v>78</v>
      </c>
      <c r="I67" s="103" t="s">
        <v>156</v>
      </c>
      <c r="J67" s="103" t="s">
        <v>78</v>
      </c>
      <c r="K67" s="103" t="s">
        <v>156</v>
      </c>
    </row>
    <row r="68" spans="1:11" ht="12.75" customHeight="1">
      <c r="A68" s="103" t="s">
        <v>406</v>
      </c>
      <c r="B68" s="81">
        <v>17</v>
      </c>
      <c r="C68" s="102">
        <f t="shared" ref="C68:C77" si="20">B68/J68</f>
        <v>0.31481481481481483</v>
      </c>
      <c r="D68" s="81">
        <v>18</v>
      </c>
      <c r="E68" s="102">
        <f t="shared" ref="E68:E77" si="21">D68/J68</f>
        <v>0.33333333333333331</v>
      </c>
      <c r="F68" s="81">
        <v>19</v>
      </c>
      <c r="G68" s="102">
        <f t="shared" ref="G68:G77" si="22">F68/J68</f>
        <v>0.35185185185185186</v>
      </c>
      <c r="H68" s="81">
        <v>0</v>
      </c>
      <c r="I68" s="102">
        <f t="shared" ref="I68:I77" si="23">H68/J68</f>
        <v>0</v>
      </c>
      <c r="J68" s="81">
        <f t="shared" ref="J68:J77" si="24">B68+D68+F68+H68</f>
        <v>54</v>
      </c>
      <c r="K68" s="81">
        <v>100</v>
      </c>
    </row>
    <row r="69" spans="1:11" ht="12.75" customHeight="1">
      <c r="A69" s="103" t="s">
        <v>407</v>
      </c>
      <c r="B69" s="81">
        <v>10</v>
      </c>
      <c r="C69" s="102">
        <f t="shared" si="20"/>
        <v>0.18181818181818182</v>
      </c>
      <c r="D69" s="81">
        <v>27</v>
      </c>
      <c r="E69" s="102">
        <f t="shared" si="21"/>
        <v>0.49090909090909091</v>
      </c>
      <c r="F69" s="81">
        <v>18</v>
      </c>
      <c r="G69" s="102">
        <f t="shared" si="22"/>
        <v>0.32727272727272727</v>
      </c>
      <c r="H69" s="81">
        <v>0</v>
      </c>
      <c r="I69" s="102">
        <f t="shared" si="23"/>
        <v>0</v>
      </c>
      <c r="J69" s="81">
        <f t="shared" si="24"/>
        <v>55</v>
      </c>
      <c r="K69" s="81">
        <v>100</v>
      </c>
    </row>
    <row r="70" spans="1:11" ht="12.75" customHeight="1">
      <c r="A70" s="103" t="s">
        <v>408</v>
      </c>
      <c r="B70" s="81">
        <v>16</v>
      </c>
      <c r="C70" s="102">
        <f t="shared" si="20"/>
        <v>0.25806451612903225</v>
      </c>
      <c r="D70" s="81">
        <v>28</v>
      </c>
      <c r="E70" s="102">
        <f t="shared" si="21"/>
        <v>0.45161290322580644</v>
      </c>
      <c r="F70" s="81">
        <v>18</v>
      </c>
      <c r="G70" s="102">
        <f t="shared" si="22"/>
        <v>0.29032258064516131</v>
      </c>
      <c r="H70" s="81">
        <v>0</v>
      </c>
      <c r="I70" s="102">
        <f t="shared" si="23"/>
        <v>0</v>
      </c>
      <c r="J70" s="81">
        <f t="shared" si="24"/>
        <v>62</v>
      </c>
      <c r="K70" s="81">
        <v>100</v>
      </c>
    </row>
    <row r="71" spans="1:11" ht="12.75" customHeight="1">
      <c r="A71" s="103" t="s">
        <v>409</v>
      </c>
      <c r="B71" s="81">
        <v>19</v>
      </c>
      <c r="C71" s="102">
        <f t="shared" si="20"/>
        <v>0.27142857142857141</v>
      </c>
      <c r="D71" s="81">
        <v>31</v>
      </c>
      <c r="E71" s="102">
        <f t="shared" si="21"/>
        <v>0.44285714285714284</v>
      </c>
      <c r="F71" s="81">
        <v>20</v>
      </c>
      <c r="G71" s="102">
        <f t="shared" si="22"/>
        <v>0.2857142857142857</v>
      </c>
      <c r="H71" s="81">
        <v>0</v>
      </c>
      <c r="I71" s="102">
        <f t="shared" si="23"/>
        <v>0</v>
      </c>
      <c r="J71" s="81">
        <f t="shared" si="24"/>
        <v>70</v>
      </c>
      <c r="K71" s="81">
        <v>100</v>
      </c>
    </row>
    <row r="72" spans="1:11" ht="12.75" customHeight="1">
      <c r="A72" s="103" t="s">
        <v>410</v>
      </c>
      <c r="B72" s="81">
        <v>22</v>
      </c>
      <c r="C72" s="102">
        <f t="shared" si="20"/>
        <v>0.3235294117647059</v>
      </c>
      <c r="D72" s="81">
        <v>24</v>
      </c>
      <c r="E72" s="102">
        <f t="shared" si="21"/>
        <v>0.35294117647058826</v>
      </c>
      <c r="F72" s="81">
        <v>22</v>
      </c>
      <c r="G72" s="102">
        <f t="shared" si="22"/>
        <v>0.3235294117647059</v>
      </c>
      <c r="H72" s="81">
        <v>0</v>
      </c>
      <c r="I72" s="102">
        <f t="shared" si="23"/>
        <v>0</v>
      </c>
      <c r="J72" s="81">
        <f t="shared" si="24"/>
        <v>68</v>
      </c>
      <c r="K72" s="81">
        <v>100</v>
      </c>
    </row>
    <row r="73" spans="1:11" ht="12.75" customHeight="1">
      <c r="A73" s="168" t="s">
        <v>411</v>
      </c>
      <c r="B73" s="81">
        <v>14</v>
      </c>
      <c r="C73" s="102">
        <f t="shared" si="20"/>
        <v>0.33333333333333331</v>
      </c>
      <c r="D73" s="81">
        <v>17</v>
      </c>
      <c r="E73" s="102">
        <f t="shared" si="21"/>
        <v>0.40476190476190477</v>
      </c>
      <c r="F73" s="81">
        <v>11</v>
      </c>
      <c r="G73" s="102">
        <f t="shared" si="22"/>
        <v>0.26190476190476192</v>
      </c>
      <c r="H73" s="81">
        <v>0</v>
      </c>
      <c r="I73" s="102">
        <f t="shared" si="23"/>
        <v>0</v>
      </c>
      <c r="J73" s="81">
        <f t="shared" si="24"/>
        <v>42</v>
      </c>
      <c r="K73" s="81">
        <v>100</v>
      </c>
    </row>
    <row r="74" spans="1:11" ht="12.75" customHeight="1">
      <c r="A74" s="168" t="s">
        <v>412</v>
      </c>
      <c r="B74" s="81">
        <v>13</v>
      </c>
      <c r="C74" s="102">
        <f t="shared" si="20"/>
        <v>0.31707317073170732</v>
      </c>
      <c r="D74" s="81">
        <v>15</v>
      </c>
      <c r="E74" s="102">
        <f t="shared" si="21"/>
        <v>0.36585365853658536</v>
      </c>
      <c r="F74" s="81">
        <v>12</v>
      </c>
      <c r="G74" s="102">
        <f t="shared" si="22"/>
        <v>0.29268292682926828</v>
      </c>
      <c r="H74" s="81">
        <v>1</v>
      </c>
      <c r="I74" s="102">
        <f t="shared" si="23"/>
        <v>2.4390243902439025E-2</v>
      </c>
      <c r="J74" s="81">
        <f t="shared" si="24"/>
        <v>41</v>
      </c>
      <c r="K74" s="81">
        <v>100</v>
      </c>
    </row>
    <row r="75" spans="1:11" ht="12.75" customHeight="1">
      <c r="A75" s="168" t="s">
        <v>418</v>
      </c>
      <c r="B75" s="81">
        <v>9</v>
      </c>
      <c r="C75" s="102">
        <f t="shared" si="20"/>
        <v>0.23076923076923078</v>
      </c>
      <c r="D75" s="81">
        <v>12</v>
      </c>
      <c r="E75" s="102">
        <f t="shared" si="21"/>
        <v>0.30769230769230771</v>
      </c>
      <c r="F75" s="81">
        <v>16</v>
      </c>
      <c r="G75" s="102">
        <f t="shared" si="22"/>
        <v>0.41025641025641024</v>
      </c>
      <c r="H75" s="81">
        <v>2</v>
      </c>
      <c r="I75" s="102">
        <f t="shared" si="23"/>
        <v>5.128205128205128E-2</v>
      </c>
      <c r="J75" s="81">
        <f t="shared" si="24"/>
        <v>39</v>
      </c>
      <c r="K75" s="81">
        <v>100</v>
      </c>
    </row>
    <row r="76" spans="1:11" ht="12.75" customHeight="1">
      <c r="A76" s="168" t="s">
        <v>443</v>
      </c>
      <c r="B76" s="81">
        <v>13</v>
      </c>
      <c r="C76" s="102">
        <f t="shared" si="20"/>
        <v>0.28260869565217389</v>
      </c>
      <c r="D76" s="81">
        <v>12</v>
      </c>
      <c r="E76" s="102">
        <f t="shared" si="21"/>
        <v>0.2608695652173913</v>
      </c>
      <c r="F76" s="81">
        <v>19</v>
      </c>
      <c r="G76" s="102">
        <f t="shared" si="22"/>
        <v>0.41304347826086957</v>
      </c>
      <c r="H76" s="81">
        <v>2</v>
      </c>
      <c r="I76" s="102">
        <f t="shared" si="23"/>
        <v>4.3478260869565216E-2</v>
      </c>
      <c r="J76" s="81">
        <f t="shared" si="24"/>
        <v>46</v>
      </c>
      <c r="K76" s="81">
        <v>100</v>
      </c>
    </row>
    <row r="77" spans="1:11" ht="12.75" customHeight="1">
      <c r="A77" s="168" t="s">
        <v>538</v>
      </c>
      <c r="B77" s="81">
        <v>20</v>
      </c>
      <c r="C77" s="102">
        <f t="shared" si="20"/>
        <v>0.35087719298245612</v>
      </c>
      <c r="D77" s="81">
        <v>15</v>
      </c>
      <c r="E77" s="102">
        <f t="shared" si="21"/>
        <v>0.26315789473684209</v>
      </c>
      <c r="F77" s="81">
        <v>21</v>
      </c>
      <c r="G77" s="102">
        <f t="shared" si="22"/>
        <v>0.36842105263157893</v>
      </c>
      <c r="H77" s="81">
        <v>1</v>
      </c>
      <c r="I77" s="102">
        <f t="shared" si="23"/>
        <v>1.7543859649122806E-2</v>
      </c>
      <c r="J77" s="81">
        <f t="shared" si="24"/>
        <v>57</v>
      </c>
      <c r="K77" s="81">
        <v>100</v>
      </c>
    </row>
    <row r="78" spans="1:11" ht="12.75" customHeight="1">
      <c r="A78" s="103"/>
      <c r="B78" s="81"/>
      <c r="C78" s="102"/>
      <c r="D78" s="81"/>
      <c r="E78" s="102"/>
      <c r="F78" s="81"/>
      <c r="G78" s="102"/>
      <c r="H78" s="81"/>
      <c r="I78" s="102"/>
      <c r="J78" s="81"/>
      <c r="K78" s="81"/>
    </row>
    <row r="79" spans="1:11" ht="12.75" customHeight="1">
      <c r="A79" s="105" t="s">
        <v>66</v>
      </c>
      <c r="B79" s="105"/>
      <c r="C79" s="105"/>
      <c r="D79" s="105"/>
      <c r="E79" s="105"/>
      <c r="F79" s="105"/>
      <c r="G79" s="105"/>
      <c r="H79" s="105"/>
      <c r="I79" s="105"/>
      <c r="J79" s="105"/>
      <c r="K79" s="105"/>
    </row>
    <row r="80" spans="1:11" ht="12.75" customHeight="1">
      <c r="A80" s="105"/>
      <c r="B80" s="105"/>
      <c r="C80" s="105"/>
      <c r="D80" s="105"/>
      <c r="E80" s="105"/>
      <c r="F80" s="105"/>
      <c r="G80" s="105"/>
      <c r="H80" s="105"/>
      <c r="I80" s="105"/>
      <c r="J80" s="105"/>
      <c r="K80" s="105"/>
    </row>
    <row r="81" spans="1:12" ht="12.75" customHeight="1">
      <c r="A81" s="75" t="s">
        <v>414</v>
      </c>
      <c r="B81" s="105"/>
      <c r="C81" s="105"/>
      <c r="D81" s="105"/>
      <c r="E81" s="105"/>
      <c r="F81" s="105"/>
      <c r="G81" s="105"/>
      <c r="H81" s="105"/>
      <c r="I81" s="105"/>
      <c r="J81" s="105"/>
      <c r="K81" s="105"/>
    </row>
    <row r="82" spans="1:12" ht="12.75" customHeight="1">
      <c r="A82" s="105"/>
      <c r="B82" s="105"/>
      <c r="C82" s="105"/>
      <c r="D82" s="105"/>
      <c r="E82" s="105"/>
      <c r="F82" s="105"/>
      <c r="G82" s="105"/>
      <c r="H82" s="105"/>
      <c r="I82" s="105"/>
      <c r="J82" s="105"/>
      <c r="K82" s="105"/>
    </row>
    <row r="83" spans="1:12" ht="12.75" customHeight="1">
      <c r="A83" s="105"/>
      <c r="B83" s="976" t="s">
        <v>278</v>
      </c>
      <c r="C83" s="976"/>
      <c r="D83" s="976"/>
      <c r="E83" s="976"/>
      <c r="F83" s="976"/>
      <c r="G83" s="976"/>
      <c r="H83" s="976"/>
      <c r="I83" s="976"/>
      <c r="J83" s="976"/>
      <c r="K83" s="976"/>
    </row>
    <row r="84" spans="1:12" ht="12.75" customHeight="1">
      <c r="A84" s="103" t="s">
        <v>77</v>
      </c>
      <c r="B84" s="976" t="s">
        <v>275</v>
      </c>
      <c r="C84" s="976"/>
      <c r="D84" s="976" t="s">
        <v>276</v>
      </c>
      <c r="E84" s="976"/>
      <c r="F84" s="976" t="s">
        <v>277</v>
      </c>
      <c r="G84" s="976"/>
      <c r="H84" s="976" t="s">
        <v>154</v>
      </c>
      <c r="I84" s="976"/>
      <c r="J84" s="976" t="s">
        <v>155</v>
      </c>
      <c r="K84" s="976"/>
    </row>
    <row r="85" spans="1:12" ht="12.75" customHeight="1">
      <c r="A85" s="105"/>
      <c r="B85" s="103" t="s">
        <v>78</v>
      </c>
      <c r="C85" s="103" t="s">
        <v>156</v>
      </c>
      <c r="D85" s="103" t="s">
        <v>78</v>
      </c>
      <c r="E85" s="103" t="s">
        <v>156</v>
      </c>
      <c r="F85" s="103" t="s">
        <v>78</v>
      </c>
      <c r="G85" s="103" t="s">
        <v>156</v>
      </c>
      <c r="H85" s="103" t="s">
        <v>78</v>
      </c>
      <c r="I85" s="103" t="s">
        <v>156</v>
      </c>
      <c r="J85" s="103" t="s">
        <v>78</v>
      </c>
      <c r="K85" s="103" t="s">
        <v>156</v>
      </c>
    </row>
    <row r="86" spans="1:12" ht="12.75" customHeight="1">
      <c r="A86" s="103">
        <v>2007</v>
      </c>
      <c r="B86" s="81">
        <v>39</v>
      </c>
      <c r="C86" s="102">
        <f t="shared" ref="C86:C97" si="25">B86/J86</f>
        <v>0.3644859813084112</v>
      </c>
      <c r="D86" s="81">
        <v>40</v>
      </c>
      <c r="E86" s="102">
        <f t="shared" ref="E86:E97" si="26">D86/J86</f>
        <v>0.37383177570093457</v>
      </c>
      <c r="F86" s="81">
        <v>27</v>
      </c>
      <c r="G86" s="102">
        <f t="shared" ref="G86:G97" si="27">F86/J86</f>
        <v>0.25233644859813081</v>
      </c>
      <c r="H86" s="81">
        <v>1</v>
      </c>
      <c r="I86" s="102">
        <f t="shared" ref="I86:I97" si="28">H86/J86</f>
        <v>9.3457943925233638E-3</v>
      </c>
      <c r="J86" s="81">
        <f t="shared" ref="J86:J97" si="29">B86+D86+F86+H86</f>
        <v>107</v>
      </c>
      <c r="K86" s="81">
        <v>100</v>
      </c>
    </row>
    <row r="87" spans="1:12" ht="12.75" customHeight="1">
      <c r="A87" s="103">
        <v>2008</v>
      </c>
      <c r="B87" s="81">
        <v>27</v>
      </c>
      <c r="C87" s="102">
        <f t="shared" si="25"/>
        <v>0.23275862068965517</v>
      </c>
      <c r="D87" s="81">
        <v>48</v>
      </c>
      <c r="E87" s="102">
        <f t="shared" si="26"/>
        <v>0.41379310344827586</v>
      </c>
      <c r="F87" s="81">
        <v>41</v>
      </c>
      <c r="G87" s="102">
        <f t="shared" si="27"/>
        <v>0.35344827586206895</v>
      </c>
      <c r="H87" s="81">
        <v>0</v>
      </c>
      <c r="I87" s="102">
        <f t="shared" si="28"/>
        <v>0</v>
      </c>
      <c r="J87" s="81">
        <f t="shared" si="29"/>
        <v>116</v>
      </c>
      <c r="K87" s="81">
        <v>100</v>
      </c>
    </row>
    <row r="88" spans="1:12" ht="12.75" customHeight="1">
      <c r="A88" s="103">
        <v>2009</v>
      </c>
      <c r="B88" s="81">
        <v>32</v>
      </c>
      <c r="C88" s="102">
        <f t="shared" si="25"/>
        <v>0.26229508196721313</v>
      </c>
      <c r="D88" s="81">
        <v>45</v>
      </c>
      <c r="E88" s="102">
        <f t="shared" si="26"/>
        <v>0.36885245901639346</v>
      </c>
      <c r="F88" s="81">
        <v>44</v>
      </c>
      <c r="G88" s="102">
        <f t="shared" si="27"/>
        <v>0.36065573770491804</v>
      </c>
      <c r="H88" s="81">
        <v>1</v>
      </c>
      <c r="I88" s="102">
        <f t="shared" si="28"/>
        <v>8.1967213114754103E-3</v>
      </c>
      <c r="J88" s="81">
        <f t="shared" si="29"/>
        <v>122</v>
      </c>
      <c r="K88" s="81">
        <v>100</v>
      </c>
    </row>
    <row r="89" spans="1:12" ht="12.75" customHeight="1">
      <c r="A89" s="103">
        <v>2010</v>
      </c>
      <c r="B89" s="81">
        <v>30</v>
      </c>
      <c r="C89" s="102">
        <f t="shared" si="25"/>
        <v>0.27027027027027029</v>
      </c>
      <c r="D89" s="81">
        <v>40</v>
      </c>
      <c r="E89" s="102">
        <f t="shared" si="26"/>
        <v>0.36036036036036034</v>
      </c>
      <c r="F89" s="81">
        <v>38</v>
      </c>
      <c r="G89" s="102">
        <f t="shared" si="27"/>
        <v>0.34234234234234234</v>
      </c>
      <c r="H89" s="81">
        <v>3</v>
      </c>
      <c r="I89" s="102">
        <f t="shared" si="28"/>
        <v>2.7027027027027029E-2</v>
      </c>
      <c r="J89" s="81">
        <f t="shared" si="29"/>
        <v>111</v>
      </c>
      <c r="K89" s="81">
        <v>100</v>
      </c>
    </row>
    <row r="90" spans="1:12" ht="12.75" customHeight="1">
      <c r="A90" s="103">
        <v>2011</v>
      </c>
      <c r="B90" s="81">
        <v>22</v>
      </c>
      <c r="C90" s="102">
        <f t="shared" si="25"/>
        <v>0.23404255319148937</v>
      </c>
      <c r="D90" s="81">
        <v>35</v>
      </c>
      <c r="E90" s="102">
        <f t="shared" si="26"/>
        <v>0.37234042553191488</v>
      </c>
      <c r="F90" s="81">
        <v>36</v>
      </c>
      <c r="G90" s="102">
        <f t="shared" si="27"/>
        <v>0.38297872340425532</v>
      </c>
      <c r="H90" s="81">
        <v>1</v>
      </c>
      <c r="I90" s="102">
        <f t="shared" si="28"/>
        <v>1.0638297872340425E-2</v>
      </c>
      <c r="J90" s="81">
        <f t="shared" si="29"/>
        <v>94</v>
      </c>
      <c r="K90" s="81">
        <v>100</v>
      </c>
    </row>
    <row r="91" spans="1:12" ht="12.75" customHeight="1">
      <c r="A91" s="168">
        <v>2012</v>
      </c>
      <c r="B91" s="81">
        <v>28</v>
      </c>
      <c r="C91" s="102">
        <f t="shared" si="25"/>
        <v>0.26415094339622641</v>
      </c>
      <c r="D91" s="81">
        <v>45</v>
      </c>
      <c r="E91" s="102">
        <f t="shared" si="26"/>
        <v>0.42452830188679247</v>
      </c>
      <c r="F91" s="81">
        <v>31</v>
      </c>
      <c r="G91" s="102">
        <f t="shared" si="27"/>
        <v>0.29245283018867924</v>
      </c>
      <c r="H91" s="81">
        <v>2</v>
      </c>
      <c r="I91" s="102">
        <f t="shared" si="28"/>
        <v>1.8867924528301886E-2</v>
      </c>
      <c r="J91" s="81">
        <f t="shared" si="29"/>
        <v>106</v>
      </c>
      <c r="K91" s="81">
        <v>100</v>
      </c>
      <c r="L91" s="169"/>
    </row>
    <row r="92" spans="1:12" ht="12.75" customHeight="1">
      <c r="A92" s="168">
        <v>2013</v>
      </c>
      <c r="B92" s="81">
        <v>34</v>
      </c>
      <c r="C92" s="102">
        <f t="shared" si="25"/>
        <v>0.32380952380952382</v>
      </c>
      <c r="D92" s="81">
        <v>38</v>
      </c>
      <c r="E92" s="102">
        <f t="shared" si="26"/>
        <v>0.3619047619047619</v>
      </c>
      <c r="F92" s="81">
        <v>33</v>
      </c>
      <c r="G92" s="102">
        <f t="shared" si="27"/>
        <v>0.31428571428571428</v>
      </c>
      <c r="H92" s="81">
        <v>0</v>
      </c>
      <c r="I92" s="102">
        <f t="shared" si="28"/>
        <v>0</v>
      </c>
      <c r="J92" s="81">
        <f t="shared" si="29"/>
        <v>105</v>
      </c>
      <c r="K92" s="81">
        <v>100</v>
      </c>
      <c r="L92" s="169"/>
    </row>
    <row r="93" spans="1:12" ht="12.75" customHeight="1">
      <c r="A93" s="168">
        <v>2014</v>
      </c>
      <c r="B93" s="81">
        <v>27</v>
      </c>
      <c r="C93" s="102">
        <f t="shared" si="25"/>
        <v>0.31034482758620691</v>
      </c>
      <c r="D93" s="81">
        <v>34</v>
      </c>
      <c r="E93" s="102">
        <f t="shared" si="26"/>
        <v>0.39080459770114945</v>
      </c>
      <c r="F93" s="81">
        <v>24</v>
      </c>
      <c r="G93" s="102">
        <f t="shared" si="27"/>
        <v>0.27586206896551724</v>
      </c>
      <c r="H93" s="81">
        <v>2</v>
      </c>
      <c r="I93" s="102">
        <f t="shared" si="28"/>
        <v>2.2988505747126436E-2</v>
      </c>
      <c r="J93" s="81">
        <f t="shared" si="29"/>
        <v>87</v>
      </c>
      <c r="K93" s="81">
        <v>100</v>
      </c>
      <c r="L93" s="169"/>
    </row>
    <row r="94" spans="1:12" ht="12.75" customHeight="1">
      <c r="A94" s="168">
        <v>2015</v>
      </c>
      <c r="B94" s="81">
        <v>21</v>
      </c>
      <c r="C94" s="102">
        <f t="shared" si="25"/>
        <v>0.26250000000000001</v>
      </c>
      <c r="D94" s="81">
        <v>29</v>
      </c>
      <c r="E94" s="102">
        <f t="shared" si="26"/>
        <v>0.36249999999999999</v>
      </c>
      <c r="F94" s="81">
        <v>26</v>
      </c>
      <c r="G94" s="102">
        <f t="shared" si="27"/>
        <v>0.32500000000000001</v>
      </c>
      <c r="H94" s="81">
        <v>4</v>
      </c>
      <c r="I94" s="102">
        <f t="shared" si="28"/>
        <v>0.05</v>
      </c>
      <c r="J94" s="81">
        <f t="shared" si="29"/>
        <v>80</v>
      </c>
      <c r="K94" s="81">
        <v>100</v>
      </c>
      <c r="L94" s="169"/>
    </row>
    <row r="95" spans="1:12" ht="12.75" customHeight="1">
      <c r="A95" s="168">
        <v>2016</v>
      </c>
      <c r="B95" s="81">
        <v>29</v>
      </c>
      <c r="C95" s="102">
        <f t="shared" si="25"/>
        <v>0.30208333333333331</v>
      </c>
      <c r="D95" s="81">
        <v>25</v>
      </c>
      <c r="E95" s="102">
        <f t="shared" si="26"/>
        <v>0.26041666666666669</v>
      </c>
      <c r="F95" s="81">
        <v>38</v>
      </c>
      <c r="G95" s="102">
        <f t="shared" si="27"/>
        <v>0.39583333333333331</v>
      </c>
      <c r="H95" s="81">
        <v>4</v>
      </c>
      <c r="I95" s="102">
        <f t="shared" si="28"/>
        <v>4.1666666666666664E-2</v>
      </c>
      <c r="J95" s="81">
        <f t="shared" si="29"/>
        <v>96</v>
      </c>
      <c r="K95" s="81">
        <v>100</v>
      </c>
      <c r="L95" s="169"/>
    </row>
    <row r="96" spans="1:12" ht="12.75" customHeight="1">
      <c r="A96" s="168">
        <v>2017</v>
      </c>
      <c r="B96" s="81">
        <v>40</v>
      </c>
      <c r="C96" s="102">
        <f t="shared" si="25"/>
        <v>0.37383177570093457</v>
      </c>
      <c r="D96" s="81">
        <v>29</v>
      </c>
      <c r="E96" s="102">
        <f t="shared" si="26"/>
        <v>0.27102803738317754</v>
      </c>
      <c r="F96" s="81">
        <v>38</v>
      </c>
      <c r="G96" s="102">
        <f t="shared" si="27"/>
        <v>0.35514018691588783</v>
      </c>
      <c r="H96" s="81">
        <v>0</v>
      </c>
      <c r="I96" s="102">
        <f t="shared" si="28"/>
        <v>0</v>
      </c>
      <c r="J96" s="81">
        <f t="shared" si="29"/>
        <v>107</v>
      </c>
      <c r="K96" s="81">
        <v>100</v>
      </c>
      <c r="L96" s="169"/>
    </row>
    <row r="97" spans="1:12" ht="12.75" customHeight="1">
      <c r="A97" s="168">
        <v>2018</v>
      </c>
      <c r="B97" s="81">
        <v>25</v>
      </c>
      <c r="C97" s="102">
        <f t="shared" si="25"/>
        <v>0.3125</v>
      </c>
      <c r="D97" s="81">
        <v>34</v>
      </c>
      <c r="E97" s="102">
        <f t="shared" si="26"/>
        <v>0.42499999999999999</v>
      </c>
      <c r="F97" s="81">
        <v>20</v>
      </c>
      <c r="G97" s="102">
        <f t="shared" si="27"/>
        <v>0.25</v>
      </c>
      <c r="H97" s="81">
        <v>1</v>
      </c>
      <c r="I97" s="102">
        <f t="shared" si="28"/>
        <v>1.2500000000000001E-2</v>
      </c>
      <c r="J97" s="81">
        <f t="shared" si="29"/>
        <v>80</v>
      </c>
      <c r="K97" s="81">
        <v>100</v>
      </c>
      <c r="L97" s="169"/>
    </row>
    <row r="98" spans="1:12" ht="12.75" customHeight="1">
      <c r="A98" s="67"/>
      <c r="B98" s="66"/>
      <c r="C98" s="50"/>
      <c r="D98" s="66"/>
      <c r="E98" s="50"/>
      <c r="F98" s="66"/>
      <c r="G98" s="50"/>
      <c r="H98" s="66"/>
      <c r="I98" s="50"/>
      <c r="J98" s="66"/>
    </row>
    <row r="99" spans="1:12" ht="12.75" customHeight="1">
      <c r="A99" s="67"/>
      <c r="B99" s="66"/>
      <c r="C99" s="50"/>
      <c r="D99" s="66"/>
      <c r="E99" s="50"/>
      <c r="F99" s="66"/>
      <c r="G99" s="50"/>
      <c r="H99" s="66"/>
      <c r="I99" s="50"/>
      <c r="J99" s="66"/>
      <c r="K99" s="66"/>
    </row>
    <row r="100" spans="1:12" ht="12" customHeight="1">
      <c r="A100" s="98" t="s">
        <v>28</v>
      </c>
      <c r="B100" s="18" t="s">
        <v>391</v>
      </c>
    </row>
    <row r="101" spans="1:12" ht="12" customHeight="1">
      <c r="A101" s="98"/>
      <c r="B101" s="18" t="s">
        <v>331</v>
      </c>
    </row>
    <row r="102" spans="1:12" ht="12" customHeight="1">
      <c r="A102" s="98"/>
      <c r="B102" s="101" t="s">
        <v>334</v>
      </c>
      <c r="C102" s="78"/>
      <c r="D102" s="69"/>
      <c r="E102" s="69"/>
      <c r="F102" s="69"/>
      <c r="G102" s="69"/>
      <c r="H102" s="69"/>
      <c r="I102" s="69"/>
      <c r="J102" s="67"/>
    </row>
    <row r="103" spans="1:12" ht="12" customHeight="1">
      <c r="A103" s="91"/>
      <c r="B103" s="97" t="s">
        <v>572</v>
      </c>
      <c r="C103" s="69"/>
      <c r="D103" s="69"/>
      <c r="E103" s="69"/>
      <c r="F103" s="69"/>
      <c r="G103" s="69"/>
      <c r="H103" s="69"/>
      <c r="I103" s="69"/>
      <c r="J103" s="67"/>
    </row>
    <row r="104" spans="1:12" ht="12" customHeight="1">
      <c r="A104" s="91"/>
      <c r="B104" s="97" t="s">
        <v>333</v>
      </c>
      <c r="C104" s="69"/>
      <c r="D104" s="69"/>
      <c r="E104" s="69"/>
      <c r="F104" s="69"/>
      <c r="G104" s="69"/>
      <c r="H104" s="69"/>
      <c r="I104" s="69"/>
      <c r="J104" s="67"/>
    </row>
    <row r="105" spans="1:12" ht="12" customHeight="1">
      <c r="A105" s="91"/>
      <c r="B105" s="31"/>
    </row>
    <row r="106" spans="1:12" ht="12" customHeight="1">
      <c r="A106" s="98" t="s">
        <v>29</v>
      </c>
      <c r="B106" s="98" t="s">
        <v>157</v>
      </c>
      <c r="C106" s="105"/>
      <c r="D106" s="105"/>
      <c r="E106" s="105"/>
      <c r="F106" s="105"/>
      <c r="G106" s="105"/>
      <c r="H106" s="105"/>
      <c r="I106" s="105"/>
      <c r="J106" s="105"/>
    </row>
    <row r="107" spans="1:12" ht="12" customHeight="1">
      <c r="A107" s="98"/>
      <c r="B107" s="98" t="s">
        <v>413</v>
      </c>
      <c r="C107" s="105"/>
      <c r="D107" s="105"/>
      <c r="E107" s="105"/>
      <c r="F107" s="105"/>
      <c r="G107" s="105"/>
      <c r="H107" s="105"/>
      <c r="I107" s="105"/>
      <c r="J107" s="105"/>
    </row>
    <row r="108" spans="1:12" ht="12.75" customHeight="1">
      <c r="A108" s="105"/>
      <c r="B108" s="984" t="s">
        <v>288</v>
      </c>
      <c r="C108" s="984"/>
      <c r="D108" s="984"/>
      <c r="E108" s="984"/>
      <c r="F108" s="984"/>
      <c r="G108" s="984"/>
      <c r="H108" s="984"/>
      <c r="I108" s="984"/>
      <c r="J108" s="984"/>
    </row>
    <row r="109" spans="1:12" ht="12.75" customHeight="1">
      <c r="A109" s="105"/>
      <c r="B109" s="984"/>
      <c r="C109" s="984"/>
      <c r="D109" s="984"/>
      <c r="E109" s="984"/>
      <c r="F109" s="984"/>
      <c r="G109" s="984"/>
      <c r="H109" s="984"/>
      <c r="I109" s="984"/>
      <c r="J109" s="984"/>
    </row>
    <row r="110" spans="1:12" ht="12.75" customHeight="1">
      <c r="A110" s="105"/>
      <c r="B110" s="984"/>
      <c r="C110" s="984"/>
      <c r="D110" s="984"/>
      <c r="E110" s="984"/>
      <c r="F110" s="984"/>
      <c r="G110" s="984"/>
      <c r="H110" s="984"/>
      <c r="I110" s="984"/>
      <c r="J110" s="984"/>
    </row>
    <row r="111" spans="1:12" ht="12.75" customHeight="1">
      <c r="A111" s="105"/>
      <c r="B111" s="984" t="s">
        <v>540</v>
      </c>
      <c r="C111" s="984"/>
      <c r="D111" s="984"/>
      <c r="E111" s="984"/>
      <c r="F111" s="984"/>
      <c r="G111" s="984"/>
      <c r="H111" s="984"/>
      <c r="I111" s="984"/>
      <c r="J111" s="984"/>
    </row>
    <row r="112" spans="1:12" ht="12.75" customHeight="1">
      <c r="A112" s="105"/>
      <c r="B112" s="984"/>
      <c r="C112" s="984"/>
      <c r="D112" s="984"/>
      <c r="E112" s="984"/>
      <c r="F112" s="984"/>
      <c r="G112" s="984"/>
      <c r="H112" s="984"/>
      <c r="I112" s="984"/>
      <c r="J112" s="984"/>
    </row>
    <row r="113" spans="1:10" ht="12.75" customHeight="1">
      <c r="A113" s="105"/>
      <c r="B113" s="984"/>
      <c r="C113" s="984"/>
      <c r="D113" s="984"/>
      <c r="E113" s="984"/>
      <c r="F113" s="984"/>
      <c r="G113" s="984"/>
      <c r="H113" s="984"/>
      <c r="I113" s="984"/>
      <c r="J113" s="984"/>
    </row>
  </sheetData>
  <mergeCells count="38">
    <mergeCell ref="B111:J113"/>
    <mergeCell ref="B108:J110"/>
    <mergeCell ref="H84:I84"/>
    <mergeCell ref="J84:K84"/>
    <mergeCell ref="B5:K5"/>
    <mergeCell ref="B6:C6"/>
    <mergeCell ref="D6:E6"/>
    <mergeCell ref="F6:G6"/>
    <mergeCell ref="H6:I6"/>
    <mergeCell ref="J6:K6"/>
    <mergeCell ref="B50:K50"/>
    <mergeCell ref="B20:K20"/>
    <mergeCell ref="B21:C21"/>
    <mergeCell ref="D21:E21"/>
    <mergeCell ref="F21:G21"/>
    <mergeCell ref="H21:I21"/>
    <mergeCell ref="J21:K21"/>
    <mergeCell ref="B35:K35"/>
    <mergeCell ref="B36:C36"/>
    <mergeCell ref="F36:G36"/>
    <mergeCell ref="H36:I36"/>
    <mergeCell ref="J36:K36"/>
    <mergeCell ref="D36:E36"/>
    <mergeCell ref="B83:K83"/>
    <mergeCell ref="B84:C84"/>
    <mergeCell ref="D84:E84"/>
    <mergeCell ref="F84:G84"/>
    <mergeCell ref="B51:C51"/>
    <mergeCell ref="D51:E51"/>
    <mergeCell ref="B65:K65"/>
    <mergeCell ref="B66:C66"/>
    <mergeCell ref="D66:E66"/>
    <mergeCell ref="F66:G66"/>
    <mergeCell ref="F51:G51"/>
    <mergeCell ref="H51:I51"/>
    <mergeCell ref="J51:K51"/>
    <mergeCell ref="H66:I66"/>
    <mergeCell ref="J66:K66"/>
  </mergeCells>
  <pageMargins left="0.7" right="0.7" top="0.75" bottom="0.75" header="0.3" footer="0.3"/>
  <pageSetup paperSize="9" orientation="portrait" r:id="rId1"/>
  <rowBreaks count="1" manualBreakCount="1">
    <brk id="6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L33" sqref="L33"/>
    </sheetView>
  </sheetViews>
  <sheetFormatPr defaultRowHeight="12.75" customHeight="1"/>
  <cols>
    <col min="1" max="1" width="10.69921875" style="100" customWidth="1"/>
    <col min="2" max="9" width="7" style="100" customWidth="1"/>
    <col min="10" max="16384" width="8.796875" style="100"/>
  </cols>
  <sheetData>
    <row r="1" spans="1:9" ht="12.75" customHeight="1">
      <c r="A1" s="664" t="s">
        <v>218</v>
      </c>
      <c r="B1" s="655"/>
      <c r="C1" s="655"/>
      <c r="D1" s="655"/>
      <c r="E1" s="655"/>
      <c r="F1" s="655"/>
      <c r="G1" s="655"/>
      <c r="H1" s="655"/>
      <c r="I1" s="655"/>
    </row>
    <row r="2" spans="1:9" ht="12.75" customHeight="1">
      <c r="A2" s="658" t="s">
        <v>541</v>
      </c>
      <c r="B2" s="655"/>
      <c r="C2" s="655"/>
      <c r="D2" s="655"/>
      <c r="E2" s="655"/>
      <c r="F2" s="655"/>
      <c r="G2" s="655"/>
      <c r="H2" s="655"/>
      <c r="I2" s="655"/>
    </row>
    <row r="3" spans="1:9" ht="12.75" customHeight="1">
      <c r="A3" s="664"/>
      <c r="B3" s="664"/>
      <c r="C3" s="664"/>
      <c r="D3" s="664"/>
      <c r="E3" s="664"/>
      <c r="F3" s="664"/>
      <c r="G3" s="664"/>
      <c r="H3" s="664"/>
      <c r="I3" s="664"/>
    </row>
    <row r="4" spans="1:9" ht="12.75" customHeight="1">
      <c r="A4" s="655"/>
      <c r="B4" s="976" t="s">
        <v>82</v>
      </c>
      <c r="C4" s="976"/>
      <c r="D4" s="976" t="s">
        <v>83</v>
      </c>
      <c r="E4" s="976"/>
      <c r="F4" s="976" t="s">
        <v>84</v>
      </c>
      <c r="G4" s="976"/>
      <c r="H4" s="976" t="s">
        <v>85</v>
      </c>
      <c r="I4" s="976"/>
    </row>
    <row r="5" spans="1:9" ht="12.75" customHeight="1">
      <c r="A5" s="663" t="s">
        <v>77</v>
      </c>
      <c r="B5" s="663" t="s">
        <v>78</v>
      </c>
      <c r="C5" s="663" t="s">
        <v>86</v>
      </c>
      <c r="D5" s="663" t="s">
        <v>78</v>
      </c>
      <c r="E5" s="663" t="s">
        <v>86</v>
      </c>
      <c r="F5" s="663" t="s">
        <v>78</v>
      </c>
      <c r="G5" s="663" t="s">
        <v>86</v>
      </c>
      <c r="H5" s="663" t="s">
        <v>78</v>
      </c>
      <c r="I5" s="663" t="s">
        <v>86</v>
      </c>
    </row>
    <row r="6" spans="1:9" ht="12.75" customHeight="1">
      <c r="A6" s="663">
        <v>2009</v>
      </c>
      <c r="B6" s="654">
        <v>199</v>
      </c>
      <c r="C6" s="657">
        <v>7.8</v>
      </c>
      <c r="D6" s="654">
        <v>97</v>
      </c>
      <c r="E6" s="657">
        <v>3.8</v>
      </c>
      <c r="F6" s="654">
        <v>33</v>
      </c>
      <c r="G6" s="657">
        <v>1.3</v>
      </c>
      <c r="H6" s="654">
        <v>130</v>
      </c>
      <c r="I6" s="657">
        <v>5.0999999999999996</v>
      </c>
    </row>
    <row r="7" spans="1:9" ht="12.75" customHeight="1">
      <c r="A7" s="663">
        <v>2010</v>
      </c>
      <c r="B7" s="654">
        <v>203</v>
      </c>
      <c r="C7" s="657">
        <v>7.8</v>
      </c>
      <c r="D7" s="654">
        <v>116</v>
      </c>
      <c r="E7" s="657">
        <v>4.5</v>
      </c>
      <c r="F7" s="654">
        <v>30</v>
      </c>
      <c r="G7" s="657">
        <v>1.2</v>
      </c>
      <c r="H7" s="654">
        <v>146</v>
      </c>
      <c r="I7" s="657">
        <v>5.7</v>
      </c>
    </row>
    <row r="8" spans="1:9" ht="12.75" customHeight="1">
      <c r="A8" s="663">
        <v>2011</v>
      </c>
      <c r="B8" s="654">
        <v>164</v>
      </c>
      <c r="C8" s="657">
        <v>6.4</v>
      </c>
      <c r="D8" s="654">
        <v>88</v>
      </c>
      <c r="E8" s="657">
        <v>3.4</v>
      </c>
      <c r="F8" s="654">
        <v>22</v>
      </c>
      <c r="G8" s="657">
        <v>0.9</v>
      </c>
      <c r="H8" s="654">
        <v>110</v>
      </c>
      <c r="I8" s="657">
        <v>4.3</v>
      </c>
    </row>
    <row r="9" spans="1:9" ht="12.75" customHeight="1">
      <c r="A9" s="663">
        <v>2012</v>
      </c>
      <c r="B9" s="654">
        <v>165</v>
      </c>
      <c r="C9" s="657">
        <v>6.4</v>
      </c>
      <c r="D9" s="654">
        <v>70</v>
      </c>
      <c r="E9" s="657">
        <v>2.7</v>
      </c>
      <c r="F9" s="654">
        <v>20</v>
      </c>
      <c r="G9" s="657">
        <v>0.8</v>
      </c>
      <c r="H9" s="654">
        <v>90</v>
      </c>
      <c r="I9" s="657">
        <v>3.5</v>
      </c>
    </row>
    <row r="10" spans="1:9" ht="12.75" customHeight="1">
      <c r="A10" s="663">
        <v>2013</v>
      </c>
      <c r="B10" s="654">
        <v>184</v>
      </c>
      <c r="C10" s="657">
        <v>7.4651087309315161</v>
      </c>
      <c r="D10" s="654">
        <v>82</v>
      </c>
      <c r="E10" s="657">
        <v>3.3417556443067893</v>
      </c>
      <c r="F10" s="654">
        <v>30</v>
      </c>
      <c r="G10" s="657">
        <v>1.222593528404923</v>
      </c>
      <c r="H10" s="654">
        <v>112</v>
      </c>
      <c r="I10" s="657">
        <v>4.5643491727117125</v>
      </c>
    </row>
    <row r="11" spans="1:9" ht="12.75" customHeight="1">
      <c r="A11" s="663">
        <v>2014</v>
      </c>
      <c r="B11" s="654">
        <v>161</v>
      </c>
      <c r="C11" s="657">
        <v>6.5</v>
      </c>
      <c r="D11" s="654">
        <v>96</v>
      </c>
      <c r="E11" s="657">
        <v>3.9</v>
      </c>
      <c r="F11" s="654">
        <v>22</v>
      </c>
      <c r="G11" s="657">
        <v>0.9</v>
      </c>
      <c r="H11" s="654">
        <v>118</v>
      </c>
      <c r="I11" s="657">
        <v>4.8</v>
      </c>
    </row>
    <row r="12" spans="1:9" ht="12.75" customHeight="1">
      <c r="A12" s="663">
        <v>2015</v>
      </c>
      <c r="B12" s="654">
        <v>169</v>
      </c>
      <c r="C12" s="657">
        <v>6.9</v>
      </c>
      <c r="D12" s="654">
        <v>102</v>
      </c>
      <c r="E12" s="657">
        <v>4.1760491299897646</v>
      </c>
      <c r="F12" s="654">
        <v>22</v>
      </c>
      <c r="G12" s="657">
        <v>0.90071647901740015</v>
      </c>
      <c r="H12" s="654">
        <v>124</v>
      </c>
      <c r="I12" s="657">
        <v>5.0767656090071647</v>
      </c>
    </row>
    <row r="13" spans="1:9" ht="12.75" customHeight="1">
      <c r="A13" s="663">
        <v>2016</v>
      </c>
      <c r="B13" s="654">
        <v>151</v>
      </c>
      <c r="C13" s="657">
        <v>6.2022508831019465</v>
      </c>
      <c r="D13" s="654">
        <v>86</v>
      </c>
      <c r="E13" s="657">
        <v>3.544345532476096</v>
      </c>
      <c r="F13" s="654">
        <v>26</v>
      </c>
      <c r="G13" s="657">
        <v>1.0715463237718432</v>
      </c>
      <c r="H13" s="654">
        <v>112</v>
      </c>
      <c r="I13" s="657">
        <v>4.6158918562479396</v>
      </c>
    </row>
    <row r="14" spans="1:9" ht="12.75" customHeight="1">
      <c r="A14" s="663">
        <v>2017</v>
      </c>
      <c r="B14" s="654">
        <v>157</v>
      </c>
      <c r="C14" s="657">
        <v>6.7</v>
      </c>
      <c r="D14" s="654">
        <v>64</v>
      </c>
      <c r="E14" s="657">
        <v>2.8</v>
      </c>
      <c r="F14" s="654">
        <v>24</v>
      </c>
      <c r="G14" s="657">
        <v>1</v>
      </c>
      <c r="H14" s="654">
        <v>88</v>
      </c>
      <c r="I14" s="657">
        <v>3.8</v>
      </c>
    </row>
    <row r="15" spans="1:9" ht="12.75" customHeight="1">
      <c r="A15" s="663">
        <v>2018</v>
      </c>
      <c r="B15" s="654">
        <v>143</v>
      </c>
      <c r="C15" s="654">
        <v>6.2</v>
      </c>
      <c r="D15" s="654">
        <v>74</v>
      </c>
      <c r="E15" s="654">
        <v>3.2</v>
      </c>
      <c r="F15" s="654">
        <v>23</v>
      </c>
      <c r="G15" s="657">
        <v>1</v>
      </c>
      <c r="H15" s="654">
        <v>97</v>
      </c>
      <c r="I15" s="654">
        <v>4.2</v>
      </c>
    </row>
    <row r="16" spans="1:9" ht="12.75" customHeight="1">
      <c r="A16" s="649"/>
      <c r="B16" s="648"/>
      <c r="C16" s="648"/>
      <c r="D16" s="648"/>
      <c r="E16" s="648"/>
      <c r="F16" s="648"/>
      <c r="G16" s="648"/>
      <c r="H16" s="648"/>
      <c r="I16" s="648"/>
    </row>
    <row r="17" spans="1:9" ht="12.75" customHeight="1">
      <c r="A17" s="661" t="s">
        <v>28</v>
      </c>
      <c r="B17" s="661" t="s">
        <v>33</v>
      </c>
      <c r="C17" s="653"/>
      <c r="D17" s="653"/>
      <c r="E17" s="653"/>
      <c r="F17" s="653"/>
      <c r="G17" s="653"/>
      <c r="H17" s="653"/>
      <c r="I17" s="653"/>
    </row>
    <row r="18" spans="1:9" ht="12.75" customHeight="1">
      <c r="A18" s="661"/>
      <c r="B18" s="662" t="s">
        <v>334</v>
      </c>
      <c r="C18" s="652"/>
      <c r="D18" s="651"/>
      <c r="E18" s="651"/>
      <c r="F18" s="651"/>
      <c r="G18" s="651"/>
      <c r="H18" s="651"/>
      <c r="I18" s="651"/>
    </row>
    <row r="19" spans="1:9" ht="12.75" customHeight="1">
      <c r="A19" s="656"/>
      <c r="B19" s="660" t="s">
        <v>575</v>
      </c>
      <c r="C19" s="650"/>
      <c r="D19" s="651"/>
      <c r="E19" s="651"/>
      <c r="F19" s="651"/>
      <c r="G19" s="651"/>
      <c r="H19" s="651"/>
      <c r="I19" s="651"/>
    </row>
    <row r="20" spans="1:9" ht="12.75" customHeight="1">
      <c r="A20" s="656"/>
      <c r="B20" s="660" t="s">
        <v>333</v>
      </c>
      <c r="C20" s="650"/>
      <c r="D20" s="651"/>
      <c r="E20" s="651"/>
      <c r="F20" s="651"/>
      <c r="G20" s="651"/>
      <c r="H20" s="651"/>
      <c r="I20" s="651"/>
    </row>
    <row r="21" spans="1:9" ht="12.75" customHeight="1">
      <c r="A21" s="656"/>
      <c r="B21" s="660" t="s">
        <v>573</v>
      </c>
      <c r="C21" s="651"/>
      <c r="D21" s="651"/>
      <c r="E21" s="651"/>
      <c r="F21" s="651"/>
      <c r="G21" s="651"/>
      <c r="H21" s="651"/>
      <c r="I21" s="651"/>
    </row>
    <row r="22" spans="1:9" ht="12.75" customHeight="1">
      <c r="A22" s="656"/>
      <c r="B22" s="656"/>
      <c r="C22" s="653"/>
      <c r="D22" s="653"/>
      <c r="E22" s="653"/>
      <c r="F22" s="653"/>
      <c r="G22" s="653"/>
      <c r="H22" s="653"/>
      <c r="I22" s="653"/>
    </row>
    <row r="23" spans="1:9" ht="12.75" customHeight="1">
      <c r="A23" s="659" t="s">
        <v>181</v>
      </c>
      <c r="B23" s="986" t="s">
        <v>279</v>
      </c>
      <c r="C23" s="987"/>
      <c r="D23" s="987"/>
      <c r="E23" s="987"/>
      <c r="F23" s="987"/>
      <c r="G23" s="987"/>
      <c r="H23" s="987"/>
      <c r="I23" s="987"/>
    </row>
    <row r="24" spans="1:9" ht="12.75" customHeight="1">
      <c r="A24" s="661"/>
      <c r="B24" s="987"/>
      <c r="C24" s="987"/>
      <c r="D24" s="987"/>
      <c r="E24" s="987"/>
      <c r="F24" s="987"/>
      <c r="G24" s="987"/>
      <c r="H24" s="987"/>
      <c r="I24" s="987"/>
    </row>
    <row r="25" spans="1:9" ht="12.75" customHeight="1">
      <c r="A25" s="661"/>
      <c r="B25" s="986" t="s">
        <v>280</v>
      </c>
      <c r="C25" s="987"/>
      <c r="D25" s="987"/>
      <c r="E25" s="987"/>
      <c r="F25" s="987"/>
      <c r="G25" s="987"/>
      <c r="H25" s="987"/>
      <c r="I25" s="987"/>
    </row>
    <row r="26" spans="1:9" ht="12.75" customHeight="1">
      <c r="A26" s="661"/>
      <c r="B26" s="987"/>
      <c r="C26" s="987"/>
      <c r="D26" s="987"/>
      <c r="E26" s="987"/>
      <c r="F26" s="987"/>
      <c r="G26" s="987"/>
      <c r="H26" s="987"/>
      <c r="I26" s="987"/>
    </row>
    <row r="27" spans="1:9" ht="12.75" customHeight="1">
      <c r="A27" s="661"/>
      <c r="B27" s="986" t="s">
        <v>281</v>
      </c>
      <c r="C27" s="987"/>
      <c r="D27" s="987"/>
      <c r="E27" s="987"/>
      <c r="F27" s="987"/>
      <c r="G27" s="987"/>
      <c r="H27" s="987"/>
      <c r="I27" s="987"/>
    </row>
    <row r="28" spans="1:9" ht="12.75" customHeight="1">
      <c r="A28" s="661"/>
      <c r="B28" s="987"/>
      <c r="C28" s="987"/>
      <c r="D28" s="987"/>
      <c r="E28" s="987"/>
      <c r="F28" s="987"/>
      <c r="G28" s="987"/>
      <c r="H28" s="987"/>
      <c r="I28" s="987"/>
    </row>
    <row r="29" spans="1:9" ht="12.75" customHeight="1">
      <c r="A29" s="661"/>
      <c r="B29" s="986" t="s">
        <v>282</v>
      </c>
      <c r="C29" s="987"/>
      <c r="D29" s="987"/>
      <c r="E29" s="987"/>
      <c r="F29" s="987"/>
      <c r="G29" s="987"/>
      <c r="H29" s="987"/>
      <c r="I29" s="987"/>
    </row>
    <row r="30" spans="1:9" ht="12.75" customHeight="1">
      <c r="A30" s="661"/>
      <c r="B30" s="987"/>
      <c r="C30" s="987"/>
      <c r="D30" s="987"/>
      <c r="E30" s="987"/>
      <c r="F30" s="987"/>
      <c r="G30" s="987"/>
      <c r="H30" s="987"/>
      <c r="I30" s="987"/>
    </row>
    <row r="31" spans="1:9" ht="12.75" customHeight="1">
      <c r="A31" s="90"/>
      <c r="B31" s="67"/>
    </row>
    <row r="32" spans="1:9" ht="12.75" customHeight="1">
      <c r="A32" s="131"/>
    </row>
    <row r="33" spans="1:2" ht="12.75" customHeight="1">
      <c r="A33" s="131"/>
    </row>
    <row r="34" spans="1:2" ht="12.75" customHeight="1">
      <c r="A34" s="132"/>
    </row>
    <row r="35" spans="1:2" ht="12.75" customHeight="1">
      <c r="B35" s="97"/>
    </row>
  </sheetData>
  <mergeCells count="8">
    <mergeCell ref="B29:I30"/>
    <mergeCell ref="B23:I24"/>
    <mergeCell ref="B25:I26"/>
    <mergeCell ref="B4:C4"/>
    <mergeCell ref="D4:E4"/>
    <mergeCell ref="F4:G4"/>
    <mergeCell ref="H4:I4"/>
    <mergeCell ref="B27:I28"/>
  </mergeCells>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selection activeCell="L33" sqref="L33"/>
    </sheetView>
  </sheetViews>
  <sheetFormatPr defaultRowHeight="12.75" customHeight="1"/>
  <cols>
    <col min="1" max="1" width="7" style="130" customWidth="1"/>
    <col min="2" max="9" width="8.296875" style="130" customWidth="1"/>
    <col min="10" max="16384" width="8.796875" style="130"/>
  </cols>
  <sheetData>
    <row r="1" spans="1:9" ht="13.5" customHeight="1">
      <c r="A1" s="673" t="s">
        <v>81</v>
      </c>
      <c r="B1" s="673"/>
      <c r="C1" s="673"/>
      <c r="D1" s="673"/>
      <c r="E1" s="673"/>
      <c r="F1" s="673"/>
      <c r="G1" s="673"/>
      <c r="H1" s="673"/>
      <c r="I1" s="673"/>
    </row>
    <row r="2" spans="1:9" ht="13.5" customHeight="1">
      <c r="A2" s="669" t="s">
        <v>542</v>
      </c>
      <c r="B2" s="673"/>
      <c r="C2" s="673"/>
      <c r="D2" s="673"/>
      <c r="E2" s="673"/>
      <c r="F2" s="673"/>
      <c r="G2" s="673"/>
      <c r="H2" s="673"/>
      <c r="I2" s="673"/>
    </row>
    <row r="3" spans="1:9" ht="13.5" customHeight="1">
      <c r="A3" s="673"/>
      <c r="B3" s="673"/>
      <c r="C3" s="673"/>
      <c r="D3" s="673"/>
      <c r="E3" s="673"/>
      <c r="F3" s="673"/>
      <c r="G3" s="673"/>
      <c r="H3" s="673"/>
      <c r="I3" s="673"/>
    </row>
    <row r="4" spans="1:9" ht="13.5" customHeight="1">
      <c r="A4" s="673" t="s">
        <v>386</v>
      </c>
      <c r="B4" s="673"/>
      <c r="C4" s="673"/>
      <c r="D4" s="673"/>
      <c r="E4" s="673"/>
      <c r="F4" s="673"/>
      <c r="G4" s="673"/>
      <c r="H4" s="673"/>
      <c r="I4" s="673"/>
    </row>
    <row r="5" spans="1:9" ht="13.5" customHeight="1">
      <c r="A5" s="977" t="s">
        <v>77</v>
      </c>
      <c r="B5" s="976" t="s">
        <v>82</v>
      </c>
      <c r="C5" s="976"/>
      <c r="D5" s="976" t="s">
        <v>83</v>
      </c>
      <c r="E5" s="976"/>
      <c r="F5" s="976" t="s">
        <v>84</v>
      </c>
      <c r="G5" s="976"/>
      <c r="H5" s="976" t="s">
        <v>85</v>
      </c>
      <c r="I5" s="976"/>
    </row>
    <row r="6" spans="1:9" ht="13.5" customHeight="1">
      <c r="A6" s="977"/>
      <c r="B6" s="672" t="s">
        <v>78</v>
      </c>
      <c r="C6" s="672" t="s">
        <v>86</v>
      </c>
      <c r="D6" s="672" t="s">
        <v>78</v>
      </c>
      <c r="E6" s="672" t="s">
        <v>86</v>
      </c>
      <c r="F6" s="672" t="s">
        <v>78</v>
      </c>
      <c r="G6" s="672" t="s">
        <v>86</v>
      </c>
      <c r="H6" s="672" t="s">
        <v>78</v>
      </c>
      <c r="I6" s="672" t="s">
        <v>86</v>
      </c>
    </row>
    <row r="7" spans="1:9" ht="13.5" customHeight="1">
      <c r="A7" s="672">
        <v>2009</v>
      </c>
      <c r="B7" s="666">
        <v>42</v>
      </c>
      <c r="C7" s="668">
        <v>8.9</v>
      </c>
      <c r="D7" s="666">
        <v>19</v>
      </c>
      <c r="E7" s="668">
        <v>4</v>
      </c>
      <c r="F7" s="666">
        <v>5</v>
      </c>
      <c r="G7" s="668">
        <v>1.1000000000000001</v>
      </c>
      <c r="H7" s="666">
        <v>24</v>
      </c>
      <c r="I7" s="668">
        <v>5.0999999999999996</v>
      </c>
    </row>
    <row r="8" spans="1:9" ht="13.5" customHeight="1">
      <c r="A8" s="672">
        <v>2010</v>
      </c>
      <c r="B8" s="666">
        <v>30</v>
      </c>
      <c r="C8" s="668">
        <v>6.2</v>
      </c>
      <c r="D8" s="666">
        <v>17</v>
      </c>
      <c r="E8" s="668">
        <v>3.5</v>
      </c>
      <c r="F8" s="666">
        <v>9</v>
      </c>
      <c r="G8" s="668">
        <v>1.9</v>
      </c>
      <c r="H8" s="666">
        <v>26</v>
      </c>
      <c r="I8" s="668">
        <v>5.4</v>
      </c>
    </row>
    <row r="9" spans="1:9" ht="13.5" customHeight="1">
      <c r="A9" s="672">
        <v>2011</v>
      </c>
      <c r="B9" s="666">
        <v>26</v>
      </c>
      <c r="C9" s="668">
        <v>5.3</v>
      </c>
      <c r="D9" s="666">
        <v>14</v>
      </c>
      <c r="E9" s="668">
        <v>2.9</v>
      </c>
      <c r="F9" s="666">
        <v>3</v>
      </c>
      <c r="G9" s="668">
        <v>0.6</v>
      </c>
      <c r="H9" s="666">
        <v>17</v>
      </c>
      <c r="I9" s="668">
        <v>3.5</v>
      </c>
    </row>
    <row r="10" spans="1:9" ht="13.5" customHeight="1">
      <c r="A10" s="672">
        <v>2012</v>
      </c>
      <c r="B10" s="666">
        <v>35</v>
      </c>
      <c r="C10" s="668">
        <v>7.0337620578778131</v>
      </c>
      <c r="D10" s="666">
        <v>17</v>
      </c>
      <c r="E10" s="668">
        <v>3.4315704481227289</v>
      </c>
      <c r="F10" s="666">
        <v>3</v>
      </c>
      <c r="G10" s="668">
        <v>0.60557125555106983</v>
      </c>
      <c r="H10" s="666">
        <v>20</v>
      </c>
      <c r="I10" s="668">
        <v>4.0371417036737993</v>
      </c>
    </row>
    <row r="11" spans="1:9" ht="13.5" customHeight="1">
      <c r="A11" s="672">
        <v>2013</v>
      </c>
      <c r="B11" s="666">
        <v>38</v>
      </c>
      <c r="C11" s="668">
        <v>7.8952836068979844</v>
      </c>
      <c r="D11" s="666">
        <v>18</v>
      </c>
      <c r="E11" s="668">
        <v>3.7562604340567614</v>
      </c>
      <c r="F11" s="666">
        <v>9</v>
      </c>
      <c r="G11" s="668">
        <v>1.8781302170283807</v>
      </c>
      <c r="H11" s="666">
        <v>27</v>
      </c>
      <c r="I11" s="668">
        <v>5.634390651085142</v>
      </c>
    </row>
    <row r="12" spans="1:9" ht="13.5" customHeight="1">
      <c r="A12" s="672">
        <v>2014</v>
      </c>
      <c r="B12" s="666">
        <v>38</v>
      </c>
      <c r="C12" s="668">
        <v>8</v>
      </c>
      <c r="D12" s="666">
        <v>18</v>
      </c>
      <c r="E12" s="668">
        <v>3.8</v>
      </c>
      <c r="F12" s="666">
        <v>5</v>
      </c>
      <c r="G12" s="668">
        <v>1.1000000000000001</v>
      </c>
      <c r="H12" s="666">
        <v>23</v>
      </c>
      <c r="I12" s="668">
        <v>4.9000000000000004</v>
      </c>
    </row>
    <row r="13" spans="1:9" ht="13.5" customHeight="1">
      <c r="A13" s="672">
        <v>2015</v>
      </c>
      <c r="B13" s="666">
        <v>39</v>
      </c>
      <c r="C13" s="668">
        <v>8.3333333333333339</v>
      </c>
      <c r="D13" s="666">
        <v>24</v>
      </c>
      <c r="E13" s="668">
        <v>5.1469011366073349</v>
      </c>
      <c r="F13" s="666">
        <v>6</v>
      </c>
      <c r="G13" s="668">
        <v>1.2867252841518337</v>
      </c>
      <c r="H13" s="666">
        <v>30</v>
      </c>
      <c r="I13" s="668">
        <v>6.4336264207591674</v>
      </c>
    </row>
    <row r="14" spans="1:9" ht="13.5" customHeight="1">
      <c r="A14" s="672">
        <v>2016</v>
      </c>
      <c r="B14" s="666">
        <v>31</v>
      </c>
      <c r="C14" s="668">
        <v>6.6267635741769988</v>
      </c>
      <c r="D14" s="666">
        <v>16</v>
      </c>
      <c r="E14" s="668">
        <v>3.4342133505043999</v>
      </c>
      <c r="F14" s="666">
        <v>3</v>
      </c>
      <c r="G14" s="668">
        <v>0.64391500321957496</v>
      </c>
      <c r="H14" s="666">
        <v>19</v>
      </c>
      <c r="I14" s="668">
        <v>4.078128353723975</v>
      </c>
    </row>
    <row r="15" spans="1:9" ht="13.5" customHeight="1">
      <c r="A15" s="672">
        <v>2017</v>
      </c>
      <c r="B15" s="666">
        <v>36</v>
      </c>
      <c r="C15" s="668">
        <v>8.2512033004813201</v>
      </c>
      <c r="D15" s="666">
        <v>20</v>
      </c>
      <c r="E15" s="668">
        <v>4.6072333563695</v>
      </c>
      <c r="F15" s="666">
        <v>2</v>
      </c>
      <c r="G15" s="668">
        <v>0.46072333563695</v>
      </c>
      <c r="H15" s="666">
        <v>22</v>
      </c>
      <c r="I15" s="668">
        <v>5.06795669200645</v>
      </c>
    </row>
    <row r="16" spans="1:9" ht="13.5" customHeight="1">
      <c r="A16" s="672">
        <v>2018</v>
      </c>
      <c r="B16" s="666">
        <v>25</v>
      </c>
      <c r="C16" s="668">
        <v>5.6192402787143179</v>
      </c>
      <c r="D16" s="666">
        <v>15</v>
      </c>
      <c r="E16" s="668">
        <v>3.3715441672285906</v>
      </c>
      <c r="F16" s="666">
        <v>5</v>
      </c>
      <c r="G16" s="668">
        <v>1.1238480557428636</v>
      </c>
      <c r="H16" s="666">
        <v>20</v>
      </c>
      <c r="I16" s="668">
        <v>4.4953922229714545</v>
      </c>
    </row>
    <row r="17" spans="1:9" ht="13.5" customHeight="1">
      <c r="A17" s="673"/>
      <c r="B17" s="673"/>
      <c r="C17" s="673"/>
      <c r="D17" s="673"/>
      <c r="E17" s="673"/>
      <c r="F17" s="673"/>
      <c r="G17" s="673"/>
      <c r="H17" s="673"/>
      <c r="I17" s="673"/>
    </row>
    <row r="18" spans="1:9" ht="13.5" customHeight="1">
      <c r="A18" s="673" t="s">
        <v>387</v>
      </c>
      <c r="B18" s="673"/>
      <c r="C18" s="673"/>
      <c r="D18" s="673"/>
      <c r="E18" s="673"/>
      <c r="F18" s="673"/>
      <c r="G18" s="673"/>
      <c r="H18" s="673"/>
      <c r="I18" s="673"/>
    </row>
    <row r="19" spans="1:9" ht="13.5" customHeight="1">
      <c r="A19" s="977" t="s">
        <v>77</v>
      </c>
      <c r="B19" s="976" t="s">
        <v>82</v>
      </c>
      <c r="C19" s="976"/>
      <c r="D19" s="976" t="s">
        <v>83</v>
      </c>
      <c r="E19" s="976"/>
      <c r="F19" s="976" t="s">
        <v>84</v>
      </c>
      <c r="G19" s="976"/>
      <c r="H19" s="976" t="s">
        <v>85</v>
      </c>
      <c r="I19" s="976"/>
    </row>
    <row r="20" spans="1:9" ht="13.5" customHeight="1">
      <c r="A20" s="977"/>
      <c r="B20" s="672" t="s">
        <v>78</v>
      </c>
      <c r="C20" s="672" t="s">
        <v>86</v>
      </c>
      <c r="D20" s="672" t="s">
        <v>78</v>
      </c>
      <c r="E20" s="672" t="s">
        <v>86</v>
      </c>
      <c r="F20" s="672" t="s">
        <v>78</v>
      </c>
      <c r="G20" s="672" t="s">
        <v>86</v>
      </c>
      <c r="H20" s="672" t="s">
        <v>78</v>
      </c>
      <c r="I20" s="672" t="s">
        <v>86</v>
      </c>
    </row>
    <row r="21" spans="1:9" ht="13.5" customHeight="1">
      <c r="A21" s="672">
        <v>2009</v>
      </c>
      <c r="B21" s="666">
        <v>55</v>
      </c>
      <c r="C21" s="668">
        <v>9.1999999999999993</v>
      </c>
      <c r="D21" s="666">
        <v>26</v>
      </c>
      <c r="E21" s="668">
        <v>4.4000000000000004</v>
      </c>
      <c r="F21" s="666">
        <v>10</v>
      </c>
      <c r="G21" s="668">
        <v>1.7</v>
      </c>
      <c r="H21" s="666">
        <v>36</v>
      </c>
      <c r="I21" s="668">
        <v>6</v>
      </c>
    </row>
    <row r="22" spans="1:9" ht="13.5" customHeight="1">
      <c r="A22" s="672">
        <v>2010</v>
      </c>
      <c r="B22" s="666">
        <v>43</v>
      </c>
      <c r="C22" s="668">
        <v>7</v>
      </c>
      <c r="D22" s="666">
        <v>24</v>
      </c>
      <c r="E22" s="668">
        <v>3.9</v>
      </c>
      <c r="F22" s="666">
        <v>6</v>
      </c>
      <c r="G22" s="668">
        <v>1</v>
      </c>
      <c r="H22" s="666">
        <v>30</v>
      </c>
      <c r="I22" s="668">
        <v>4.9000000000000004</v>
      </c>
    </row>
    <row r="23" spans="1:9" ht="13.5" customHeight="1">
      <c r="A23" s="672">
        <v>2011</v>
      </c>
      <c r="B23" s="666">
        <v>31</v>
      </c>
      <c r="C23" s="668">
        <v>5.0999999999999996</v>
      </c>
      <c r="D23" s="666">
        <v>21</v>
      </c>
      <c r="E23" s="668">
        <v>3.5</v>
      </c>
      <c r="F23" s="666">
        <v>5</v>
      </c>
      <c r="G23" s="668">
        <v>0.8</v>
      </c>
      <c r="H23" s="666">
        <v>26</v>
      </c>
      <c r="I23" s="668">
        <v>4.3</v>
      </c>
    </row>
    <row r="24" spans="1:9" ht="13.5" customHeight="1">
      <c r="A24" s="672">
        <v>2012</v>
      </c>
      <c r="B24" s="666">
        <v>40</v>
      </c>
      <c r="C24" s="668">
        <v>6.6800267201068806</v>
      </c>
      <c r="D24" s="666">
        <v>14</v>
      </c>
      <c r="E24" s="668">
        <v>2.3485992283173966</v>
      </c>
      <c r="F24" s="666">
        <v>5</v>
      </c>
      <c r="G24" s="668">
        <v>0.8387854386847845</v>
      </c>
      <c r="H24" s="666">
        <v>19</v>
      </c>
      <c r="I24" s="668">
        <v>3.1873846670021813</v>
      </c>
    </row>
    <row r="25" spans="1:9" ht="13.5" customHeight="1">
      <c r="A25" s="672">
        <v>2013</v>
      </c>
      <c r="B25" s="666">
        <v>49</v>
      </c>
      <c r="C25" s="668">
        <v>8.2994579945799458</v>
      </c>
      <c r="D25" s="666">
        <v>19</v>
      </c>
      <c r="E25" s="668">
        <v>3.2356948228882834</v>
      </c>
      <c r="F25" s="666">
        <v>4</v>
      </c>
      <c r="G25" s="668">
        <v>0.68119891008174382</v>
      </c>
      <c r="H25" s="666">
        <v>23</v>
      </c>
      <c r="I25" s="668">
        <v>3.9168937329700269</v>
      </c>
    </row>
    <row r="26" spans="1:9" ht="13.5" customHeight="1">
      <c r="A26" s="672">
        <v>2014</v>
      </c>
      <c r="B26" s="666">
        <v>38</v>
      </c>
      <c r="C26" s="668">
        <v>6.4</v>
      </c>
      <c r="D26" s="666">
        <v>23</v>
      </c>
      <c r="E26" s="668">
        <v>3.9</v>
      </c>
      <c r="F26" s="666">
        <v>2</v>
      </c>
      <c r="G26" s="668">
        <v>0.3</v>
      </c>
      <c r="H26" s="666">
        <v>25</v>
      </c>
      <c r="I26" s="668">
        <v>4.3</v>
      </c>
    </row>
    <row r="27" spans="1:9" ht="13.5" customHeight="1">
      <c r="A27" s="672">
        <v>2015</v>
      </c>
      <c r="B27" s="666">
        <v>33</v>
      </c>
      <c r="C27" s="668">
        <v>5.7113187954309454</v>
      </c>
      <c r="D27" s="666">
        <v>23</v>
      </c>
      <c r="E27" s="668">
        <v>3.9895923677363396</v>
      </c>
      <c r="F27" s="666">
        <v>1</v>
      </c>
      <c r="G27" s="668">
        <v>0.17346053772766695</v>
      </c>
      <c r="H27" s="666">
        <v>24</v>
      </c>
      <c r="I27" s="668">
        <v>4.1630529054640073</v>
      </c>
    </row>
    <row r="28" spans="1:9" ht="13.5" customHeight="1">
      <c r="A28" s="672">
        <v>2016</v>
      </c>
      <c r="B28" s="666">
        <v>33</v>
      </c>
      <c r="C28" s="668">
        <v>5.7222125888676958</v>
      </c>
      <c r="D28" s="666">
        <v>15</v>
      </c>
      <c r="E28" s="668">
        <v>2.6118753264844159</v>
      </c>
      <c r="F28" s="666">
        <v>10</v>
      </c>
      <c r="G28" s="668">
        <v>1.7412502176562772</v>
      </c>
      <c r="H28" s="666">
        <v>25</v>
      </c>
      <c r="I28" s="668">
        <v>4.3531255441406929</v>
      </c>
    </row>
    <row r="29" spans="1:9" ht="13.5" customHeight="1">
      <c r="A29" s="672">
        <v>2017</v>
      </c>
      <c r="B29" s="666">
        <v>43</v>
      </c>
      <c r="C29" s="668">
        <v>7.7213144191057639</v>
      </c>
      <c r="D29" s="666">
        <v>13</v>
      </c>
      <c r="E29" s="668">
        <v>2.3469940422458926</v>
      </c>
      <c r="F29" s="666">
        <v>4</v>
      </c>
      <c r="G29" s="668">
        <v>0.72215201299873621</v>
      </c>
      <c r="H29" s="666">
        <v>17</v>
      </c>
      <c r="I29" s="668">
        <v>3.0691460552446292</v>
      </c>
    </row>
    <row r="30" spans="1:9" ht="13.5" customHeight="1">
      <c r="A30" s="672">
        <v>2018</v>
      </c>
      <c r="B30" s="666">
        <v>28</v>
      </c>
      <c r="C30" s="668">
        <v>5.2710843373493974</v>
      </c>
      <c r="D30" s="666">
        <v>15</v>
      </c>
      <c r="E30" s="668">
        <v>2.8323262839879151</v>
      </c>
      <c r="F30" s="666">
        <v>8</v>
      </c>
      <c r="G30" s="668">
        <v>1.5349194167306217</v>
      </c>
      <c r="H30" s="666">
        <v>23</v>
      </c>
      <c r="I30" s="668">
        <v>4.3429003021148036</v>
      </c>
    </row>
    <row r="31" spans="1:9" ht="13.5" customHeight="1">
      <c r="A31" s="673"/>
      <c r="B31" s="673"/>
      <c r="C31" s="673"/>
      <c r="D31" s="673"/>
      <c r="E31" s="673"/>
      <c r="F31" s="673"/>
      <c r="G31" s="673"/>
      <c r="H31" s="673"/>
      <c r="I31" s="673"/>
    </row>
    <row r="32" spans="1:9" ht="13.5" customHeight="1">
      <c r="A32" s="673" t="s">
        <v>388</v>
      </c>
      <c r="B32" s="673"/>
      <c r="C32" s="673"/>
      <c r="D32" s="673"/>
      <c r="E32" s="673"/>
      <c r="F32" s="673"/>
      <c r="G32" s="673"/>
      <c r="H32" s="673"/>
      <c r="I32" s="673"/>
    </row>
    <row r="33" spans="1:9" ht="13.5" customHeight="1">
      <c r="A33" s="977" t="s">
        <v>77</v>
      </c>
      <c r="B33" s="976" t="s">
        <v>82</v>
      </c>
      <c r="C33" s="976"/>
      <c r="D33" s="976" t="s">
        <v>83</v>
      </c>
      <c r="E33" s="976"/>
      <c r="F33" s="976" t="s">
        <v>84</v>
      </c>
      <c r="G33" s="976"/>
      <c r="H33" s="976" t="s">
        <v>85</v>
      </c>
      <c r="I33" s="976"/>
    </row>
    <row r="34" spans="1:9" ht="13.5" customHeight="1">
      <c r="A34" s="977"/>
      <c r="B34" s="672" t="s">
        <v>78</v>
      </c>
      <c r="C34" s="672" t="s">
        <v>86</v>
      </c>
      <c r="D34" s="672" t="s">
        <v>78</v>
      </c>
      <c r="E34" s="672" t="s">
        <v>86</v>
      </c>
      <c r="F34" s="672" t="s">
        <v>78</v>
      </c>
      <c r="G34" s="672" t="s">
        <v>86</v>
      </c>
      <c r="H34" s="672" t="s">
        <v>78</v>
      </c>
      <c r="I34" s="672" t="s">
        <v>86</v>
      </c>
    </row>
    <row r="35" spans="1:9" ht="13.5" customHeight="1">
      <c r="A35" s="672">
        <v>2009</v>
      </c>
      <c r="B35" s="666">
        <v>37</v>
      </c>
      <c r="C35" s="668">
        <v>8.1</v>
      </c>
      <c r="D35" s="666">
        <v>19</v>
      </c>
      <c r="E35" s="668">
        <v>4.2</v>
      </c>
      <c r="F35" s="666">
        <v>5</v>
      </c>
      <c r="G35" s="668">
        <v>1.1000000000000001</v>
      </c>
      <c r="H35" s="666">
        <v>24</v>
      </c>
      <c r="I35" s="668">
        <v>5.3</v>
      </c>
    </row>
    <row r="36" spans="1:9" ht="13.5" customHeight="1">
      <c r="A36" s="672">
        <v>2010</v>
      </c>
      <c r="B36" s="666">
        <v>41</v>
      </c>
      <c r="C36" s="668">
        <v>9</v>
      </c>
      <c r="D36" s="666">
        <v>21</v>
      </c>
      <c r="E36" s="668">
        <v>4.7</v>
      </c>
      <c r="F36" s="666">
        <v>0</v>
      </c>
      <c r="G36" s="668">
        <v>0</v>
      </c>
      <c r="H36" s="666">
        <v>21</v>
      </c>
      <c r="I36" s="668">
        <v>4.7</v>
      </c>
    </row>
    <row r="37" spans="1:9" ht="13.5" customHeight="1">
      <c r="A37" s="672">
        <v>2011</v>
      </c>
      <c r="B37" s="666">
        <v>34</v>
      </c>
      <c r="C37" s="668">
        <v>7.4</v>
      </c>
      <c r="D37" s="666">
        <v>17</v>
      </c>
      <c r="E37" s="668">
        <v>3.7</v>
      </c>
      <c r="F37" s="666">
        <v>4</v>
      </c>
      <c r="G37" s="668">
        <v>0.9</v>
      </c>
      <c r="H37" s="666">
        <v>21</v>
      </c>
      <c r="I37" s="668">
        <v>4.5999999999999996</v>
      </c>
    </row>
    <row r="38" spans="1:9" ht="13.5" customHeight="1">
      <c r="A38" s="672">
        <v>2012</v>
      </c>
      <c r="B38" s="666">
        <v>31</v>
      </c>
      <c r="C38" s="668">
        <v>6.817681988124038</v>
      </c>
      <c r="D38" s="666">
        <v>10</v>
      </c>
      <c r="E38" s="668">
        <v>2.2094564737074682</v>
      </c>
      <c r="F38" s="666">
        <v>6</v>
      </c>
      <c r="G38" s="668">
        <v>1.3256738842244808</v>
      </c>
      <c r="H38" s="666">
        <v>16</v>
      </c>
      <c r="I38" s="668">
        <v>3.5351303579319491</v>
      </c>
    </row>
    <row r="39" spans="1:9" ht="13.5" customHeight="1">
      <c r="A39" s="672">
        <v>2013</v>
      </c>
      <c r="B39" s="666">
        <v>34</v>
      </c>
      <c r="C39" s="668">
        <v>7.7732053040695011</v>
      </c>
      <c r="D39" s="666">
        <v>18</v>
      </c>
      <c r="E39" s="668">
        <v>4.1331802525832373</v>
      </c>
      <c r="F39" s="666">
        <v>5</v>
      </c>
      <c r="G39" s="668">
        <v>1.1481056257175661</v>
      </c>
      <c r="H39" s="666">
        <v>23</v>
      </c>
      <c r="I39" s="668">
        <v>5.2812858783008041</v>
      </c>
    </row>
    <row r="40" spans="1:9" ht="13.5" customHeight="1">
      <c r="A40" s="672">
        <v>2014</v>
      </c>
      <c r="B40" s="666">
        <v>23</v>
      </c>
      <c r="C40" s="668">
        <v>5.3</v>
      </c>
      <c r="D40" s="666">
        <v>14</v>
      </c>
      <c r="E40" s="668">
        <v>3.2</v>
      </c>
      <c r="F40" s="666">
        <v>6</v>
      </c>
      <c r="G40" s="668">
        <v>1.4</v>
      </c>
      <c r="H40" s="666">
        <v>20</v>
      </c>
      <c r="I40" s="668">
        <v>4.5999999999999996</v>
      </c>
    </row>
    <row r="41" spans="1:9" ht="13.5" customHeight="1">
      <c r="A41" s="672">
        <v>2015</v>
      </c>
      <c r="B41" s="666">
        <v>28</v>
      </c>
      <c r="C41" s="668">
        <v>6.4605445316105214</v>
      </c>
      <c r="D41" s="666">
        <v>17</v>
      </c>
      <c r="E41" s="668">
        <v>3.933364183248496</v>
      </c>
      <c r="F41" s="666">
        <v>7</v>
      </c>
      <c r="G41" s="668">
        <v>1.6196205460434985</v>
      </c>
      <c r="H41" s="666">
        <v>24</v>
      </c>
      <c r="I41" s="668">
        <v>5.5529847292919943</v>
      </c>
    </row>
    <row r="42" spans="1:9" ht="13.5" customHeight="1">
      <c r="A42" s="672">
        <v>2016</v>
      </c>
      <c r="B42" s="666">
        <v>29</v>
      </c>
      <c r="C42" s="668">
        <v>6.8235294117647056</v>
      </c>
      <c r="D42" s="666">
        <v>18</v>
      </c>
      <c r="E42" s="668">
        <v>4.2502951593860692</v>
      </c>
      <c r="F42" s="666">
        <v>3</v>
      </c>
      <c r="G42" s="668">
        <v>0.70838252656434475</v>
      </c>
      <c r="H42" s="666">
        <v>21</v>
      </c>
      <c r="I42" s="668">
        <v>4.9586776859504136</v>
      </c>
    </row>
    <row r="43" spans="1:9" ht="13.5" customHeight="1">
      <c r="A43" s="672">
        <v>2017</v>
      </c>
      <c r="B43" s="666">
        <v>24</v>
      </c>
      <c r="C43" s="668">
        <v>5.9509050334738411</v>
      </c>
      <c r="D43" s="666">
        <v>10</v>
      </c>
      <c r="E43" s="668">
        <v>2.4894199651481204</v>
      </c>
      <c r="F43" s="666">
        <v>7</v>
      </c>
      <c r="G43" s="668">
        <v>1.7425939756036843</v>
      </c>
      <c r="H43" s="666">
        <v>17</v>
      </c>
      <c r="I43" s="668">
        <v>4.2320139407518056</v>
      </c>
    </row>
    <row r="44" spans="1:9" ht="13.5" customHeight="1">
      <c r="A44" s="672">
        <v>2018</v>
      </c>
      <c r="B44" s="666">
        <v>33</v>
      </c>
      <c r="C44" s="668">
        <v>8.100147275405007</v>
      </c>
      <c r="D44" s="666">
        <v>22</v>
      </c>
      <c r="E44" s="668">
        <v>5.4000981836033386</v>
      </c>
      <c r="F44" s="666">
        <v>5</v>
      </c>
      <c r="G44" s="668">
        <v>1.2272950417280315</v>
      </c>
      <c r="H44" s="666">
        <v>27</v>
      </c>
      <c r="I44" s="668">
        <v>6.6273932253313701</v>
      </c>
    </row>
    <row r="45" spans="1:9" ht="13.5" customHeight="1">
      <c r="A45" s="673"/>
      <c r="B45" s="673"/>
      <c r="C45" s="673"/>
      <c r="D45" s="673"/>
      <c r="E45" s="673"/>
      <c r="F45" s="673"/>
      <c r="G45" s="673"/>
      <c r="H45" s="673"/>
      <c r="I45" s="673"/>
    </row>
    <row r="46" spans="1:9" ht="13.5" customHeight="1">
      <c r="A46" s="673" t="s">
        <v>389</v>
      </c>
      <c r="B46" s="673"/>
      <c r="C46" s="673"/>
      <c r="D46" s="673"/>
      <c r="E46" s="673"/>
      <c r="F46" s="673"/>
      <c r="G46" s="673"/>
      <c r="H46" s="673"/>
      <c r="I46" s="673"/>
    </row>
    <row r="47" spans="1:9" ht="13.5" customHeight="1">
      <c r="A47" s="977" t="s">
        <v>77</v>
      </c>
      <c r="B47" s="976" t="s">
        <v>82</v>
      </c>
      <c r="C47" s="976"/>
      <c r="D47" s="976" t="s">
        <v>83</v>
      </c>
      <c r="E47" s="976"/>
      <c r="F47" s="976" t="s">
        <v>84</v>
      </c>
      <c r="G47" s="976"/>
      <c r="H47" s="976" t="s">
        <v>85</v>
      </c>
      <c r="I47" s="976"/>
    </row>
    <row r="48" spans="1:9" ht="13.5" customHeight="1">
      <c r="A48" s="977"/>
      <c r="B48" s="672" t="s">
        <v>78</v>
      </c>
      <c r="C48" s="672" t="s">
        <v>86</v>
      </c>
      <c r="D48" s="672" t="s">
        <v>78</v>
      </c>
      <c r="E48" s="672" t="s">
        <v>86</v>
      </c>
      <c r="F48" s="672" t="s">
        <v>78</v>
      </c>
      <c r="G48" s="672" t="s">
        <v>86</v>
      </c>
      <c r="H48" s="672" t="s">
        <v>78</v>
      </c>
      <c r="I48" s="672" t="s">
        <v>86</v>
      </c>
    </row>
    <row r="49" spans="1:9" ht="13.5" customHeight="1">
      <c r="A49" s="672">
        <v>2009</v>
      </c>
      <c r="B49" s="666">
        <v>38</v>
      </c>
      <c r="C49" s="668">
        <v>6.4</v>
      </c>
      <c r="D49" s="666">
        <v>16</v>
      </c>
      <c r="E49" s="668">
        <v>2.7</v>
      </c>
      <c r="F49" s="666">
        <v>6</v>
      </c>
      <c r="G49" s="668">
        <v>1</v>
      </c>
      <c r="H49" s="666">
        <v>22</v>
      </c>
      <c r="I49" s="668">
        <v>3.7</v>
      </c>
    </row>
    <row r="50" spans="1:9" ht="13.5" customHeight="1">
      <c r="A50" s="672">
        <v>2010</v>
      </c>
      <c r="B50" s="666">
        <v>47</v>
      </c>
      <c r="C50" s="668">
        <v>7.9</v>
      </c>
      <c r="D50" s="666">
        <v>31</v>
      </c>
      <c r="E50" s="668">
        <v>5.2</v>
      </c>
      <c r="F50" s="666">
        <v>8</v>
      </c>
      <c r="G50" s="668">
        <v>1.3</v>
      </c>
      <c r="H50" s="666">
        <v>39</v>
      </c>
      <c r="I50" s="668">
        <v>6.5</v>
      </c>
    </row>
    <row r="51" spans="1:9" ht="13.5" customHeight="1">
      <c r="A51" s="672">
        <v>2011</v>
      </c>
      <c r="B51" s="666">
        <v>33</v>
      </c>
      <c r="C51" s="668">
        <v>5.7</v>
      </c>
      <c r="D51" s="666">
        <v>21</v>
      </c>
      <c r="E51" s="668">
        <v>3.6</v>
      </c>
      <c r="F51" s="666">
        <v>5</v>
      </c>
      <c r="G51" s="668">
        <v>0.9</v>
      </c>
      <c r="H51" s="666">
        <v>26</v>
      </c>
      <c r="I51" s="668">
        <v>4.5</v>
      </c>
    </row>
    <row r="52" spans="1:9" ht="13.5" customHeight="1">
      <c r="A52" s="672">
        <v>2012</v>
      </c>
      <c r="B52" s="666">
        <v>32</v>
      </c>
      <c r="C52" s="668">
        <v>5.4154679302758506</v>
      </c>
      <c r="D52" s="666">
        <v>16</v>
      </c>
      <c r="E52" s="668">
        <v>2.7173913043478262</v>
      </c>
      <c r="F52" s="666">
        <v>1</v>
      </c>
      <c r="G52" s="668">
        <v>0.16983695652173914</v>
      </c>
      <c r="H52" s="666">
        <v>17</v>
      </c>
      <c r="I52" s="668">
        <v>2.887228260869565</v>
      </c>
    </row>
    <row r="53" spans="1:9" ht="13.5" customHeight="1">
      <c r="A53" s="672">
        <v>2013</v>
      </c>
      <c r="B53" s="666">
        <v>27</v>
      </c>
      <c r="C53" s="668">
        <v>4.9315068493150687</v>
      </c>
      <c r="D53" s="666">
        <v>12</v>
      </c>
      <c r="E53" s="668">
        <v>2.1986075485525838</v>
      </c>
      <c r="F53" s="666">
        <v>7</v>
      </c>
      <c r="G53" s="668">
        <v>1.2825210699890071</v>
      </c>
      <c r="H53" s="666">
        <v>19</v>
      </c>
      <c r="I53" s="668">
        <v>3.4811286185415904</v>
      </c>
    </row>
    <row r="54" spans="1:9" ht="13.5" customHeight="1">
      <c r="A54" s="672">
        <v>2014</v>
      </c>
      <c r="B54" s="666">
        <v>35</v>
      </c>
      <c r="C54" s="668">
        <v>6.3</v>
      </c>
      <c r="D54" s="666">
        <v>18</v>
      </c>
      <c r="E54" s="668">
        <v>3.3</v>
      </c>
      <c r="F54" s="666">
        <v>7</v>
      </c>
      <c r="G54" s="668">
        <v>1.3</v>
      </c>
      <c r="H54" s="666">
        <v>25</v>
      </c>
      <c r="I54" s="668">
        <v>4.5</v>
      </c>
    </row>
    <row r="55" spans="1:9" ht="13.5" customHeight="1">
      <c r="A55" s="672">
        <v>2015</v>
      </c>
      <c r="B55" s="666">
        <v>44</v>
      </c>
      <c r="C55" s="668">
        <v>7.8627591136526087</v>
      </c>
      <c r="D55" s="666">
        <v>25</v>
      </c>
      <c r="E55" s="668">
        <v>4.4851094366702551</v>
      </c>
      <c r="F55" s="666">
        <v>6</v>
      </c>
      <c r="G55" s="668">
        <v>1.0764262648008611</v>
      </c>
      <c r="H55" s="666">
        <v>31</v>
      </c>
      <c r="I55" s="668">
        <v>5.561535701471116</v>
      </c>
    </row>
    <row r="56" spans="1:9" ht="13.5" customHeight="1">
      <c r="A56" s="672">
        <v>2016</v>
      </c>
      <c r="B56" s="666">
        <v>31</v>
      </c>
      <c r="C56" s="668">
        <v>5.561535701471116</v>
      </c>
      <c r="D56" s="666">
        <v>22</v>
      </c>
      <c r="E56" s="668">
        <v>3.9547007010605788</v>
      </c>
      <c r="F56" s="666">
        <v>6</v>
      </c>
      <c r="G56" s="668">
        <v>1.0785547366528851</v>
      </c>
      <c r="H56" s="666">
        <v>28</v>
      </c>
      <c r="I56" s="668">
        <v>5.0332554377134642</v>
      </c>
    </row>
    <row r="57" spans="1:9" ht="13.5" customHeight="1">
      <c r="A57" s="672">
        <v>2017</v>
      </c>
      <c r="B57" s="666">
        <v>28</v>
      </c>
      <c r="C57" s="668">
        <v>5.1631938041674346</v>
      </c>
      <c r="D57" s="666">
        <v>13</v>
      </c>
      <c r="E57" s="668">
        <v>2.4042907342334008</v>
      </c>
      <c r="F57" s="666">
        <v>9</v>
      </c>
      <c r="G57" s="668">
        <v>1.6645089698538931</v>
      </c>
      <c r="H57" s="666">
        <v>22</v>
      </c>
      <c r="I57" s="668">
        <v>4.0687997040872945</v>
      </c>
    </row>
    <row r="58" spans="1:9" ht="13.5" customHeight="1">
      <c r="A58" s="672">
        <v>2018</v>
      </c>
      <c r="B58" s="666">
        <v>33</v>
      </c>
      <c r="C58" s="668">
        <v>6.2311178247734134</v>
      </c>
      <c r="D58" s="666">
        <v>15</v>
      </c>
      <c r="E58" s="668">
        <v>2.8323262839879151</v>
      </c>
      <c r="F58" s="666">
        <v>2</v>
      </c>
      <c r="G58" s="668">
        <v>0.37764350453172202</v>
      </c>
      <c r="H58" s="666">
        <v>17</v>
      </c>
      <c r="I58" s="668">
        <v>3.2099697885196372</v>
      </c>
    </row>
    <row r="59" spans="1:9" ht="13.5" customHeight="1">
      <c r="A59" s="673"/>
      <c r="B59" s="673"/>
      <c r="C59" s="673"/>
      <c r="D59" s="673"/>
      <c r="E59" s="673"/>
      <c r="F59" s="673"/>
      <c r="G59" s="673"/>
      <c r="H59" s="673"/>
      <c r="I59" s="673"/>
    </row>
    <row r="60" spans="1:9" ht="13.5" customHeight="1">
      <c r="A60" s="673" t="s">
        <v>392</v>
      </c>
      <c r="B60" s="673"/>
      <c r="C60" s="673"/>
      <c r="D60" s="673"/>
      <c r="E60" s="673"/>
      <c r="F60" s="673"/>
      <c r="G60" s="673"/>
      <c r="H60" s="673"/>
      <c r="I60" s="673"/>
    </row>
    <row r="61" spans="1:9" ht="13.5" customHeight="1">
      <c r="A61" s="977" t="s">
        <v>77</v>
      </c>
      <c r="B61" s="976" t="s">
        <v>82</v>
      </c>
      <c r="C61" s="976"/>
      <c r="D61" s="976" t="s">
        <v>83</v>
      </c>
      <c r="E61" s="976"/>
      <c r="F61" s="976" t="s">
        <v>84</v>
      </c>
      <c r="G61" s="976"/>
      <c r="H61" s="976" t="s">
        <v>85</v>
      </c>
      <c r="I61" s="976"/>
    </row>
    <row r="62" spans="1:9" ht="13.5" customHeight="1">
      <c r="A62" s="977"/>
      <c r="B62" s="672" t="s">
        <v>78</v>
      </c>
      <c r="C62" s="672" t="s">
        <v>86</v>
      </c>
      <c r="D62" s="672" t="s">
        <v>78</v>
      </c>
      <c r="E62" s="672" t="s">
        <v>86</v>
      </c>
      <c r="F62" s="672" t="s">
        <v>78</v>
      </c>
      <c r="G62" s="672" t="s">
        <v>86</v>
      </c>
      <c r="H62" s="672" t="s">
        <v>78</v>
      </c>
      <c r="I62" s="672" t="s">
        <v>86</v>
      </c>
    </row>
    <row r="63" spans="1:9" ht="13.5" customHeight="1">
      <c r="A63" s="672">
        <v>2009</v>
      </c>
      <c r="B63" s="666">
        <v>27</v>
      </c>
      <c r="C63" s="668">
        <v>6.1</v>
      </c>
      <c r="D63" s="666">
        <v>17</v>
      </c>
      <c r="E63" s="668">
        <v>3.9</v>
      </c>
      <c r="F63" s="666">
        <v>7</v>
      </c>
      <c r="G63" s="668">
        <v>1.6</v>
      </c>
      <c r="H63" s="666">
        <v>24</v>
      </c>
      <c r="I63" s="668">
        <v>5.5</v>
      </c>
    </row>
    <row r="64" spans="1:9" ht="13.5" customHeight="1">
      <c r="A64" s="672">
        <v>2010</v>
      </c>
      <c r="B64" s="666">
        <v>42</v>
      </c>
      <c r="C64" s="668">
        <v>9.6</v>
      </c>
      <c r="D64" s="666">
        <v>23</v>
      </c>
      <c r="E64" s="668">
        <v>5.3</v>
      </c>
      <c r="F64" s="666">
        <v>7</v>
      </c>
      <c r="G64" s="668">
        <v>1.6</v>
      </c>
      <c r="H64" s="666">
        <v>30</v>
      </c>
      <c r="I64" s="668">
        <v>6.9</v>
      </c>
    </row>
    <row r="65" spans="1:9" ht="13.5" customHeight="1">
      <c r="A65" s="672">
        <v>2011</v>
      </c>
      <c r="B65" s="666">
        <v>40</v>
      </c>
      <c r="C65" s="668">
        <v>9</v>
      </c>
      <c r="D65" s="666">
        <v>15</v>
      </c>
      <c r="E65" s="668">
        <v>3.4</v>
      </c>
      <c r="F65" s="666">
        <v>5</v>
      </c>
      <c r="G65" s="668">
        <v>1.1000000000000001</v>
      </c>
      <c r="H65" s="666">
        <v>20</v>
      </c>
      <c r="I65" s="668">
        <v>4.5</v>
      </c>
    </row>
    <row r="66" spans="1:9" ht="13.5" customHeight="1">
      <c r="A66" s="672">
        <v>2012</v>
      </c>
      <c r="B66" s="666">
        <v>27</v>
      </c>
      <c r="C66" s="668">
        <v>6.265954977953121</v>
      </c>
      <c r="D66" s="666">
        <v>13</v>
      </c>
      <c r="E66" s="668">
        <v>3.0288909599254428</v>
      </c>
      <c r="F66" s="666">
        <v>5</v>
      </c>
      <c r="G66" s="668">
        <v>1.1649580615097856</v>
      </c>
      <c r="H66" s="666">
        <v>18</v>
      </c>
      <c r="I66" s="668">
        <v>4.193849021435228</v>
      </c>
    </row>
    <row r="67" spans="1:9" ht="13.5" customHeight="1">
      <c r="A67" s="672">
        <v>2013</v>
      </c>
      <c r="B67" s="666">
        <v>36</v>
      </c>
      <c r="C67" s="668">
        <v>8.8192062714355721</v>
      </c>
      <c r="D67" s="666">
        <v>15</v>
      </c>
      <c r="E67" s="668">
        <v>3.6936715094804233</v>
      </c>
      <c r="F67" s="666">
        <v>5</v>
      </c>
      <c r="G67" s="668">
        <v>1.2312238364934747</v>
      </c>
      <c r="H67" s="666">
        <v>20</v>
      </c>
      <c r="I67" s="668">
        <v>4.9248953459738987</v>
      </c>
    </row>
    <row r="68" spans="1:9" ht="13.5" customHeight="1">
      <c r="A68" s="672">
        <v>2014</v>
      </c>
      <c r="B68" s="666">
        <v>27</v>
      </c>
      <c r="C68" s="668">
        <v>6.5</v>
      </c>
      <c r="D68" s="666">
        <v>23</v>
      </c>
      <c r="E68" s="668">
        <v>5.5</v>
      </c>
      <c r="F68" s="666">
        <v>2</v>
      </c>
      <c r="G68" s="668">
        <v>0.5</v>
      </c>
      <c r="H68" s="666">
        <v>25</v>
      </c>
      <c r="I68" s="668">
        <v>6</v>
      </c>
    </row>
    <row r="69" spans="1:9" ht="13.5" customHeight="1">
      <c r="A69" s="672">
        <v>2015</v>
      </c>
      <c r="B69" s="666">
        <v>25</v>
      </c>
      <c r="C69" s="668">
        <v>6.0768108896451141</v>
      </c>
      <c r="D69" s="666">
        <v>13</v>
      </c>
      <c r="E69" s="668">
        <v>3.1699585466959279</v>
      </c>
      <c r="F69" s="666">
        <v>2</v>
      </c>
      <c r="G69" s="668">
        <v>0.487685930260912</v>
      </c>
      <c r="H69" s="666">
        <v>15</v>
      </c>
      <c r="I69" s="668">
        <v>3.6576444769568397</v>
      </c>
    </row>
    <row r="70" spans="1:9" ht="13.5" customHeight="1">
      <c r="A70" s="672">
        <v>2016</v>
      </c>
      <c r="B70" s="666">
        <v>27</v>
      </c>
      <c r="C70" s="668">
        <v>6.6225165562913908</v>
      </c>
      <c r="D70" s="666">
        <v>15</v>
      </c>
      <c r="E70" s="668">
        <v>3.6909448818897639</v>
      </c>
      <c r="F70" s="666">
        <v>4</v>
      </c>
      <c r="G70" s="668">
        <v>0.98425196850393704</v>
      </c>
      <c r="H70" s="666">
        <v>19</v>
      </c>
      <c r="I70" s="668">
        <v>4.6751968503937009</v>
      </c>
    </row>
    <row r="71" spans="1:9" ht="13.5" customHeight="1">
      <c r="A71" s="672">
        <v>2017</v>
      </c>
      <c r="B71" s="666">
        <v>26</v>
      </c>
      <c r="C71" s="668">
        <v>6.5623422513881877</v>
      </c>
      <c r="D71" s="666">
        <v>8</v>
      </c>
      <c r="E71" s="668">
        <v>2.028397565922921</v>
      </c>
      <c r="F71" s="666">
        <v>2</v>
      </c>
      <c r="G71" s="668">
        <v>0.50709939148073024</v>
      </c>
      <c r="H71" s="666">
        <v>10</v>
      </c>
      <c r="I71" s="668">
        <v>2.5354969574036512</v>
      </c>
    </row>
    <row r="72" spans="1:9" ht="13.5" customHeight="1">
      <c r="A72" s="672">
        <v>2018</v>
      </c>
      <c r="B72" s="666">
        <v>24</v>
      </c>
      <c r="C72" s="668">
        <v>6.1084245355052182</v>
      </c>
      <c r="D72" s="666">
        <v>7</v>
      </c>
      <c r="E72" s="668">
        <v>1.7816238228556887</v>
      </c>
      <c r="F72" s="666">
        <v>3</v>
      </c>
      <c r="G72" s="668">
        <v>0.76355306693815228</v>
      </c>
      <c r="H72" s="666">
        <v>10</v>
      </c>
      <c r="I72" s="668">
        <v>2.5575447570332481</v>
      </c>
    </row>
    <row r="73" spans="1:9" ht="13.5" customHeight="1">
      <c r="A73" s="672"/>
      <c r="B73" s="673"/>
      <c r="C73" s="673"/>
      <c r="D73" s="673"/>
      <c r="E73" s="673"/>
      <c r="F73" s="673"/>
      <c r="G73" s="673"/>
      <c r="H73" s="673"/>
      <c r="I73" s="673"/>
    </row>
    <row r="74" spans="1:9" ht="13.5" customHeight="1">
      <c r="A74" s="673"/>
      <c r="B74" s="673"/>
      <c r="C74" s="673"/>
      <c r="D74" s="673"/>
      <c r="E74" s="673"/>
      <c r="F74" s="673"/>
      <c r="G74" s="673"/>
      <c r="H74" s="673"/>
      <c r="I74" s="673"/>
    </row>
    <row r="75" spans="1:9" ht="13.5" customHeight="1">
      <c r="A75" s="671" t="s">
        <v>28</v>
      </c>
      <c r="B75" s="671"/>
      <c r="C75" s="671" t="s">
        <v>393</v>
      </c>
      <c r="D75" s="667"/>
      <c r="E75" s="667"/>
      <c r="F75" s="667"/>
      <c r="G75" s="667"/>
      <c r="H75" s="667"/>
      <c r="I75" s="667"/>
    </row>
    <row r="76" spans="1:9" ht="13.5" customHeight="1">
      <c r="A76" s="671"/>
      <c r="B76" s="671"/>
      <c r="C76" s="671"/>
      <c r="D76" s="667"/>
      <c r="E76" s="667"/>
      <c r="F76" s="667"/>
      <c r="G76" s="667"/>
      <c r="H76" s="667"/>
      <c r="I76" s="667"/>
    </row>
    <row r="77" spans="1:9" ht="13.5" customHeight="1">
      <c r="A77" s="670" t="s">
        <v>181</v>
      </c>
      <c r="B77" s="671"/>
      <c r="C77" s="984" t="s">
        <v>279</v>
      </c>
      <c r="D77" s="988"/>
      <c r="E77" s="988"/>
      <c r="F77" s="988"/>
      <c r="G77" s="988"/>
      <c r="H77" s="988"/>
      <c r="I77" s="988"/>
    </row>
    <row r="78" spans="1:9" ht="13.5" customHeight="1">
      <c r="A78" s="671"/>
      <c r="B78" s="671"/>
      <c r="C78" s="988"/>
      <c r="D78" s="988"/>
      <c r="E78" s="988"/>
      <c r="F78" s="988"/>
      <c r="G78" s="988"/>
      <c r="H78" s="988"/>
      <c r="I78" s="988"/>
    </row>
    <row r="79" spans="1:9" ht="13.5" customHeight="1">
      <c r="A79" s="665"/>
      <c r="B79" s="671"/>
      <c r="C79" s="984" t="s">
        <v>283</v>
      </c>
      <c r="D79" s="988"/>
      <c r="E79" s="988"/>
      <c r="F79" s="988"/>
      <c r="G79" s="988"/>
      <c r="H79" s="988"/>
      <c r="I79" s="988"/>
    </row>
    <row r="80" spans="1:9" ht="13.5" customHeight="1">
      <c r="A80" s="665"/>
      <c r="B80" s="671"/>
      <c r="C80" s="988"/>
      <c r="D80" s="988"/>
      <c r="E80" s="988"/>
      <c r="F80" s="988"/>
      <c r="G80" s="988"/>
      <c r="H80" s="988"/>
      <c r="I80" s="988"/>
    </row>
    <row r="81" spans="1:9" ht="13.5" customHeight="1">
      <c r="A81" s="665"/>
      <c r="B81" s="671"/>
      <c r="C81" s="984" t="s">
        <v>281</v>
      </c>
      <c r="D81" s="988"/>
      <c r="E81" s="988"/>
      <c r="F81" s="988"/>
      <c r="G81" s="988"/>
      <c r="H81" s="988"/>
      <c r="I81" s="988"/>
    </row>
    <row r="82" spans="1:9" ht="13.5" customHeight="1">
      <c r="A82" s="665"/>
      <c r="B82" s="671"/>
      <c r="C82" s="988"/>
      <c r="D82" s="988"/>
      <c r="E82" s="988"/>
      <c r="F82" s="988"/>
      <c r="G82" s="988"/>
      <c r="H82" s="988"/>
      <c r="I82" s="988"/>
    </row>
    <row r="83" spans="1:9" ht="15" customHeight="1">
      <c r="A83" s="665"/>
      <c r="B83" s="671"/>
      <c r="C83" s="984" t="s">
        <v>282</v>
      </c>
      <c r="D83" s="988"/>
      <c r="E83" s="988"/>
      <c r="F83" s="988"/>
      <c r="G83" s="988"/>
      <c r="H83" s="988"/>
      <c r="I83" s="988"/>
    </row>
    <row r="84" spans="1:9" ht="15" customHeight="1">
      <c r="A84" s="665"/>
      <c r="B84" s="671"/>
      <c r="C84" s="988"/>
      <c r="D84" s="988"/>
      <c r="E84" s="988"/>
      <c r="F84" s="988"/>
      <c r="G84" s="988"/>
      <c r="H84" s="988"/>
      <c r="I84" s="988"/>
    </row>
  </sheetData>
  <mergeCells count="29">
    <mergeCell ref="F5:G5"/>
    <mergeCell ref="A19:A20"/>
    <mergeCell ref="B19:C19"/>
    <mergeCell ref="H5:I5"/>
    <mergeCell ref="H19:I19"/>
    <mergeCell ref="F19:G19"/>
    <mergeCell ref="B5:C5"/>
    <mergeCell ref="D5:E5"/>
    <mergeCell ref="A33:A34"/>
    <mergeCell ref="B47:C47"/>
    <mergeCell ref="D47:E47"/>
    <mergeCell ref="D19:E19"/>
    <mergeCell ref="A5:A6"/>
    <mergeCell ref="C83:I84"/>
    <mergeCell ref="H61:I61"/>
    <mergeCell ref="F33:G33"/>
    <mergeCell ref="A61:A62"/>
    <mergeCell ref="B61:C61"/>
    <mergeCell ref="D61:E61"/>
    <mergeCell ref="A47:A48"/>
    <mergeCell ref="F47:G47"/>
    <mergeCell ref="H47:I47"/>
    <mergeCell ref="H33:I33"/>
    <mergeCell ref="D33:E33"/>
    <mergeCell ref="C81:I82"/>
    <mergeCell ref="F61:G61"/>
    <mergeCell ref="C77:I78"/>
    <mergeCell ref="B33:C33"/>
    <mergeCell ref="C79:I80"/>
  </mergeCells>
  <printOptions horizontalCentered="1"/>
  <pageMargins left="0.59055118110236227" right="0.59055118110236227" top="0.78740157480314965" bottom="0.78740157480314965" header="0.51181102362204722" footer="0.51181102362204722"/>
  <pageSetup paperSize="9" orientation="portrait" r:id="rId1"/>
  <headerFooter alignWithMargins="0"/>
  <rowBreaks count="1" manualBreakCount="1">
    <brk id="4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73"/>
  <sheetViews>
    <sheetView workbookViewId="0">
      <selection activeCell="L33" sqref="L33"/>
    </sheetView>
  </sheetViews>
  <sheetFormatPr defaultColWidth="8" defaultRowHeight="12.75" customHeight="1"/>
  <cols>
    <col min="1" max="1" width="16.69921875" style="126" customWidth="1"/>
    <col min="2" max="5" width="12.69921875" style="126" customWidth="1"/>
    <col min="6" max="16384" width="8" style="126"/>
  </cols>
  <sheetData>
    <row r="1" spans="1:9" ht="12.75" customHeight="1">
      <c r="A1" s="677" t="s">
        <v>88</v>
      </c>
      <c r="B1" s="677"/>
      <c r="C1" s="677"/>
      <c r="D1" s="677"/>
      <c r="E1" s="677"/>
      <c r="F1" s="674"/>
      <c r="G1" s="674"/>
      <c r="H1" s="674"/>
    </row>
    <row r="2" spans="1:9" ht="12.75" customHeight="1">
      <c r="A2" s="685" t="s">
        <v>543</v>
      </c>
      <c r="B2" s="677"/>
      <c r="C2" s="677"/>
      <c r="D2" s="677"/>
      <c r="E2" s="677"/>
      <c r="F2" s="674"/>
      <c r="G2" s="674"/>
      <c r="H2" s="674"/>
    </row>
    <row r="3" spans="1:9" ht="12.75" customHeight="1">
      <c r="A3" s="677"/>
      <c r="B3" s="677"/>
      <c r="C3" s="677"/>
      <c r="D3" s="677"/>
      <c r="E3" s="677"/>
      <c r="F3" s="674"/>
      <c r="G3" s="674"/>
      <c r="H3" s="674"/>
    </row>
    <row r="4" spans="1:9" ht="12.75" customHeight="1">
      <c r="A4" s="989" t="s">
        <v>380</v>
      </c>
      <c r="B4" s="976" t="s">
        <v>16</v>
      </c>
      <c r="C4" s="976"/>
      <c r="D4" s="976" t="s">
        <v>74</v>
      </c>
      <c r="E4" s="976"/>
      <c r="F4" s="674"/>
      <c r="G4" s="674"/>
      <c r="H4" s="674"/>
    </row>
    <row r="5" spans="1:9" ht="12.75" customHeight="1">
      <c r="A5" s="989"/>
      <c r="B5" s="976" t="s">
        <v>544</v>
      </c>
      <c r="C5" s="976"/>
      <c r="D5" s="976" t="s">
        <v>544</v>
      </c>
      <c r="E5" s="976"/>
      <c r="F5" s="674"/>
      <c r="G5" s="674"/>
      <c r="H5" s="674"/>
    </row>
    <row r="6" spans="1:9" ht="12.75" customHeight="1">
      <c r="A6" s="989"/>
      <c r="B6" s="690" t="s">
        <v>8</v>
      </c>
      <c r="C6" s="690" t="s">
        <v>95</v>
      </c>
      <c r="D6" s="690" t="s">
        <v>8</v>
      </c>
      <c r="E6" s="690" t="s">
        <v>95</v>
      </c>
      <c r="F6" s="693"/>
      <c r="G6" s="674"/>
      <c r="H6" s="674"/>
    </row>
    <row r="7" spans="1:9" ht="12.75" customHeight="1">
      <c r="A7" s="688" t="s">
        <v>62</v>
      </c>
      <c r="B7" s="681">
        <v>32</v>
      </c>
      <c r="C7" s="680">
        <v>101.09025179812576</v>
      </c>
      <c r="D7" s="681">
        <v>3</v>
      </c>
      <c r="E7" s="680">
        <v>59.150869317222302</v>
      </c>
      <c r="F7" s="693"/>
      <c r="G7" s="674"/>
      <c r="H7" s="674"/>
    </row>
    <row r="8" spans="1:9" ht="12.75" customHeight="1">
      <c r="A8" s="688" t="s">
        <v>89</v>
      </c>
      <c r="B8" s="681">
        <v>43</v>
      </c>
      <c r="C8" s="680">
        <v>95.246301430184459</v>
      </c>
      <c r="D8" s="681">
        <v>9</v>
      </c>
      <c r="E8" s="680">
        <v>124.42359665579031</v>
      </c>
      <c r="F8" s="693"/>
      <c r="G8" s="674"/>
      <c r="H8" s="674"/>
    </row>
    <row r="9" spans="1:9" ht="12.75" customHeight="1">
      <c r="A9" s="688" t="s">
        <v>90</v>
      </c>
      <c r="B9" s="681">
        <v>27</v>
      </c>
      <c r="C9" s="680">
        <v>80.08386607957641</v>
      </c>
      <c r="D9" s="681">
        <v>6</v>
      </c>
      <c r="E9" s="680">
        <v>111.07417440922094</v>
      </c>
      <c r="F9" s="693"/>
      <c r="G9" s="674"/>
      <c r="H9" s="674"/>
    </row>
    <row r="10" spans="1:9" ht="12.75" customHeight="1">
      <c r="A10" s="688" t="s">
        <v>91</v>
      </c>
      <c r="B10" s="681">
        <v>44</v>
      </c>
      <c r="C10" s="680">
        <v>109.38319770476316</v>
      </c>
      <c r="D10" s="681">
        <v>5</v>
      </c>
      <c r="E10" s="680">
        <v>77.579775801575778</v>
      </c>
      <c r="F10" s="693"/>
      <c r="G10" s="674"/>
      <c r="H10" s="674"/>
    </row>
    <row r="11" spans="1:9" ht="12.75" customHeight="1">
      <c r="A11" s="688" t="s">
        <v>92</v>
      </c>
      <c r="B11" s="679">
        <v>35</v>
      </c>
      <c r="C11" s="680">
        <v>115.66884787965806</v>
      </c>
      <c r="D11" s="679">
        <v>6</v>
      </c>
      <c r="E11" s="680">
        <v>123.75996925843215</v>
      </c>
      <c r="F11" s="693"/>
      <c r="G11" s="674"/>
      <c r="H11" s="674"/>
    </row>
    <row r="12" spans="1:9" ht="12.75" customHeight="1">
      <c r="A12" s="691" t="s">
        <v>65</v>
      </c>
      <c r="B12" s="690">
        <v>181</v>
      </c>
      <c r="C12" s="690">
        <v>100</v>
      </c>
      <c r="D12" s="690">
        <v>29</v>
      </c>
      <c r="E12" s="690">
        <v>100</v>
      </c>
      <c r="F12" s="693"/>
      <c r="G12" s="674"/>
      <c r="H12" s="674"/>
    </row>
    <row r="13" spans="1:9" ht="12.75" customHeight="1">
      <c r="A13" s="692"/>
      <c r="B13" s="692"/>
      <c r="C13" s="692"/>
      <c r="D13" s="692"/>
      <c r="E13" s="692"/>
      <c r="F13" s="693"/>
      <c r="G13" s="674"/>
      <c r="H13" s="674"/>
    </row>
    <row r="14" spans="1:9" ht="12.75" customHeight="1">
      <c r="A14" s="692"/>
      <c r="B14" s="692"/>
      <c r="C14" s="692"/>
      <c r="D14" s="692"/>
      <c r="E14" s="692"/>
      <c r="F14" s="693"/>
      <c r="G14" s="674"/>
      <c r="H14" s="674"/>
    </row>
    <row r="15" spans="1:9" s="127" customFormat="1" ht="12.75" customHeight="1">
      <c r="A15" s="678" t="s">
        <v>28</v>
      </c>
      <c r="B15" s="687" t="s">
        <v>393</v>
      </c>
      <c r="C15" s="695"/>
      <c r="D15" s="692"/>
      <c r="E15" s="692"/>
      <c r="F15" s="696"/>
      <c r="G15" s="695"/>
      <c r="H15" s="695"/>
    </row>
    <row r="16" spans="1:9" ht="12.75" customHeight="1">
      <c r="A16" s="678"/>
      <c r="B16" s="689" t="s">
        <v>334</v>
      </c>
      <c r="C16" s="682"/>
      <c r="D16" s="676"/>
      <c r="E16" s="676"/>
      <c r="F16" s="676"/>
      <c r="G16" s="676"/>
      <c r="H16" s="697"/>
      <c r="I16" s="128"/>
    </row>
    <row r="17" spans="1:10" ht="12.75" customHeight="1">
      <c r="A17" s="694"/>
      <c r="B17" s="686" t="s">
        <v>575</v>
      </c>
      <c r="C17" s="675"/>
      <c r="D17" s="676"/>
      <c r="E17" s="676"/>
      <c r="F17" s="676"/>
      <c r="G17" s="676"/>
      <c r="H17" s="697"/>
      <c r="I17" s="128"/>
    </row>
    <row r="18" spans="1:10" ht="12.75" customHeight="1">
      <c r="A18" s="694"/>
      <c r="B18" s="686" t="s">
        <v>333</v>
      </c>
      <c r="C18" s="675"/>
      <c r="D18" s="676"/>
      <c r="E18" s="676"/>
      <c r="F18" s="676"/>
      <c r="G18" s="676"/>
      <c r="H18" s="697"/>
      <c r="I18" s="128"/>
    </row>
    <row r="19" spans="1:10" ht="12.75" customHeight="1">
      <c r="A19" s="694"/>
      <c r="B19" s="686" t="s">
        <v>573</v>
      </c>
      <c r="C19" s="675"/>
      <c r="D19" s="676"/>
      <c r="E19" s="676"/>
      <c r="F19" s="676"/>
      <c r="G19" s="676"/>
      <c r="H19" s="697"/>
      <c r="I19" s="128"/>
    </row>
    <row r="20" spans="1:10" ht="12.75" customHeight="1">
      <c r="A20" s="694"/>
      <c r="B20" s="686" t="s">
        <v>576</v>
      </c>
      <c r="C20" s="675"/>
      <c r="D20" s="676"/>
      <c r="E20" s="676"/>
      <c r="F20" s="676"/>
      <c r="G20" s="676"/>
      <c r="H20" s="697"/>
      <c r="I20" s="128"/>
    </row>
    <row r="21" spans="1:10" s="128" customFormat="1" ht="12.75" customHeight="1">
      <c r="A21" s="698"/>
      <c r="B21" s="683"/>
      <c r="C21" s="676"/>
      <c r="D21" s="676"/>
      <c r="E21" s="676"/>
      <c r="F21" s="676"/>
      <c r="G21" s="676"/>
      <c r="H21" s="697"/>
    </row>
    <row r="22" spans="1:10" ht="12.75" customHeight="1">
      <c r="A22" s="678" t="s">
        <v>29</v>
      </c>
      <c r="B22" s="678" t="s">
        <v>96</v>
      </c>
      <c r="C22" s="684"/>
      <c r="D22" s="692"/>
      <c r="E22" s="692"/>
      <c r="F22" s="674"/>
      <c r="G22" s="674"/>
      <c r="H22" s="674"/>
    </row>
    <row r="28" spans="1:10" ht="12.75" customHeight="1">
      <c r="H28" s="79"/>
      <c r="I28" s="79"/>
      <c r="J28" s="100"/>
    </row>
    <row r="29" spans="1:10" ht="12.75" customHeight="1">
      <c r="H29" s="70"/>
      <c r="I29" s="70"/>
      <c r="J29" s="100"/>
    </row>
    <row r="30" spans="1:10" ht="12.75" customHeight="1">
      <c r="H30" s="70"/>
      <c r="I30" s="70"/>
      <c r="J30" s="100"/>
    </row>
    <row r="31" spans="1:10" ht="12.75" customHeight="1">
      <c r="H31" s="70"/>
      <c r="I31" s="70"/>
      <c r="J31" s="100"/>
    </row>
    <row r="32" spans="1:10" ht="12.75" customHeight="1">
      <c r="A32" s="129"/>
      <c r="H32" s="70"/>
      <c r="I32" s="70"/>
      <c r="J32" s="100"/>
    </row>
    <row r="33" spans="1:5" ht="12.75" customHeight="1">
      <c r="A33" s="129"/>
      <c r="B33" s="129"/>
      <c r="C33" s="129"/>
      <c r="D33" s="129"/>
      <c r="E33" s="129"/>
    </row>
    <row r="34" spans="1:5" ht="12.75" customHeight="1">
      <c r="A34" s="129"/>
      <c r="B34" s="129"/>
      <c r="C34" s="129"/>
      <c r="D34" s="129"/>
      <c r="E34" s="129"/>
    </row>
    <row r="35" spans="1:5" ht="12.75" customHeight="1">
      <c r="A35" s="129"/>
      <c r="B35" s="129"/>
      <c r="C35" s="129"/>
      <c r="D35" s="129"/>
      <c r="E35" s="129"/>
    </row>
    <row r="36" spans="1:5" ht="12.75" customHeight="1">
      <c r="A36" s="129"/>
      <c r="B36" s="129"/>
      <c r="C36" s="129"/>
      <c r="D36" s="129"/>
      <c r="E36" s="129"/>
    </row>
    <row r="37" spans="1:5" ht="12.75" customHeight="1">
      <c r="A37" s="129"/>
      <c r="B37" s="129"/>
      <c r="C37" s="129"/>
      <c r="D37" s="129"/>
      <c r="E37" s="129"/>
    </row>
    <row r="38" spans="1:5" ht="12.75" customHeight="1">
      <c r="A38" s="129"/>
      <c r="B38" s="129"/>
      <c r="C38" s="129"/>
      <c r="D38" s="129"/>
      <c r="E38" s="129"/>
    </row>
    <row r="39" spans="1:5" ht="12.75" customHeight="1">
      <c r="A39" s="129"/>
      <c r="B39" s="129"/>
      <c r="C39" s="129"/>
      <c r="D39" s="129"/>
      <c r="E39" s="129"/>
    </row>
    <row r="40" spans="1:5" ht="12.75" customHeight="1">
      <c r="A40" s="129"/>
      <c r="B40" s="129"/>
      <c r="C40" s="129"/>
      <c r="D40" s="129"/>
      <c r="E40" s="129"/>
    </row>
    <row r="41" spans="1:5" ht="12.75" customHeight="1">
      <c r="A41" s="129"/>
      <c r="B41" s="129"/>
      <c r="C41" s="129"/>
      <c r="D41" s="129"/>
      <c r="E41" s="129"/>
    </row>
    <row r="42" spans="1:5" ht="12.75" customHeight="1">
      <c r="A42" s="129"/>
      <c r="B42" s="129"/>
      <c r="C42" s="129"/>
      <c r="D42" s="129"/>
      <c r="E42" s="129"/>
    </row>
    <row r="43" spans="1:5" ht="12.75" customHeight="1">
      <c r="A43" s="129"/>
      <c r="B43" s="129"/>
      <c r="C43" s="129"/>
      <c r="D43" s="129"/>
      <c r="E43" s="129"/>
    </row>
    <row r="44" spans="1:5" ht="12.75" customHeight="1">
      <c r="A44" s="129"/>
      <c r="B44" s="129"/>
      <c r="C44" s="129"/>
      <c r="D44" s="129"/>
      <c r="E44" s="129"/>
    </row>
    <row r="45" spans="1:5" ht="12.75" customHeight="1">
      <c r="A45" s="129"/>
      <c r="B45" s="129"/>
      <c r="C45" s="129"/>
      <c r="D45" s="129"/>
      <c r="E45" s="129"/>
    </row>
    <row r="46" spans="1:5" ht="12.75" customHeight="1">
      <c r="A46" s="129"/>
      <c r="B46" s="129"/>
      <c r="C46" s="129"/>
      <c r="D46" s="129"/>
      <c r="E46" s="129"/>
    </row>
    <row r="47" spans="1:5" ht="12.75" customHeight="1">
      <c r="A47" s="129"/>
      <c r="B47" s="129"/>
      <c r="C47" s="129"/>
      <c r="D47" s="129"/>
      <c r="E47" s="129"/>
    </row>
    <row r="48" spans="1:5" ht="12.75" customHeight="1">
      <c r="A48" s="129"/>
      <c r="B48" s="129"/>
      <c r="C48" s="129"/>
      <c r="D48" s="129"/>
      <c r="E48" s="129"/>
    </row>
    <row r="49" spans="1:5" ht="12.75" customHeight="1">
      <c r="A49" s="129"/>
      <c r="B49" s="129"/>
      <c r="C49" s="129"/>
      <c r="D49" s="129"/>
      <c r="E49" s="129"/>
    </row>
    <row r="50" spans="1:5" ht="12.75" customHeight="1">
      <c r="A50" s="129"/>
      <c r="B50" s="129"/>
      <c r="C50" s="129"/>
      <c r="D50" s="129"/>
      <c r="E50" s="129"/>
    </row>
    <row r="51" spans="1:5" ht="12.75" customHeight="1">
      <c r="A51" s="129"/>
      <c r="B51" s="129"/>
      <c r="C51" s="129"/>
      <c r="D51" s="129"/>
      <c r="E51" s="129"/>
    </row>
    <row r="52" spans="1:5" ht="12.75" customHeight="1">
      <c r="A52" s="129"/>
      <c r="B52" s="129"/>
      <c r="C52" s="129"/>
      <c r="D52" s="129"/>
      <c r="E52" s="129"/>
    </row>
    <row r="53" spans="1:5" ht="12.75" customHeight="1">
      <c r="A53" s="129"/>
      <c r="B53" s="129"/>
      <c r="C53" s="129"/>
      <c r="D53" s="129"/>
      <c r="E53" s="129"/>
    </row>
    <row r="54" spans="1:5" ht="12.75" customHeight="1">
      <c r="A54" s="129"/>
      <c r="B54" s="129"/>
      <c r="C54" s="129"/>
      <c r="D54" s="129"/>
      <c r="E54" s="129"/>
    </row>
    <row r="55" spans="1:5" ht="12.75" customHeight="1">
      <c r="A55" s="129"/>
      <c r="B55" s="129"/>
      <c r="C55" s="129"/>
      <c r="D55" s="129"/>
      <c r="E55" s="129"/>
    </row>
    <row r="56" spans="1:5" ht="12.75" customHeight="1">
      <c r="A56" s="129"/>
      <c r="B56" s="129"/>
      <c r="C56" s="129"/>
      <c r="D56" s="129"/>
      <c r="E56" s="129"/>
    </row>
    <row r="57" spans="1:5" ht="12.75" customHeight="1">
      <c r="A57" s="129"/>
      <c r="B57" s="129"/>
      <c r="C57" s="129"/>
      <c r="D57" s="129"/>
      <c r="E57" s="129"/>
    </row>
    <row r="58" spans="1:5" ht="12.75" customHeight="1">
      <c r="A58" s="129"/>
      <c r="B58" s="129"/>
      <c r="C58" s="129"/>
      <c r="D58" s="129"/>
      <c r="E58" s="129"/>
    </row>
    <row r="59" spans="1:5" ht="12.75" customHeight="1">
      <c r="A59" s="129"/>
      <c r="B59" s="129"/>
      <c r="C59" s="129"/>
      <c r="E59" s="129"/>
    </row>
    <row r="60" spans="1:5" ht="12.75" customHeight="1">
      <c r="A60" s="129"/>
      <c r="B60" s="129"/>
      <c r="C60" s="129"/>
      <c r="E60" s="129"/>
    </row>
    <row r="61" spans="1:5" ht="12.75" customHeight="1">
      <c r="A61" s="129"/>
      <c r="B61" s="129"/>
      <c r="C61" s="129"/>
      <c r="D61" s="129"/>
      <c r="E61" s="129"/>
    </row>
    <row r="62" spans="1:5" ht="12.75" customHeight="1">
      <c r="A62" s="129"/>
      <c r="B62" s="129"/>
      <c r="C62" s="129"/>
      <c r="D62" s="129"/>
      <c r="E62" s="129"/>
    </row>
    <row r="63" spans="1:5" ht="12.75" customHeight="1">
      <c r="A63" s="129"/>
      <c r="B63" s="129"/>
      <c r="C63" s="129"/>
      <c r="D63" s="129"/>
      <c r="E63" s="129"/>
    </row>
    <row r="64" spans="1:5" ht="12.75" customHeight="1">
      <c r="A64" s="129"/>
      <c r="B64" s="129"/>
      <c r="C64" s="129"/>
      <c r="D64" s="129"/>
      <c r="E64" s="129"/>
    </row>
    <row r="65" spans="1:5" ht="12.75" customHeight="1">
      <c r="A65" s="129"/>
      <c r="B65" s="129"/>
      <c r="C65" s="129"/>
      <c r="D65" s="129"/>
      <c r="E65" s="129"/>
    </row>
    <row r="66" spans="1:5" ht="12.75" customHeight="1">
      <c r="A66" s="129"/>
      <c r="B66" s="129"/>
      <c r="C66" s="129"/>
      <c r="D66" s="129"/>
      <c r="E66" s="129"/>
    </row>
    <row r="67" spans="1:5" ht="12.75" customHeight="1">
      <c r="A67" s="129"/>
      <c r="B67" s="129"/>
      <c r="C67" s="129"/>
      <c r="D67" s="129"/>
      <c r="E67" s="129"/>
    </row>
    <row r="68" spans="1:5" ht="12.75" customHeight="1">
      <c r="A68" s="129"/>
      <c r="B68" s="129"/>
      <c r="C68" s="129"/>
      <c r="D68" s="129"/>
      <c r="E68" s="129"/>
    </row>
    <row r="69" spans="1:5" ht="12.75" customHeight="1">
      <c r="A69" s="129"/>
      <c r="B69" s="129"/>
      <c r="C69" s="129"/>
      <c r="D69" s="129"/>
      <c r="E69" s="129"/>
    </row>
    <row r="70" spans="1:5" ht="12.75" customHeight="1">
      <c r="A70" s="129"/>
      <c r="B70" s="129"/>
      <c r="C70" s="129"/>
      <c r="D70" s="129"/>
      <c r="E70" s="129"/>
    </row>
    <row r="71" spans="1:5" ht="12.75" customHeight="1">
      <c r="A71" s="129"/>
      <c r="B71" s="129"/>
      <c r="C71" s="129"/>
      <c r="D71" s="129"/>
      <c r="E71" s="129"/>
    </row>
    <row r="72" spans="1:5" ht="12.75" customHeight="1">
      <c r="A72" s="129"/>
      <c r="B72" s="129"/>
      <c r="C72" s="129"/>
      <c r="D72" s="129"/>
      <c r="E72" s="129"/>
    </row>
    <row r="73" spans="1:5" ht="12.75" customHeight="1">
      <c r="A73" s="129"/>
      <c r="B73" s="129"/>
      <c r="C73" s="129"/>
      <c r="D73" s="129"/>
      <c r="E73" s="129"/>
    </row>
  </sheetData>
  <mergeCells count="5">
    <mergeCell ref="A4:A6"/>
    <mergeCell ref="B4:C4"/>
    <mergeCell ref="D4:E4"/>
    <mergeCell ref="B5:C5"/>
    <mergeCell ref="D5:E5"/>
  </mergeCells>
  <phoneticPr fontId="34"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4"/>
  <sheetViews>
    <sheetView workbookViewId="0">
      <selection activeCell="B17" sqref="B17"/>
    </sheetView>
  </sheetViews>
  <sheetFormatPr defaultRowHeight="12.75" customHeight="1"/>
  <cols>
    <col min="1" max="1" width="9.09765625" style="100" customWidth="1"/>
    <col min="2" max="2" width="7.69921875" style="100" customWidth="1"/>
    <col min="3" max="3" width="8.69921875" style="100" customWidth="1"/>
    <col min="4" max="4" width="7.69921875" style="100" customWidth="1"/>
    <col min="5" max="5" width="8.69921875" style="100" customWidth="1"/>
    <col min="6" max="6" width="7.69921875" style="100" customWidth="1"/>
    <col min="7" max="7" width="8.69921875" style="100" customWidth="1"/>
    <col min="8" max="8" width="9.69921875" style="53" customWidth="1"/>
    <col min="9" max="13" width="7.69921875" style="100" customWidth="1"/>
    <col min="14" max="14" width="6.69921875" style="100" customWidth="1"/>
    <col min="15" max="16" width="8.796875" style="100"/>
    <col min="17" max="17" width="1.796875" style="100" customWidth="1"/>
    <col min="18" max="19" width="8.796875" style="100"/>
    <col min="20" max="20" width="0.5" style="100" customWidth="1"/>
    <col min="21" max="22" width="8.796875" style="100"/>
    <col min="23" max="23" width="2.19921875" style="100" customWidth="1"/>
    <col min="24" max="16384" width="8.796875" style="100"/>
  </cols>
  <sheetData>
    <row r="1" spans="1:11" ht="12.75" customHeight="1">
      <c r="A1" s="390" t="s">
        <v>185</v>
      </c>
      <c r="B1" s="302"/>
      <c r="C1" s="302"/>
      <c r="D1" s="302"/>
      <c r="E1" s="302"/>
      <c r="F1" s="302"/>
      <c r="G1" s="302"/>
      <c r="H1" s="427"/>
      <c r="I1" s="414"/>
      <c r="J1" s="92"/>
    </row>
    <row r="2" spans="1:11" ht="12.75" customHeight="1">
      <c r="A2" s="295" t="s">
        <v>522</v>
      </c>
      <c r="B2" s="314"/>
      <c r="C2" s="314"/>
      <c r="D2" s="314"/>
      <c r="E2" s="314"/>
      <c r="F2" s="314"/>
      <c r="G2" s="314"/>
      <c r="H2" s="427"/>
      <c r="I2" s="414"/>
      <c r="J2" s="92"/>
    </row>
    <row r="3" spans="1:11" ht="12.75" customHeight="1">
      <c r="A3" s="314"/>
      <c r="B3" s="314"/>
      <c r="C3" s="314"/>
      <c r="D3" s="314"/>
      <c r="E3" s="314"/>
      <c r="F3" s="314"/>
      <c r="G3" s="314"/>
      <c r="H3" s="427"/>
      <c r="I3" s="414"/>
      <c r="J3" s="92"/>
    </row>
    <row r="4" spans="1:11" s="67" customFormat="1" ht="16.5" customHeight="1">
      <c r="A4" s="971" t="s">
        <v>186</v>
      </c>
      <c r="B4" s="971" t="s">
        <v>187</v>
      </c>
      <c r="C4" s="970" t="s">
        <v>239</v>
      </c>
      <c r="D4" s="971" t="s">
        <v>188</v>
      </c>
      <c r="E4" s="970" t="s">
        <v>239</v>
      </c>
      <c r="F4" s="971" t="s">
        <v>189</v>
      </c>
      <c r="G4" s="970" t="s">
        <v>239</v>
      </c>
      <c r="H4" s="451"/>
      <c r="I4" s="451"/>
    </row>
    <row r="5" spans="1:11" ht="16.5" customHeight="1">
      <c r="A5" s="971"/>
      <c r="B5" s="971"/>
      <c r="C5" s="970"/>
      <c r="D5" s="971"/>
      <c r="E5" s="970"/>
      <c r="F5" s="971"/>
      <c r="G5" s="970"/>
      <c r="H5" s="469"/>
      <c r="I5" s="469"/>
      <c r="J5" s="92"/>
    </row>
    <row r="6" spans="1:11" ht="12.75" customHeight="1">
      <c r="A6" s="383" t="s">
        <v>190</v>
      </c>
      <c r="B6" s="364">
        <v>121736</v>
      </c>
      <c r="C6" s="308">
        <v>6.4696719512383094E-2</v>
      </c>
      <c r="D6" s="364">
        <v>62618</v>
      </c>
      <c r="E6" s="308">
        <v>6.7607428201252429E-2</v>
      </c>
      <c r="F6" s="364">
        <v>59118</v>
      </c>
      <c r="G6" s="308">
        <v>6.1875092234894673E-2</v>
      </c>
      <c r="H6" s="469"/>
      <c r="I6" s="469"/>
      <c r="J6" s="92"/>
    </row>
    <row r="7" spans="1:11" ht="12.75" customHeight="1">
      <c r="A7" s="374" t="s">
        <v>191</v>
      </c>
      <c r="B7" s="364">
        <v>129115</v>
      </c>
      <c r="C7" s="308">
        <v>6.8618296476320409E-2</v>
      </c>
      <c r="D7" s="364">
        <v>65901</v>
      </c>
      <c r="E7" s="308">
        <v>7.1152019002375291E-2</v>
      </c>
      <c r="F7" s="364">
        <v>63214</v>
      </c>
      <c r="G7" s="308">
        <v>6.6162117807379003E-2</v>
      </c>
      <c r="H7" s="469"/>
      <c r="I7" s="469"/>
      <c r="J7" s="92"/>
    </row>
    <row r="8" spans="1:11" ht="12.75" customHeight="1">
      <c r="A8" s="374" t="s">
        <v>192</v>
      </c>
      <c r="B8" s="364">
        <v>120322</v>
      </c>
      <c r="C8" s="308">
        <v>6.3945247791688212E-2</v>
      </c>
      <c r="D8" s="364">
        <v>61850</v>
      </c>
      <c r="E8" s="308">
        <v>6.6778233642841717E-2</v>
      </c>
      <c r="F8" s="364">
        <v>58472</v>
      </c>
      <c r="G8" s="308">
        <v>6.1198964666578051E-2</v>
      </c>
      <c r="H8" s="469"/>
      <c r="I8" s="469"/>
      <c r="J8" s="92"/>
    </row>
    <row r="9" spans="1:11" ht="12.75" customHeight="1">
      <c r="A9" s="374" t="s">
        <v>0</v>
      </c>
      <c r="B9" s="364">
        <v>113891</v>
      </c>
      <c r="C9" s="308">
        <v>6.0527486380239373E-2</v>
      </c>
      <c r="D9" s="364">
        <v>58642</v>
      </c>
      <c r="E9" s="308">
        <v>6.3314618872813644E-2</v>
      </c>
      <c r="F9" s="364">
        <v>55249</v>
      </c>
      <c r="G9" s="308">
        <v>5.7825653284713549E-2</v>
      </c>
      <c r="H9" s="469"/>
      <c r="I9" s="469"/>
      <c r="J9" s="48"/>
      <c r="K9" s="48"/>
    </row>
    <row r="10" spans="1:11" ht="12.75" customHeight="1">
      <c r="A10" s="374" t="s">
        <v>1</v>
      </c>
      <c r="B10" s="364">
        <v>115991</v>
      </c>
      <c r="C10" s="308">
        <v>6.1643533490182242E-2</v>
      </c>
      <c r="D10" s="364">
        <v>60141</v>
      </c>
      <c r="E10" s="308">
        <v>6.4933059814294966E-2</v>
      </c>
      <c r="F10" s="364">
        <v>55850</v>
      </c>
      <c r="G10" s="308">
        <v>5.8454682183410593E-2</v>
      </c>
      <c r="H10" s="469"/>
      <c r="I10" s="469"/>
      <c r="J10" s="92"/>
    </row>
    <row r="11" spans="1:11" ht="12.75" customHeight="1">
      <c r="A11" s="374" t="s">
        <v>2</v>
      </c>
      <c r="B11" s="364">
        <v>122563</v>
      </c>
      <c r="C11" s="308">
        <v>6.513622949329867E-2</v>
      </c>
      <c r="D11" s="364">
        <v>61259</v>
      </c>
      <c r="E11" s="308">
        <v>6.6140142517814721E-2</v>
      </c>
      <c r="F11" s="364">
        <v>61304</v>
      </c>
      <c r="G11" s="308">
        <v>6.416304094130354E-2</v>
      </c>
      <c r="H11" s="469"/>
      <c r="I11" s="469"/>
      <c r="J11" s="92"/>
    </row>
    <row r="12" spans="1:11" ht="12.75" customHeight="1">
      <c r="A12" s="374" t="s">
        <v>3</v>
      </c>
      <c r="B12" s="364">
        <v>126069</v>
      </c>
      <c r="C12" s="308">
        <v>6.6999496715898513E-2</v>
      </c>
      <c r="D12" s="364">
        <v>62275</v>
      </c>
      <c r="E12" s="308">
        <v>6.7237097819045563E-2</v>
      </c>
      <c r="F12" s="364">
        <v>63794</v>
      </c>
      <c r="G12" s="308">
        <v>6.6769167326920245E-2</v>
      </c>
      <c r="H12" s="469"/>
      <c r="I12" s="469"/>
      <c r="J12" s="92"/>
    </row>
    <row r="13" spans="1:11" ht="12.75" customHeight="1">
      <c r="A13" s="374" t="s">
        <v>4</v>
      </c>
      <c r="B13" s="364">
        <v>123336</v>
      </c>
      <c r="C13" s="308">
        <v>6.5547041119958585E-2</v>
      </c>
      <c r="D13" s="364">
        <v>59843</v>
      </c>
      <c r="E13" s="308">
        <v>6.461131505074498E-2</v>
      </c>
      <c r="F13" s="364">
        <v>63493</v>
      </c>
      <c r="G13" s="308">
        <v>6.6454129559020386E-2</v>
      </c>
      <c r="H13" s="469"/>
      <c r="I13" s="469"/>
      <c r="J13" s="92"/>
    </row>
    <row r="14" spans="1:11" ht="12.75" customHeight="1">
      <c r="A14" s="374" t="s">
        <v>5</v>
      </c>
      <c r="B14" s="364">
        <v>115915</v>
      </c>
      <c r="C14" s="308">
        <v>6.1603143213822403E-2</v>
      </c>
      <c r="D14" s="364">
        <v>56302</v>
      </c>
      <c r="E14" s="308">
        <v>6.0788166702656014E-2</v>
      </c>
      <c r="F14" s="364">
        <v>59613</v>
      </c>
      <c r="G14" s="308">
        <v>6.2393177600710038E-2</v>
      </c>
      <c r="H14" s="469"/>
      <c r="I14" s="469"/>
      <c r="J14" s="92"/>
    </row>
    <row r="15" spans="1:11" ht="12.75" customHeight="1">
      <c r="A15" s="374" t="s">
        <v>6</v>
      </c>
      <c r="B15" s="364">
        <v>127716</v>
      </c>
      <c r="C15" s="308">
        <v>6.7874796520696556E-2</v>
      </c>
      <c r="D15" s="364">
        <v>62274</v>
      </c>
      <c r="E15" s="308">
        <v>6.7236018138630962E-2</v>
      </c>
      <c r="F15" s="364">
        <v>65442</v>
      </c>
      <c r="G15" s="308">
        <v>6.8494025272099482E-2</v>
      </c>
      <c r="H15" s="469"/>
      <c r="I15" s="469"/>
      <c r="J15" s="92"/>
    </row>
    <row r="16" spans="1:11" ht="12.75" customHeight="1">
      <c r="A16" s="374" t="s">
        <v>193</v>
      </c>
      <c r="B16" s="364">
        <v>132417</v>
      </c>
      <c r="C16" s="308">
        <v>7.0373147693954377E-2</v>
      </c>
      <c r="D16" s="364">
        <v>64935</v>
      </c>
      <c r="E16" s="308">
        <v>7.0109047721874332E-2</v>
      </c>
      <c r="F16" s="364">
        <v>67482</v>
      </c>
      <c r="G16" s="308">
        <v>7.0629164961520385E-2</v>
      </c>
      <c r="H16" s="469"/>
      <c r="I16" s="469"/>
      <c r="J16" s="92"/>
    </row>
    <row r="17" spans="1:9" ht="12.75" customHeight="1">
      <c r="A17" s="374" t="s">
        <v>194</v>
      </c>
      <c r="B17" s="364">
        <v>121596</v>
      </c>
      <c r="C17" s="308">
        <v>6.4622316371720223E-2</v>
      </c>
      <c r="D17" s="364">
        <v>59816</v>
      </c>
      <c r="E17" s="308">
        <v>6.4582163679550858E-2</v>
      </c>
      <c r="F17" s="364">
        <v>61780</v>
      </c>
      <c r="G17" s="308">
        <v>6.466124020216843E-2</v>
      </c>
      <c r="H17" s="469"/>
      <c r="I17" s="469"/>
    </row>
    <row r="18" spans="1:9" ht="12.75" customHeight="1">
      <c r="A18" s="374" t="s">
        <v>195</v>
      </c>
      <c r="B18" s="364">
        <v>102777</v>
      </c>
      <c r="C18" s="308">
        <v>5.4620939913617952E-2</v>
      </c>
      <c r="D18" s="364">
        <v>50911</v>
      </c>
      <c r="E18" s="308">
        <v>5.4967609587562083E-2</v>
      </c>
      <c r="F18" s="364">
        <v>51866</v>
      </c>
      <c r="G18" s="308">
        <v>5.428487996642388E-2</v>
      </c>
      <c r="H18" s="469"/>
      <c r="I18" s="469"/>
    </row>
    <row r="19" spans="1:9" ht="12.75" customHeight="1">
      <c r="A19" s="374" t="s">
        <v>196</v>
      </c>
      <c r="B19" s="364">
        <v>89246</v>
      </c>
      <c r="C19" s="308">
        <v>4.7429876368552767E-2</v>
      </c>
      <c r="D19" s="364">
        <v>43738</v>
      </c>
      <c r="E19" s="308">
        <v>4.7223061973655799E-2</v>
      </c>
      <c r="F19" s="364">
        <v>45508</v>
      </c>
      <c r="G19" s="308">
        <v>4.7630361267728724E-2</v>
      </c>
      <c r="H19" s="469"/>
      <c r="I19" s="469"/>
    </row>
    <row r="20" spans="1:9" ht="12.75" customHeight="1">
      <c r="A20" s="374" t="s">
        <v>197</v>
      </c>
      <c r="B20" s="364">
        <v>80479</v>
      </c>
      <c r="C20" s="308">
        <v>4.2770645410043683E-2</v>
      </c>
      <c r="D20" s="364">
        <v>38095</v>
      </c>
      <c r="E20" s="308">
        <v>4.1130425394083354E-2</v>
      </c>
      <c r="F20" s="364">
        <v>42384</v>
      </c>
      <c r="G20" s="308">
        <v>4.4360666959027295E-2</v>
      </c>
      <c r="H20" s="469"/>
      <c r="I20" s="469"/>
    </row>
    <row r="21" spans="1:9" ht="12.75" customHeight="1">
      <c r="A21" s="374" t="s">
        <v>198</v>
      </c>
      <c r="B21" s="364">
        <v>59344</v>
      </c>
      <c r="C21" s="308">
        <v>3.153842842497586E-2</v>
      </c>
      <c r="D21" s="364">
        <v>27065</v>
      </c>
      <c r="E21" s="308">
        <v>2.9221550421075361E-2</v>
      </c>
      <c r="F21" s="364">
        <v>32279</v>
      </c>
      <c r="G21" s="308">
        <v>3.3784399036675211E-2</v>
      </c>
      <c r="H21" s="469"/>
      <c r="I21" s="469"/>
    </row>
    <row r="22" spans="1:9" ht="12.75" customHeight="1">
      <c r="A22" s="340" t="s">
        <v>199</v>
      </c>
      <c r="B22" s="364">
        <v>41408</v>
      </c>
      <c r="C22" s="308">
        <v>2.2006323204054334E-2</v>
      </c>
      <c r="D22" s="364">
        <v>17578</v>
      </c>
      <c r="E22" s="308">
        <v>1.8978622327790975E-2</v>
      </c>
      <c r="F22" s="364">
        <v>23830</v>
      </c>
      <c r="G22" s="308">
        <v>2.4941362156323626E-2</v>
      </c>
      <c r="H22" s="469"/>
      <c r="I22" s="469"/>
    </row>
    <row r="23" spans="1:9" ht="12.75" customHeight="1">
      <c r="A23" s="374" t="s">
        <v>200</v>
      </c>
      <c r="B23" s="364">
        <v>37720</v>
      </c>
      <c r="C23" s="308">
        <v>2.0046331898592801E-2</v>
      </c>
      <c r="D23" s="364">
        <v>12957</v>
      </c>
      <c r="E23" s="308">
        <v>1.3989419131936947E-2</v>
      </c>
      <c r="F23" s="364">
        <v>24763</v>
      </c>
      <c r="G23" s="308">
        <v>2.5917874573102892E-2</v>
      </c>
      <c r="H23" s="469"/>
      <c r="I23" s="469"/>
    </row>
    <row r="24" spans="1:9" ht="12.75" customHeight="1">
      <c r="A24" s="340"/>
      <c r="B24" s="364"/>
      <c r="C24" s="308"/>
      <c r="D24" s="364"/>
      <c r="E24" s="308"/>
      <c r="F24" s="364"/>
      <c r="G24" s="308"/>
      <c r="H24" s="469"/>
      <c r="I24" s="469"/>
    </row>
    <row r="25" spans="1:9" ht="12.75" customHeight="1">
      <c r="A25" s="340" t="s">
        <v>201</v>
      </c>
      <c r="B25" s="364">
        <v>371173</v>
      </c>
      <c r="C25" s="308">
        <v>0.19726026378039169</v>
      </c>
      <c r="D25" s="364">
        <v>190369</v>
      </c>
      <c r="E25" s="308">
        <v>0.20553768084646945</v>
      </c>
      <c r="F25" s="364">
        <v>180804</v>
      </c>
      <c r="G25" s="308">
        <v>0.18923617470885173</v>
      </c>
      <c r="H25" s="469"/>
      <c r="I25" s="469"/>
    </row>
    <row r="26" spans="1:9" ht="12.75" customHeight="1">
      <c r="A26" s="340" t="s">
        <v>202</v>
      </c>
      <c r="B26" s="364">
        <v>1202271</v>
      </c>
      <c r="C26" s="308">
        <v>0.63894813091338887</v>
      </c>
      <c r="D26" s="364">
        <v>596398</v>
      </c>
      <c r="E26" s="308">
        <v>0.64391923990498812</v>
      </c>
      <c r="F26" s="364">
        <v>605873</v>
      </c>
      <c r="G26" s="308">
        <v>0.63412916129829056</v>
      </c>
      <c r="H26" s="469"/>
      <c r="I26" s="469"/>
    </row>
    <row r="27" spans="1:9" ht="12.75" customHeight="1">
      <c r="A27" s="340" t="s">
        <v>203</v>
      </c>
      <c r="B27" s="364">
        <v>308197</v>
      </c>
      <c r="C27" s="308">
        <v>0.16379160530621942</v>
      </c>
      <c r="D27" s="364">
        <v>139433</v>
      </c>
      <c r="E27" s="308">
        <v>0.15054307924854243</v>
      </c>
      <c r="F27" s="364">
        <v>168764</v>
      </c>
      <c r="G27" s="308">
        <v>0.17663466399285774</v>
      </c>
      <c r="H27" s="469"/>
      <c r="I27" s="469"/>
    </row>
    <row r="28" spans="1:9" ht="12.75" customHeight="1">
      <c r="A28" s="325"/>
      <c r="B28" s="400"/>
      <c r="C28" s="400"/>
      <c r="D28" s="400"/>
      <c r="E28" s="400"/>
      <c r="F28" s="400"/>
      <c r="G28" s="400"/>
      <c r="H28" s="469"/>
      <c r="I28" s="469"/>
    </row>
    <row r="29" spans="1:9" ht="12.75" customHeight="1">
      <c r="A29" s="325" t="s">
        <v>182</v>
      </c>
      <c r="B29" s="296">
        <v>1881641</v>
      </c>
      <c r="C29" s="296"/>
      <c r="D29" s="296">
        <v>926200</v>
      </c>
      <c r="E29" s="647"/>
      <c r="F29" s="296">
        <v>955441</v>
      </c>
      <c r="G29" s="647"/>
      <c r="H29" s="469"/>
      <c r="I29" s="469"/>
    </row>
    <row r="30" spans="1:9" ht="12.75" customHeight="1">
      <c r="A30" s="325"/>
      <c r="B30" s="434"/>
      <c r="C30" s="647"/>
      <c r="D30" s="434"/>
      <c r="E30" s="647"/>
      <c r="F30" s="434"/>
      <c r="G30" s="647"/>
      <c r="H30" s="427"/>
      <c r="I30" s="414"/>
    </row>
    <row r="31" spans="1:9" ht="12.75" customHeight="1">
      <c r="A31" s="390"/>
      <c r="B31" s="434"/>
      <c r="C31" s="256"/>
      <c r="D31" s="434"/>
      <c r="E31" s="256"/>
      <c r="F31" s="434"/>
      <c r="G31" s="256"/>
      <c r="H31" s="427"/>
      <c r="I31" s="414"/>
    </row>
    <row r="32" spans="1:9" ht="12.75" customHeight="1">
      <c r="A32" s="480" t="s">
        <v>28</v>
      </c>
      <c r="B32" s="343" t="s">
        <v>523</v>
      </c>
      <c r="C32" s="391"/>
      <c r="D32" s="386"/>
      <c r="E32" s="386"/>
      <c r="F32" s="386"/>
      <c r="G32" s="386"/>
      <c r="H32" s="427"/>
      <c r="I32" s="414"/>
    </row>
    <row r="33" spans="1:9" ht="12.75" customHeight="1">
      <c r="A33" s="462"/>
      <c r="B33" s="343" t="s">
        <v>567</v>
      </c>
      <c r="C33" s="462"/>
      <c r="D33" s="462"/>
      <c r="E33" s="462"/>
      <c r="F33" s="462"/>
      <c r="G33" s="462"/>
      <c r="H33" s="427"/>
      <c r="I33" s="414"/>
    </row>
    <row r="34" spans="1:9" ht="12.75" customHeight="1">
      <c r="A34" s="462"/>
      <c r="B34" s="343" t="s">
        <v>334</v>
      </c>
      <c r="C34" s="462"/>
      <c r="D34" s="462"/>
      <c r="E34" s="462"/>
      <c r="F34" s="462"/>
      <c r="G34" s="462"/>
      <c r="H34" s="427"/>
      <c r="I34" s="414"/>
    </row>
    <row r="35" spans="1:9" ht="12.75" customHeight="1">
      <c r="A35" s="462"/>
      <c r="B35" s="328" t="s">
        <v>568</v>
      </c>
      <c r="C35" s="462"/>
      <c r="D35" s="462"/>
      <c r="E35" s="462"/>
      <c r="F35" s="462"/>
      <c r="G35" s="462"/>
      <c r="H35" s="427"/>
      <c r="I35" s="414"/>
    </row>
    <row r="36" spans="1:9" ht="12.75" customHeight="1">
      <c r="A36" s="462"/>
      <c r="B36" s="328" t="s">
        <v>569</v>
      </c>
      <c r="C36" s="462"/>
      <c r="D36" s="462"/>
      <c r="E36" s="462"/>
      <c r="F36" s="462"/>
      <c r="G36" s="462"/>
      <c r="H36" s="427"/>
      <c r="I36" s="414"/>
    </row>
    <row r="37" spans="1:9" ht="12.75" customHeight="1">
      <c r="A37" s="462"/>
      <c r="B37" s="328" t="s">
        <v>573</v>
      </c>
      <c r="C37" s="462"/>
      <c r="D37" s="462"/>
      <c r="E37" s="462"/>
      <c r="F37" s="462"/>
      <c r="G37" s="462"/>
      <c r="H37" s="427"/>
      <c r="I37" s="414"/>
    </row>
    <row r="38" spans="1:9" ht="12.75" customHeight="1">
      <c r="A38" s="462"/>
      <c r="B38" s="471"/>
      <c r="C38" s="462"/>
      <c r="D38" s="462"/>
      <c r="E38" s="462"/>
      <c r="F38" s="462"/>
      <c r="G38" s="462"/>
      <c r="H38" s="427"/>
      <c r="I38" s="414"/>
    </row>
    <row r="39" spans="1:9" ht="12.75" customHeight="1">
      <c r="A39" s="447" t="s">
        <v>181</v>
      </c>
      <c r="B39" s="389" t="s">
        <v>294</v>
      </c>
      <c r="C39" s="288"/>
      <c r="D39" s="288"/>
      <c r="E39" s="288"/>
      <c r="F39" s="288"/>
      <c r="G39" s="288"/>
      <c r="H39" s="427"/>
      <c r="I39" s="414"/>
    </row>
    <row r="40" spans="1:9" ht="12.75" customHeight="1">
      <c r="B40" s="53"/>
      <c r="C40" s="53"/>
      <c r="D40" s="53"/>
      <c r="E40" s="53"/>
      <c r="H40" s="100"/>
      <c r="I40" s="2"/>
    </row>
    <row r="41" spans="1:9" s="53" customFormat="1" ht="12.75" customHeight="1">
      <c r="A41" s="100"/>
      <c r="F41" s="100"/>
      <c r="G41" s="100"/>
    </row>
    <row r="42" spans="1:9" ht="12.75" customHeight="1">
      <c r="B42" s="53"/>
      <c r="C42" s="53"/>
      <c r="D42" s="53"/>
      <c r="E42" s="53"/>
      <c r="H42" s="100"/>
    </row>
    <row r="43" spans="1:9" ht="12.75" customHeight="1">
      <c r="C43" s="53"/>
      <c r="D43" s="53"/>
      <c r="H43" s="100"/>
    </row>
    <row r="44" spans="1:9" ht="12.75" customHeight="1">
      <c r="B44" s="53"/>
      <c r="C44" s="53"/>
      <c r="D44" s="53"/>
      <c r="E44" s="53"/>
      <c r="H44" s="100"/>
    </row>
    <row r="45" spans="1:9" ht="12.75" customHeight="1">
      <c r="B45" s="53"/>
      <c r="C45" s="53"/>
      <c r="D45" s="53"/>
      <c r="E45" s="53"/>
      <c r="H45" s="100"/>
    </row>
    <row r="46" spans="1:9" ht="12.75" customHeight="1">
      <c r="B46" s="53"/>
      <c r="C46" s="53"/>
      <c r="D46" s="53"/>
      <c r="E46" s="53"/>
      <c r="H46" s="100"/>
    </row>
    <row r="47" spans="1:9" ht="12.75" customHeight="1">
      <c r="B47" s="53"/>
      <c r="C47" s="53"/>
      <c r="D47" s="53"/>
      <c r="E47" s="53"/>
      <c r="H47" s="100"/>
    </row>
    <row r="48" spans="1:9" ht="12.75" customHeight="1">
      <c r="B48" s="53"/>
      <c r="C48" s="53"/>
      <c r="D48" s="53"/>
      <c r="E48" s="53"/>
      <c r="H48" s="100"/>
    </row>
    <row r="49" spans="2:8" ht="12.75" customHeight="1">
      <c r="C49" s="53"/>
      <c r="D49" s="53"/>
      <c r="H49" s="100"/>
    </row>
    <row r="50" spans="2:8" ht="12.75" customHeight="1">
      <c r="B50" s="53"/>
      <c r="C50" s="53"/>
      <c r="D50" s="53"/>
      <c r="E50" s="53"/>
      <c r="H50" s="100"/>
    </row>
    <row r="51" spans="2:8" ht="12.75" customHeight="1">
      <c r="B51" s="53"/>
      <c r="C51" s="53"/>
      <c r="D51" s="53"/>
      <c r="E51" s="53"/>
      <c r="H51" s="100"/>
    </row>
    <row r="52" spans="2:8" ht="12.75" customHeight="1">
      <c r="B52" s="53"/>
      <c r="C52" s="53"/>
      <c r="D52" s="53"/>
      <c r="E52" s="53"/>
      <c r="H52" s="100"/>
    </row>
    <row r="53" spans="2:8" ht="12.75" customHeight="1">
      <c r="B53" s="53"/>
      <c r="C53" s="53"/>
      <c r="D53" s="53"/>
      <c r="E53" s="53"/>
      <c r="H53" s="100"/>
    </row>
    <row r="54" spans="2:8" ht="12.75" customHeight="1">
      <c r="B54" s="53"/>
      <c r="C54" s="53"/>
      <c r="D54" s="53"/>
      <c r="E54" s="53"/>
      <c r="H54" s="100"/>
    </row>
    <row r="55" spans="2:8" ht="12.75" customHeight="1">
      <c r="C55" s="53"/>
      <c r="D55" s="53"/>
      <c r="H55" s="100"/>
    </row>
    <row r="56" spans="2:8" ht="12.75" customHeight="1">
      <c r="B56" s="53"/>
      <c r="C56" s="53"/>
      <c r="D56" s="53"/>
      <c r="E56" s="53"/>
      <c r="H56" s="100"/>
    </row>
    <row r="57" spans="2:8" ht="12.75" customHeight="1">
      <c r="B57" s="53"/>
      <c r="C57" s="53"/>
      <c r="D57" s="53"/>
      <c r="E57" s="53"/>
      <c r="H57" s="100"/>
    </row>
    <row r="58" spans="2:8" ht="12.75" customHeight="1">
      <c r="B58" s="53"/>
      <c r="C58" s="53"/>
      <c r="D58" s="53"/>
      <c r="E58" s="53"/>
      <c r="H58" s="100"/>
    </row>
    <row r="59" spans="2:8" ht="12.75" customHeight="1">
      <c r="B59" s="53"/>
      <c r="C59" s="53"/>
      <c r="D59" s="53"/>
      <c r="E59" s="53"/>
      <c r="H59" s="100"/>
    </row>
    <row r="60" spans="2:8" ht="12.75" customHeight="1">
      <c r="B60" s="53"/>
      <c r="C60" s="53"/>
      <c r="D60" s="53"/>
      <c r="E60" s="53"/>
      <c r="H60" s="100"/>
    </row>
    <row r="61" spans="2:8" ht="12.75" customHeight="1">
      <c r="C61" s="53"/>
      <c r="D61" s="53"/>
      <c r="H61" s="100"/>
    </row>
    <row r="62" spans="2:8" ht="12.75" customHeight="1">
      <c r="B62" s="53"/>
      <c r="C62" s="53"/>
      <c r="D62" s="53"/>
      <c r="E62" s="53"/>
      <c r="H62" s="100"/>
    </row>
    <row r="63" spans="2:8" ht="12.75" customHeight="1">
      <c r="B63" s="53"/>
      <c r="C63" s="53"/>
      <c r="D63" s="53"/>
      <c r="E63" s="53"/>
      <c r="H63" s="100"/>
    </row>
    <row r="64" spans="2:8" ht="12.75" customHeight="1">
      <c r="B64" s="53"/>
      <c r="C64" s="53"/>
      <c r="D64" s="53"/>
      <c r="E64" s="53"/>
      <c r="H64" s="100"/>
    </row>
    <row r="65" spans="2:8" ht="12.75" customHeight="1">
      <c r="B65" s="53"/>
      <c r="C65" s="53"/>
      <c r="D65" s="53"/>
      <c r="E65" s="53"/>
      <c r="H65" s="100"/>
    </row>
    <row r="66" spans="2:8" ht="12.75" customHeight="1">
      <c r="B66" s="53"/>
      <c r="C66" s="53"/>
      <c r="D66" s="53"/>
      <c r="E66" s="53"/>
      <c r="H66" s="100"/>
    </row>
    <row r="67" spans="2:8" ht="12.75" customHeight="1">
      <c r="C67" s="53"/>
      <c r="D67" s="53"/>
      <c r="E67" s="53"/>
      <c r="H67" s="100"/>
    </row>
    <row r="68" spans="2:8" ht="12.75" customHeight="1">
      <c r="B68" s="53"/>
      <c r="C68" s="53"/>
      <c r="D68" s="53"/>
      <c r="E68" s="53"/>
      <c r="H68" s="100"/>
    </row>
    <row r="69" spans="2:8" ht="12.75" customHeight="1">
      <c r="B69" s="53"/>
      <c r="C69" s="53"/>
      <c r="D69" s="53"/>
      <c r="E69" s="53"/>
      <c r="H69" s="100"/>
    </row>
    <row r="70" spans="2:8" ht="12.75" customHeight="1">
      <c r="B70" s="53"/>
      <c r="C70" s="53"/>
      <c r="D70" s="53"/>
      <c r="E70" s="53"/>
      <c r="H70" s="100"/>
    </row>
    <row r="71" spans="2:8" ht="12.75" customHeight="1">
      <c r="B71" s="53"/>
      <c r="C71" s="53"/>
      <c r="D71" s="53"/>
      <c r="E71" s="53"/>
      <c r="H71" s="100"/>
    </row>
    <row r="72" spans="2:8" ht="12.75" customHeight="1">
      <c r="B72" s="53"/>
      <c r="C72" s="53"/>
      <c r="D72" s="53"/>
      <c r="E72" s="53"/>
      <c r="H72" s="100"/>
    </row>
    <row r="73" spans="2:8" ht="12.75" customHeight="1">
      <c r="C73" s="53"/>
      <c r="D73" s="53"/>
      <c r="E73" s="53"/>
      <c r="H73" s="100"/>
    </row>
    <row r="74" spans="2:8" ht="12.75" customHeight="1">
      <c r="B74" s="53"/>
      <c r="C74" s="53"/>
      <c r="D74" s="53"/>
      <c r="E74" s="53"/>
      <c r="H74" s="100"/>
    </row>
    <row r="75" spans="2:8" ht="12.75" customHeight="1">
      <c r="B75" s="53"/>
      <c r="C75" s="53"/>
      <c r="D75" s="53"/>
      <c r="E75" s="53"/>
      <c r="H75" s="100"/>
    </row>
    <row r="76" spans="2:8" ht="12.75" customHeight="1">
      <c r="B76" s="53"/>
      <c r="C76" s="53"/>
      <c r="D76" s="53"/>
      <c r="E76" s="53"/>
      <c r="H76" s="100"/>
    </row>
    <row r="77" spans="2:8" ht="12.75" customHeight="1">
      <c r="B77" s="53"/>
      <c r="C77" s="53"/>
      <c r="D77" s="53"/>
      <c r="E77" s="53"/>
      <c r="H77" s="100"/>
    </row>
    <row r="78" spans="2:8" ht="12.75" customHeight="1">
      <c r="B78" s="53"/>
      <c r="C78" s="53"/>
      <c r="D78" s="53"/>
      <c r="E78" s="53"/>
      <c r="H78" s="100"/>
    </row>
    <row r="79" spans="2:8" ht="12.75" customHeight="1">
      <c r="C79" s="53"/>
      <c r="D79" s="53"/>
      <c r="E79" s="53"/>
      <c r="H79" s="100"/>
    </row>
    <row r="80" spans="2:8" ht="12.75" customHeight="1">
      <c r="B80" s="53"/>
      <c r="C80" s="53"/>
      <c r="D80" s="53"/>
      <c r="E80" s="53"/>
      <c r="H80" s="100"/>
    </row>
    <row r="81" spans="2:8" ht="12.75" customHeight="1">
      <c r="B81" s="53"/>
      <c r="C81" s="53"/>
      <c r="D81" s="53"/>
      <c r="E81" s="53"/>
      <c r="H81" s="100"/>
    </row>
    <row r="82" spans="2:8" ht="12.75" customHeight="1">
      <c r="B82" s="53"/>
      <c r="C82" s="53"/>
      <c r="D82" s="53"/>
      <c r="E82" s="53"/>
      <c r="H82" s="100"/>
    </row>
    <row r="83" spans="2:8" ht="12.75" customHeight="1">
      <c r="B83" s="53"/>
      <c r="C83" s="53"/>
      <c r="D83" s="53"/>
      <c r="E83" s="53"/>
      <c r="H83" s="100"/>
    </row>
    <row r="84" spans="2:8" ht="12.75" customHeight="1">
      <c r="B84" s="53"/>
      <c r="C84" s="53"/>
      <c r="D84" s="53"/>
      <c r="E84" s="53"/>
      <c r="H84" s="100"/>
    </row>
    <row r="85" spans="2:8" ht="12.75" customHeight="1">
      <c r="C85" s="53"/>
      <c r="D85" s="53"/>
      <c r="E85" s="53"/>
      <c r="H85" s="100"/>
    </row>
    <row r="86" spans="2:8" ht="12.75" customHeight="1">
      <c r="B86" s="53"/>
      <c r="C86" s="53"/>
      <c r="D86" s="53"/>
      <c r="E86" s="53"/>
      <c r="H86" s="100"/>
    </row>
    <row r="87" spans="2:8" ht="12.75" customHeight="1">
      <c r="B87" s="53"/>
      <c r="C87" s="53"/>
      <c r="D87" s="53"/>
      <c r="E87" s="53"/>
      <c r="H87" s="100"/>
    </row>
    <row r="88" spans="2:8" ht="12.75" customHeight="1">
      <c r="B88" s="53"/>
      <c r="C88" s="53"/>
      <c r="D88" s="53"/>
      <c r="E88" s="53"/>
      <c r="H88" s="100"/>
    </row>
    <row r="89" spans="2:8" ht="12.75" customHeight="1">
      <c r="B89" s="53"/>
      <c r="C89" s="53"/>
      <c r="D89" s="53"/>
      <c r="E89" s="53"/>
      <c r="H89" s="100"/>
    </row>
    <row r="90" spans="2:8" ht="12.75" customHeight="1">
      <c r="B90" s="53"/>
      <c r="C90" s="53"/>
      <c r="D90" s="53"/>
      <c r="E90" s="53"/>
      <c r="H90" s="100"/>
    </row>
    <row r="91" spans="2:8" ht="12.75" customHeight="1">
      <c r="C91" s="53"/>
      <c r="D91" s="53"/>
      <c r="E91" s="53"/>
      <c r="H91" s="100"/>
    </row>
    <row r="92" spans="2:8" ht="12.75" customHeight="1">
      <c r="B92" s="53"/>
      <c r="C92" s="53"/>
      <c r="D92" s="53"/>
      <c r="E92" s="53"/>
      <c r="H92" s="100"/>
    </row>
    <row r="93" spans="2:8" ht="12.75" customHeight="1">
      <c r="B93" s="53"/>
      <c r="C93" s="53"/>
      <c r="D93" s="53"/>
      <c r="E93" s="53"/>
      <c r="H93" s="100"/>
    </row>
    <row r="94" spans="2:8" ht="12.75" customHeight="1">
      <c r="B94" s="53"/>
      <c r="C94" s="53"/>
      <c r="D94" s="53"/>
      <c r="E94" s="53"/>
      <c r="H94" s="100"/>
    </row>
    <row r="95" spans="2:8" ht="12.75" customHeight="1">
      <c r="B95" s="53"/>
      <c r="C95" s="53"/>
      <c r="D95" s="53"/>
      <c r="E95" s="53"/>
      <c r="H95" s="100"/>
    </row>
    <row r="96" spans="2:8" ht="12.75" customHeight="1">
      <c r="B96" s="53"/>
      <c r="C96" s="53"/>
      <c r="D96" s="53"/>
      <c r="E96" s="53"/>
      <c r="H96" s="100"/>
    </row>
    <row r="97" spans="2:8" ht="12.75" customHeight="1">
      <c r="C97" s="53"/>
      <c r="D97" s="53"/>
      <c r="E97" s="53"/>
      <c r="H97" s="100"/>
    </row>
    <row r="98" spans="2:8" ht="12.75" customHeight="1">
      <c r="B98" s="53"/>
      <c r="C98" s="53"/>
      <c r="D98" s="53"/>
      <c r="E98" s="53"/>
      <c r="H98" s="100"/>
    </row>
    <row r="99" spans="2:8" ht="12.75" customHeight="1">
      <c r="B99" s="53"/>
      <c r="C99" s="53"/>
      <c r="D99" s="53"/>
      <c r="E99" s="53"/>
      <c r="H99" s="100"/>
    </row>
    <row r="100" spans="2:8" ht="12.75" customHeight="1">
      <c r="B100" s="53"/>
      <c r="C100" s="53"/>
      <c r="D100" s="53"/>
      <c r="E100" s="53"/>
      <c r="H100" s="100"/>
    </row>
    <row r="101" spans="2:8" ht="12.75" customHeight="1">
      <c r="B101" s="53"/>
      <c r="C101" s="53"/>
      <c r="D101" s="53"/>
      <c r="E101" s="53"/>
      <c r="H101" s="100"/>
    </row>
    <row r="102" spans="2:8" ht="12.75" customHeight="1">
      <c r="B102" s="53"/>
      <c r="C102" s="53"/>
      <c r="D102" s="53"/>
      <c r="E102" s="53"/>
      <c r="H102" s="100"/>
    </row>
    <row r="103" spans="2:8" ht="12.75" customHeight="1">
      <c r="C103" s="53"/>
      <c r="D103" s="53"/>
      <c r="E103" s="53"/>
      <c r="H103" s="100"/>
    </row>
    <row r="104" spans="2:8" ht="12.75" customHeight="1">
      <c r="B104" s="53"/>
      <c r="C104" s="53"/>
      <c r="D104" s="53"/>
      <c r="E104" s="53"/>
      <c r="H104" s="100"/>
    </row>
    <row r="105" spans="2:8" ht="12.75" customHeight="1">
      <c r="B105" s="53"/>
      <c r="C105" s="53"/>
      <c r="D105" s="53"/>
      <c r="E105" s="53"/>
      <c r="H105" s="100"/>
    </row>
    <row r="106" spans="2:8" ht="12.75" customHeight="1">
      <c r="B106" s="53"/>
      <c r="C106" s="53"/>
      <c r="D106" s="53"/>
      <c r="E106" s="53"/>
    </row>
    <row r="107" spans="2:8" ht="12.75" customHeight="1">
      <c r="B107" s="53"/>
      <c r="C107" s="53"/>
      <c r="D107" s="53"/>
      <c r="E107" s="53"/>
    </row>
    <row r="108" spans="2:8" ht="12.75" customHeight="1">
      <c r="B108" s="53"/>
      <c r="C108" s="53"/>
      <c r="D108" s="53"/>
      <c r="E108" s="53"/>
    </row>
    <row r="109" spans="2:8" ht="12.75" customHeight="1">
      <c r="C109" s="53"/>
      <c r="D109" s="53"/>
      <c r="E109" s="53"/>
    </row>
    <row r="110" spans="2:8" ht="12.75" customHeight="1">
      <c r="B110" s="53"/>
      <c r="C110" s="53"/>
      <c r="D110" s="53"/>
      <c r="E110" s="53"/>
    </row>
    <row r="111" spans="2:8" ht="12.75" customHeight="1">
      <c r="B111" s="53"/>
      <c r="C111" s="53"/>
      <c r="D111" s="53"/>
      <c r="E111" s="53"/>
      <c r="H111" s="100"/>
    </row>
    <row r="112" spans="2:8" ht="12.75" customHeight="1">
      <c r="B112" s="53"/>
      <c r="C112" s="53"/>
      <c r="D112" s="53"/>
      <c r="E112" s="53"/>
    </row>
    <row r="113" spans="2:8" ht="12.75" customHeight="1">
      <c r="B113" s="53"/>
      <c r="C113" s="53"/>
      <c r="D113" s="53"/>
      <c r="E113" s="53"/>
    </row>
    <row r="114" spans="2:8" ht="12.75" customHeight="1">
      <c r="B114" s="53"/>
      <c r="C114" s="53"/>
      <c r="D114" s="53"/>
      <c r="E114" s="53"/>
    </row>
    <row r="115" spans="2:8" ht="12.75" customHeight="1">
      <c r="C115" s="53"/>
      <c r="D115" s="53"/>
      <c r="E115" s="53"/>
    </row>
    <row r="116" spans="2:8" ht="12.75" customHeight="1">
      <c r="B116" s="53"/>
      <c r="C116" s="53"/>
      <c r="D116" s="53"/>
      <c r="E116" s="53"/>
    </row>
    <row r="117" spans="2:8" ht="12.75" customHeight="1">
      <c r="B117" s="53"/>
      <c r="C117" s="53"/>
      <c r="D117" s="53"/>
      <c r="E117" s="53"/>
      <c r="H117" s="100"/>
    </row>
    <row r="118" spans="2:8" ht="12.75" customHeight="1">
      <c r="B118" s="53"/>
      <c r="C118" s="53"/>
      <c r="D118" s="53"/>
      <c r="E118" s="53"/>
    </row>
    <row r="119" spans="2:8" ht="12.75" customHeight="1">
      <c r="B119" s="53"/>
      <c r="C119" s="53"/>
      <c r="D119" s="53"/>
      <c r="E119" s="53"/>
    </row>
    <row r="120" spans="2:8" ht="12.75" customHeight="1">
      <c r="B120" s="53"/>
      <c r="C120" s="53"/>
      <c r="D120" s="53"/>
      <c r="E120" s="53"/>
    </row>
    <row r="121" spans="2:8" ht="12.75" customHeight="1">
      <c r="C121" s="53"/>
      <c r="D121" s="53"/>
      <c r="E121" s="53"/>
    </row>
    <row r="122" spans="2:8" ht="12.75" customHeight="1">
      <c r="B122" s="53"/>
      <c r="C122" s="53"/>
      <c r="D122" s="53"/>
      <c r="E122" s="53"/>
    </row>
    <row r="123" spans="2:8" ht="12.75" customHeight="1">
      <c r="B123" s="53"/>
      <c r="C123" s="53"/>
      <c r="D123" s="53"/>
      <c r="E123" s="53"/>
      <c r="H123" s="100"/>
    </row>
    <row r="124" spans="2:8" ht="12.75" customHeight="1">
      <c r="B124" s="53"/>
      <c r="C124" s="53"/>
      <c r="D124" s="53"/>
      <c r="E124" s="53"/>
    </row>
    <row r="125" spans="2:8" ht="12.75" customHeight="1">
      <c r="B125" s="53"/>
      <c r="C125" s="53"/>
      <c r="D125" s="53"/>
      <c r="E125" s="53"/>
    </row>
    <row r="126" spans="2:8" ht="12.75" customHeight="1">
      <c r="B126" s="53"/>
      <c r="C126" s="53"/>
      <c r="D126" s="53"/>
      <c r="E126" s="53"/>
    </row>
    <row r="127" spans="2:8" ht="12.75" customHeight="1">
      <c r="C127" s="53"/>
      <c r="D127" s="53"/>
      <c r="E127" s="53"/>
    </row>
    <row r="128" spans="2:8" ht="12.75" customHeight="1">
      <c r="B128" s="53"/>
      <c r="C128" s="53"/>
      <c r="D128" s="53"/>
      <c r="E128" s="53"/>
    </row>
    <row r="129" spans="1:8" ht="12.75" customHeight="1">
      <c r="B129" s="53"/>
      <c r="C129" s="53"/>
      <c r="D129" s="53"/>
      <c r="E129" s="53"/>
      <c r="H129" s="100"/>
    </row>
    <row r="130" spans="1:8" ht="12.75" customHeight="1">
      <c r="B130" s="53"/>
      <c r="C130" s="53"/>
      <c r="D130" s="53"/>
      <c r="E130" s="53"/>
    </row>
    <row r="131" spans="1:8" ht="12.75" customHeight="1">
      <c r="B131" s="53"/>
      <c r="C131" s="53"/>
      <c r="D131" s="53"/>
      <c r="E131" s="53"/>
    </row>
    <row r="132" spans="1:8" ht="12.75" customHeight="1">
      <c r="B132" s="53"/>
      <c r="C132" s="53"/>
      <c r="D132" s="53"/>
      <c r="E132" s="53"/>
    </row>
    <row r="133" spans="1:8" ht="12.75" customHeight="1">
      <c r="C133" s="53"/>
      <c r="D133" s="53"/>
      <c r="E133" s="53"/>
    </row>
    <row r="134" spans="1:8" ht="12.75" customHeight="1">
      <c r="B134" s="53"/>
      <c r="C134" s="53"/>
      <c r="D134" s="53"/>
      <c r="E134" s="53"/>
    </row>
    <row r="135" spans="1:8" ht="12.75" customHeight="1">
      <c r="B135" s="53"/>
      <c r="C135" s="53"/>
      <c r="D135" s="53"/>
      <c r="E135" s="53"/>
      <c r="H135" s="100"/>
    </row>
    <row r="136" spans="1:8" ht="12.75" customHeight="1">
      <c r="B136" s="53"/>
      <c r="C136" s="53"/>
      <c r="D136" s="53"/>
      <c r="E136" s="53"/>
    </row>
    <row r="137" spans="1:8" ht="12.75" customHeight="1">
      <c r="B137" s="53"/>
      <c r="C137" s="53"/>
      <c r="D137" s="53"/>
      <c r="E137" s="53"/>
    </row>
    <row r="138" spans="1:8" ht="12.75" customHeight="1">
      <c r="B138" s="53"/>
      <c r="C138" s="53"/>
      <c r="D138" s="53"/>
      <c r="E138" s="53"/>
    </row>
    <row r="139" spans="1:8" ht="12.75" customHeight="1">
      <c r="B139" s="53"/>
      <c r="C139" s="53"/>
      <c r="D139" s="53"/>
      <c r="E139" s="53"/>
    </row>
    <row r="140" spans="1:8" ht="12.75" customHeight="1">
      <c r="B140" s="53"/>
      <c r="C140" s="53"/>
      <c r="D140" s="53"/>
      <c r="E140" s="53"/>
    </row>
    <row r="141" spans="1:8" ht="12.75" customHeight="1">
      <c r="B141" s="53"/>
      <c r="C141" s="53"/>
      <c r="D141" s="53"/>
      <c r="E141" s="53"/>
      <c r="H141" s="100"/>
    </row>
    <row r="142" spans="1:8" ht="12.75" customHeight="1">
      <c r="B142" s="53"/>
      <c r="C142" s="53"/>
      <c r="D142" s="53"/>
      <c r="E142" s="53"/>
    </row>
    <row r="143" spans="1:8" ht="12.75" customHeight="1">
      <c r="B143" s="53"/>
      <c r="C143" s="53"/>
      <c r="D143" s="53"/>
      <c r="E143" s="53"/>
    </row>
    <row r="144" spans="1:8" ht="12.75" customHeight="1">
      <c r="A144" s="1"/>
      <c r="B144" s="53"/>
      <c r="C144" s="53"/>
      <c r="D144" s="53"/>
      <c r="E144" s="53"/>
    </row>
    <row r="146" spans="1:8" ht="12.75" customHeight="1">
      <c r="A146" s="3"/>
      <c r="B146" s="53"/>
      <c r="C146" s="53"/>
    </row>
    <row r="147" spans="1:8" ht="12.75" customHeight="1">
      <c r="H147" s="100"/>
    </row>
    <row r="151" spans="1:8" ht="12.75" customHeight="1">
      <c r="A151" s="1"/>
      <c r="B151" s="1"/>
      <c r="C151" s="1"/>
      <c r="D151" s="1"/>
      <c r="E151" s="1"/>
      <c r="F151" s="1"/>
      <c r="G151" s="1"/>
    </row>
    <row r="152" spans="1:8" ht="12.75" customHeight="1">
      <c r="B152" s="53"/>
      <c r="C152" s="53"/>
      <c r="D152" s="53"/>
    </row>
    <row r="153" spans="1:8" ht="12.75" customHeight="1">
      <c r="A153" s="4"/>
      <c r="B153" s="53"/>
      <c r="C153" s="53"/>
      <c r="D153" s="53"/>
    </row>
    <row r="154" spans="1:8" ht="12.75" customHeight="1">
      <c r="A154" s="5"/>
      <c r="B154" s="53"/>
      <c r="C154" s="53"/>
      <c r="D154" s="53"/>
      <c r="E154" s="1"/>
      <c r="F154" s="53"/>
      <c r="G154" s="53"/>
    </row>
    <row r="155" spans="1:8" ht="12.75" customHeight="1">
      <c r="A155" s="5"/>
      <c r="B155" s="53"/>
      <c r="C155" s="53"/>
      <c r="D155" s="53"/>
    </row>
    <row r="156" spans="1:8" ht="12.75" customHeight="1">
      <c r="A156" s="5"/>
      <c r="B156" s="53"/>
      <c r="C156" s="53"/>
      <c r="D156" s="53"/>
    </row>
    <row r="157" spans="1:8" ht="12.75" customHeight="1">
      <c r="A157" s="5"/>
      <c r="B157" s="53"/>
      <c r="C157" s="53"/>
      <c r="D157" s="53"/>
    </row>
    <row r="158" spans="1:8" ht="12.75" customHeight="1">
      <c r="A158" s="5"/>
      <c r="B158" s="53"/>
      <c r="C158" s="53"/>
      <c r="D158" s="53"/>
    </row>
    <row r="159" spans="1:8" ht="12.75" customHeight="1">
      <c r="A159" s="5"/>
      <c r="B159" s="53"/>
      <c r="C159" s="53"/>
      <c r="D159" s="53"/>
      <c r="H159" s="100"/>
    </row>
    <row r="160" spans="1:8" ht="12.75" customHeight="1">
      <c r="A160" s="5"/>
      <c r="B160" s="53"/>
      <c r="C160" s="53"/>
      <c r="D160" s="53"/>
    </row>
    <row r="161" spans="1:17" ht="12.75" customHeight="1">
      <c r="A161" s="5"/>
      <c r="B161" s="53"/>
      <c r="C161" s="53"/>
      <c r="D161" s="53"/>
      <c r="H161" s="100"/>
    </row>
    <row r="162" spans="1:17" ht="12.75" customHeight="1">
      <c r="A162" s="5"/>
      <c r="B162" s="53"/>
      <c r="C162" s="53"/>
      <c r="D162" s="53"/>
    </row>
    <row r="163" spans="1:17" ht="12.75" customHeight="1">
      <c r="A163" s="5"/>
      <c r="B163" s="53"/>
      <c r="C163" s="53"/>
      <c r="D163" s="53"/>
    </row>
    <row r="164" spans="1:17" ht="12.75" customHeight="1">
      <c r="A164" s="5"/>
      <c r="B164" s="53"/>
      <c r="C164" s="53"/>
      <c r="D164" s="53"/>
      <c r="E164" s="1"/>
      <c r="F164" s="53"/>
      <c r="G164" s="53"/>
    </row>
    <row r="165" spans="1:17" ht="12.75" customHeight="1">
      <c r="A165" s="5"/>
      <c r="B165" s="53"/>
      <c r="C165" s="53"/>
      <c r="D165" s="53"/>
    </row>
    <row r="166" spans="1:17" ht="12.75" customHeight="1">
      <c r="A166" s="5"/>
      <c r="B166" s="53"/>
      <c r="C166" s="53"/>
      <c r="D166" s="53"/>
      <c r="H166" s="100"/>
      <c r="M166" s="1"/>
      <c r="N166" s="1"/>
      <c r="O166" s="1"/>
      <c r="P166" s="1"/>
      <c r="Q166" s="1"/>
    </row>
    <row r="167" spans="1:17" ht="12.75" customHeight="1">
      <c r="A167" s="5"/>
      <c r="B167" s="53"/>
      <c r="C167" s="53"/>
      <c r="D167" s="53"/>
      <c r="H167" s="100"/>
      <c r="O167" s="53"/>
      <c r="P167" s="53"/>
      <c r="Q167" s="53"/>
    </row>
    <row r="168" spans="1:17" ht="12.75" customHeight="1">
      <c r="A168" s="6"/>
      <c r="B168" s="53"/>
      <c r="C168" s="53"/>
      <c r="D168" s="53"/>
      <c r="E168" s="1"/>
      <c r="F168" s="53"/>
      <c r="G168" s="53"/>
      <c r="H168" s="100"/>
      <c r="M168" s="4"/>
      <c r="O168" s="53"/>
      <c r="P168" s="53"/>
      <c r="Q168" s="53"/>
    </row>
    <row r="169" spans="1:17" ht="12.75" customHeight="1">
      <c r="H169" s="100"/>
      <c r="M169" s="5"/>
      <c r="O169" s="53"/>
      <c r="P169" s="53"/>
      <c r="Q169" s="53"/>
    </row>
    <row r="170" spans="1:17" ht="12.75" customHeight="1">
      <c r="B170" s="53"/>
      <c r="C170" s="53"/>
      <c r="D170" s="53"/>
      <c r="F170" s="53"/>
      <c r="G170" s="53"/>
      <c r="H170" s="100"/>
      <c r="M170" s="5"/>
      <c r="O170" s="53"/>
      <c r="P170" s="53"/>
      <c r="Q170" s="53"/>
    </row>
    <row r="171" spans="1:17" ht="12.75" customHeight="1">
      <c r="H171" s="100"/>
      <c r="M171" s="5"/>
      <c r="O171" s="53"/>
      <c r="P171" s="53"/>
      <c r="Q171" s="53"/>
    </row>
    <row r="172" spans="1:17" ht="12.75" customHeight="1">
      <c r="H172" s="100"/>
      <c r="M172" s="5"/>
      <c r="O172" s="53"/>
      <c r="P172" s="53"/>
      <c r="Q172" s="53"/>
    </row>
    <row r="173" spans="1:17" ht="12.75" customHeight="1">
      <c r="H173" s="100"/>
      <c r="M173" s="5"/>
      <c r="O173" s="53"/>
      <c r="P173" s="53"/>
      <c r="Q173" s="53"/>
    </row>
    <row r="174" spans="1:17" ht="12.75" customHeight="1">
      <c r="H174" s="100"/>
      <c r="M174" s="5"/>
      <c r="O174" s="53"/>
      <c r="P174" s="53"/>
      <c r="Q174" s="53"/>
    </row>
    <row r="175" spans="1:17" ht="12.75" customHeight="1">
      <c r="M175" s="5"/>
      <c r="O175" s="53"/>
      <c r="P175" s="53"/>
      <c r="Q175" s="53"/>
    </row>
    <row r="176" spans="1:17" ht="12.75" customHeight="1">
      <c r="B176" s="53"/>
      <c r="C176" s="53"/>
      <c r="D176" s="53"/>
      <c r="M176" s="5"/>
      <c r="O176" s="53"/>
      <c r="P176" s="53"/>
      <c r="Q176" s="53"/>
    </row>
    <row r="177" spans="2:17" ht="12.75" customHeight="1">
      <c r="B177" s="53"/>
      <c r="C177" s="53"/>
      <c r="D177" s="53"/>
      <c r="M177" s="5"/>
      <c r="O177" s="53"/>
      <c r="P177" s="53"/>
      <c r="Q177" s="53"/>
    </row>
    <row r="178" spans="2:17" ht="12.75" customHeight="1">
      <c r="B178" s="53"/>
      <c r="C178" s="53"/>
      <c r="D178" s="53"/>
      <c r="M178" s="5"/>
      <c r="O178" s="53"/>
      <c r="P178" s="53"/>
      <c r="Q178" s="53"/>
    </row>
    <row r="179" spans="2:17" ht="12.75" customHeight="1">
      <c r="B179" s="53"/>
      <c r="C179" s="53"/>
      <c r="D179" s="53"/>
      <c r="M179" s="5"/>
      <c r="O179" s="53"/>
      <c r="P179" s="53"/>
      <c r="Q179" s="53"/>
    </row>
    <row r="180" spans="2:17" ht="12.75" customHeight="1">
      <c r="B180" s="53"/>
      <c r="C180" s="53"/>
      <c r="D180" s="53"/>
      <c r="M180" s="5"/>
      <c r="O180" s="53"/>
      <c r="P180" s="53"/>
      <c r="Q180" s="53"/>
    </row>
    <row r="181" spans="2:17" ht="12.75" customHeight="1">
      <c r="B181" s="53"/>
      <c r="C181" s="53"/>
      <c r="D181" s="53"/>
      <c r="M181" s="5"/>
      <c r="O181" s="53"/>
      <c r="P181" s="53"/>
      <c r="Q181" s="53"/>
    </row>
    <row r="182" spans="2:17" ht="12.75" customHeight="1">
      <c r="B182" s="53"/>
      <c r="C182" s="53"/>
      <c r="D182" s="53"/>
      <c r="M182" s="5"/>
      <c r="O182" s="53"/>
      <c r="P182" s="53"/>
      <c r="Q182" s="53"/>
    </row>
    <row r="183" spans="2:17" ht="12.75" customHeight="1">
      <c r="B183" s="53"/>
      <c r="C183" s="53"/>
      <c r="D183" s="53"/>
      <c r="M183" s="6"/>
      <c r="O183" s="53"/>
      <c r="P183" s="53"/>
      <c r="Q183" s="53"/>
    </row>
    <row r="184" spans="2:17" ht="12.75" customHeight="1">
      <c r="B184" s="53"/>
      <c r="C184" s="53"/>
      <c r="D184" s="53"/>
    </row>
    <row r="185" spans="2:17" ht="12.75" customHeight="1">
      <c r="B185" s="53"/>
      <c r="C185" s="53"/>
      <c r="D185" s="53"/>
    </row>
    <row r="186" spans="2:17" ht="12.75" customHeight="1">
      <c r="B186" s="53"/>
      <c r="C186" s="53"/>
      <c r="D186" s="53"/>
    </row>
    <row r="187" spans="2:17" ht="12.75" customHeight="1">
      <c r="B187" s="53"/>
      <c r="C187" s="53"/>
      <c r="D187" s="53"/>
    </row>
    <row r="188" spans="2:17" ht="12.75" customHeight="1">
      <c r="B188" s="53"/>
      <c r="C188" s="53"/>
      <c r="D188" s="53"/>
    </row>
    <row r="189" spans="2:17" ht="12.75" customHeight="1">
      <c r="B189" s="53"/>
      <c r="C189" s="53"/>
      <c r="D189" s="53"/>
    </row>
    <row r="190" spans="2:17" ht="12.75" customHeight="1">
      <c r="B190" s="53"/>
      <c r="C190" s="53"/>
      <c r="D190" s="53"/>
    </row>
    <row r="191" spans="2:17" ht="12.75" customHeight="1">
      <c r="B191" s="53"/>
      <c r="C191" s="53"/>
      <c r="D191" s="53"/>
    </row>
    <row r="192" spans="2:17" ht="12.75" customHeight="1">
      <c r="B192" s="53"/>
      <c r="C192" s="53"/>
      <c r="D192" s="53"/>
    </row>
    <row r="193" spans="2:4" ht="12.75" customHeight="1">
      <c r="B193" s="53"/>
      <c r="C193" s="53"/>
      <c r="D193" s="53"/>
    </row>
    <row r="194" spans="2:4" ht="12.75" customHeight="1">
      <c r="B194" s="53"/>
      <c r="C194" s="53"/>
      <c r="D194" s="53"/>
    </row>
  </sheetData>
  <mergeCells count="7">
    <mergeCell ref="G4:G5"/>
    <mergeCell ref="A4:A5"/>
    <mergeCell ref="B4:B5"/>
    <mergeCell ref="C4:C5"/>
    <mergeCell ref="D4:D5"/>
    <mergeCell ref="E4:E5"/>
    <mergeCell ref="F4:F5"/>
  </mergeCells>
  <pageMargins left="0.98425196850393704" right="0.98425196850393704" top="0.70866141732283472" bottom="0.51181102362204722" header="0.51181102362204722" footer="0.51181102362204722"/>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12"/>
  <sheetViews>
    <sheetView zoomScale="97" zoomScaleNormal="97" workbookViewId="0">
      <selection activeCell="B16" sqref="B16"/>
    </sheetView>
  </sheetViews>
  <sheetFormatPr defaultRowHeight="12.75" customHeight="1"/>
  <cols>
    <col min="1" max="1" width="29.8984375" style="43" customWidth="1"/>
    <col min="2" max="2" width="18.59765625" style="122" customWidth="1"/>
    <col min="3" max="12" width="5.796875" style="43" customWidth="1"/>
    <col min="13" max="16384" width="8.796875" style="43"/>
  </cols>
  <sheetData>
    <row r="1" spans="1:13" ht="12.75" customHeight="1">
      <c r="A1" s="731" t="s">
        <v>67</v>
      </c>
      <c r="B1" s="731"/>
      <c r="C1" s="731"/>
      <c r="D1" s="731"/>
      <c r="E1" s="731"/>
      <c r="F1" s="711"/>
      <c r="G1" s="711"/>
      <c r="H1" s="711"/>
      <c r="I1" s="711"/>
      <c r="J1" s="711"/>
      <c r="K1" s="711"/>
      <c r="L1" s="706"/>
      <c r="M1" s="72"/>
    </row>
    <row r="2" spans="1:13" ht="12.75" customHeight="1">
      <c r="A2" s="723" t="s">
        <v>545</v>
      </c>
      <c r="B2" s="731"/>
      <c r="C2" s="731"/>
      <c r="D2" s="731"/>
      <c r="E2" s="731"/>
      <c r="F2" s="711"/>
      <c r="G2" s="711"/>
      <c r="H2" s="711"/>
      <c r="I2" s="711"/>
      <c r="J2" s="711"/>
      <c r="K2" s="711"/>
      <c r="L2" s="706"/>
      <c r="M2" s="72"/>
    </row>
    <row r="3" spans="1:13" ht="12.75" customHeight="1">
      <c r="A3" s="731"/>
      <c r="B3" s="731"/>
      <c r="C3" s="731"/>
      <c r="D3" s="731"/>
      <c r="E3" s="731"/>
      <c r="F3" s="711"/>
      <c r="G3" s="711"/>
      <c r="H3" s="711"/>
      <c r="I3" s="711"/>
      <c r="J3" s="711"/>
      <c r="K3" s="711"/>
      <c r="L3" s="706"/>
      <c r="M3" s="72"/>
    </row>
    <row r="4" spans="1:13" ht="12.75" customHeight="1">
      <c r="A4" s="705" t="s">
        <v>97</v>
      </c>
      <c r="B4" s="731"/>
      <c r="C4" s="731"/>
      <c r="D4" s="731"/>
      <c r="E4" s="731"/>
      <c r="F4" s="711"/>
      <c r="G4" s="711"/>
      <c r="H4" s="711"/>
      <c r="I4" s="711"/>
      <c r="J4" s="711"/>
      <c r="K4" s="711"/>
      <c r="L4" s="711"/>
      <c r="M4" s="72"/>
    </row>
    <row r="5" spans="1:13" ht="12.75" customHeight="1">
      <c r="A5" s="731" t="s">
        <v>25</v>
      </c>
      <c r="B5" s="730" t="s">
        <v>93</v>
      </c>
      <c r="C5" s="730">
        <v>2009</v>
      </c>
      <c r="D5" s="730">
        <v>2010</v>
      </c>
      <c r="E5" s="730">
        <v>2011</v>
      </c>
      <c r="F5" s="730">
        <v>2012</v>
      </c>
      <c r="G5" s="730">
        <v>2013</v>
      </c>
      <c r="H5" s="730">
        <v>2014</v>
      </c>
      <c r="I5" s="730">
        <v>2015</v>
      </c>
      <c r="J5" s="730">
        <v>2016</v>
      </c>
      <c r="K5" s="730">
        <v>2017</v>
      </c>
      <c r="L5" s="730">
        <v>2018</v>
      </c>
      <c r="M5" s="72"/>
    </row>
    <row r="6" spans="1:13" ht="12.75" customHeight="1">
      <c r="A6" s="727" t="s">
        <v>32</v>
      </c>
      <c r="B6" s="718"/>
      <c r="C6" s="717">
        <v>472.71500979023489</v>
      </c>
      <c r="D6" s="716">
        <v>486.98891025908802</v>
      </c>
      <c r="E6" s="716">
        <v>450.49009948317882</v>
      </c>
      <c r="F6" s="717">
        <v>435.56181500398378</v>
      </c>
      <c r="G6" s="717">
        <v>438.19582692768023</v>
      </c>
      <c r="H6" s="717">
        <v>415.58646831163878</v>
      </c>
      <c r="I6" s="717">
        <v>433.56863525777442</v>
      </c>
      <c r="J6" s="717">
        <v>422.35557313188087</v>
      </c>
      <c r="K6" s="719">
        <v>430.74840638973814</v>
      </c>
      <c r="L6" s="719">
        <v>415.67927977496282</v>
      </c>
      <c r="M6" s="72"/>
    </row>
    <row r="7" spans="1:13" ht="12.75" customHeight="1">
      <c r="A7" s="727" t="s">
        <v>12</v>
      </c>
      <c r="B7" s="718" t="s">
        <v>35</v>
      </c>
      <c r="C7" s="717">
        <v>6.8200169152972148</v>
      </c>
      <c r="D7" s="716">
        <v>4.9302073525912569</v>
      </c>
      <c r="E7" s="716">
        <v>6.1236736456567229</v>
      </c>
      <c r="F7" s="717">
        <v>5.205844143285808</v>
      </c>
      <c r="G7" s="717">
        <v>6.7548602968988725</v>
      </c>
      <c r="H7" s="717">
        <v>7.6022169843166125</v>
      </c>
      <c r="I7" s="717">
        <v>4.6877424764291318</v>
      </c>
      <c r="J7" s="717">
        <v>5.715249815714265</v>
      </c>
      <c r="K7" s="719">
        <v>5.2621658933089757</v>
      </c>
      <c r="L7" s="719">
        <v>3.5948916863487663</v>
      </c>
      <c r="M7" s="72"/>
    </row>
    <row r="8" spans="1:13" ht="12.75" customHeight="1">
      <c r="A8" s="727" t="s">
        <v>13</v>
      </c>
      <c r="B8" s="718" t="s">
        <v>36</v>
      </c>
      <c r="C8" s="717">
        <v>10.899635951265683</v>
      </c>
      <c r="D8" s="716">
        <v>11.455828031234949</v>
      </c>
      <c r="E8" s="716">
        <v>8.1262554285772453</v>
      </c>
      <c r="F8" s="717">
        <v>8.8649859971624014</v>
      </c>
      <c r="G8" s="717">
        <v>9.0193810002589885</v>
      </c>
      <c r="H8" s="717">
        <v>7.18096148601383</v>
      </c>
      <c r="I8" s="717">
        <v>6.5368100574374974</v>
      </c>
      <c r="J8" s="717">
        <v>6.9518393708337411</v>
      </c>
      <c r="K8" s="719">
        <v>7.2784845227114401</v>
      </c>
      <c r="L8" s="719">
        <v>7.0325115141186032</v>
      </c>
      <c r="M8" s="72"/>
    </row>
    <row r="9" spans="1:13" ht="12.75" customHeight="1">
      <c r="A9" s="727" t="s">
        <v>72</v>
      </c>
      <c r="B9" s="718" t="s">
        <v>37</v>
      </c>
      <c r="C9" s="717">
        <v>7.644535325126899</v>
      </c>
      <c r="D9" s="716">
        <v>8.1551119355350021</v>
      </c>
      <c r="E9" s="716">
        <v>7.439210561072457</v>
      </c>
      <c r="F9" s="717">
        <v>8.3343136587408555</v>
      </c>
      <c r="G9" s="717">
        <v>8.515016647200941</v>
      </c>
      <c r="H9" s="717">
        <v>8.3276431810043334</v>
      </c>
      <c r="I9" s="717">
        <v>8.6777617742223434</v>
      </c>
      <c r="J9" s="717">
        <v>7.7692477173139043</v>
      </c>
      <c r="K9" s="719">
        <v>8.9775351216413792</v>
      </c>
      <c r="L9" s="719">
        <v>8.9571162601569583</v>
      </c>
      <c r="M9" s="72"/>
    </row>
    <row r="10" spans="1:13" ht="12.75" customHeight="1">
      <c r="A10" s="727" t="s">
        <v>73</v>
      </c>
      <c r="B10" s="718" t="s">
        <v>38</v>
      </c>
      <c r="C10" s="717">
        <v>44.568957051644169</v>
      </c>
      <c r="D10" s="716">
        <v>47.873643601108434</v>
      </c>
      <c r="E10" s="716">
        <v>44.744905236254432</v>
      </c>
      <c r="F10" s="717">
        <v>43.863578311770411</v>
      </c>
      <c r="G10" s="717">
        <v>46.654724224829138</v>
      </c>
      <c r="H10" s="717">
        <v>40.13129605041145</v>
      </c>
      <c r="I10" s="717">
        <v>38.396364446022098</v>
      </c>
      <c r="J10" s="717">
        <v>40.422457778927459</v>
      </c>
      <c r="K10" s="719">
        <v>37.575355910172355</v>
      </c>
      <c r="L10" s="719">
        <v>36.524137309241119</v>
      </c>
      <c r="M10" s="72"/>
    </row>
    <row r="11" spans="1:13" ht="12.75" customHeight="1">
      <c r="A11" s="727" t="s">
        <v>10</v>
      </c>
      <c r="B11" s="718" t="s">
        <v>43</v>
      </c>
      <c r="C11" s="717">
        <v>82.329777564828788</v>
      </c>
      <c r="D11" s="716">
        <v>82.712572430391432</v>
      </c>
      <c r="E11" s="716">
        <v>76.276091664988172</v>
      </c>
      <c r="F11" s="717">
        <v>69.916204340232142</v>
      </c>
      <c r="G11" s="717">
        <v>67.349602947874132</v>
      </c>
      <c r="H11" s="717">
        <v>60.199960769532701</v>
      </c>
      <c r="I11" s="717">
        <v>61.866675767200611</v>
      </c>
      <c r="J11" s="717">
        <v>53.795721234130042</v>
      </c>
      <c r="K11" s="719">
        <v>58.762435828459004</v>
      </c>
      <c r="L11" s="719">
        <v>53.474537716912764</v>
      </c>
      <c r="M11" s="72"/>
    </row>
    <row r="12" spans="1:13" ht="12.75" customHeight="1">
      <c r="A12" s="727" t="s">
        <v>11</v>
      </c>
      <c r="B12" s="718" t="s">
        <v>44</v>
      </c>
      <c r="C12" s="717">
        <v>18.46502623675784</v>
      </c>
      <c r="D12" s="716">
        <v>20.459934844396457</v>
      </c>
      <c r="E12" s="716">
        <v>17.737599102916157</v>
      </c>
      <c r="F12" s="717">
        <v>14.847143808543008</v>
      </c>
      <c r="G12" s="717">
        <v>14.226404051645135</v>
      </c>
      <c r="H12" s="717">
        <v>15.55751148061851</v>
      </c>
      <c r="I12" s="717">
        <v>14.340260473421441</v>
      </c>
      <c r="J12" s="717">
        <v>16.005637311562893</v>
      </c>
      <c r="K12" s="719">
        <v>13.614636111916681</v>
      </c>
      <c r="L12" s="719">
        <v>12.51356762426208</v>
      </c>
      <c r="M12" s="72"/>
    </row>
    <row r="13" spans="1:13" ht="12.75" customHeight="1">
      <c r="A13" s="727" t="s">
        <v>14</v>
      </c>
      <c r="B13" s="718" t="s">
        <v>45</v>
      </c>
      <c r="C13" s="717">
        <v>38.145634297348096</v>
      </c>
      <c r="D13" s="716">
        <v>35.466872810341478</v>
      </c>
      <c r="E13" s="716">
        <v>34.283048916447605</v>
      </c>
      <c r="F13" s="717">
        <v>34.229338174255965</v>
      </c>
      <c r="G13" s="717">
        <v>35.207678248227012</v>
      </c>
      <c r="H13" s="717">
        <v>33.760894527346984</v>
      </c>
      <c r="I13" s="717">
        <v>39.126208155440963</v>
      </c>
      <c r="J13" s="717">
        <v>34.69683422994482</v>
      </c>
      <c r="K13" s="719">
        <v>33.645781719451584</v>
      </c>
      <c r="L13" s="719">
        <v>37.211284565281773</v>
      </c>
      <c r="M13" s="72"/>
    </row>
    <row r="14" spans="1:13" ht="12.75" customHeight="1">
      <c r="A14" s="727" t="s">
        <v>51</v>
      </c>
      <c r="B14" s="718" t="s">
        <v>47</v>
      </c>
      <c r="C14" s="717">
        <v>2.7505384693939985</v>
      </c>
      <c r="D14" s="716">
        <v>3.3662235430859111</v>
      </c>
      <c r="E14" s="716">
        <v>3.4620422181012667</v>
      </c>
      <c r="F14" s="717">
        <v>2.679767486998371</v>
      </c>
      <c r="G14" s="717">
        <v>3.7416764400095355</v>
      </c>
      <c r="H14" s="717">
        <v>2.6704576125213717</v>
      </c>
      <c r="I14" s="717">
        <v>3.6444306172373939</v>
      </c>
      <c r="J14" s="717">
        <v>2.082837401755858</v>
      </c>
      <c r="K14" s="719">
        <v>2.7546999587303325</v>
      </c>
      <c r="L14" s="719">
        <v>2.0304018370934234</v>
      </c>
      <c r="M14" s="72"/>
    </row>
    <row r="15" spans="1:13" ht="12.75" customHeight="1">
      <c r="A15" s="727" t="s">
        <v>15</v>
      </c>
      <c r="B15" s="718" t="s">
        <v>53</v>
      </c>
      <c r="C15" s="717">
        <v>13.805557134884287</v>
      </c>
      <c r="D15" s="716">
        <v>10.378082299439676</v>
      </c>
      <c r="E15" s="716">
        <v>9.38634686284494</v>
      </c>
      <c r="F15" s="717">
        <v>7.1065643686711786</v>
      </c>
      <c r="G15" s="717">
        <v>5.27685451469348</v>
      </c>
      <c r="H15" s="717">
        <v>6.9992312271989903</v>
      </c>
      <c r="I15" s="717">
        <v>8.5976208013700095</v>
      </c>
      <c r="J15" s="717">
        <v>6.0365281926217857</v>
      </c>
      <c r="K15" s="719">
        <v>8.1026102822294899</v>
      </c>
      <c r="L15" s="719">
        <v>5.5525692912130351</v>
      </c>
      <c r="M15" s="72"/>
    </row>
    <row r="16" spans="1:13" ht="12.75" customHeight="1">
      <c r="A16" s="727" t="s">
        <v>403</v>
      </c>
      <c r="B16" s="703" t="s">
        <v>404</v>
      </c>
      <c r="C16" s="717">
        <v>30.791652311907843</v>
      </c>
      <c r="D16" s="717">
        <v>35.181488393933293</v>
      </c>
      <c r="E16" s="717">
        <v>31.777166887703881</v>
      </c>
      <c r="F16" s="717">
        <v>31.681332005528333</v>
      </c>
      <c r="G16" s="717">
        <v>33.597430646963012</v>
      </c>
      <c r="H16" s="717">
        <v>30.331701796099175</v>
      </c>
      <c r="I16" s="717">
        <v>36.370245639480537</v>
      </c>
      <c r="J16" s="717">
        <v>32.429275513073911</v>
      </c>
      <c r="K16" s="719">
        <v>35.012053039411818</v>
      </c>
      <c r="L16" s="719">
        <v>34.556593174023753</v>
      </c>
      <c r="M16" s="72"/>
    </row>
    <row r="17" spans="1:13" ht="12.75" customHeight="1">
      <c r="A17" s="731"/>
      <c r="B17" s="730"/>
      <c r="C17" s="730"/>
      <c r="D17" s="730"/>
      <c r="E17" s="715"/>
      <c r="F17" s="715"/>
      <c r="G17" s="715"/>
      <c r="H17" s="715"/>
      <c r="I17" s="715"/>
      <c r="J17" s="700"/>
      <c r="K17" s="700"/>
      <c r="L17" s="700"/>
      <c r="M17" s="72"/>
    </row>
    <row r="18" spans="1:13" ht="12.75" customHeight="1">
      <c r="A18" s="705" t="s">
        <v>31</v>
      </c>
      <c r="B18" s="730"/>
      <c r="C18" s="730"/>
      <c r="D18" s="730"/>
      <c r="E18" s="715"/>
      <c r="F18" s="715"/>
      <c r="G18" s="715"/>
      <c r="H18" s="715"/>
      <c r="I18" s="715"/>
      <c r="J18" s="717"/>
      <c r="K18" s="700"/>
      <c r="L18" s="700"/>
      <c r="M18" s="72"/>
    </row>
    <row r="19" spans="1:13" ht="12.75" customHeight="1">
      <c r="A19" s="731" t="s">
        <v>25</v>
      </c>
      <c r="B19" s="730" t="s">
        <v>93</v>
      </c>
      <c r="C19" s="730">
        <v>2009</v>
      </c>
      <c r="D19" s="730">
        <v>2010</v>
      </c>
      <c r="E19" s="730">
        <v>2011</v>
      </c>
      <c r="F19" s="730">
        <v>2012</v>
      </c>
      <c r="G19" s="730">
        <v>2013</v>
      </c>
      <c r="H19" s="730">
        <v>2014</v>
      </c>
      <c r="I19" s="730">
        <v>2015</v>
      </c>
      <c r="J19" s="730">
        <v>2016</v>
      </c>
      <c r="K19" s="714">
        <v>2017</v>
      </c>
      <c r="L19" s="730">
        <v>2018</v>
      </c>
      <c r="M19" s="72"/>
    </row>
    <row r="20" spans="1:13" ht="12.75" customHeight="1">
      <c r="A20" s="727" t="s">
        <v>9</v>
      </c>
      <c r="B20" s="718"/>
      <c r="C20" s="717">
        <v>308.91105128771227</v>
      </c>
      <c r="D20" s="716">
        <v>297.52129760965636</v>
      </c>
      <c r="E20" s="716">
        <v>278.14430823423208</v>
      </c>
      <c r="F20" s="717">
        <v>269.98714759963713</v>
      </c>
      <c r="G20" s="717">
        <v>270.12762191142735</v>
      </c>
      <c r="H20" s="717">
        <v>273.75557125248059</v>
      </c>
      <c r="I20" s="717">
        <v>282.26908590524931</v>
      </c>
      <c r="J20" s="717">
        <v>281.10758194847261</v>
      </c>
      <c r="K20" s="719">
        <v>272.76037144674154</v>
      </c>
      <c r="L20" s="719">
        <v>273.64089389186177</v>
      </c>
      <c r="M20" s="72"/>
    </row>
    <row r="21" spans="1:13" ht="12.75" customHeight="1">
      <c r="A21" s="727" t="s">
        <v>12</v>
      </c>
      <c r="B21" s="718" t="s">
        <v>35</v>
      </c>
      <c r="C21" s="717">
        <v>2.3508150826803962</v>
      </c>
      <c r="D21" s="716">
        <v>3.4779082398550485</v>
      </c>
      <c r="E21" s="716">
        <v>2.9871530624879217</v>
      </c>
      <c r="F21" s="717">
        <v>1.7418361303184353</v>
      </c>
      <c r="G21" s="717">
        <v>3.0280834841620359</v>
      </c>
      <c r="H21" s="717">
        <v>3.3425743007765836</v>
      </c>
      <c r="I21" s="717">
        <v>3.9817152343115065</v>
      </c>
      <c r="J21" s="717">
        <v>1.9952945258405226</v>
      </c>
      <c r="K21" s="719">
        <v>2.5629773591143192</v>
      </c>
      <c r="L21" s="719">
        <v>2.8800991840044188</v>
      </c>
      <c r="M21" s="72"/>
    </row>
    <row r="22" spans="1:13" ht="12.75" customHeight="1">
      <c r="A22" s="727" t="s">
        <v>13</v>
      </c>
      <c r="B22" s="718" t="s">
        <v>36</v>
      </c>
      <c r="C22" s="717">
        <v>7.756476766906597</v>
      </c>
      <c r="D22" s="716">
        <v>6.7592909504056244</v>
      </c>
      <c r="E22" s="716">
        <v>5.5809518625972752</v>
      </c>
      <c r="F22" s="717">
        <v>6.0649522669318001</v>
      </c>
      <c r="G22" s="717">
        <v>6.6792237082488795</v>
      </c>
      <c r="H22" s="717">
        <v>5.6361296797045286</v>
      </c>
      <c r="I22" s="717">
        <v>5.2350053305185371</v>
      </c>
      <c r="J22" s="717">
        <v>6.4160062377101825</v>
      </c>
      <c r="K22" s="719">
        <v>6.2921058009841904</v>
      </c>
      <c r="L22" s="719">
        <v>3.3916458815736812</v>
      </c>
      <c r="M22" s="72"/>
    </row>
    <row r="23" spans="1:13" ht="12.75" customHeight="1">
      <c r="A23" s="727" t="s">
        <v>72</v>
      </c>
      <c r="B23" s="718" t="s">
        <v>37</v>
      </c>
      <c r="C23" s="717">
        <v>4.5991873670678407</v>
      </c>
      <c r="D23" s="716">
        <v>3.6521610969540168</v>
      </c>
      <c r="E23" s="716">
        <v>4.2739958953705912</v>
      </c>
      <c r="F23" s="717">
        <v>3.9546298642724627</v>
      </c>
      <c r="G23" s="717">
        <v>3.9824126807158269</v>
      </c>
      <c r="H23" s="717">
        <v>4.8270301149474735</v>
      </c>
      <c r="I23" s="717">
        <v>4.3405638669378641</v>
      </c>
      <c r="J23" s="717">
        <v>4.701289165889345</v>
      </c>
      <c r="K23" s="719">
        <v>5.9439543309604534</v>
      </c>
      <c r="L23" s="719">
        <v>5.1696993323963971</v>
      </c>
      <c r="M23" s="72"/>
    </row>
    <row r="24" spans="1:13" ht="12.75" customHeight="1">
      <c r="A24" s="727" t="s">
        <v>73</v>
      </c>
      <c r="B24" s="718" t="s">
        <v>38</v>
      </c>
      <c r="C24" s="717">
        <v>31.320408748290859</v>
      </c>
      <c r="D24" s="716">
        <v>31.005506187267944</v>
      </c>
      <c r="E24" s="716">
        <v>25.444759601324648</v>
      </c>
      <c r="F24" s="717">
        <v>30.880134977366353</v>
      </c>
      <c r="G24" s="717">
        <v>26.377786735135423</v>
      </c>
      <c r="H24" s="717">
        <v>30.835007105721608</v>
      </c>
      <c r="I24" s="717">
        <v>31.918098215493988</v>
      </c>
      <c r="J24" s="717">
        <v>32.103532421887031</v>
      </c>
      <c r="K24" s="719">
        <v>31.482014016373874</v>
      </c>
      <c r="L24" s="719">
        <v>31.102185223532814</v>
      </c>
      <c r="M24" s="72"/>
    </row>
    <row r="25" spans="1:13" ht="12.75" customHeight="1">
      <c r="A25" s="727" t="s">
        <v>17</v>
      </c>
      <c r="B25" s="718" t="s">
        <v>39</v>
      </c>
      <c r="C25" s="717">
        <v>26.878086510240355</v>
      </c>
      <c r="D25" s="716">
        <v>23.477549134289866</v>
      </c>
      <c r="E25" s="716">
        <v>24.77856144445612</v>
      </c>
      <c r="F25" s="717">
        <v>21.210141856575319</v>
      </c>
      <c r="G25" s="717">
        <v>22.051856269158712</v>
      </c>
      <c r="H25" s="717">
        <v>24.885604489179286</v>
      </c>
      <c r="I25" s="717">
        <v>21.80964918890276</v>
      </c>
      <c r="J25" s="717">
        <v>20.333800957560911</v>
      </c>
      <c r="K25" s="719">
        <v>20.470314766328514</v>
      </c>
      <c r="L25" s="719">
        <v>20.337589335605866</v>
      </c>
      <c r="M25" s="72"/>
    </row>
    <row r="26" spans="1:13" ht="12.75" customHeight="1">
      <c r="A26" s="727" t="s">
        <v>18</v>
      </c>
      <c r="B26" s="718" t="s">
        <v>40</v>
      </c>
      <c r="C26" s="717">
        <v>1.8829448487847333</v>
      </c>
      <c r="D26" s="716">
        <v>1.680626808197254</v>
      </c>
      <c r="E26" s="716">
        <v>2.5407994378083485</v>
      </c>
      <c r="F26" s="717">
        <v>2.7514941925901732</v>
      </c>
      <c r="G26" s="717">
        <v>1.8307912831215827</v>
      </c>
      <c r="H26" s="717">
        <v>2.6586972561404902</v>
      </c>
      <c r="I26" s="717">
        <v>2.0403142150969731</v>
      </c>
      <c r="J26" s="717">
        <v>2.3742359248577682</v>
      </c>
      <c r="K26" s="719">
        <v>2.0999074443362229</v>
      </c>
      <c r="L26" s="719">
        <v>1.3774770929973368</v>
      </c>
      <c r="M26" s="72"/>
    </row>
    <row r="27" spans="1:13" ht="12.75" customHeight="1">
      <c r="A27" s="727" t="s">
        <v>10</v>
      </c>
      <c r="B27" s="718" t="s">
        <v>43</v>
      </c>
      <c r="C27" s="717">
        <v>30.333429725542068</v>
      </c>
      <c r="D27" s="716">
        <v>26.14172143071789</v>
      </c>
      <c r="E27" s="716">
        <v>21.842126291359289</v>
      </c>
      <c r="F27" s="717">
        <v>21.30239042213173</v>
      </c>
      <c r="G27" s="717">
        <v>20.224406577029836</v>
      </c>
      <c r="H27" s="717">
        <v>20.159954948137813</v>
      </c>
      <c r="I27" s="717">
        <v>20.78930860797286</v>
      </c>
      <c r="J27" s="717">
        <v>18.934271484658456</v>
      </c>
      <c r="K27" s="719">
        <v>17.559265281181506</v>
      </c>
      <c r="L27" s="719">
        <v>16.874533519620041</v>
      </c>
      <c r="M27" s="72"/>
    </row>
    <row r="28" spans="1:13" ht="12.75" customHeight="1">
      <c r="A28" s="727" t="s">
        <v>11</v>
      </c>
      <c r="B28" s="718" t="s">
        <v>44</v>
      </c>
      <c r="C28" s="717">
        <v>13.742272990839087</v>
      </c>
      <c r="D28" s="716">
        <v>16.712121304159016</v>
      </c>
      <c r="E28" s="716">
        <v>12.599903890393767</v>
      </c>
      <c r="F28" s="717">
        <v>10.629397614861347</v>
      </c>
      <c r="G28" s="717">
        <v>12.282680339827689</v>
      </c>
      <c r="H28" s="717">
        <v>10.198820162846721</v>
      </c>
      <c r="I28" s="717">
        <v>12.143724715900763</v>
      </c>
      <c r="J28" s="717">
        <v>12.682708486493803</v>
      </c>
      <c r="K28" s="719">
        <v>11.462795628159865</v>
      </c>
      <c r="L28" s="719">
        <v>12.017954049018972</v>
      </c>
      <c r="M28" s="72"/>
    </row>
    <row r="29" spans="1:13" ht="12.75" customHeight="1">
      <c r="A29" s="727" t="s">
        <v>14</v>
      </c>
      <c r="B29" s="718" t="s">
        <v>45</v>
      </c>
      <c r="C29" s="717">
        <v>31.528393919129019</v>
      </c>
      <c r="D29" s="716">
        <v>28.329997997705206</v>
      </c>
      <c r="E29" s="716">
        <v>30.279726391897452</v>
      </c>
      <c r="F29" s="717">
        <v>23.767466237229467</v>
      </c>
      <c r="G29" s="717">
        <v>28.138409846030775</v>
      </c>
      <c r="H29" s="717">
        <v>23.665172965111054</v>
      </c>
      <c r="I29" s="717">
        <v>27.162763775075696</v>
      </c>
      <c r="J29" s="717">
        <v>28.033481509881096</v>
      </c>
      <c r="K29" s="719">
        <v>27.12698824195661</v>
      </c>
      <c r="L29" s="719">
        <v>32.352501189915124</v>
      </c>
      <c r="M29" s="72"/>
    </row>
    <row r="30" spans="1:13" ht="12.75" customHeight="1">
      <c r="A30" s="727" t="s">
        <v>51</v>
      </c>
      <c r="B30" s="718" t="s">
        <v>47</v>
      </c>
      <c r="C30" s="717">
        <v>4.6987370278749214</v>
      </c>
      <c r="D30" s="716">
        <v>3.8083093391178573</v>
      </c>
      <c r="E30" s="716">
        <v>3.9267449832499626</v>
      </c>
      <c r="F30" s="717">
        <v>4.2640511679323216</v>
      </c>
      <c r="G30" s="717">
        <v>2.8312103101928447</v>
      </c>
      <c r="H30" s="717">
        <v>4.2405361756777644</v>
      </c>
      <c r="I30" s="717">
        <v>2.6976922267012973</v>
      </c>
      <c r="J30" s="717">
        <v>1.7123099540210065</v>
      </c>
      <c r="K30" s="719">
        <v>1.8282526804895549</v>
      </c>
      <c r="L30" s="719">
        <v>1.409086465305897</v>
      </c>
      <c r="M30" s="72"/>
    </row>
    <row r="31" spans="1:13" ht="12.75" customHeight="1">
      <c r="A31" s="727" t="s">
        <v>15</v>
      </c>
      <c r="B31" s="718" t="s">
        <v>53</v>
      </c>
      <c r="C31" s="717">
        <v>2.1431956945935307</v>
      </c>
      <c r="D31" s="716">
        <v>3.5787919637056844</v>
      </c>
      <c r="E31" s="716">
        <v>1.7567010207508105</v>
      </c>
      <c r="F31" s="717">
        <v>2.6884890515317066</v>
      </c>
      <c r="G31" s="717">
        <v>2.057132810915705</v>
      </c>
      <c r="H31" s="717">
        <v>1.4881114336163264</v>
      </c>
      <c r="I31" s="717">
        <v>1.3327864437643686</v>
      </c>
      <c r="J31" s="717">
        <v>1.085678891122114</v>
      </c>
      <c r="K31" s="719">
        <v>2.2263886863869407</v>
      </c>
      <c r="L31" s="719">
        <v>2.6972245726063617</v>
      </c>
      <c r="M31" s="72"/>
    </row>
    <row r="32" spans="1:13" ht="12.75" customHeight="1">
      <c r="A32" s="727" t="s">
        <v>403</v>
      </c>
      <c r="B32" s="703" t="s">
        <v>404</v>
      </c>
      <c r="C32" s="717">
        <v>7.8813388178200876</v>
      </c>
      <c r="D32" s="717">
        <v>10.412175158980617</v>
      </c>
      <c r="E32" s="717">
        <v>10.431332882539122</v>
      </c>
      <c r="F32" s="717">
        <v>8.6556094441324305</v>
      </c>
      <c r="G32" s="717">
        <v>10.51850930930785</v>
      </c>
      <c r="H32" s="717">
        <v>8.6466760352561263</v>
      </c>
      <c r="I32" s="717">
        <v>10.57965239446151</v>
      </c>
      <c r="J32" s="717">
        <v>10.664582213842461</v>
      </c>
      <c r="K32" s="719">
        <v>10.731989881046943</v>
      </c>
      <c r="L32" s="719">
        <v>11.431612891763503</v>
      </c>
      <c r="M32" s="72"/>
    </row>
    <row r="33" spans="1:13" ht="12.75" customHeight="1">
      <c r="A33" s="731"/>
      <c r="B33" s="710"/>
      <c r="C33" s="722"/>
      <c r="D33" s="722"/>
      <c r="E33" s="722"/>
      <c r="F33" s="719"/>
      <c r="G33" s="722"/>
      <c r="H33" s="722"/>
      <c r="I33" s="711"/>
      <c r="J33" s="711"/>
      <c r="K33" s="731"/>
      <c r="L33" s="706"/>
      <c r="M33" s="72"/>
    </row>
    <row r="34" spans="1:13" ht="12.75" customHeight="1">
      <c r="A34" s="726" t="s">
        <v>28</v>
      </c>
      <c r="B34" s="726" t="s">
        <v>33</v>
      </c>
      <c r="C34" s="712"/>
      <c r="D34" s="712"/>
      <c r="E34" s="712"/>
      <c r="F34" s="704"/>
      <c r="G34" s="711"/>
      <c r="H34" s="711"/>
      <c r="I34" s="711"/>
      <c r="J34" s="711"/>
      <c r="K34" s="731"/>
      <c r="L34" s="706"/>
      <c r="M34" s="72"/>
    </row>
    <row r="35" spans="1:13" ht="12.75" customHeight="1">
      <c r="A35" s="726"/>
      <c r="B35" s="729" t="s">
        <v>334</v>
      </c>
      <c r="C35" s="713"/>
      <c r="D35" s="713"/>
      <c r="E35" s="713"/>
      <c r="F35" s="713"/>
      <c r="G35" s="713"/>
      <c r="H35" s="708"/>
      <c r="I35" s="708"/>
      <c r="J35" s="731"/>
      <c r="K35" s="731"/>
      <c r="L35" s="706"/>
      <c r="M35" s="72"/>
    </row>
    <row r="36" spans="1:13" ht="12.75" customHeight="1">
      <c r="A36" s="720"/>
      <c r="B36" s="725" t="s">
        <v>575</v>
      </c>
      <c r="C36" s="701"/>
      <c r="D36" s="701"/>
      <c r="E36" s="701"/>
      <c r="F36" s="701"/>
      <c r="G36" s="701"/>
      <c r="H36" s="702"/>
      <c r="I36" s="702"/>
      <c r="J36" s="728"/>
      <c r="K36" s="733"/>
      <c r="L36" s="699"/>
    </row>
    <row r="37" spans="1:13" ht="12.75" customHeight="1">
      <c r="A37" s="720"/>
      <c r="B37" s="725" t="s">
        <v>333</v>
      </c>
      <c r="C37" s="701"/>
      <c r="D37" s="701"/>
      <c r="E37" s="701"/>
      <c r="F37" s="701"/>
      <c r="G37" s="701"/>
      <c r="H37" s="702"/>
      <c r="I37" s="702"/>
      <c r="J37" s="728"/>
      <c r="K37" s="733"/>
      <c r="L37" s="699"/>
    </row>
    <row r="38" spans="1:13" ht="12.75" customHeight="1">
      <c r="A38" s="720"/>
      <c r="B38" s="735" t="s">
        <v>573</v>
      </c>
      <c r="C38" s="734"/>
      <c r="D38" s="734"/>
      <c r="E38" s="734"/>
      <c r="F38" s="734"/>
      <c r="G38" s="734"/>
      <c r="H38" s="734"/>
      <c r="I38" s="734"/>
      <c r="J38" s="734"/>
      <c r="K38" s="734"/>
      <c r="L38" s="699"/>
    </row>
    <row r="39" spans="1:13" ht="12.75" customHeight="1">
      <c r="A39" s="720"/>
      <c r="B39" s="734"/>
      <c r="C39" s="734"/>
      <c r="D39" s="734"/>
      <c r="E39" s="734"/>
      <c r="F39" s="734"/>
      <c r="G39" s="734"/>
      <c r="H39" s="734"/>
      <c r="I39" s="734"/>
      <c r="J39" s="734"/>
      <c r="K39" s="734"/>
      <c r="L39" s="699"/>
    </row>
    <row r="40" spans="1:13" ht="12.75" customHeight="1">
      <c r="A40" s="720"/>
      <c r="B40" s="733"/>
      <c r="C40" s="733"/>
      <c r="D40" s="733"/>
      <c r="E40" s="733"/>
      <c r="F40" s="733"/>
      <c r="G40" s="733"/>
      <c r="H40" s="733"/>
      <c r="I40" s="733"/>
      <c r="J40" s="733"/>
      <c r="K40" s="721"/>
      <c r="L40" s="699"/>
    </row>
    <row r="41" spans="1:13" ht="12.75" customHeight="1">
      <c r="A41" s="724" t="s">
        <v>181</v>
      </c>
      <c r="B41" s="726" t="s">
        <v>96</v>
      </c>
      <c r="C41" s="712"/>
      <c r="D41" s="712"/>
      <c r="E41" s="712"/>
      <c r="F41" s="704"/>
      <c r="G41" s="721"/>
      <c r="H41" s="721"/>
      <c r="I41" s="721"/>
      <c r="J41" s="721"/>
      <c r="K41" s="721"/>
      <c r="L41" s="699"/>
    </row>
    <row r="42" spans="1:13" ht="12.75" customHeight="1">
      <c r="A42" s="709"/>
      <c r="B42" s="724" t="s">
        <v>34</v>
      </c>
      <c r="C42" s="712"/>
      <c r="D42" s="712"/>
      <c r="E42" s="712"/>
      <c r="F42" s="704"/>
      <c r="G42" s="721"/>
      <c r="H42" s="721"/>
      <c r="I42" s="721"/>
      <c r="J42" s="721"/>
      <c r="K42" s="721"/>
      <c r="L42" s="699"/>
    </row>
    <row r="43" spans="1:13" ht="12.75" customHeight="1">
      <c r="A43" s="707"/>
      <c r="B43" s="724" t="s">
        <v>57</v>
      </c>
      <c r="C43" s="712"/>
      <c r="D43" s="712"/>
      <c r="E43" s="712"/>
      <c r="F43" s="704"/>
      <c r="G43" s="732"/>
      <c r="H43" s="732"/>
      <c r="I43" s="721"/>
      <c r="J43" s="721"/>
      <c r="K43" s="721"/>
      <c r="L43" s="699"/>
    </row>
    <row r="44" spans="1:13" ht="10.5" customHeight="1">
      <c r="A44" s="73"/>
      <c r="B44" s="74"/>
      <c r="C44" s="73"/>
      <c r="D44" s="73"/>
      <c r="E44" s="73"/>
      <c r="F44" s="73"/>
      <c r="G44" s="125"/>
      <c r="H44" s="125"/>
    </row>
    <row r="45" spans="1:13" ht="12.75" customHeight="1">
      <c r="A45" s="125"/>
      <c r="B45" s="124"/>
      <c r="C45" s="125"/>
      <c r="D45" s="125"/>
      <c r="E45" s="125"/>
      <c r="F45" s="125"/>
      <c r="G45" s="125"/>
      <c r="H45" s="125"/>
    </row>
    <row r="46" spans="1:13" ht="12.75" customHeight="1">
      <c r="A46" s="125"/>
      <c r="B46" s="124"/>
      <c r="C46" s="125"/>
      <c r="D46" s="125"/>
      <c r="E46" s="125"/>
      <c r="F46" s="125"/>
      <c r="G46" s="125"/>
      <c r="H46" s="125"/>
    </row>
    <row r="47" spans="1:13" ht="12.75" customHeight="1">
      <c r="A47" s="125"/>
      <c r="B47" s="124"/>
      <c r="C47" s="125"/>
      <c r="D47" s="125"/>
      <c r="E47" s="125"/>
      <c r="F47" s="125"/>
      <c r="G47" s="125"/>
      <c r="H47" s="125"/>
    </row>
    <row r="48" spans="1:13" ht="12.75" customHeight="1">
      <c r="A48" s="125"/>
      <c r="B48" s="124"/>
      <c r="C48" s="125"/>
      <c r="D48" s="125"/>
      <c r="E48" s="125"/>
      <c r="F48" s="125"/>
      <c r="G48" s="125"/>
      <c r="H48" s="125"/>
    </row>
    <row r="49" spans="1:8" ht="12.75" customHeight="1">
      <c r="A49" s="125"/>
      <c r="B49" s="124"/>
      <c r="C49" s="125"/>
      <c r="D49" s="125"/>
      <c r="E49" s="125"/>
      <c r="F49" s="125"/>
      <c r="G49" s="125"/>
      <c r="H49" s="125"/>
    </row>
    <row r="50" spans="1:8" ht="12.75" customHeight="1">
      <c r="A50" s="125"/>
      <c r="B50" s="124"/>
      <c r="C50" s="125"/>
      <c r="D50" s="125"/>
      <c r="E50" s="125"/>
      <c r="F50" s="125"/>
      <c r="G50" s="125"/>
      <c r="H50" s="125"/>
    </row>
    <row r="51" spans="1:8" ht="12.75" customHeight="1">
      <c r="A51" s="125"/>
      <c r="B51" s="124"/>
      <c r="C51" s="125"/>
      <c r="D51" s="125"/>
      <c r="E51" s="125"/>
      <c r="F51" s="125"/>
      <c r="G51" s="125"/>
      <c r="H51" s="125"/>
    </row>
    <row r="52" spans="1:8" ht="12.75" customHeight="1">
      <c r="A52" s="125"/>
      <c r="B52" s="124"/>
      <c r="C52" s="125"/>
      <c r="D52" s="125"/>
      <c r="E52" s="125"/>
      <c r="F52" s="125"/>
      <c r="G52" s="125"/>
      <c r="H52" s="125"/>
    </row>
    <row r="53" spans="1:8" ht="12.75" customHeight="1">
      <c r="A53" s="125"/>
      <c r="B53" s="124"/>
      <c r="C53" s="125"/>
      <c r="D53" s="125"/>
      <c r="E53" s="125"/>
      <c r="F53" s="125"/>
      <c r="G53" s="125"/>
      <c r="H53" s="125"/>
    </row>
    <row r="54" spans="1:8" ht="12.75" customHeight="1">
      <c r="A54" s="125"/>
      <c r="B54" s="124"/>
      <c r="C54" s="125"/>
      <c r="D54" s="125"/>
      <c r="E54" s="125"/>
      <c r="F54" s="125"/>
      <c r="G54" s="125"/>
      <c r="H54" s="125"/>
    </row>
    <row r="55" spans="1:8" ht="12.75" customHeight="1">
      <c r="A55" s="125"/>
      <c r="B55" s="124"/>
      <c r="C55" s="125"/>
      <c r="D55" s="125"/>
      <c r="E55" s="125"/>
      <c r="F55" s="125"/>
      <c r="G55" s="125"/>
      <c r="H55" s="125"/>
    </row>
    <row r="56" spans="1:8" ht="12.75" customHeight="1">
      <c r="A56" s="125"/>
      <c r="B56" s="124"/>
      <c r="C56" s="125"/>
      <c r="D56" s="125"/>
      <c r="E56" s="125"/>
      <c r="F56" s="125"/>
      <c r="G56" s="125"/>
      <c r="H56" s="125"/>
    </row>
    <row r="57" spans="1:8" ht="12.75" customHeight="1">
      <c r="A57" s="125"/>
      <c r="B57" s="124"/>
      <c r="C57" s="125"/>
      <c r="D57" s="125"/>
      <c r="E57" s="125"/>
      <c r="F57" s="125"/>
      <c r="G57" s="125"/>
      <c r="H57" s="125"/>
    </row>
    <row r="58" spans="1:8" ht="12.75" customHeight="1">
      <c r="A58" s="125"/>
      <c r="B58" s="124"/>
      <c r="C58" s="125"/>
      <c r="D58" s="125"/>
      <c r="E58" s="125"/>
      <c r="F58" s="125"/>
      <c r="G58" s="125"/>
      <c r="H58" s="125"/>
    </row>
    <row r="59" spans="1:8" ht="12.75" customHeight="1">
      <c r="A59" s="125"/>
      <c r="B59" s="124"/>
      <c r="C59" s="125"/>
      <c r="D59" s="125"/>
      <c r="E59" s="125"/>
      <c r="F59" s="125"/>
      <c r="G59" s="125"/>
      <c r="H59" s="125"/>
    </row>
    <row r="60" spans="1:8" ht="12.75" customHeight="1">
      <c r="A60" s="125"/>
      <c r="B60" s="124"/>
      <c r="C60" s="125"/>
      <c r="D60" s="125"/>
      <c r="E60" s="125"/>
      <c r="F60" s="125"/>
      <c r="G60" s="125"/>
      <c r="H60" s="125"/>
    </row>
    <row r="61" spans="1:8" ht="12.75" customHeight="1">
      <c r="A61" s="125"/>
      <c r="B61" s="124"/>
      <c r="C61" s="125"/>
      <c r="D61" s="125"/>
      <c r="E61" s="125"/>
      <c r="F61" s="125"/>
      <c r="G61" s="125"/>
      <c r="H61" s="125"/>
    </row>
    <row r="62" spans="1:8" ht="12.75" customHeight="1">
      <c r="A62" s="125"/>
      <c r="B62" s="124"/>
      <c r="C62" s="125"/>
      <c r="D62" s="125"/>
      <c r="E62" s="125"/>
      <c r="F62" s="125"/>
      <c r="G62" s="125"/>
      <c r="H62" s="125"/>
    </row>
    <row r="63" spans="1:8" ht="12.75" customHeight="1">
      <c r="A63" s="125"/>
      <c r="B63" s="124"/>
      <c r="C63" s="125"/>
      <c r="D63" s="125"/>
      <c r="E63" s="125"/>
      <c r="F63" s="125"/>
      <c r="G63" s="125"/>
      <c r="H63" s="125"/>
    </row>
    <row r="64" spans="1:8" ht="12.75" customHeight="1">
      <c r="A64" s="125"/>
      <c r="B64" s="124"/>
      <c r="C64" s="125"/>
      <c r="D64" s="125"/>
      <c r="E64" s="125"/>
      <c r="F64" s="125"/>
      <c r="G64" s="125"/>
      <c r="H64" s="125"/>
    </row>
    <row r="65" spans="1:8" ht="12.75" customHeight="1">
      <c r="A65" s="125"/>
      <c r="B65" s="124"/>
      <c r="C65" s="125"/>
      <c r="D65" s="125"/>
      <c r="E65" s="125"/>
      <c r="F65" s="125"/>
      <c r="G65" s="125"/>
      <c r="H65" s="125"/>
    </row>
    <row r="66" spans="1:8" ht="12.75" customHeight="1">
      <c r="A66" s="125"/>
      <c r="B66" s="124"/>
    </row>
    <row r="67" spans="1:8" ht="12.75" customHeight="1">
      <c r="A67" s="125"/>
      <c r="B67" s="124"/>
    </row>
    <row r="68" spans="1:8" ht="12.75" customHeight="1">
      <c r="A68" s="125"/>
      <c r="B68" s="124"/>
    </row>
    <row r="69" spans="1:8" ht="12.75" customHeight="1">
      <c r="A69" s="125"/>
      <c r="B69" s="124"/>
    </row>
    <row r="70" spans="1:8" ht="12.75" customHeight="1">
      <c r="A70" s="125"/>
      <c r="B70" s="124"/>
    </row>
    <row r="71" spans="1:8" ht="12.75" customHeight="1">
      <c r="A71" s="125"/>
      <c r="B71" s="124"/>
    </row>
    <row r="72" spans="1:8" ht="12.75" customHeight="1">
      <c r="A72" s="125"/>
      <c r="B72" s="124"/>
    </row>
    <row r="73" spans="1:8" ht="12.75" customHeight="1">
      <c r="A73" s="125"/>
      <c r="B73" s="124"/>
    </row>
    <row r="74" spans="1:8" ht="12.75" customHeight="1">
      <c r="A74" s="125"/>
      <c r="B74" s="124"/>
    </row>
    <row r="75" spans="1:8" ht="12.75" customHeight="1">
      <c r="A75" s="125"/>
      <c r="B75" s="124"/>
    </row>
    <row r="76" spans="1:8" ht="12.75" customHeight="1">
      <c r="A76" s="125"/>
      <c r="B76" s="124"/>
    </row>
    <row r="77" spans="1:8" ht="12.75" customHeight="1">
      <c r="A77" s="125"/>
      <c r="B77" s="124"/>
    </row>
    <row r="78" spans="1:8" ht="12.75" customHeight="1">
      <c r="A78" s="125"/>
      <c r="B78" s="124"/>
    </row>
    <row r="79" spans="1:8" ht="12.75" customHeight="1">
      <c r="A79" s="125"/>
      <c r="B79" s="124"/>
    </row>
    <row r="80" spans="1:8" ht="12.75" customHeight="1">
      <c r="A80" s="125"/>
      <c r="B80" s="124"/>
    </row>
    <row r="81" spans="1:2" ht="12.75" customHeight="1">
      <c r="A81" s="125"/>
      <c r="B81" s="124"/>
    </row>
    <row r="82" spans="1:2" ht="12.75" customHeight="1">
      <c r="A82" s="125"/>
      <c r="B82" s="124"/>
    </row>
    <row r="83" spans="1:2" ht="12.75" customHeight="1">
      <c r="A83" s="125"/>
      <c r="B83" s="124"/>
    </row>
    <row r="84" spans="1:2" ht="12.75" customHeight="1">
      <c r="A84" s="125"/>
      <c r="B84" s="124"/>
    </row>
    <row r="85" spans="1:2" ht="12.75" customHeight="1">
      <c r="A85" s="125"/>
      <c r="B85" s="124"/>
    </row>
    <row r="86" spans="1:2" ht="12.75" customHeight="1">
      <c r="A86" s="125"/>
      <c r="B86" s="124"/>
    </row>
    <row r="87" spans="1:2" ht="12.75" customHeight="1">
      <c r="A87" s="125"/>
      <c r="B87" s="124"/>
    </row>
    <row r="88" spans="1:2" ht="12.75" customHeight="1">
      <c r="A88" s="125"/>
      <c r="B88" s="124"/>
    </row>
    <row r="89" spans="1:2" ht="12.75" customHeight="1">
      <c r="A89" s="125"/>
      <c r="B89" s="124"/>
    </row>
    <row r="90" spans="1:2" ht="12.75" customHeight="1">
      <c r="A90" s="125"/>
      <c r="B90" s="124"/>
    </row>
    <row r="91" spans="1:2" ht="12.75" customHeight="1">
      <c r="A91" s="125"/>
      <c r="B91" s="124"/>
    </row>
    <row r="92" spans="1:2" ht="12.75" customHeight="1">
      <c r="A92" s="125"/>
      <c r="B92" s="124"/>
    </row>
    <row r="93" spans="1:2" ht="12.75" customHeight="1">
      <c r="A93" s="125"/>
      <c r="B93" s="124"/>
    </row>
    <row r="94" spans="1:2" ht="12.75" customHeight="1">
      <c r="A94" s="125"/>
      <c r="B94" s="124"/>
    </row>
    <row r="95" spans="1:2" ht="12.75" customHeight="1">
      <c r="A95" s="125"/>
      <c r="B95" s="124"/>
    </row>
    <row r="96" spans="1:2" ht="12.75" customHeight="1">
      <c r="A96" s="125"/>
      <c r="B96" s="124"/>
    </row>
    <row r="97" spans="1:2" ht="12.75" customHeight="1">
      <c r="A97" s="125"/>
      <c r="B97" s="124"/>
    </row>
    <row r="98" spans="1:2" ht="12.75" customHeight="1">
      <c r="A98" s="125"/>
      <c r="B98" s="124"/>
    </row>
    <row r="99" spans="1:2" ht="12.75" customHeight="1">
      <c r="A99" s="125"/>
      <c r="B99" s="124"/>
    </row>
    <row r="100" spans="1:2" ht="12.75" customHeight="1">
      <c r="A100" s="125"/>
      <c r="B100" s="124"/>
    </row>
    <row r="101" spans="1:2" ht="12.75" customHeight="1">
      <c r="A101" s="125"/>
      <c r="B101" s="124"/>
    </row>
    <row r="102" spans="1:2" ht="12.75" customHeight="1">
      <c r="A102" s="125"/>
      <c r="B102" s="124"/>
    </row>
    <row r="103" spans="1:2" ht="12.75" customHeight="1">
      <c r="A103" s="125"/>
      <c r="B103" s="124"/>
    </row>
    <row r="104" spans="1:2" ht="12.75" customHeight="1">
      <c r="A104" s="125"/>
      <c r="B104" s="124"/>
    </row>
    <row r="105" spans="1:2" ht="12.75" customHeight="1">
      <c r="A105" s="125"/>
      <c r="B105" s="124"/>
    </row>
    <row r="106" spans="1:2" ht="12.75" customHeight="1">
      <c r="A106" s="125"/>
      <c r="B106" s="124"/>
    </row>
    <row r="107" spans="1:2" ht="12.75" customHeight="1">
      <c r="A107" s="125"/>
      <c r="B107" s="124"/>
    </row>
    <row r="108" spans="1:2" ht="12.75" customHeight="1">
      <c r="A108" s="125"/>
      <c r="B108" s="124"/>
    </row>
    <row r="109" spans="1:2" ht="12.75" customHeight="1">
      <c r="A109" s="125"/>
      <c r="B109" s="124"/>
    </row>
    <row r="110" spans="1:2" ht="12.75" customHeight="1">
      <c r="A110" s="125"/>
      <c r="B110" s="124"/>
    </row>
    <row r="111" spans="1:2" ht="12.75" customHeight="1">
      <c r="A111" s="125"/>
      <c r="B111" s="124"/>
    </row>
    <row r="112" spans="1:2" ht="12.75" customHeight="1">
      <c r="A112" s="125"/>
      <c r="B112" s="124"/>
    </row>
  </sheetData>
  <phoneticPr fontId="34" type="noConversion"/>
  <pageMargins left="0.74803149606299213" right="0.74803149606299213" top="0.39370078740157483" bottom="0.39370078740157483" header="0.51181102362204722" footer="0.51181102362204722"/>
  <pageSetup paperSize="9"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07"/>
  <sheetViews>
    <sheetView zoomScaleNormal="100" workbookViewId="0">
      <selection activeCell="L33" sqref="L33"/>
    </sheetView>
  </sheetViews>
  <sheetFormatPr defaultRowHeight="12.75" customHeight="1"/>
  <cols>
    <col min="1" max="1" width="28.69921875" style="43" customWidth="1"/>
    <col min="2" max="2" width="18.69921875" style="122" customWidth="1"/>
    <col min="3" max="12" width="5.796875" style="43" customWidth="1"/>
    <col min="13" max="16384" width="8.796875" style="43"/>
  </cols>
  <sheetData>
    <row r="1" spans="1:13" ht="12.75" customHeight="1">
      <c r="A1" s="768" t="s">
        <v>68</v>
      </c>
      <c r="B1" s="768"/>
      <c r="C1" s="768"/>
      <c r="D1" s="768"/>
      <c r="E1" s="768"/>
      <c r="F1" s="752"/>
      <c r="G1" s="752"/>
      <c r="H1" s="752"/>
      <c r="I1" s="752"/>
      <c r="J1" s="752"/>
      <c r="K1" s="752"/>
      <c r="L1" s="747"/>
      <c r="M1" s="72"/>
    </row>
    <row r="2" spans="1:13" ht="12.75" customHeight="1">
      <c r="A2" s="760" t="s">
        <v>546</v>
      </c>
      <c r="B2" s="768"/>
      <c r="C2" s="768"/>
      <c r="D2" s="768"/>
      <c r="E2" s="768"/>
      <c r="F2" s="752"/>
      <c r="G2" s="752"/>
      <c r="H2" s="752"/>
      <c r="I2" s="752"/>
      <c r="J2" s="752"/>
      <c r="K2" s="752"/>
      <c r="L2" s="747"/>
      <c r="M2" s="72"/>
    </row>
    <row r="3" spans="1:13" ht="12.75" customHeight="1">
      <c r="A3" s="768"/>
      <c r="B3" s="768"/>
      <c r="C3" s="768"/>
      <c r="D3" s="768"/>
      <c r="E3" s="768"/>
      <c r="F3" s="752"/>
      <c r="G3" s="752"/>
      <c r="H3" s="752"/>
      <c r="I3" s="752"/>
      <c r="J3" s="752"/>
      <c r="K3" s="752"/>
      <c r="L3" s="747"/>
      <c r="M3" s="72"/>
    </row>
    <row r="4" spans="1:13" ht="12.75" customHeight="1">
      <c r="A4" s="743" t="s">
        <v>97</v>
      </c>
      <c r="B4" s="768"/>
      <c r="C4" s="768"/>
      <c r="D4" s="768"/>
      <c r="E4" s="768"/>
      <c r="F4" s="752"/>
      <c r="G4" s="752"/>
      <c r="H4" s="752"/>
      <c r="I4" s="752"/>
      <c r="J4" s="752"/>
      <c r="K4" s="752"/>
      <c r="L4" s="752"/>
      <c r="M4" s="72"/>
    </row>
    <row r="5" spans="1:13" ht="12.75" customHeight="1">
      <c r="A5" s="768" t="s">
        <v>25</v>
      </c>
      <c r="B5" s="766" t="s">
        <v>93</v>
      </c>
      <c r="C5" s="766">
        <v>2009</v>
      </c>
      <c r="D5" s="766">
        <v>2010</v>
      </c>
      <c r="E5" s="766">
        <v>2011</v>
      </c>
      <c r="F5" s="766">
        <v>2012</v>
      </c>
      <c r="G5" s="767">
        <v>2013</v>
      </c>
      <c r="H5" s="767">
        <v>2014</v>
      </c>
      <c r="I5" s="766">
        <v>2015</v>
      </c>
      <c r="J5" s="766">
        <v>2016</v>
      </c>
      <c r="K5" s="766">
        <v>2017</v>
      </c>
      <c r="L5" s="766">
        <v>2018</v>
      </c>
      <c r="M5" s="72"/>
    </row>
    <row r="6" spans="1:13" ht="12.75" customHeight="1">
      <c r="A6" s="764" t="s">
        <v>32</v>
      </c>
      <c r="B6" s="766"/>
      <c r="C6" s="746">
        <v>582.83404538109278</v>
      </c>
      <c r="D6" s="746">
        <v>601.6521752278303</v>
      </c>
      <c r="E6" s="746">
        <v>554.87716437345887</v>
      </c>
      <c r="F6" s="746">
        <v>536.82009257112122</v>
      </c>
      <c r="G6" s="746">
        <v>542.57336178038975</v>
      </c>
      <c r="H6" s="746">
        <v>514.16255336895983</v>
      </c>
      <c r="I6" s="746">
        <v>535.46558109290481</v>
      </c>
      <c r="J6" s="746">
        <v>523.36569122786386</v>
      </c>
      <c r="K6" s="756">
        <v>530.89444389634673</v>
      </c>
      <c r="L6" s="756">
        <v>513.63221155864562</v>
      </c>
      <c r="M6" s="72"/>
    </row>
    <row r="7" spans="1:13" ht="12.75" customHeight="1">
      <c r="A7" s="764" t="s">
        <v>12</v>
      </c>
      <c r="B7" s="751" t="s">
        <v>35</v>
      </c>
      <c r="C7" s="746">
        <v>9.1797666116811723</v>
      </c>
      <c r="D7" s="746">
        <v>6.416267724464837</v>
      </c>
      <c r="E7" s="746">
        <v>7.6707011155534515</v>
      </c>
      <c r="F7" s="746">
        <v>6.7372655182329568</v>
      </c>
      <c r="G7" s="746">
        <v>8.4614296886319753</v>
      </c>
      <c r="H7" s="746">
        <v>9.6633710070020999</v>
      </c>
      <c r="I7" s="746">
        <v>5.957067030124044</v>
      </c>
      <c r="J7" s="746">
        <v>7.2362488258941156</v>
      </c>
      <c r="K7" s="756">
        <v>6.6988483416136022</v>
      </c>
      <c r="L7" s="756">
        <v>4.720045286916327</v>
      </c>
      <c r="M7" s="72"/>
    </row>
    <row r="8" spans="1:13" ht="12.75" customHeight="1">
      <c r="A8" s="764" t="s">
        <v>13</v>
      </c>
      <c r="B8" s="751" t="s">
        <v>36</v>
      </c>
      <c r="C8" s="746">
        <v>13.857272088905981</v>
      </c>
      <c r="D8" s="746">
        <v>14.929120909371573</v>
      </c>
      <c r="E8" s="746">
        <v>10.601350599313301</v>
      </c>
      <c r="F8" s="746">
        <v>11.181969466054142</v>
      </c>
      <c r="G8" s="746">
        <v>11.898727719777375</v>
      </c>
      <c r="H8" s="746">
        <v>9.3258949024623004</v>
      </c>
      <c r="I8" s="746">
        <v>8.4661464691293293</v>
      </c>
      <c r="J8" s="746">
        <v>8.9158757315882742</v>
      </c>
      <c r="K8" s="756">
        <v>9.4748506263911842</v>
      </c>
      <c r="L8" s="756">
        <v>9.4356101352714798</v>
      </c>
      <c r="M8" s="72"/>
    </row>
    <row r="9" spans="1:13" ht="12.75" customHeight="1">
      <c r="A9" s="764" t="s">
        <v>72</v>
      </c>
      <c r="B9" s="751" t="s">
        <v>37</v>
      </c>
      <c r="C9" s="746">
        <v>10.080481440119147</v>
      </c>
      <c r="D9" s="746">
        <v>10.508342304464916</v>
      </c>
      <c r="E9" s="746">
        <v>9.6409808468653608</v>
      </c>
      <c r="F9" s="746">
        <v>10.590297040409743</v>
      </c>
      <c r="G9" s="746">
        <v>10.952208292961723</v>
      </c>
      <c r="H9" s="746">
        <v>10.914628115944009</v>
      </c>
      <c r="I9" s="746">
        <v>10.907190738988012</v>
      </c>
      <c r="J9" s="746">
        <v>9.8574239142486242</v>
      </c>
      <c r="K9" s="756">
        <v>11.598672678203187</v>
      </c>
      <c r="L9" s="756">
        <v>11.290744948014069</v>
      </c>
      <c r="M9" s="72"/>
    </row>
    <row r="10" spans="1:13" ht="12.75" customHeight="1">
      <c r="A10" s="764" t="s">
        <v>73</v>
      </c>
      <c r="B10" s="751" t="s">
        <v>38</v>
      </c>
      <c r="C10" s="746">
        <v>58.71959448365461</v>
      </c>
      <c r="D10" s="746">
        <v>63.138359906335253</v>
      </c>
      <c r="E10" s="746">
        <v>58.386798956119783</v>
      </c>
      <c r="F10" s="746">
        <v>58.021160868893581</v>
      </c>
      <c r="G10" s="746">
        <v>61.279349671533701</v>
      </c>
      <c r="H10" s="746">
        <v>52.469168070702381</v>
      </c>
      <c r="I10" s="746">
        <v>50.337444721165902</v>
      </c>
      <c r="J10" s="746">
        <v>52.967403128504102</v>
      </c>
      <c r="K10" s="756">
        <v>49.407450439892067</v>
      </c>
      <c r="L10" s="756">
        <v>48.042174534922566</v>
      </c>
      <c r="M10" s="72"/>
    </row>
    <row r="11" spans="1:13" ht="12.75" customHeight="1">
      <c r="A11" s="764" t="s">
        <v>10</v>
      </c>
      <c r="B11" s="751" t="s">
        <v>43</v>
      </c>
      <c r="C11" s="746">
        <v>106.01537242137663</v>
      </c>
      <c r="D11" s="746">
        <v>106.21428825597532</v>
      </c>
      <c r="E11" s="746">
        <v>98.210607882450844</v>
      </c>
      <c r="F11" s="746">
        <v>89.699876100607355</v>
      </c>
      <c r="G11" s="746">
        <v>85.687810792483205</v>
      </c>
      <c r="H11" s="746">
        <v>76.131533492212228</v>
      </c>
      <c r="I11" s="746">
        <v>79.69673060323619</v>
      </c>
      <c r="J11" s="746">
        <v>68.812995062432336</v>
      </c>
      <c r="K11" s="756">
        <v>74.644633212140064</v>
      </c>
      <c r="L11" s="756">
        <v>67.726635936429759</v>
      </c>
      <c r="M11" s="72"/>
    </row>
    <row r="12" spans="1:13" ht="12.75" customHeight="1">
      <c r="A12" s="764" t="s">
        <v>11</v>
      </c>
      <c r="B12" s="751" t="s">
        <v>44</v>
      </c>
      <c r="C12" s="746">
        <v>23.838094437584054</v>
      </c>
      <c r="D12" s="746">
        <v>26.297904239390594</v>
      </c>
      <c r="E12" s="746">
        <v>23.064856689146588</v>
      </c>
      <c r="F12" s="746">
        <v>19.166934610866555</v>
      </c>
      <c r="G12" s="746">
        <v>18.281369683673841</v>
      </c>
      <c r="H12" s="746">
        <v>19.924155222460293</v>
      </c>
      <c r="I12" s="746">
        <v>18.393673099196345</v>
      </c>
      <c r="J12" s="746">
        <v>20.719247928841465</v>
      </c>
      <c r="K12" s="756">
        <v>17.446830439093461</v>
      </c>
      <c r="L12" s="756">
        <v>16.204415263746309</v>
      </c>
      <c r="M12" s="72"/>
    </row>
    <row r="13" spans="1:13" ht="12.75" customHeight="1">
      <c r="A13" s="764" t="s">
        <v>14</v>
      </c>
      <c r="B13" s="751" t="s">
        <v>45</v>
      </c>
      <c r="C13" s="746">
        <v>49.820072087316213</v>
      </c>
      <c r="D13" s="746">
        <v>46.555932480892658</v>
      </c>
      <c r="E13" s="746">
        <v>44.740590773443841</v>
      </c>
      <c r="F13" s="746">
        <v>44.678553094915934</v>
      </c>
      <c r="G13" s="746">
        <v>46.538389671981825</v>
      </c>
      <c r="H13" s="746">
        <v>44.895251856916381</v>
      </c>
      <c r="I13" s="746">
        <v>51.813914733196633</v>
      </c>
      <c r="J13" s="746">
        <v>45.140203428815646</v>
      </c>
      <c r="K13" s="756">
        <v>44.035304026609126</v>
      </c>
      <c r="L13" s="756">
        <v>48.905123229452343</v>
      </c>
      <c r="M13" s="72"/>
    </row>
    <row r="14" spans="1:13" ht="12.75" customHeight="1">
      <c r="A14" s="764" t="s">
        <v>51</v>
      </c>
      <c r="B14" s="751" t="s">
        <v>47</v>
      </c>
      <c r="C14" s="746">
        <v>3.5768173955564704</v>
      </c>
      <c r="D14" s="746">
        <v>4.4660633270066938</v>
      </c>
      <c r="E14" s="746">
        <v>4.4289324615982251</v>
      </c>
      <c r="F14" s="746">
        <v>3.4969872336002914</v>
      </c>
      <c r="G14" s="746">
        <v>4.7958974040489837</v>
      </c>
      <c r="H14" s="746">
        <v>3.6169465930599407</v>
      </c>
      <c r="I14" s="746">
        <v>4.8486227053034305</v>
      </c>
      <c r="J14" s="746">
        <v>2.7438001857260157</v>
      </c>
      <c r="K14" s="756">
        <v>3.6220921005971278</v>
      </c>
      <c r="L14" s="756">
        <v>2.6409012226094166</v>
      </c>
      <c r="M14" s="72"/>
    </row>
    <row r="15" spans="1:13" ht="12.75" customHeight="1">
      <c r="A15" s="764" t="s">
        <v>15</v>
      </c>
      <c r="B15" s="751" t="s">
        <v>53</v>
      </c>
      <c r="C15" s="746">
        <v>12.691825387710665</v>
      </c>
      <c r="D15" s="746">
        <v>9.5399275842628608</v>
      </c>
      <c r="E15" s="746">
        <v>8.8139378199524323</v>
      </c>
      <c r="F15" s="746">
        <v>6.5609251776694331</v>
      </c>
      <c r="G15" s="746">
        <v>4.8660435457437972</v>
      </c>
      <c r="H15" s="746">
        <v>6.7242485822056715</v>
      </c>
      <c r="I15" s="746">
        <v>8.1331005304576554</v>
      </c>
      <c r="J15" s="746">
        <v>5.6299061727587612</v>
      </c>
      <c r="K15" s="756">
        <v>7.7225888233245517</v>
      </c>
      <c r="L15" s="756">
        <v>5.5127667456864327</v>
      </c>
      <c r="M15" s="72"/>
    </row>
    <row r="16" spans="1:13" ht="12.75" customHeight="1">
      <c r="A16" s="764" t="s">
        <v>403</v>
      </c>
      <c r="B16" s="750" t="s">
        <v>404</v>
      </c>
      <c r="C16" s="746">
        <v>26.799522511639623</v>
      </c>
      <c r="D16" s="746">
        <v>27.188355226670534</v>
      </c>
      <c r="E16" s="746">
        <v>24.236920129598001</v>
      </c>
      <c r="F16" s="746">
        <v>23.457892189238493</v>
      </c>
      <c r="G16" s="746">
        <v>27.405805222742512</v>
      </c>
      <c r="H16" s="746">
        <v>28.975897660379989</v>
      </c>
      <c r="I16" s="746">
        <v>35.055161849279422</v>
      </c>
      <c r="J16" s="746">
        <v>31.108972599496024</v>
      </c>
      <c r="K16" s="756">
        <v>33.474777804659077</v>
      </c>
      <c r="L16" s="756">
        <v>32.959367317539609</v>
      </c>
      <c r="M16" s="72"/>
    </row>
    <row r="17" spans="1:13" ht="6.75" customHeight="1">
      <c r="A17" s="768"/>
      <c r="B17" s="766"/>
      <c r="C17" s="752"/>
      <c r="D17" s="752"/>
      <c r="E17" s="752"/>
      <c r="F17" s="752"/>
      <c r="G17" s="755"/>
      <c r="H17" s="752"/>
      <c r="I17" s="752"/>
      <c r="J17" s="752"/>
      <c r="K17" s="752"/>
      <c r="L17" s="752"/>
      <c r="M17" s="72"/>
    </row>
    <row r="18" spans="1:13" ht="12.75" customHeight="1">
      <c r="A18" s="743" t="s">
        <v>98</v>
      </c>
      <c r="B18" s="766"/>
      <c r="C18" s="752"/>
      <c r="D18" s="752"/>
      <c r="E18" s="752"/>
      <c r="F18" s="752"/>
      <c r="G18" s="755"/>
      <c r="H18" s="752"/>
      <c r="I18" s="752"/>
      <c r="J18" s="752"/>
      <c r="K18" s="752"/>
      <c r="L18" s="752"/>
      <c r="M18" s="72"/>
    </row>
    <row r="19" spans="1:13" ht="12.75" customHeight="1">
      <c r="A19" s="768" t="s">
        <v>25</v>
      </c>
      <c r="B19" s="766" t="s">
        <v>93</v>
      </c>
      <c r="C19" s="766">
        <v>2009</v>
      </c>
      <c r="D19" s="766">
        <v>2010</v>
      </c>
      <c r="E19" s="766">
        <v>2011</v>
      </c>
      <c r="F19" s="766">
        <v>2012</v>
      </c>
      <c r="G19" s="767">
        <v>2013</v>
      </c>
      <c r="H19" s="767">
        <v>2014</v>
      </c>
      <c r="I19" s="766">
        <v>2015</v>
      </c>
      <c r="J19" s="766">
        <v>2016</v>
      </c>
      <c r="K19" s="766">
        <v>2017</v>
      </c>
      <c r="L19" s="766">
        <v>2018</v>
      </c>
      <c r="M19" s="72"/>
    </row>
    <row r="20" spans="1:13" ht="12.75" customHeight="1">
      <c r="A20" s="764" t="s">
        <v>9</v>
      </c>
      <c r="B20" s="766"/>
      <c r="C20" s="745">
        <v>388.22923611095837</v>
      </c>
      <c r="D20" s="745">
        <v>371.70065689446636</v>
      </c>
      <c r="E20" s="745">
        <v>349.56397117449956</v>
      </c>
      <c r="F20" s="745">
        <v>339.30448723456061</v>
      </c>
      <c r="G20" s="745">
        <v>338.94343411107047</v>
      </c>
      <c r="H20" s="745">
        <v>343.01576505076514</v>
      </c>
      <c r="I20" s="745">
        <v>354.16804959643628</v>
      </c>
      <c r="J20" s="746">
        <v>353.64827571909473</v>
      </c>
      <c r="K20" s="756">
        <v>342.93500246501492</v>
      </c>
      <c r="L20" s="756">
        <v>343.17649893784409</v>
      </c>
      <c r="M20" s="72"/>
    </row>
    <row r="21" spans="1:13" ht="12.75" customHeight="1">
      <c r="A21" s="764" t="s">
        <v>12</v>
      </c>
      <c r="B21" s="751" t="s">
        <v>35</v>
      </c>
      <c r="C21" s="745">
        <v>2.9603144416239671</v>
      </c>
      <c r="D21" s="745">
        <v>4.2439502578408765</v>
      </c>
      <c r="E21" s="745">
        <v>3.738055966134493</v>
      </c>
      <c r="F21" s="745">
        <v>2.1980382446240543</v>
      </c>
      <c r="G21" s="745">
        <v>3.7711016101558683</v>
      </c>
      <c r="H21" s="745">
        <v>4.1681527551367079</v>
      </c>
      <c r="I21" s="745">
        <v>4.9549449827458929</v>
      </c>
      <c r="J21" s="746">
        <v>2.5106825181409334</v>
      </c>
      <c r="K21" s="756">
        <v>3.1897726268940567</v>
      </c>
      <c r="L21" s="756">
        <v>3.6325164407005026</v>
      </c>
      <c r="M21" s="72"/>
    </row>
    <row r="22" spans="1:13" ht="12.75" customHeight="1">
      <c r="A22" s="764" t="s">
        <v>13</v>
      </c>
      <c r="B22" s="751" t="s">
        <v>36</v>
      </c>
      <c r="C22" s="745">
        <v>10.166103249736944</v>
      </c>
      <c r="D22" s="745">
        <v>8.581557464980115</v>
      </c>
      <c r="E22" s="745">
        <v>7.1894183166128114</v>
      </c>
      <c r="F22" s="745">
        <v>7.7891455683147797</v>
      </c>
      <c r="G22" s="745">
        <v>8.6180922937604976</v>
      </c>
      <c r="H22" s="745">
        <v>7.071208670852057</v>
      </c>
      <c r="I22" s="745">
        <v>6.655968024827958</v>
      </c>
      <c r="J22" s="746">
        <v>8.3582146749702613</v>
      </c>
      <c r="K22" s="756">
        <v>8.2903784379285383</v>
      </c>
      <c r="L22" s="756">
        <v>4.4300089658792681</v>
      </c>
      <c r="M22" s="72"/>
    </row>
    <row r="23" spans="1:13" ht="12.75" customHeight="1">
      <c r="A23" s="764" t="s">
        <v>72</v>
      </c>
      <c r="B23" s="751" t="s">
        <v>37</v>
      </c>
      <c r="C23" s="745">
        <v>5.8744120786270457</v>
      </c>
      <c r="D23" s="745">
        <v>4.7449991213355283</v>
      </c>
      <c r="E23" s="745">
        <v>5.5165087398092938</v>
      </c>
      <c r="F23" s="745">
        <v>5.0875585407292654</v>
      </c>
      <c r="G23" s="745">
        <v>5.1977587321692802</v>
      </c>
      <c r="H23" s="745">
        <v>6.2094728717283356</v>
      </c>
      <c r="I23" s="745">
        <v>5.6017669183604761</v>
      </c>
      <c r="J23" s="746">
        <v>5.9396453667707938</v>
      </c>
      <c r="K23" s="756">
        <v>7.592111323038627</v>
      </c>
      <c r="L23" s="756">
        <v>6.5127205031924476</v>
      </c>
      <c r="M23" s="72"/>
    </row>
    <row r="24" spans="1:13" ht="12.75" customHeight="1">
      <c r="A24" s="764" t="s">
        <v>73</v>
      </c>
      <c r="B24" s="751" t="s">
        <v>38</v>
      </c>
      <c r="C24" s="745">
        <v>40.792414945466554</v>
      </c>
      <c r="D24" s="745">
        <v>39.818059527804365</v>
      </c>
      <c r="E24" s="745">
        <v>32.874066661207706</v>
      </c>
      <c r="F24" s="745">
        <v>40.280177793651546</v>
      </c>
      <c r="G24" s="745">
        <v>34.425613557446503</v>
      </c>
      <c r="H24" s="745">
        <v>39.630608030409036</v>
      </c>
      <c r="I24" s="745">
        <v>41.814932487446022</v>
      </c>
      <c r="J24" s="746">
        <v>42.147795402933838</v>
      </c>
      <c r="K24" s="756">
        <v>41.167530183452776</v>
      </c>
      <c r="L24" s="756">
        <v>40.794212584253174</v>
      </c>
      <c r="M24" s="72"/>
    </row>
    <row r="25" spans="1:13" ht="12.75" customHeight="1">
      <c r="A25" s="764" t="s">
        <v>17</v>
      </c>
      <c r="B25" s="751" t="s">
        <v>39</v>
      </c>
      <c r="C25" s="745">
        <v>33.390359166688015</v>
      </c>
      <c r="D25" s="745">
        <v>29.207686493506916</v>
      </c>
      <c r="E25" s="745">
        <v>30.353894726505089</v>
      </c>
      <c r="F25" s="745">
        <v>25.86433733031247</v>
      </c>
      <c r="G25" s="745">
        <v>26.902017106429177</v>
      </c>
      <c r="H25" s="745">
        <v>30.377719582546998</v>
      </c>
      <c r="I25" s="745">
        <v>26.923653093747713</v>
      </c>
      <c r="J25" s="746">
        <v>24.969630847679802</v>
      </c>
      <c r="K25" s="756">
        <v>25.077136472445662</v>
      </c>
      <c r="L25" s="756">
        <v>24.836773179924197</v>
      </c>
      <c r="M25" s="72"/>
    </row>
    <row r="26" spans="1:13" ht="12.75" customHeight="1">
      <c r="A26" s="764" t="s">
        <v>18</v>
      </c>
      <c r="B26" s="751" t="s">
        <v>40</v>
      </c>
      <c r="C26" s="745">
        <v>2.0656569538823799</v>
      </c>
      <c r="D26" s="745">
        <v>1.9024590319249983</v>
      </c>
      <c r="E26" s="745">
        <v>2.8216313160852682</v>
      </c>
      <c r="F26" s="745">
        <v>3.1139887440316127</v>
      </c>
      <c r="G26" s="745">
        <v>1.9981446462134096</v>
      </c>
      <c r="H26" s="745">
        <v>2.9061142567778719</v>
      </c>
      <c r="I26" s="745">
        <v>2.2599721088425557</v>
      </c>
      <c r="J26" s="746">
        <v>2.5220099044104418</v>
      </c>
      <c r="K26" s="756">
        <v>2.353071269472637</v>
      </c>
      <c r="L26" s="756">
        <v>1.4746418084485529</v>
      </c>
      <c r="M26" s="72"/>
    </row>
    <row r="27" spans="1:13" ht="12.75" customHeight="1">
      <c r="A27" s="764" t="s">
        <v>10</v>
      </c>
      <c r="B27" s="751" t="s">
        <v>43</v>
      </c>
      <c r="C27" s="745">
        <v>39.829308931330218</v>
      </c>
      <c r="D27" s="745">
        <v>34.1542089639794</v>
      </c>
      <c r="E27" s="745">
        <v>28.445862547607042</v>
      </c>
      <c r="F27" s="745">
        <v>27.660450440074129</v>
      </c>
      <c r="G27" s="745">
        <v>26.466872757042484</v>
      </c>
      <c r="H27" s="745">
        <v>26.099869523280468</v>
      </c>
      <c r="I27" s="745">
        <v>26.941687880241059</v>
      </c>
      <c r="J27" s="746">
        <v>24.483864901439919</v>
      </c>
      <c r="K27" s="756">
        <v>23.073598955389492</v>
      </c>
      <c r="L27" s="756">
        <v>21.443111866455443</v>
      </c>
      <c r="M27" s="72"/>
    </row>
    <row r="28" spans="1:13" ht="12.75" customHeight="1">
      <c r="A28" s="764" t="s">
        <v>11</v>
      </c>
      <c r="B28" s="751" t="s">
        <v>44</v>
      </c>
      <c r="C28" s="745">
        <v>17.829018375303619</v>
      </c>
      <c r="D28" s="745">
        <v>21.495496872298741</v>
      </c>
      <c r="E28" s="745">
        <v>16.280150728593199</v>
      </c>
      <c r="F28" s="745">
        <v>13.696164672508933</v>
      </c>
      <c r="G28" s="745">
        <v>16.139370865975117</v>
      </c>
      <c r="H28" s="745">
        <v>13.389651816779285</v>
      </c>
      <c r="I28" s="745">
        <v>15.472419905162074</v>
      </c>
      <c r="J28" s="746">
        <v>16.319766434785272</v>
      </c>
      <c r="K28" s="756">
        <v>14.937538412985058</v>
      </c>
      <c r="L28" s="756">
        <v>15.434312903831387</v>
      </c>
      <c r="M28" s="72"/>
    </row>
    <row r="29" spans="1:13" ht="12.75" customHeight="1">
      <c r="A29" s="764" t="s">
        <v>14</v>
      </c>
      <c r="B29" s="751" t="s">
        <v>45</v>
      </c>
      <c r="C29" s="745">
        <v>41.236259807507174</v>
      </c>
      <c r="D29" s="745">
        <v>36.779006724901464</v>
      </c>
      <c r="E29" s="745">
        <v>39.367282360416922</v>
      </c>
      <c r="F29" s="745">
        <v>31.589700847735784</v>
      </c>
      <c r="G29" s="745">
        <v>37.048625680047913</v>
      </c>
      <c r="H29" s="745">
        <v>30.837849355995935</v>
      </c>
      <c r="I29" s="745">
        <v>35.902942997159194</v>
      </c>
      <c r="J29" s="746">
        <v>36.760690974344584</v>
      </c>
      <c r="K29" s="756">
        <v>35.234682135990234</v>
      </c>
      <c r="L29" s="756">
        <v>42.628034687365918</v>
      </c>
      <c r="M29" s="72"/>
    </row>
    <row r="30" spans="1:13" ht="12.75" customHeight="1">
      <c r="A30" s="764" t="s">
        <v>51</v>
      </c>
      <c r="B30" s="751" t="s">
        <v>47</v>
      </c>
      <c r="C30" s="745">
        <v>6.2853844892993909</v>
      </c>
      <c r="D30" s="745">
        <v>4.8878843309302704</v>
      </c>
      <c r="E30" s="745">
        <v>5.0358130647630333</v>
      </c>
      <c r="F30" s="745">
        <v>5.7474775461038856</v>
      </c>
      <c r="G30" s="745">
        <v>3.6163324035791713</v>
      </c>
      <c r="H30" s="745">
        <v>5.4802556694831379</v>
      </c>
      <c r="I30" s="745">
        <v>3.5418160891610233</v>
      </c>
      <c r="J30" s="746">
        <v>2.1970149410542614</v>
      </c>
      <c r="K30" s="756">
        <v>2.3103419288190752</v>
      </c>
      <c r="L30" s="756">
        <v>1.8358297168542903</v>
      </c>
      <c r="M30" s="72"/>
    </row>
    <row r="31" spans="1:13" ht="12.75" customHeight="1">
      <c r="A31" s="764" t="s">
        <v>15</v>
      </c>
      <c r="B31" s="751" t="s">
        <v>53</v>
      </c>
      <c r="C31" s="745">
        <v>1.9443302447361397</v>
      </c>
      <c r="D31" s="745">
        <v>3.4472962423449425</v>
      </c>
      <c r="E31" s="745">
        <v>1.8230966287189461</v>
      </c>
      <c r="F31" s="745">
        <v>2.581203643081913</v>
      </c>
      <c r="G31" s="745">
        <v>2.0200837868484842</v>
      </c>
      <c r="H31" s="745">
        <v>1.3967127149504954</v>
      </c>
      <c r="I31" s="745">
        <v>1.2579180381773662</v>
      </c>
      <c r="J31" s="745">
        <v>0.99421759921416875</v>
      </c>
      <c r="K31" s="756">
        <v>2.3333111295491857</v>
      </c>
      <c r="L31" s="756">
        <v>2.7350081955770369</v>
      </c>
      <c r="M31" s="72"/>
    </row>
    <row r="32" spans="1:13" ht="12.75" customHeight="1">
      <c r="A32" s="764" t="s">
        <v>403</v>
      </c>
      <c r="B32" s="750" t="s">
        <v>404</v>
      </c>
      <c r="C32" s="745">
        <v>7.7653226895303282</v>
      </c>
      <c r="D32" s="745">
        <v>10.023183773173777</v>
      </c>
      <c r="E32" s="745">
        <v>10.205641388018341</v>
      </c>
      <c r="F32" s="745">
        <v>8.8738159184074163</v>
      </c>
      <c r="G32" s="745">
        <v>10.34904254151478</v>
      </c>
      <c r="H32" s="745">
        <v>8.5205876669704157</v>
      </c>
      <c r="I32" s="745">
        <v>10.474967155435202</v>
      </c>
      <c r="J32" s="745">
        <v>10.603470102276233</v>
      </c>
      <c r="K32" s="756">
        <v>10.01863417563802</v>
      </c>
      <c r="L32" s="756">
        <v>10.988561861534357</v>
      </c>
      <c r="M32" s="72"/>
    </row>
    <row r="33" spans="1:13" ht="12.75" customHeight="1">
      <c r="A33" s="768"/>
      <c r="B33" s="766"/>
      <c r="C33" s="759"/>
      <c r="D33" s="759"/>
      <c r="E33" s="759"/>
      <c r="F33" s="756"/>
      <c r="G33" s="756"/>
      <c r="H33" s="752"/>
      <c r="I33" s="752"/>
      <c r="J33" s="752"/>
      <c r="K33" s="752"/>
      <c r="L33" s="747"/>
      <c r="M33" s="72"/>
    </row>
    <row r="34" spans="1:13" ht="12.75" customHeight="1">
      <c r="A34" s="763" t="s">
        <v>28</v>
      </c>
      <c r="B34" s="763" t="s">
        <v>33</v>
      </c>
      <c r="C34" s="753"/>
      <c r="D34" s="753"/>
      <c r="E34" s="753"/>
      <c r="F34" s="744"/>
      <c r="G34" s="752"/>
      <c r="H34" s="752"/>
      <c r="I34" s="752"/>
      <c r="J34" s="752"/>
      <c r="K34" s="752"/>
      <c r="L34" s="747"/>
      <c r="M34" s="72"/>
    </row>
    <row r="35" spans="1:13" ht="12.75" customHeight="1">
      <c r="A35" s="763"/>
      <c r="B35" s="765" t="s">
        <v>334</v>
      </c>
      <c r="C35" s="754"/>
      <c r="D35" s="754"/>
      <c r="E35" s="754"/>
      <c r="F35" s="754"/>
      <c r="G35" s="754"/>
      <c r="H35" s="748"/>
      <c r="I35" s="748"/>
      <c r="J35" s="752"/>
      <c r="K35" s="752"/>
      <c r="L35" s="747"/>
      <c r="M35" s="72"/>
    </row>
    <row r="36" spans="1:13" ht="12.75" customHeight="1">
      <c r="A36" s="757"/>
      <c r="B36" s="762" t="s">
        <v>575</v>
      </c>
      <c r="C36" s="741"/>
      <c r="D36" s="741"/>
      <c r="E36" s="741"/>
      <c r="F36" s="741"/>
      <c r="G36" s="741"/>
      <c r="H36" s="742"/>
      <c r="I36" s="742"/>
      <c r="J36" s="758"/>
      <c r="K36" s="758"/>
      <c r="L36" s="740"/>
    </row>
    <row r="37" spans="1:13" ht="12.75" customHeight="1">
      <c r="A37" s="757"/>
      <c r="B37" s="762" t="s">
        <v>333</v>
      </c>
      <c r="C37" s="741"/>
      <c r="D37" s="741"/>
      <c r="E37" s="741"/>
      <c r="F37" s="741"/>
      <c r="G37" s="741"/>
      <c r="H37" s="742"/>
      <c r="I37" s="742"/>
      <c r="J37" s="758"/>
      <c r="K37" s="758"/>
      <c r="L37" s="740"/>
    </row>
    <row r="38" spans="1:13" ht="12.75" customHeight="1">
      <c r="A38" s="757"/>
      <c r="B38" s="772" t="s">
        <v>573</v>
      </c>
      <c r="C38" s="749"/>
      <c r="D38" s="749"/>
      <c r="E38" s="749"/>
      <c r="F38" s="770"/>
      <c r="G38" s="769"/>
      <c r="H38" s="769"/>
      <c r="I38" s="769"/>
      <c r="J38" s="769"/>
      <c r="K38" s="769"/>
      <c r="L38" s="740"/>
    </row>
    <row r="39" spans="1:13" ht="12.75" customHeight="1">
      <c r="A39" s="761" t="s">
        <v>29</v>
      </c>
      <c r="B39" s="984" t="s">
        <v>96</v>
      </c>
      <c r="C39" s="984"/>
      <c r="D39" s="984"/>
      <c r="E39" s="984"/>
      <c r="F39" s="984"/>
      <c r="G39" s="984"/>
      <c r="H39" s="752"/>
      <c r="I39" s="752"/>
      <c r="J39" s="752"/>
      <c r="K39" s="752"/>
      <c r="L39" s="740"/>
    </row>
    <row r="40" spans="1:13" ht="12.75" customHeight="1">
      <c r="A40" s="744"/>
      <c r="B40" s="984" t="s">
        <v>329</v>
      </c>
      <c r="C40" s="984"/>
      <c r="D40" s="984"/>
      <c r="E40" s="984"/>
      <c r="F40" s="984"/>
      <c r="G40" s="984"/>
      <c r="H40" s="984"/>
      <c r="I40" s="984"/>
      <c r="J40" s="984"/>
      <c r="K40" s="984"/>
      <c r="L40" s="740"/>
    </row>
    <row r="41" spans="1:13" ht="12.75" customHeight="1">
      <c r="A41" s="744"/>
      <c r="B41" s="984"/>
      <c r="C41" s="984"/>
      <c r="D41" s="984"/>
      <c r="E41" s="984"/>
      <c r="F41" s="984"/>
      <c r="G41" s="984"/>
      <c r="H41" s="984"/>
      <c r="I41" s="984"/>
      <c r="J41" s="984"/>
      <c r="K41" s="984"/>
      <c r="L41" s="740"/>
    </row>
    <row r="42" spans="1:13" ht="12.75" customHeight="1">
      <c r="A42" s="769"/>
      <c r="B42" s="773" t="s">
        <v>328</v>
      </c>
      <c r="C42" s="771"/>
      <c r="D42" s="771"/>
      <c r="E42" s="771"/>
      <c r="F42" s="771"/>
      <c r="G42" s="771"/>
      <c r="H42" s="771"/>
      <c r="I42" s="771"/>
      <c r="J42" s="771"/>
      <c r="K42" s="758"/>
      <c r="L42" s="740"/>
    </row>
    <row r="43" spans="1:13" ht="12.75" customHeight="1">
      <c r="A43" s="125"/>
      <c r="B43" s="124"/>
      <c r="C43" s="125"/>
      <c r="D43" s="125"/>
      <c r="E43" s="125"/>
      <c r="F43" s="125"/>
      <c r="G43" s="125"/>
      <c r="H43" s="125"/>
    </row>
    <row r="44" spans="1:13" ht="12.75" customHeight="1">
      <c r="A44" s="125"/>
      <c r="B44" s="124"/>
      <c r="C44" s="125"/>
      <c r="D44" s="125"/>
      <c r="E44" s="125"/>
      <c r="F44" s="125"/>
      <c r="G44" s="125"/>
      <c r="H44" s="125"/>
    </row>
    <row r="45" spans="1:13" ht="12.75" customHeight="1">
      <c r="A45" s="125"/>
      <c r="B45" s="124"/>
      <c r="C45" s="125"/>
      <c r="D45" s="125"/>
      <c r="E45" s="125"/>
      <c r="F45" s="125"/>
      <c r="G45" s="125"/>
      <c r="H45" s="125"/>
    </row>
    <row r="46" spans="1:13" ht="12.75" customHeight="1">
      <c r="A46" s="125"/>
      <c r="B46" s="124"/>
      <c r="C46" s="125"/>
      <c r="D46" s="125"/>
      <c r="E46" s="125"/>
      <c r="F46" s="125"/>
      <c r="G46" s="125"/>
      <c r="H46" s="125"/>
    </row>
    <row r="47" spans="1:13" ht="12.75" customHeight="1">
      <c r="A47" s="125"/>
      <c r="B47" s="124"/>
      <c r="C47" s="125"/>
      <c r="D47" s="125"/>
      <c r="E47" s="125"/>
      <c r="F47" s="125"/>
      <c r="G47" s="125"/>
      <c r="H47" s="125"/>
    </row>
    <row r="48" spans="1:13" ht="12.75" customHeight="1">
      <c r="A48" s="125"/>
      <c r="B48" s="124"/>
      <c r="C48" s="125"/>
      <c r="D48" s="125"/>
      <c r="E48" s="125"/>
      <c r="F48" s="125"/>
      <c r="G48" s="125"/>
      <c r="H48" s="125"/>
    </row>
    <row r="49" spans="1:8" ht="12.75" customHeight="1">
      <c r="A49" s="125"/>
      <c r="B49" s="124"/>
      <c r="C49" s="125"/>
      <c r="D49" s="125"/>
      <c r="E49" s="125"/>
      <c r="F49" s="125"/>
      <c r="G49" s="125"/>
      <c r="H49" s="125"/>
    </row>
    <row r="50" spans="1:8" ht="12.75" customHeight="1">
      <c r="A50" s="125"/>
      <c r="B50" s="124"/>
      <c r="C50" s="125"/>
      <c r="D50" s="125"/>
      <c r="E50" s="125"/>
      <c r="F50" s="125"/>
      <c r="G50" s="125"/>
      <c r="H50" s="125"/>
    </row>
    <row r="51" spans="1:8" ht="12.75" customHeight="1">
      <c r="A51" s="125"/>
      <c r="B51" s="124"/>
      <c r="C51" s="125"/>
      <c r="D51" s="125"/>
      <c r="E51" s="125"/>
      <c r="F51" s="125"/>
      <c r="G51" s="125"/>
      <c r="H51" s="125"/>
    </row>
    <row r="52" spans="1:8" ht="12.75" customHeight="1">
      <c r="A52" s="125"/>
      <c r="B52" s="124"/>
      <c r="C52" s="125"/>
      <c r="D52" s="125"/>
      <c r="E52" s="125"/>
      <c r="F52" s="125"/>
      <c r="G52" s="125"/>
      <c r="H52" s="125"/>
    </row>
    <row r="53" spans="1:8" ht="12.75" customHeight="1">
      <c r="A53" s="125"/>
      <c r="B53" s="124"/>
      <c r="C53" s="125"/>
      <c r="D53" s="125"/>
      <c r="E53" s="125"/>
      <c r="F53" s="125"/>
      <c r="G53" s="125"/>
      <c r="H53" s="125"/>
    </row>
    <row r="54" spans="1:8" ht="12.75" customHeight="1">
      <c r="A54" s="125"/>
      <c r="B54" s="124"/>
      <c r="C54" s="125"/>
      <c r="D54" s="125"/>
      <c r="E54" s="125"/>
      <c r="F54" s="125"/>
      <c r="G54" s="125"/>
      <c r="H54" s="125"/>
    </row>
    <row r="55" spans="1:8" ht="12.75" customHeight="1">
      <c r="A55" s="125"/>
      <c r="B55" s="124"/>
      <c r="C55" s="125"/>
      <c r="D55" s="125"/>
      <c r="E55" s="125"/>
      <c r="F55" s="125"/>
      <c r="G55" s="125"/>
      <c r="H55" s="125"/>
    </row>
    <row r="56" spans="1:8" ht="12.75" customHeight="1">
      <c r="A56" s="125"/>
      <c r="B56" s="124"/>
      <c r="C56" s="125"/>
      <c r="D56" s="125"/>
      <c r="E56" s="125"/>
      <c r="F56" s="125"/>
      <c r="G56" s="125"/>
      <c r="H56" s="125"/>
    </row>
    <row r="57" spans="1:8" ht="12.75" customHeight="1">
      <c r="A57" s="125"/>
      <c r="B57" s="124"/>
      <c r="C57" s="125"/>
      <c r="D57" s="125"/>
      <c r="E57" s="125"/>
      <c r="F57" s="125"/>
      <c r="G57" s="125"/>
      <c r="H57" s="125"/>
    </row>
    <row r="58" spans="1:8" ht="12.75" customHeight="1">
      <c r="A58" s="125"/>
      <c r="B58" s="124"/>
      <c r="C58" s="125"/>
      <c r="D58" s="125"/>
      <c r="E58" s="125"/>
      <c r="F58" s="125"/>
      <c r="G58" s="125"/>
      <c r="H58" s="125"/>
    </row>
    <row r="59" spans="1:8" ht="12.75" customHeight="1">
      <c r="A59" s="125"/>
      <c r="B59" s="124"/>
      <c r="C59" s="125"/>
      <c r="D59" s="125"/>
      <c r="E59" s="125"/>
      <c r="F59" s="125"/>
      <c r="G59" s="125"/>
      <c r="H59" s="125"/>
    </row>
    <row r="60" spans="1:8" ht="12.75" customHeight="1">
      <c r="A60" s="125"/>
      <c r="B60" s="124"/>
      <c r="C60" s="125"/>
      <c r="D60" s="125"/>
      <c r="E60" s="125"/>
      <c r="F60" s="125"/>
      <c r="G60" s="125"/>
      <c r="H60" s="125"/>
    </row>
    <row r="61" spans="1:8" ht="12.75" customHeight="1">
      <c r="A61" s="125"/>
      <c r="B61" s="124"/>
    </row>
    <row r="62" spans="1:8" ht="12.75" customHeight="1">
      <c r="A62" s="125"/>
      <c r="B62" s="124"/>
    </row>
    <row r="63" spans="1:8" ht="12.75" customHeight="1">
      <c r="A63" s="125"/>
      <c r="B63" s="124"/>
    </row>
    <row r="64" spans="1:8" ht="12.75" customHeight="1">
      <c r="A64" s="125"/>
      <c r="B64" s="124"/>
    </row>
    <row r="65" spans="1:2" ht="12.75" customHeight="1">
      <c r="A65" s="125"/>
      <c r="B65" s="124"/>
    </row>
    <row r="66" spans="1:2" ht="12.75" customHeight="1">
      <c r="A66" s="125"/>
      <c r="B66" s="124"/>
    </row>
    <row r="67" spans="1:2" ht="12.75" customHeight="1">
      <c r="A67" s="125"/>
      <c r="B67" s="124"/>
    </row>
    <row r="68" spans="1:2" ht="12.75" customHeight="1">
      <c r="A68" s="125"/>
      <c r="B68" s="124"/>
    </row>
    <row r="69" spans="1:2" ht="12.75" customHeight="1">
      <c r="A69" s="125"/>
      <c r="B69" s="124"/>
    </row>
    <row r="70" spans="1:2" ht="12.75" customHeight="1">
      <c r="A70" s="125"/>
      <c r="B70" s="124"/>
    </row>
    <row r="71" spans="1:2" ht="12.75" customHeight="1">
      <c r="A71" s="125"/>
      <c r="B71" s="124"/>
    </row>
    <row r="72" spans="1:2" ht="12.75" customHeight="1">
      <c r="A72" s="125"/>
      <c r="B72" s="124"/>
    </row>
    <row r="73" spans="1:2" ht="12.75" customHeight="1">
      <c r="A73" s="125"/>
      <c r="B73" s="124"/>
    </row>
    <row r="74" spans="1:2" ht="12.75" customHeight="1">
      <c r="A74" s="125"/>
      <c r="B74" s="124"/>
    </row>
    <row r="75" spans="1:2" ht="12.75" customHeight="1">
      <c r="A75" s="125"/>
      <c r="B75" s="124"/>
    </row>
    <row r="76" spans="1:2" ht="12.75" customHeight="1">
      <c r="A76" s="125"/>
      <c r="B76" s="124"/>
    </row>
    <row r="77" spans="1:2" ht="12.75" customHeight="1">
      <c r="A77" s="125"/>
      <c r="B77" s="124"/>
    </row>
    <row r="78" spans="1:2" ht="12.75" customHeight="1">
      <c r="A78" s="125"/>
      <c r="B78" s="124"/>
    </row>
    <row r="79" spans="1:2" ht="12.75" customHeight="1">
      <c r="A79" s="125"/>
      <c r="B79" s="124"/>
    </row>
    <row r="80" spans="1:2" ht="12.75" customHeight="1">
      <c r="A80" s="125"/>
      <c r="B80" s="124"/>
    </row>
    <row r="81" spans="1:2" ht="12.75" customHeight="1">
      <c r="A81" s="125"/>
      <c r="B81" s="124"/>
    </row>
    <row r="82" spans="1:2" ht="12.75" customHeight="1">
      <c r="A82" s="125"/>
      <c r="B82" s="124"/>
    </row>
    <row r="83" spans="1:2" ht="12.75" customHeight="1">
      <c r="A83" s="125"/>
      <c r="B83" s="124"/>
    </row>
    <row r="84" spans="1:2" ht="12.75" customHeight="1">
      <c r="A84" s="125"/>
      <c r="B84" s="124"/>
    </row>
    <row r="85" spans="1:2" ht="12.75" customHeight="1">
      <c r="A85" s="125"/>
      <c r="B85" s="124"/>
    </row>
    <row r="86" spans="1:2" ht="12.75" customHeight="1">
      <c r="A86" s="125"/>
      <c r="B86" s="124"/>
    </row>
    <row r="87" spans="1:2" ht="12.75" customHeight="1">
      <c r="A87" s="125"/>
      <c r="B87" s="124"/>
    </row>
    <row r="88" spans="1:2" ht="12.75" customHeight="1">
      <c r="A88" s="125"/>
      <c r="B88" s="124"/>
    </row>
    <row r="89" spans="1:2" ht="12.75" customHeight="1">
      <c r="A89" s="125"/>
      <c r="B89" s="124"/>
    </row>
    <row r="90" spans="1:2" ht="12.75" customHeight="1">
      <c r="A90" s="125"/>
      <c r="B90" s="124"/>
    </row>
    <row r="91" spans="1:2" ht="12.75" customHeight="1">
      <c r="A91" s="125"/>
      <c r="B91" s="124"/>
    </row>
    <row r="92" spans="1:2" ht="12.75" customHeight="1">
      <c r="A92" s="125"/>
      <c r="B92" s="124"/>
    </row>
    <row r="93" spans="1:2" ht="12.75" customHeight="1">
      <c r="A93" s="125"/>
      <c r="B93" s="124"/>
    </row>
    <row r="94" spans="1:2" ht="12.75" customHeight="1">
      <c r="A94" s="125"/>
      <c r="B94" s="124"/>
    </row>
    <row r="95" spans="1:2" ht="12.75" customHeight="1">
      <c r="A95" s="125"/>
      <c r="B95" s="124"/>
    </row>
    <row r="96" spans="1:2" ht="12.75" customHeight="1">
      <c r="A96" s="125"/>
      <c r="B96" s="124"/>
    </row>
    <row r="97" spans="1:2" ht="12.75" customHeight="1">
      <c r="A97" s="125"/>
      <c r="B97" s="124"/>
    </row>
    <row r="98" spans="1:2" ht="12.75" customHeight="1">
      <c r="A98" s="125"/>
      <c r="B98" s="124"/>
    </row>
    <row r="99" spans="1:2" ht="12.75" customHeight="1">
      <c r="A99" s="125"/>
      <c r="B99" s="124"/>
    </row>
    <row r="100" spans="1:2" ht="12.75" customHeight="1">
      <c r="A100" s="125"/>
      <c r="B100" s="124"/>
    </row>
    <row r="101" spans="1:2" ht="12.75" customHeight="1">
      <c r="A101" s="125"/>
      <c r="B101" s="124"/>
    </row>
    <row r="102" spans="1:2" ht="12.75" customHeight="1">
      <c r="A102" s="125"/>
      <c r="B102" s="124"/>
    </row>
    <row r="103" spans="1:2" ht="12.75" customHeight="1">
      <c r="A103" s="125"/>
      <c r="B103" s="124"/>
    </row>
    <row r="104" spans="1:2" ht="12.75" customHeight="1">
      <c r="A104" s="125"/>
      <c r="B104" s="124"/>
    </row>
    <row r="105" spans="1:2" ht="12.75" customHeight="1">
      <c r="A105" s="125"/>
      <c r="B105" s="124"/>
    </row>
    <row r="106" spans="1:2" ht="12.75" customHeight="1">
      <c r="A106" s="125"/>
      <c r="B106" s="124"/>
    </row>
    <row r="107" spans="1:2" ht="12.75" customHeight="1">
      <c r="A107" s="125"/>
      <c r="B107" s="124"/>
    </row>
  </sheetData>
  <mergeCells count="2">
    <mergeCell ref="B39:G39"/>
    <mergeCell ref="B40:K41"/>
  </mergeCells>
  <phoneticPr fontId="34" type="noConversion"/>
  <hyperlinks>
    <hyperlink ref="B42" r:id="rId1"/>
    <hyperlink ref="B42:I42" r:id="rId2" display="http://ec.europa.eu/eurostat/documents/3217494/5713707/KS-30-08-357-EN.PDF/40b6c473-cd05-45d6-9f66-8bf4260cd45f "/>
  </hyperlinks>
  <pageMargins left="0.35433070866141736" right="0.35433070866141736" top="0.39370078740157483" bottom="0.19685039370078741" header="0.51181102362204722" footer="0.51181102362204722"/>
  <pageSetup paperSize="9" orientation="landscape" horizontalDpi="4294967292" verticalDpi="4294967292" r:id="rId3"/>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63"/>
  <sheetViews>
    <sheetView zoomScale="96" zoomScaleNormal="96" workbookViewId="0">
      <selection activeCell="L33" sqref="L33"/>
    </sheetView>
  </sheetViews>
  <sheetFormatPr defaultRowHeight="12.75"/>
  <cols>
    <col min="1" max="1" width="30.69921875" style="43" customWidth="1"/>
    <col min="2" max="2" width="19.69921875" style="122" customWidth="1"/>
    <col min="3" max="6" width="5.796875" style="43" customWidth="1"/>
    <col min="7" max="7" width="5.8984375" style="43" customWidth="1"/>
    <col min="8" max="8" width="6" style="43" customWidth="1"/>
    <col min="9" max="9" width="5.8984375" style="43" customWidth="1"/>
    <col min="10" max="10" width="6" style="43" customWidth="1"/>
    <col min="11" max="11" width="6.09765625" style="43" customWidth="1"/>
    <col min="12" max="12" width="6.19921875" style="43" customWidth="1"/>
    <col min="13" max="16384" width="8.796875" style="43"/>
  </cols>
  <sheetData>
    <row r="1" spans="1:12" ht="12.75" customHeight="1">
      <c r="A1" s="805" t="s">
        <v>69</v>
      </c>
      <c r="B1" s="805"/>
      <c r="C1" s="805"/>
      <c r="D1" s="805"/>
      <c r="E1" s="805"/>
      <c r="F1" s="794"/>
      <c r="G1" s="780"/>
      <c r="H1" s="780"/>
      <c r="I1" s="793"/>
      <c r="J1" s="793"/>
      <c r="K1" s="793"/>
      <c r="L1" s="777"/>
    </row>
    <row r="2" spans="1:12" ht="13.7" customHeight="1">
      <c r="A2" s="800" t="s">
        <v>547</v>
      </c>
      <c r="B2" s="805"/>
      <c r="C2" s="805"/>
      <c r="D2" s="805"/>
      <c r="E2" s="805"/>
      <c r="F2" s="794"/>
      <c r="G2" s="780"/>
      <c r="H2" s="780"/>
      <c r="I2" s="793"/>
      <c r="J2" s="793"/>
      <c r="K2" s="793"/>
      <c r="L2" s="777"/>
    </row>
    <row r="3" spans="1:12" ht="12" customHeight="1">
      <c r="A3" s="805"/>
      <c r="B3" s="805"/>
      <c r="C3" s="805"/>
      <c r="D3" s="805"/>
      <c r="E3" s="805"/>
      <c r="F3" s="794"/>
      <c r="G3" s="780"/>
      <c r="H3" s="780"/>
      <c r="I3" s="793"/>
      <c r="J3" s="793"/>
      <c r="K3" s="793"/>
      <c r="L3" s="777"/>
    </row>
    <row r="4" spans="1:12" ht="13.7" customHeight="1">
      <c r="A4" s="784" t="s">
        <v>386</v>
      </c>
      <c r="B4" s="805"/>
      <c r="C4" s="805"/>
      <c r="D4" s="805"/>
      <c r="E4" s="805"/>
      <c r="F4" s="794"/>
      <c r="G4" s="780"/>
      <c r="H4" s="780"/>
      <c r="I4" s="793"/>
      <c r="J4" s="793"/>
      <c r="K4" s="793"/>
      <c r="L4" s="793"/>
    </row>
    <row r="5" spans="1:12" ht="12.75" customHeight="1">
      <c r="A5" s="784"/>
      <c r="B5" s="805"/>
      <c r="C5" s="805"/>
      <c r="D5" s="805"/>
      <c r="E5" s="805"/>
      <c r="F5" s="794"/>
      <c r="G5" s="780"/>
      <c r="H5" s="780"/>
      <c r="I5" s="793"/>
      <c r="J5" s="793"/>
      <c r="K5" s="793"/>
      <c r="L5" s="793"/>
    </row>
    <row r="6" spans="1:12" ht="13.7" customHeight="1">
      <c r="A6" s="805" t="s">
        <v>30</v>
      </c>
      <c r="B6" s="803"/>
      <c r="C6" s="805"/>
      <c r="D6" s="805"/>
      <c r="E6" s="805"/>
      <c r="F6" s="794"/>
      <c r="G6" s="780"/>
      <c r="H6" s="780"/>
      <c r="I6" s="793"/>
      <c r="J6" s="793"/>
      <c r="K6" s="793"/>
      <c r="L6" s="793"/>
    </row>
    <row r="7" spans="1:12" ht="12.75" customHeight="1">
      <c r="A7" s="805"/>
      <c r="B7" s="803"/>
      <c r="C7" s="805"/>
      <c r="D7" s="805"/>
      <c r="E7" s="805"/>
      <c r="F7" s="794"/>
      <c r="G7" s="780"/>
      <c r="H7" s="780"/>
      <c r="I7" s="793"/>
      <c r="J7" s="793"/>
      <c r="K7" s="793"/>
      <c r="L7" s="793"/>
    </row>
    <row r="8" spans="1:12" ht="13.7" customHeight="1">
      <c r="A8" s="805" t="s">
        <v>25</v>
      </c>
      <c r="B8" s="803" t="s">
        <v>93</v>
      </c>
      <c r="C8" s="804">
        <v>2009</v>
      </c>
      <c r="D8" s="804">
        <v>2010</v>
      </c>
      <c r="E8" s="804">
        <v>2011</v>
      </c>
      <c r="F8" s="804">
        <v>2012</v>
      </c>
      <c r="G8" s="804">
        <v>2013</v>
      </c>
      <c r="H8" s="804">
        <v>2014</v>
      </c>
      <c r="I8" s="804">
        <v>2015</v>
      </c>
      <c r="J8" s="804">
        <v>2016</v>
      </c>
      <c r="K8" s="804">
        <v>2017</v>
      </c>
      <c r="L8" s="804">
        <v>2018</v>
      </c>
    </row>
    <row r="9" spans="1:12" ht="13.7" customHeight="1">
      <c r="A9" s="802" t="s">
        <v>32</v>
      </c>
      <c r="B9" s="792"/>
      <c r="C9" s="797">
        <v>604.14287111284693</v>
      </c>
      <c r="D9" s="797">
        <v>614.2779124305855</v>
      </c>
      <c r="E9" s="797">
        <v>572.28520728030753</v>
      </c>
      <c r="F9" s="797">
        <v>571.82728558695874</v>
      </c>
      <c r="G9" s="797">
        <v>568.04159472025901</v>
      </c>
      <c r="H9" s="797">
        <v>546.76336821635266</v>
      </c>
      <c r="I9" s="797">
        <v>552.74998244087499</v>
      </c>
      <c r="J9" s="797">
        <v>543.28179874409182</v>
      </c>
      <c r="K9" s="798">
        <v>561.37763590013481</v>
      </c>
      <c r="L9" s="798">
        <v>523.78051723439864</v>
      </c>
    </row>
    <row r="10" spans="1:12" ht="13.7" customHeight="1">
      <c r="A10" s="802" t="s">
        <v>12</v>
      </c>
      <c r="B10" s="792" t="s">
        <v>35</v>
      </c>
      <c r="C10" s="797">
        <v>10.225283753098521</v>
      </c>
      <c r="D10" s="797">
        <v>6.558894234402211</v>
      </c>
      <c r="E10" s="797">
        <v>6.5655076600826225</v>
      </c>
      <c r="F10" s="797">
        <v>12.335793424642956</v>
      </c>
      <c r="G10" s="797">
        <v>5.6006192298963624</v>
      </c>
      <c r="H10" s="797">
        <v>8.7992827424023581</v>
      </c>
      <c r="I10" s="797">
        <v>6.3887485273454345</v>
      </c>
      <c r="J10" s="797">
        <v>5.2503339538590783</v>
      </c>
      <c r="K10" s="798">
        <v>6.835879044738105</v>
      </c>
      <c r="L10" s="798">
        <v>5.9270884623726161</v>
      </c>
    </row>
    <row r="11" spans="1:12" ht="12.95" customHeight="1">
      <c r="A11" s="802" t="s">
        <v>13</v>
      </c>
      <c r="B11" s="792" t="s">
        <v>36</v>
      </c>
      <c r="C11" s="797">
        <v>12.591689643861242</v>
      </c>
      <c r="D11" s="797">
        <v>15.831784777107124</v>
      </c>
      <c r="E11" s="797">
        <v>12.110210182621099</v>
      </c>
      <c r="F11" s="797">
        <v>13.481387140674157</v>
      </c>
      <c r="G11" s="797">
        <v>10.436881865278544</v>
      </c>
      <c r="H11" s="797">
        <v>7.3800170292685028</v>
      </c>
      <c r="I11" s="797">
        <v>8.4301672516690722</v>
      </c>
      <c r="J11" s="797">
        <v>9.064703794246336</v>
      </c>
      <c r="K11" s="798">
        <v>9.1250139810383146</v>
      </c>
      <c r="L11" s="798">
        <v>8.9966144337643303</v>
      </c>
    </row>
    <row r="12" spans="1:12" ht="12.75" customHeight="1">
      <c r="A12" s="802" t="s">
        <v>72</v>
      </c>
      <c r="B12" s="792" t="s">
        <v>37</v>
      </c>
      <c r="C12" s="797">
        <v>12.711954228311875</v>
      </c>
      <c r="D12" s="797">
        <v>9.9685071544978072</v>
      </c>
      <c r="E12" s="797">
        <v>9.8554743480244298</v>
      </c>
      <c r="F12" s="797">
        <v>14.027396587176376</v>
      </c>
      <c r="G12" s="797">
        <v>11.996026161764567</v>
      </c>
      <c r="H12" s="797">
        <v>14.355549863838652</v>
      </c>
      <c r="I12" s="797">
        <v>8.020115319552156</v>
      </c>
      <c r="J12" s="797">
        <v>6.6334360375253585</v>
      </c>
      <c r="K12" s="798">
        <v>17.950904198747565</v>
      </c>
      <c r="L12" s="798">
        <v>7.0249024185896323</v>
      </c>
    </row>
    <row r="13" spans="1:12" ht="12.95" customHeight="1">
      <c r="A13" s="802" t="s">
        <v>73</v>
      </c>
      <c r="B13" s="792" t="s">
        <v>38</v>
      </c>
      <c r="C13" s="797">
        <v>59.305226370268898</v>
      </c>
      <c r="D13" s="797">
        <v>81.421471294791289</v>
      </c>
      <c r="E13" s="797">
        <v>63.092662465523915</v>
      </c>
      <c r="F13" s="797">
        <v>61.575678131729276</v>
      </c>
      <c r="G13" s="797">
        <v>59.930449882586316</v>
      </c>
      <c r="H13" s="797">
        <v>58.67023681627871</v>
      </c>
      <c r="I13" s="797">
        <v>41.76183407806333</v>
      </c>
      <c r="J13" s="797">
        <v>54.005929651449648</v>
      </c>
      <c r="K13" s="798">
        <v>47.357681399921674</v>
      </c>
      <c r="L13" s="798">
        <v>47.429222084511373</v>
      </c>
    </row>
    <row r="14" spans="1:12" ht="12.95" customHeight="1">
      <c r="A14" s="802" t="s">
        <v>10</v>
      </c>
      <c r="B14" s="792" t="s">
        <v>43</v>
      </c>
      <c r="C14" s="797">
        <v>114.61937551619917</v>
      </c>
      <c r="D14" s="797">
        <v>92.769097832598604</v>
      </c>
      <c r="E14" s="797">
        <v>96.2509535047584</v>
      </c>
      <c r="F14" s="797">
        <v>95.289058645268085</v>
      </c>
      <c r="G14" s="797">
        <v>78.796384673972568</v>
      </c>
      <c r="H14" s="797">
        <v>85.557481331476126</v>
      </c>
      <c r="I14" s="797">
        <v>88.611610772675093</v>
      </c>
      <c r="J14" s="797">
        <v>70.055142655138411</v>
      </c>
      <c r="K14" s="798">
        <v>76.370391026379252</v>
      </c>
      <c r="L14" s="798">
        <v>54.511525808758677</v>
      </c>
    </row>
    <row r="15" spans="1:12" ht="12.95" customHeight="1">
      <c r="A15" s="802" t="s">
        <v>11</v>
      </c>
      <c r="B15" s="792" t="s">
        <v>44</v>
      </c>
      <c r="C15" s="797">
        <v>29.515056223207967</v>
      </c>
      <c r="D15" s="797">
        <v>29.175726693516708</v>
      </c>
      <c r="E15" s="797">
        <v>24.526580424562955</v>
      </c>
      <c r="F15" s="797">
        <v>25.787988909159605</v>
      </c>
      <c r="G15" s="797">
        <v>18.463993328479869</v>
      </c>
      <c r="H15" s="797">
        <v>24.66888446154903</v>
      </c>
      <c r="I15" s="797">
        <v>22.809548145997141</v>
      </c>
      <c r="J15" s="797">
        <v>20.464132612659668</v>
      </c>
      <c r="K15" s="798">
        <v>8.2541588566447803</v>
      </c>
      <c r="L15" s="798">
        <v>14.971343082051961</v>
      </c>
    </row>
    <row r="16" spans="1:12" ht="12.95" customHeight="1">
      <c r="A16" s="802" t="s">
        <v>14</v>
      </c>
      <c r="B16" s="792" t="s">
        <v>45</v>
      </c>
      <c r="C16" s="797">
        <v>53.097133264798465</v>
      </c>
      <c r="D16" s="797">
        <v>56.340950410571253</v>
      </c>
      <c r="E16" s="797">
        <v>47.227126703137969</v>
      </c>
      <c r="F16" s="797">
        <v>52.369272398126867</v>
      </c>
      <c r="G16" s="797">
        <v>50.353228672106638</v>
      </c>
      <c r="H16" s="797">
        <v>47.188661929012689</v>
      </c>
      <c r="I16" s="797">
        <v>55.374169325242924</v>
      </c>
      <c r="J16" s="797">
        <v>42.71801411857448</v>
      </c>
      <c r="K16" s="798">
        <v>52.58038295319529</v>
      </c>
      <c r="L16" s="798">
        <v>53.493875172866325</v>
      </c>
    </row>
    <row r="17" spans="1:12" ht="12.95" customHeight="1">
      <c r="A17" s="802" t="s">
        <v>51</v>
      </c>
      <c r="B17" s="792" t="s">
        <v>47</v>
      </c>
      <c r="C17" s="797">
        <v>5.0069032256348978</v>
      </c>
      <c r="D17" s="797">
        <v>4.0582482227248606</v>
      </c>
      <c r="E17" s="797">
        <v>4.8232873388333815</v>
      </c>
      <c r="F17" s="797">
        <v>4.807552409279932</v>
      </c>
      <c r="G17" s="797">
        <v>3.2437820270686295</v>
      </c>
      <c r="H17" s="797">
        <v>1.6400037842818898</v>
      </c>
      <c r="I17" s="797">
        <v>2.3396558240581165</v>
      </c>
      <c r="J17" s="797">
        <v>5.5539526841171769</v>
      </c>
      <c r="K17" s="798">
        <v>4.4750753978672373</v>
      </c>
      <c r="L17" s="798">
        <v>3.0105800780496335</v>
      </c>
    </row>
    <row r="18" spans="1:12" ht="12.95" customHeight="1">
      <c r="A18" s="802" t="s">
        <v>15</v>
      </c>
      <c r="B18" s="792" t="s">
        <v>53</v>
      </c>
      <c r="C18" s="797">
        <v>8.5303903842984656</v>
      </c>
      <c r="D18" s="797">
        <v>2.1859348512865391</v>
      </c>
      <c r="E18" s="797">
        <v>3.9099313405389964</v>
      </c>
      <c r="F18" s="797">
        <v>3.1562858042420978</v>
      </c>
      <c r="G18" s="797">
        <v>0.73868622162900488</v>
      </c>
      <c r="H18" s="797">
        <v>3.9104607353927041</v>
      </c>
      <c r="I18" s="797">
        <v>6.1500420434282121</v>
      </c>
      <c r="J18" s="797">
        <v>2.2912661469489373</v>
      </c>
      <c r="K18" s="798">
        <v>8.6655809683366769</v>
      </c>
      <c r="L18" s="798">
        <v>2.273853067198552</v>
      </c>
    </row>
    <row r="19" spans="1:12" ht="12.95" customHeight="1">
      <c r="A19" s="802" t="s">
        <v>403</v>
      </c>
      <c r="B19" s="791" t="s">
        <v>404</v>
      </c>
      <c r="C19" s="797">
        <v>45.364771628473534</v>
      </c>
      <c r="D19" s="797">
        <v>41.988554885550052</v>
      </c>
      <c r="E19" s="797">
        <v>46.922281483792176</v>
      </c>
      <c r="F19" s="797">
        <v>42.63270422091832</v>
      </c>
      <c r="G19" s="797">
        <v>48.213769870728306</v>
      </c>
      <c r="H19" s="797">
        <v>36.903469555883468</v>
      </c>
      <c r="I19" s="797">
        <v>56.18653037953333</v>
      </c>
      <c r="J19" s="797">
        <v>45.735006321894154</v>
      </c>
      <c r="K19" s="798">
        <v>53.40366662918872</v>
      </c>
      <c r="L19" s="798">
        <v>49.755815318535312</v>
      </c>
    </row>
    <row r="20" spans="1:12" ht="12.95" customHeight="1">
      <c r="A20" s="805"/>
      <c r="B20" s="803"/>
      <c r="C20" s="795"/>
      <c r="D20" s="789"/>
      <c r="E20" s="789"/>
      <c r="F20" s="790"/>
      <c r="G20" s="795"/>
      <c r="H20" s="795"/>
      <c r="I20" s="795"/>
      <c r="J20" s="795"/>
      <c r="K20" s="793"/>
      <c r="L20" s="793"/>
    </row>
    <row r="21" spans="1:12" ht="12.95" customHeight="1">
      <c r="A21" s="805" t="s">
        <v>31</v>
      </c>
      <c r="B21" s="803"/>
      <c r="C21" s="795"/>
      <c r="D21" s="789"/>
      <c r="E21" s="789"/>
      <c r="F21" s="790"/>
      <c r="G21" s="795"/>
      <c r="H21" s="795"/>
      <c r="I21" s="795"/>
      <c r="J21" s="795"/>
      <c r="K21" s="793"/>
      <c r="L21" s="793"/>
    </row>
    <row r="22" spans="1:12" ht="12.95" customHeight="1">
      <c r="A22" s="805"/>
      <c r="B22" s="803"/>
      <c r="C22" s="795"/>
      <c r="D22" s="789"/>
      <c r="E22" s="789"/>
      <c r="F22" s="790"/>
      <c r="G22" s="795"/>
      <c r="H22" s="795"/>
      <c r="I22" s="795"/>
      <c r="J22" s="795"/>
      <c r="K22" s="793"/>
      <c r="L22" s="793"/>
    </row>
    <row r="23" spans="1:12" ht="12.95" customHeight="1">
      <c r="A23" s="805" t="s">
        <v>25</v>
      </c>
      <c r="B23" s="803" t="s">
        <v>93</v>
      </c>
      <c r="C23" s="804">
        <v>2009</v>
      </c>
      <c r="D23" s="804">
        <v>2010</v>
      </c>
      <c r="E23" s="804">
        <v>2011</v>
      </c>
      <c r="F23" s="804">
        <v>2012</v>
      </c>
      <c r="G23" s="804">
        <v>2013</v>
      </c>
      <c r="H23" s="804">
        <v>2014</v>
      </c>
      <c r="I23" s="804">
        <v>2015</v>
      </c>
      <c r="J23" s="804">
        <v>2016</v>
      </c>
      <c r="K23" s="804">
        <v>2017</v>
      </c>
      <c r="L23" s="804">
        <v>2018</v>
      </c>
    </row>
    <row r="24" spans="1:12" ht="12.95" customHeight="1">
      <c r="A24" s="802" t="s">
        <v>9</v>
      </c>
      <c r="B24" s="792"/>
      <c r="C24" s="797">
        <v>376.7147685470855</v>
      </c>
      <c r="D24" s="797">
        <v>356.18181747387439</v>
      </c>
      <c r="E24" s="797">
        <v>343.85341710311116</v>
      </c>
      <c r="F24" s="797">
        <v>334.34958868040178</v>
      </c>
      <c r="G24" s="797">
        <v>326.28439019727608</v>
      </c>
      <c r="H24" s="797">
        <v>333.49793380871586</v>
      </c>
      <c r="I24" s="797">
        <v>359.83540023977656</v>
      </c>
      <c r="J24" s="797">
        <v>320.32332812345663</v>
      </c>
      <c r="K24" s="798">
        <v>333.58030531396292</v>
      </c>
      <c r="L24" s="798">
        <v>338.69275510894028</v>
      </c>
    </row>
    <row r="25" spans="1:12" ht="12.95" customHeight="1">
      <c r="A25" s="802" t="s">
        <v>12</v>
      </c>
      <c r="B25" s="792" t="s">
        <v>35</v>
      </c>
      <c r="C25" s="797">
        <v>2.9899868654751165</v>
      </c>
      <c r="D25" s="797">
        <v>3.6491551481789686</v>
      </c>
      <c r="E25" s="797">
        <v>4.5814633746637208</v>
      </c>
      <c r="F25" s="797">
        <v>2.836235892783713</v>
      </c>
      <c r="G25" s="797">
        <v>2.7860531518284151</v>
      </c>
      <c r="H25" s="797">
        <v>2.7723491552804704</v>
      </c>
      <c r="I25" s="797">
        <v>7.0799584412811329</v>
      </c>
      <c r="J25" s="797">
        <v>1.3616747356997845</v>
      </c>
      <c r="K25" s="798">
        <v>2.2449794128822416</v>
      </c>
      <c r="L25" s="798">
        <v>3.5104724591098928</v>
      </c>
    </row>
    <row r="26" spans="1:12" ht="12.95" customHeight="1">
      <c r="A26" s="802" t="s">
        <v>13</v>
      </c>
      <c r="B26" s="792" t="s">
        <v>36</v>
      </c>
      <c r="C26" s="797">
        <v>7.8289557572398039</v>
      </c>
      <c r="D26" s="797">
        <v>6.7447490097564788</v>
      </c>
      <c r="E26" s="797">
        <v>2.0744285328716061</v>
      </c>
      <c r="F26" s="797">
        <v>5.7334130654388451</v>
      </c>
      <c r="G26" s="797">
        <v>7.1713290802473288</v>
      </c>
      <c r="H26" s="797">
        <v>8.3967532360498591</v>
      </c>
      <c r="I26" s="797">
        <v>6.8594528550052551</v>
      </c>
      <c r="J26" s="797">
        <v>6.795895712604155</v>
      </c>
      <c r="K26" s="798">
        <v>10.044124580204578</v>
      </c>
      <c r="L26" s="798">
        <v>3.3188782473475347</v>
      </c>
    </row>
    <row r="27" spans="1:12" ht="12.95" customHeight="1">
      <c r="A27" s="802" t="s">
        <v>72</v>
      </c>
      <c r="B27" s="792" t="s">
        <v>37</v>
      </c>
      <c r="C27" s="797">
        <v>4.4564396820657368</v>
      </c>
      <c r="D27" s="797">
        <v>6.4006659166865454</v>
      </c>
      <c r="E27" s="797">
        <v>3.4411385057956969</v>
      </c>
      <c r="F27" s="797">
        <v>3.5863021902054752</v>
      </c>
      <c r="G27" s="797">
        <v>3.5328264517888264</v>
      </c>
      <c r="H27" s="797">
        <v>9.9191794305816092</v>
      </c>
      <c r="I27" s="797">
        <v>4.8058966657039228</v>
      </c>
      <c r="J27" s="797">
        <v>8.3545873246851343</v>
      </c>
      <c r="K27" s="798">
        <v>7.3578603264070361</v>
      </c>
      <c r="L27" s="798">
        <v>6.7301640443333497</v>
      </c>
    </row>
    <row r="28" spans="1:12" ht="12.95" customHeight="1">
      <c r="A28" s="802" t="s">
        <v>73</v>
      </c>
      <c r="B28" s="792" t="s">
        <v>38</v>
      </c>
      <c r="C28" s="797">
        <v>48.178843092545094</v>
      </c>
      <c r="D28" s="797">
        <v>41.9598637953844</v>
      </c>
      <c r="E28" s="797">
        <v>39.009561394992133</v>
      </c>
      <c r="F28" s="797">
        <v>47.013148484335403</v>
      </c>
      <c r="G28" s="797">
        <v>40.980049898208783</v>
      </c>
      <c r="H28" s="797">
        <v>43.512573294432443</v>
      </c>
      <c r="I28" s="797">
        <v>49.717088086516348</v>
      </c>
      <c r="J28" s="797">
        <v>41.433009915606085</v>
      </c>
      <c r="K28" s="798">
        <v>40.728255052461378</v>
      </c>
      <c r="L28" s="798">
        <v>47.179194572166907</v>
      </c>
    </row>
    <row r="29" spans="1:12" ht="12.95" customHeight="1">
      <c r="A29" s="802" t="s">
        <v>17</v>
      </c>
      <c r="B29" s="792" t="s">
        <v>39</v>
      </c>
      <c r="C29" s="797">
        <v>24.595346765791483</v>
      </c>
      <c r="D29" s="797">
        <v>20.014596094563988</v>
      </c>
      <c r="E29" s="797">
        <v>24.79913938173922</v>
      </c>
      <c r="F29" s="797">
        <v>21.017167635734882</v>
      </c>
      <c r="G29" s="797">
        <v>23.035321770453365</v>
      </c>
      <c r="H29" s="797">
        <v>24.828946095050856</v>
      </c>
      <c r="I29" s="797">
        <v>28.02430418378491</v>
      </c>
      <c r="J29" s="797">
        <v>17.379028977667584</v>
      </c>
      <c r="K29" s="798">
        <v>15.366921989239104</v>
      </c>
      <c r="L29" s="798">
        <v>26.494269454008673</v>
      </c>
    </row>
    <row r="30" spans="1:12" ht="12.95" customHeight="1">
      <c r="A30" s="802" t="s">
        <v>18</v>
      </c>
      <c r="B30" s="792" t="s">
        <v>40</v>
      </c>
      <c r="C30" s="797">
        <v>3.145768223666868</v>
      </c>
      <c r="D30" s="797">
        <v>2.2351762955413008</v>
      </c>
      <c r="E30" s="797">
        <v>2.1305284779323568</v>
      </c>
      <c r="F30" s="797">
        <v>4.1199550327994237</v>
      </c>
      <c r="G30" s="797">
        <v>2.1452835642715335</v>
      </c>
      <c r="H30" s="797">
        <v>2.974110913723143</v>
      </c>
      <c r="I30" s="797">
        <v>3.4908633950000905</v>
      </c>
      <c r="J30" s="797">
        <v>2.9604506719201122</v>
      </c>
      <c r="K30" s="798">
        <v>3.6667986605329626</v>
      </c>
      <c r="L30" s="798">
        <v>1.3921352185624531</v>
      </c>
    </row>
    <row r="31" spans="1:12" ht="12.95" customHeight="1">
      <c r="A31" s="802" t="s">
        <v>10</v>
      </c>
      <c r="B31" s="792" t="s">
        <v>43</v>
      </c>
      <c r="C31" s="797">
        <v>45.064139742740075</v>
      </c>
      <c r="D31" s="797">
        <v>31.057341701512129</v>
      </c>
      <c r="E31" s="797">
        <v>26.522173517308559</v>
      </c>
      <c r="F31" s="797">
        <v>24.072694829109047</v>
      </c>
      <c r="G31" s="797">
        <v>24.907475055411073</v>
      </c>
      <c r="H31" s="797">
        <v>26.481268261895959</v>
      </c>
      <c r="I31" s="797">
        <v>26.822937137920299</v>
      </c>
      <c r="J31" s="797">
        <v>23.089589085264102</v>
      </c>
      <c r="K31" s="798">
        <v>21.177739259456402</v>
      </c>
      <c r="L31" s="798">
        <v>24.598074656999003</v>
      </c>
    </row>
    <row r="32" spans="1:12" ht="12.95" customHeight="1">
      <c r="A32" s="802" t="s">
        <v>11</v>
      </c>
      <c r="B32" s="792" t="s">
        <v>44</v>
      </c>
      <c r="C32" s="797">
        <v>17.921281108758794</v>
      </c>
      <c r="D32" s="797">
        <v>26.277055418275502</v>
      </c>
      <c r="E32" s="797">
        <v>19.279632524181054</v>
      </c>
      <c r="F32" s="797">
        <v>16.094075081840593</v>
      </c>
      <c r="G32" s="797">
        <v>15.615975014554357</v>
      </c>
      <c r="H32" s="797">
        <v>9.7177091432852798</v>
      </c>
      <c r="I32" s="797">
        <v>18.731271521573138</v>
      </c>
      <c r="J32" s="797">
        <v>18.357572851506827</v>
      </c>
      <c r="K32" s="798">
        <v>12.215191781439216</v>
      </c>
      <c r="L32" s="798">
        <v>16.033877805587309</v>
      </c>
    </row>
    <row r="33" spans="1:12" ht="12.95" customHeight="1">
      <c r="A33" s="802" t="s">
        <v>14</v>
      </c>
      <c r="B33" s="792" t="s">
        <v>45</v>
      </c>
      <c r="C33" s="797">
        <v>38.357161747254516</v>
      </c>
      <c r="D33" s="797">
        <v>38.877616410185368</v>
      </c>
      <c r="E33" s="797">
        <v>48.370950747261084</v>
      </c>
      <c r="F33" s="797">
        <v>34.845838290697742</v>
      </c>
      <c r="G33" s="797">
        <v>43.338400130523269</v>
      </c>
      <c r="H33" s="797">
        <v>33.95150043141183</v>
      </c>
      <c r="I33" s="797">
        <v>38.616344605495058</v>
      </c>
      <c r="J33" s="797">
        <v>31.254893442857618</v>
      </c>
      <c r="K33" s="798">
        <v>36.702933008673178</v>
      </c>
      <c r="L33" s="798">
        <v>38.987835396204069</v>
      </c>
    </row>
    <row r="34" spans="1:12" ht="12.95" customHeight="1">
      <c r="A34" s="802" t="s">
        <v>51</v>
      </c>
      <c r="B34" s="792" t="s">
        <v>47</v>
      </c>
      <c r="C34" s="797">
        <v>6.9939848246886491</v>
      </c>
      <c r="D34" s="797">
        <v>4.3375311676802113</v>
      </c>
      <c r="E34" s="797">
        <v>6.3169144568789903</v>
      </c>
      <c r="F34" s="797">
        <v>6.3615968031177701</v>
      </c>
      <c r="G34" s="797">
        <v>3.5487622671215648</v>
      </c>
      <c r="H34" s="797">
        <v>5.4563332988644753</v>
      </c>
      <c r="I34" s="797">
        <v>2.7523404764025905</v>
      </c>
      <c r="J34" s="797">
        <v>2.0425121035496767</v>
      </c>
      <c r="K34" s="798">
        <v>2.0162097072141845</v>
      </c>
      <c r="L34" s="798">
        <v>2.0648475276257137</v>
      </c>
    </row>
    <row r="35" spans="1:12" ht="12.95" customHeight="1">
      <c r="A35" s="802" t="s">
        <v>15</v>
      </c>
      <c r="B35" s="792" t="s">
        <v>53</v>
      </c>
      <c r="C35" s="797">
        <v>0</v>
      </c>
      <c r="D35" s="797">
        <v>1.3951651198375183</v>
      </c>
      <c r="E35" s="797">
        <v>1.5601217746638261</v>
      </c>
      <c r="F35" s="797">
        <v>1.5627300769447741</v>
      </c>
      <c r="G35" s="797">
        <v>0.73968673722321987</v>
      </c>
      <c r="H35" s="797">
        <v>0.68776865637829476</v>
      </c>
      <c r="I35" s="797">
        <v>0.69809693635033065</v>
      </c>
      <c r="J35" s="797">
        <v>0</v>
      </c>
      <c r="K35" s="798">
        <v>0</v>
      </c>
      <c r="L35" s="798">
        <v>0</v>
      </c>
    </row>
    <row r="36" spans="1:12" ht="12.95" customHeight="1">
      <c r="A36" s="802" t="s">
        <v>403</v>
      </c>
      <c r="B36" s="791" t="s">
        <v>404</v>
      </c>
      <c r="C36" s="797">
        <v>11.928287488825603</v>
      </c>
      <c r="D36" s="797">
        <v>15.650571195798738</v>
      </c>
      <c r="E36" s="797">
        <v>13.323867917121065</v>
      </c>
      <c r="F36" s="797">
        <v>11.33472180844997</v>
      </c>
      <c r="G36" s="797">
        <v>14.282918969085969</v>
      </c>
      <c r="H36" s="797">
        <v>7.8719430672163506</v>
      </c>
      <c r="I36" s="797">
        <v>14.160664731709247</v>
      </c>
      <c r="J36" s="797">
        <v>14.271809718279906</v>
      </c>
      <c r="K36" s="798">
        <v>13.625528230305827</v>
      </c>
      <c r="L36" s="798">
        <v>19.555065480062776</v>
      </c>
    </row>
    <row r="37" spans="1:12" ht="12.95" customHeight="1">
      <c r="A37" s="805"/>
      <c r="B37" s="805"/>
      <c r="C37" s="805"/>
      <c r="D37" s="805"/>
      <c r="E37" s="805"/>
      <c r="F37" s="794"/>
      <c r="G37" s="780"/>
      <c r="H37" s="780"/>
      <c r="I37" s="793"/>
      <c r="J37" s="793"/>
      <c r="K37" s="793"/>
      <c r="L37" s="793"/>
    </row>
    <row r="38" spans="1:12" ht="12.95" customHeight="1">
      <c r="A38" s="801" t="s">
        <v>28</v>
      </c>
      <c r="B38" s="801" t="s">
        <v>33</v>
      </c>
      <c r="C38" s="782"/>
      <c r="D38" s="782"/>
      <c r="E38" s="782"/>
      <c r="F38" s="783"/>
      <c r="G38" s="780"/>
      <c r="H38" s="780"/>
      <c r="I38" s="793"/>
      <c r="J38" s="793"/>
      <c r="K38" s="793"/>
      <c r="L38" s="793"/>
    </row>
    <row r="39" spans="1:12" ht="12.95" customHeight="1">
      <c r="A39" s="801"/>
      <c r="B39" s="788"/>
      <c r="C39" s="782"/>
      <c r="D39" s="782"/>
      <c r="E39" s="782"/>
      <c r="F39" s="783"/>
      <c r="G39" s="780"/>
      <c r="H39" s="780"/>
      <c r="I39" s="793"/>
      <c r="J39" s="793"/>
      <c r="K39" s="793"/>
      <c r="L39" s="793"/>
    </row>
    <row r="40" spans="1:12" ht="12.95" customHeight="1">
      <c r="A40" s="801" t="s">
        <v>29</v>
      </c>
      <c r="B40" s="788" t="s">
        <v>96</v>
      </c>
      <c r="C40" s="782"/>
      <c r="D40" s="782"/>
      <c r="E40" s="782"/>
      <c r="F40" s="783"/>
      <c r="G40" s="780"/>
      <c r="H40" s="780"/>
      <c r="I40" s="793"/>
      <c r="J40" s="793"/>
      <c r="K40" s="793"/>
      <c r="L40" s="793"/>
    </row>
    <row r="41" spans="1:12" ht="12.95" customHeight="1">
      <c r="A41" s="781"/>
      <c r="B41" s="788" t="s">
        <v>94</v>
      </c>
      <c r="C41" s="782"/>
      <c r="D41" s="782"/>
      <c r="E41" s="782"/>
      <c r="F41" s="783"/>
      <c r="G41" s="780"/>
      <c r="H41" s="780"/>
      <c r="I41" s="793"/>
      <c r="J41" s="793"/>
      <c r="K41" s="793"/>
      <c r="L41" s="793"/>
    </row>
    <row r="42" spans="1:12" ht="12.95" customHeight="1">
      <c r="A42" s="784" t="s">
        <v>387</v>
      </c>
      <c r="B42" s="805"/>
      <c r="C42" s="805"/>
      <c r="D42" s="805"/>
      <c r="E42" s="805"/>
      <c r="F42" s="794"/>
      <c r="G42" s="780"/>
      <c r="H42" s="780"/>
      <c r="I42" s="793"/>
      <c r="J42" s="793"/>
      <c r="K42" s="793"/>
      <c r="L42" s="793"/>
    </row>
    <row r="43" spans="1:12" ht="12.95" customHeight="1">
      <c r="A43" s="803"/>
      <c r="B43" s="805"/>
      <c r="C43" s="805"/>
      <c r="D43" s="805"/>
      <c r="E43" s="805"/>
      <c r="F43" s="794"/>
      <c r="G43" s="780"/>
      <c r="H43" s="780"/>
      <c r="I43" s="793"/>
      <c r="J43" s="793"/>
      <c r="K43" s="793"/>
      <c r="L43" s="793"/>
    </row>
    <row r="44" spans="1:12" ht="12.95" customHeight="1">
      <c r="A44" s="805" t="s">
        <v>30</v>
      </c>
      <c r="B44" s="805"/>
      <c r="C44" s="805"/>
      <c r="D44" s="805"/>
      <c r="E44" s="805"/>
      <c r="F44" s="794"/>
      <c r="G44" s="780"/>
      <c r="H44" s="780"/>
      <c r="I44" s="793"/>
      <c r="J44" s="793"/>
      <c r="K44" s="793"/>
      <c r="L44" s="793"/>
    </row>
    <row r="45" spans="1:12" ht="12.95" customHeight="1">
      <c r="A45" s="803"/>
      <c r="B45" s="805"/>
      <c r="C45" s="805"/>
      <c r="D45" s="805"/>
      <c r="E45" s="805"/>
      <c r="F45" s="794"/>
      <c r="G45" s="780"/>
      <c r="H45" s="780"/>
      <c r="I45" s="793"/>
      <c r="J45" s="793"/>
      <c r="K45" s="793"/>
      <c r="L45" s="793"/>
    </row>
    <row r="46" spans="1:12" ht="12.95" customHeight="1">
      <c r="A46" s="805" t="s">
        <v>25</v>
      </c>
      <c r="B46" s="803" t="s">
        <v>93</v>
      </c>
      <c r="C46" s="803">
        <v>2009</v>
      </c>
      <c r="D46" s="803">
        <v>2010</v>
      </c>
      <c r="E46" s="803">
        <v>2011</v>
      </c>
      <c r="F46" s="803">
        <v>2012</v>
      </c>
      <c r="G46" s="804">
        <v>2013</v>
      </c>
      <c r="H46" s="804">
        <v>2014</v>
      </c>
      <c r="I46" s="804">
        <v>2015</v>
      </c>
      <c r="J46" s="804">
        <v>2016</v>
      </c>
      <c r="K46" s="804">
        <v>2017</v>
      </c>
      <c r="L46" s="804">
        <v>2018</v>
      </c>
    </row>
    <row r="47" spans="1:12" ht="12.95" customHeight="1">
      <c r="A47" s="802" t="s">
        <v>32</v>
      </c>
      <c r="B47" s="803"/>
      <c r="C47" s="785">
        <v>433.6153257599189</v>
      </c>
      <c r="D47" s="785">
        <v>457.95914933680655</v>
      </c>
      <c r="E47" s="798">
        <v>433.68630921159269</v>
      </c>
      <c r="F47" s="798">
        <v>384.77892503643812</v>
      </c>
      <c r="G47" s="797">
        <v>377.64046095976914</v>
      </c>
      <c r="H47" s="797">
        <v>374.08576913454004</v>
      </c>
      <c r="I47" s="797">
        <v>384.19813844776883</v>
      </c>
      <c r="J47" s="797">
        <v>381.12434167889057</v>
      </c>
      <c r="K47" s="798">
        <v>400.77985828389478</v>
      </c>
      <c r="L47" s="798">
        <v>385.38453483661613</v>
      </c>
    </row>
    <row r="48" spans="1:12" ht="12.95" customHeight="1">
      <c r="A48" s="802" t="s">
        <v>12</v>
      </c>
      <c r="B48" s="792" t="s">
        <v>35</v>
      </c>
      <c r="C48" s="785">
        <v>4.5261168139246646</v>
      </c>
      <c r="D48" s="785">
        <v>4.8375267428665767</v>
      </c>
      <c r="E48" s="798">
        <v>4.2558822756427448</v>
      </c>
      <c r="F48" s="798">
        <v>2.6014250808600403</v>
      </c>
      <c r="G48" s="797">
        <v>6.0893131534017808</v>
      </c>
      <c r="H48" s="797">
        <v>4.8593391179205536</v>
      </c>
      <c r="I48" s="797">
        <v>4.5959293489972497</v>
      </c>
      <c r="J48" s="797">
        <v>3.8508396067440644</v>
      </c>
      <c r="K48" s="798">
        <v>4.4375726401555093</v>
      </c>
      <c r="L48" s="798">
        <v>5.5957992530329896</v>
      </c>
    </row>
    <row r="49" spans="1:12" ht="12.95" customHeight="1">
      <c r="A49" s="802" t="s">
        <v>13</v>
      </c>
      <c r="B49" s="792" t="s">
        <v>36</v>
      </c>
      <c r="C49" s="785">
        <v>9.4146194023504304</v>
      </c>
      <c r="D49" s="785">
        <v>11.043222123763575</v>
      </c>
      <c r="E49" s="798">
        <v>4.8303905736132773</v>
      </c>
      <c r="F49" s="798">
        <v>8.3180990196012896</v>
      </c>
      <c r="G49" s="797">
        <v>8.1391071261407397</v>
      </c>
      <c r="H49" s="797">
        <v>4.9813308675032477</v>
      </c>
      <c r="I49" s="797">
        <v>3.8961785149115591</v>
      </c>
      <c r="J49" s="797">
        <v>5.7705540967734068</v>
      </c>
      <c r="K49" s="798">
        <v>5.1439890635387249</v>
      </c>
      <c r="L49" s="798">
        <v>5.9852169810861788</v>
      </c>
    </row>
    <row r="50" spans="1:12" ht="12.95" customHeight="1">
      <c r="A50" s="802" t="s">
        <v>72</v>
      </c>
      <c r="B50" s="792" t="s">
        <v>37</v>
      </c>
      <c r="C50" s="785">
        <v>8.3737883223703165</v>
      </c>
      <c r="D50" s="785">
        <v>7.0828926940042214</v>
      </c>
      <c r="E50" s="798">
        <v>6.3498796735287497</v>
      </c>
      <c r="F50" s="798">
        <v>11.013142975009027</v>
      </c>
      <c r="G50" s="797">
        <v>7.7943165012357136</v>
      </c>
      <c r="H50" s="797">
        <v>6.4735006618530058</v>
      </c>
      <c r="I50" s="797">
        <v>8.995522605653747</v>
      </c>
      <c r="J50" s="797">
        <v>6.7035154362664713</v>
      </c>
      <c r="K50" s="798">
        <v>7.7567007965908923</v>
      </c>
      <c r="L50" s="798">
        <v>8.7062322052732579</v>
      </c>
    </row>
    <row r="51" spans="1:12" ht="12.95" customHeight="1">
      <c r="A51" s="802" t="s">
        <v>73</v>
      </c>
      <c r="B51" s="792" t="s">
        <v>38</v>
      </c>
      <c r="C51" s="785">
        <v>41.834104454261706</v>
      </c>
      <c r="D51" s="785">
        <v>45.337165821917615</v>
      </c>
      <c r="E51" s="798">
        <v>39.940835951981164</v>
      </c>
      <c r="F51" s="798">
        <v>35.836915575440997</v>
      </c>
      <c r="G51" s="797">
        <v>41.821209111273667</v>
      </c>
      <c r="H51" s="797">
        <v>35.674347104812526</v>
      </c>
      <c r="I51" s="797">
        <v>34.264801082775492</v>
      </c>
      <c r="J51" s="797">
        <v>37.839129353539377</v>
      </c>
      <c r="K51" s="798">
        <v>37.186291867957571</v>
      </c>
      <c r="L51" s="798">
        <v>32.461946850011778</v>
      </c>
    </row>
    <row r="52" spans="1:12" ht="12.95" customHeight="1">
      <c r="A52" s="802" t="s">
        <v>10</v>
      </c>
      <c r="B52" s="792" t="s">
        <v>43</v>
      </c>
      <c r="C52" s="785">
        <v>72.047478300812998</v>
      </c>
      <c r="D52" s="785">
        <v>76.102415370260744</v>
      </c>
      <c r="E52" s="798">
        <v>77.962841931746922</v>
      </c>
      <c r="F52" s="798">
        <v>55.442263222892116</v>
      </c>
      <c r="G52" s="797">
        <v>66.177854445651761</v>
      </c>
      <c r="H52" s="797">
        <v>61.497322945324775</v>
      </c>
      <c r="I52" s="797">
        <v>60.855231713268353</v>
      </c>
      <c r="J52" s="797">
        <v>42.320494495107219</v>
      </c>
      <c r="K52" s="798">
        <v>56.478813701732001</v>
      </c>
      <c r="L52" s="798">
        <v>50.445663196268697</v>
      </c>
    </row>
    <row r="53" spans="1:12" ht="12.95" customHeight="1">
      <c r="A53" s="802" t="s">
        <v>11</v>
      </c>
      <c r="B53" s="792" t="s">
        <v>44</v>
      </c>
      <c r="C53" s="785">
        <v>12.884956053988388</v>
      </c>
      <c r="D53" s="785">
        <v>18.1752122736819</v>
      </c>
      <c r="E53" s="798">
        <v>21.553495886466678</v>
      </c>
      <c r="F53" s="798">
        <v>11.549046211172092</v>
      </c>
      <c r="G53" s="797">
        <v>11.30919238795229</v>
      </c>
      <c r="H53" s="797">
        <v>13.924077102933527</v>
      </c>
      <c r="I53" s="797">
        <v>12.88028077995128</v>
      </c>
      <c r="J53" s="797">
        <v>17.66811534702132</v>
      </c>
      <c r="K53" s="798">
        <v>15.329163232916509</v>
      </c>
      <c r="L53" s="798">
        <v>13.736940961557941</v>
      </c>
    </row>
    <row r="54" spans="1:12" ht="12.95" customHeight="1">
      <c r="A54" s="802" t="s">
        <v>14</v>
      </c>
      <c r="B54" s="792" t="s">
        <v>45</v>
      </c>
      <c r="C54" s="785">
        <v>33.392141050064012</v>
      </c>
      <c r="D54" s="785">
        <v>34.676035985429074</v>
      </c>
      <c r="E54" s="798">
        <v>37.122031328625376</v>
      </c>
      <c r="F54" s="798">
        <v>29.764282054503703</v>
      </c>
      <c r="G54" s="797">
        <v>25.938396959048262</v>
      </c>
      <c r="H54" s="797">
        <v>30.466793461522737</v>
      </c>
      <c r="I54" s="797">
        <v>36.508035981394734</v>
      </c>
      <c r="J54" s="797">
        <v>37.611599751354163</v>
      </c>
      <c r="K54" s="798">
        <v>23.364848694229135</v>
      </c>
      <c r="L54" s="798">
        <v>33.477271392314535</v>
      </c>
    </row>
    <row r="55" spans="1:12" ht="12.95" customHeight="1">
      <c r="A55" s="802" t="s">
        <v>51</v>
      </c>
      <c r="B55" s="792" t="s">
        <v>47</v>
      </c>
      <c r="C55" s="785">
        <v>1.7083871957984484</v>
      </c>
      <c r="D55" s="785">
        <v>3.2741152844918209</v>
      </c>
      <c r="E55" s="798">
        <v>2.6651307284783434</v>
      </c>
      <c r="F55" s="798">
        <v>3.1210960235819796</v>
      </c>
      <c r="G55" s="797">
        <v>3.0379005721412757</v>
      </c>
      <c r="H55" s="797">
        <v>2.9767988976966064</v>
      </c>
      <c r="I55" s="797">
        <v>2.8990368711422674</v>
      </c>
      <c r="J55" s="797">
        <v>3.5499582625285617</v>
      </c>
      <c r="K55" s="798">
        <v>3.2838480175880482</v>
      </c>
      <c r="L55" s="798">
        <v>2.0922347043799849</v>
      </c>
    </row>
    <row r="56" spans="1:12" ht="12.95" customHeight="1">
      <c r="A56" s="802" t="s">
        <v>15</v>
      </c>
      <c r="B56" s="792" t="s">
        <v>53</v>
      </c>
      <c r="C56" s="785">
        <v>16.991763740344009</v>
      </c>
      <c r="D56" s="785">
        <v>15.893609062506426</v>
      </c>
      <c r="E56" s="798">
        <v>8.7240821572135498</v>
      </c>
      <c r="F56" s="798">
        <v>8.1732489807105981</v>
      </c>
      <c r="G56" s="797">
        <v>7.7049717768326103</v>
      </c>
      <c r="H56" s="797">
        <v>8.5573239491477455</v>
      </c>
      <c r="I56" s="797">
        <v>6.5184013678639188</v>
      </c>
      <c r="J56" s="797">
        <v>4.8139002962757953</v>
      </c>
      <c r="K56" s="798">
        <v>5.2914494226183395</v>
      </c>
      <c r="L56" s="798">
        <v>4.1880546787442885</v>
      </c>
    </row>
    <row r="57" spans="1:12" ht="12.95" customHeight="1">
      <c r="A57" s="802" t="s">
        <v>403</v>
      </c>
      <c r="B57" s="791" t="s">
        <v>404</v>
      </c>
      <c r="C57" s="785">
        <v>27.643695809403361</v>
      </c>
      <c r="D57" s="785">
        <v>32.138453192960554</v>
      </c>
      <c r="E57" s="798">
        <v>27.807745339634618</v>
      </c>
      <c r="F57" s="798">
        <v>30.749196981667374</v>
      </c>
      <c r="G57" s="797">
        <v>29.99482207841104</v>
      </c>
      <c r="H57" s="797">
        <v>21.198909103086823</v>
      </c>
      <c r="I57" s="797">
        <v>22.001140645471505</v>
      </c>
      <c r="J57" s="797">
        <v>29.266337131846299</v>
      </c>
      <c r="K57" s="798">
        <v>30.036755305541949</v>
      </c>
      <c r="L57" s="798">
        <v>29.57789430719858</v>
      </c>
    </row>
    <row r="58" spans="1:12" ht="12.95" customHeight="1">
      <c r="A58" s="805"/>
      <c r="B58" s="803"/>
      <c r="C58" s="785"/>
      <c r="D58" s="785"/>
      <c r="E58" s="798"/>
      <c r="F58" s="793"/>
      <c r="G58" s="795"/>
      <c r="H58" s="795"/>
      <c r="I58" s="795"/>
      <c r="J58" s="795"/>
      <c r="K58" s="793"/>
      <c r="L58" s="793"/>
    </row>
    <row r="59" spans="1:12" ht="12.95" customHeight="1">
      <c r="A59" s="805" t="s">
        <v>31</v>
      </c>
      <c r="B59" s="803"/>
      <c r="C59" s="785"/>
      <c r="D59" s="785"/>
      <c r="E59" s="798"/>
      <c r="F59" s="793"/>
      <c r="G59" s="795"/>
      <c r="H59" s="795"/>
      <c r="I59" s="795"/>
      <c r="J59" s="795"/>
      <c r="K59" s="793"/>
      <c r="L59" s="793"/>
    </row>
    <row r="60" spans="1:12" ht="12.95" customHeight="1">
      <c r="A60" s="805"/>
      <c r="B60" s="803"/>
      <c r="C60" s="779"/>
      <c r="D60" s="778"/>
      <c r="E60" s="780"/>
      <c r="F60" s="793"/>
      <c r="G60" s="795"/>
      <c r="H60" s="795"/>
      <c r="I60" s="795"/>
      <c r="J60" s="795"/>
      <c r="K60" s="793"/>
      <c r="L60" s="793"/>
    </row>
    <row r="61" spans="1:12" ht="12.95" customHeight="1">
      <c r="A61" s="805" t="s">
        <v>25</v>
      </c>
      <c r="B61" s="803" t="s">
        <v>93</v>
      </c>
      <c r="C61" s="803">
        <v>2009</v>
      </c>
      <c r="D61" s="803">
        <v>2010</v>
      </c>
      <c r="E61" s="803">
        <v>2011</v>
      </c>
      <c r="F61" s="803">
        <v>2012</v>
      </c>
      <c r="G61" s="804">
        <v>2013</v>
      </c>
      <c r="H61" s="804">
        <v>2014</v>
      </c>
      <c r="I61" s="804">
        <v>2015</v>
      </c>
      <c r="J61" s="804">
        <v>2016</v>
      </c>
      <c r="K61" s="804">
        <v>2017</v>
      </c>
      <c r="L61" s="804">
        <v>2018</v>
      </c>
    </row>
    <row r="62" spans="1:12" ht="12.95" customHeight="1">
      <c r="A62" s="802" t="s">
        <v>9</v>
      </c>
      <c r="B62" s="803"/>
      <c r="C62" s="785">
        <v>278.46277846220147</v>
      </c>
      <c r="D62" s="785">
        <v>270.90009018090922</v>
      </c>
      <c r="E62" s="785">
        <v>256.65681011459645</v>
      </c>
      <c r="F62" s="798">
        <v>251.74756023814081</v>
      </c>
      <c r="G62" s="797">
        <v>226.12866419857554</v>
      </c>
      <c r="H62" s="797">
        <v>250.65923370733901</v>
      </c>
      <c r="I62" s="797">
        <v>266.25927920546326</v>
      </c>
      <c r="J62" s="797">
        <v>265.0008130007501</v>
      </c>
      <c r="K62" s="798">
        <v>266.37476300839927</v>
      </c>
      <c r="L62" s="798">
        <v>272.82140200608114</v>
      </c>
    </row>
    <row r="63" spans="1:12" ht="12.95" customHeight="1">
      <c r="A63" s="802" t="s">
        <v>12</v>
      </c>
      <c r="B63" s="792" t="s">
        <v>35</v>
      </c>
      <c r="C63" s="785">
        <v>2.6122886313662672</v>
      </c>
      <c r="D63" s="785">
        <v>1.5703365631566557</v>
      </c>
      <c r="E63" s="785">
        <v>2.6449427620447232</v>
      </c>
      <c r="F63" s="798">
        <v>2.1961784796450363</v>
      </c>
      <c r="G63" s="797">
        <v>2.6476669127715686</v>
      </c>
      <c r="H63" s="797">
        <v>2.5781700280034716</v>
      </c>
      <c r="I63" s="797">
        <v>3.2503840844290024</v>
      </c>
      <c r="J63" s="797">
        <v>2.0047587750530504</v>
      </c>
      <c r="K63" s="798">
        <v>2.2828211680256603</v>
      </c>
      <c r="L63" s="798">
        <v>3.6275206309329118</v>
      </c>
    </row>
    <row r="64" spans="1:12" ht="12.95" customHeight="1">
      <c r="A64" s="802" t="s">
        <v>13</v>
      </c>
      <c r="B64" s="792" t="s">
        <v>36</v>
      </c>
      <c r="C64" s="785">
        <v>7.7380740190698472</v>
      </c>
      <c r="D64" s="785">
        <v>6.6256141057559077</v>
      </c>
      <c r="E64" s="785">
        <v>4.4972372560822089</v>
      </c>
      <c r="F64" s="798">
        <v>6.7413445110463499</v>
      </c>
      <c r="G64" s="797">
        <v>3.8568433898806505</v>
      </c>
      <c r="H64" s="797">
        <v>3.7754881519665267</v>
      </c>
      <c r="I64" s="797">
        <v>5.9052856691487206</v>
      </c>
      <c r="J64" s="797">
        <v>6.8539184339676229</v>
      </c>
      <c r="K64" s="798">
        <v>6.3933359017446181</v>
      </c>
      <c r="L64" s="798">
        <v>4.4333038193239167</v>
      </c>
    </row>
    <row r="65" spans="1:12" ht="12.95" customHeight="1">
      <c r="A65" s="802" t="s">
        <v>72</v>
      </c>
      <c r="B65" s="792" t="s">
        <v>37</v>
      </c>
      <c r="C65" s="785">
        <v>5.2116367554359826</v>
      </c>
      <c r="D65" s="785">
        <v>1.5119424340096659</v>
      </c>
      <c r="E65" s="785">
        <v>3.1267020326199479</v>
      </c>
      <c r="F65" s="798">
        <v>2.9591303291211553</v>
      </c>
      <c r="G65" s="797">
        <v>2.8395633786047925</v>
      </c>
      <c r="H65" s="797">
        <v>3.4666756086217747</v>
      </c>
      <c r="I65" s="797">
        <v>2.8582814376524102</v>
      </c>
      <c r="J65" s="797">
        <v>5.6636289619898861</v>
      </c>
      <c r="K65" s="798">
        <v>6.4704912048125616</v>
      </c>
      <c r="L65" s="798">
        <v>4.08778206947024</v>
      </c>
    </row>
    <row r="66" spans="1:12" ht="12.95" customHeight="1">
      <c r="A66" s="802" t="s">
        <v>73</v>
      </c>
      <c r="B66" s="792" t="s">
        <v>38</v>
      </c>
      <c r="C66" s="785">
        <v>26.726221300978477</v>
      </c>
      <c r="D66" s="785">
        <v>24.506036391300523</v>
      </c>
      <c r="E66" s="785">
        <v>23.523008573770216</v>
      </c>
      <c r="F66" s="798">
        <v>24.610469445963094</v>
      </c>
      <c r="G66" s="797">
        <v>26.916716619822218</v>
      </c>
      <c r="H66" s="797">
        <v>30.496676162251831</v>
      </c>
      <c r="I66" s="797">
        <v>30.414694790436798</v>
      </c>
      <c r="J66" s="797">
        <v>31.028816050733386</v>
      </c>
      <c r="K66" s="798">
        <v>30.799905831386187</v>
      </c>
      <c r="L66" s="798">
        <v>28.672311326005484</v>
      </c>
    </row>
    <row r="67" spans="1:12" ht="12.95" customHeight="1">
      <c r="A67" s="802" t="s">
        <v>17</v>
      </c>
      <c r="B67" s="792" t="s">
        <v>39</v>
      </c>
      <c r="C67" s="785">
        <v>23.367673982718536</v>
      </c>
      <c r="D67" s="785">
        <v>20.366052587240578</v>
      </c>
      <c r="E67" s="785">
        <v>19.498480027469409</v>
      </c>
      <c r="F67" s="798">
        <v>21.761323763832248</v>
      </c>
      <c r="G67" s="797">
        <v>23.396965215805018</v>
      </c>
      <c r="H67" s="797">
        <v>25.768377235759832</v>
      </c>
      <c r="I67" s="797">
        <v>22.737298424486706</v>
      </c>
      <c r="J67" s="797">
        <v>19.187930606346065</v>
      </c>
      <c r="K67" s="798">
        <v>22.022682687137156</v>
      </c>
      <c r="L67" s="798">
        <v>25.751874801725744</v>
      </c>
    </row>
    <row r="68" spans="1:12" ht="12.95" customHeight="1">
      <c r="A68" s="802" t="s">
        <v>18</v>
      </c>
      <c r="B68" s="792" t="s">
        <v>40</v>
      </c>
      <c r="C68" s="785">
        <v>1.5976738342789745</v>
      </c>
      <c r="D68" s="785">
        <v>1.2563905016476278</v>
      </c>
      <c r="E68" s="785">
        <v>1.4795485223748142</v>
      </c>
      <c r="F68" s="798">
        <v>3.0601424568692757</v>
      </c>
      <c r="G68" s="797">
        <v>1.7737254876367274</v>
      </c>
      <c r="H68" s="797">
        <v>2.5608517491312952</v>
      </c>
      <c r="I68" s="797">
        <v>0.92137958300697054</v>
      </c>
      <c r="J68" s="797">
        <v>1.3020592649854004</v>
      </c>
      <c r="K68" s="798">
        <v>0.90173779051932401</v>
      </c>
      <c r="L68" s="798">
        <v>1.5660802649012788</v>
      </c>
    </row>
    <row r="69" spans="1:12" ht="12.95" customHeight="1">
      <c r="A69" s="802" t="s">
        <v>10</v>
      </c>
      <c r="B69" s="792" t="s">
        <v>43</v>
      </c>
      <c r="C69" s="785">
        <v>23.68870350097135</v>
      </c>
      <c r="D69" s="785">
        <v>24.871940773775844</v>
      </c>
      <c r="E69" s="785">
        <v>19.240194043823909</v>
      </c>
      <c r="F69" s="798">
        <v>14.040494657792463</v>
      </c>
      <c r="G69" s="797">
        <v>14.811236986120846</v>
      </c>
      <c r="H69" s="797">
        <v>15.775193362726032</v>
      </c>
      <c r="I69" s="797">
        <v>22.252899826641681</v>
      </c>
      <c r="J69" s="797">
        <v>18.571730096430091</v>
      </c>
      <c r="K69" s="798">
        <v>16.083018749199745</v>
      </c>
      <c r="L69" s="798">
        <v>12.246030374800196</v>
      </c>
    </row>
    <row r="70" spans="1:12" ht="12.95" customHeight="1">
      <c r="A70" s="802" t="s">
        <v>11</v>
      </c>
      <c r="B70" s="792" t="s">
        <v>44</v>
      </c>
      <c r="C70" s="785">
        <v>12.238919899870286</v>
      </c>
      <c r="D70" s="785">
        <v>12.608474253756464</v>
      </c>
      <c r="E70" s="785">
        <v>10.703417842857821</v>
      </c>
      <c r="F70" s="798">
        <v>6.7564283715628903</v>
      </c>
      <c r="G70" s="797">
        <v>16.020726666106956</v>
      </c>
      <c r="H70" s="797">
        <v>13.05861018545704</v>
      </c>
      <c r="I70" s="797">
        <v>8.8367630930471091</v>
      </c>
      <c r="J70" s="797">
        <v>12.347001953625766</v>
      </c>
      <c r="K70" s="798">
        <v>11.309465347380517</v>
      </c>
      <c r="L70" s="798">
        <v>12.795906138136671</v>
      </c>
    </row>
    <row r="71" spans="1:12" ht="12.95" customHeight="1">
      <c r="A71" s="802" t="s">
        <v>14</v>
      </c>
      <c r="B71" s="792" t="s">
        <v>45</v>
      </c>
      <c r="C71" s="785">
        <v>26.631790407298446</v>
      </c>
      <c r="D71" s="785">
        <v>26.992789249730809</v>
      </c>
      <c r="E71" s="785">
        <v>26.370041925531346</v>
      </c>
      <c r="F71" s="798">
        <v>27.790310598995784</v>
      </c>
      <c r="G71" s="797">
        <v>27.777224032550198</v>
      </c>
      <c r="H71" s="797">
        <v>23.449928283657023</v>
      </c>
      <c r="I71" s="797">
        <v>23.776752332125014</v>
      </c>
      <c r="J71" s="797">
        <v>28.81423833249902</v>
      </c>
      <c r="K71" s="798">
        <v>25.117617684495361</v>
      </c>
      <c r="L71" s="798">
        <v>34.257014944090763</v>
      </c>
    </row>
    <row r="72" spans="1:12" ht="12.95" customHeight="1">
      <c r="A72" s="802" t="s">
        <v>51</v>
      </c>
      <c r="B72" s="792" t="s">
        <v>47</v>
      </c>
      <c r="C72" s="785">
        <v>4.6471997819652193</v>
      </c>
      <c r="D72" s="785">
        <v>4.1626675800547623</v>
      </c>
      <c r="E72" s="785">
        <v>2.5494036905756832</v>
      </c>
      <c r="F72" s="798">
        <v>3.4150473230353744</v>
      </c>
      <c r="G72" s="797">
        <v>2.7906005506977682</v>
      </c>
      <c r="H72" s="797">
        <v>2.753816940761995</v>
      </c>
      <c r="I72" s="797">
        <v>2.7931895043090536</v>
      </c>
      <c r="J72" s="797">
        <v>1.7838277301349774</v>
      </c>
      <c r="K72" s="798">
        <v>3.3781922275364464</v>
      </c>
      <c r="L72" s="798">
        <v>1.7507156194479281</v>
      </c>
    </row>
    <row r="73" spans="1:12" ht="12.95" customHeight="1">
      <c r="A73" s="802" t="s">
        <v>15</v>
      </c>
      <c r="B73" s="792" t="s">
        <v>53</v>
      </c>
      <c r="C73" s="785">
        <v>1.1643417591996634</v>
      </c>
      <c r="D73" s="785">
        <v>3.9500325795600695</v>
      </c>
      <c r="E73" s="785">
        <v>1.6630895183538297</v>
      </c>
      <c r="F73" s="798">
        <v>2.974900408866795</v>
      </c>
      <c r="G73" s="797">
        <v>3.5871627027710016</v>
      </c>
      <c r="H73" s="797">
        <v>1.9811069367227312</v>
      </c>
      <c r="I73" s="797">
        <v>0.66944067654099582</v>
      </c>
      <c r="J73" s="797">
        <v>2.5210494516774991</v>
      </c>
      <c r="K73" s="798">
        <v>2.5431093218446481</v>
      </c>
      <c r="L73" s="798">
        <v>4.5294646359514115</v>
      </c>
    </row>
    <row r="74" spans="1:12" ht="12.95" customHeight="1">
      <c r="A74" s="802" t="s">
        <v>403</v>
      </c>
      <c r="B74" s="791" t="s">
        <v>404</v>
      </c>
      <c r="C74" s="785">
        <v>4.5321709319910282</v>
      </c>
      <c r="D74" s="785">
        <v>6.8646849645160888</v>
      </c>
      <c r="E74" s="785">
        <v>7.0787050189229994</v>
      </c>
      <c r="F74" s="798">
        <v>7.9384179716712007</v>
      </c>
      <c r="G74" s="797">
        <v>11.801860646784178</v>
      </c>
      <c r="H74" s="797">
        <v>8.9867741654073203</v>
      </c>
      <c r="I74" s="797">
        <v>9.3077088435804285</v>
      </c>
      <c r="J74" s="797">
        <v>11.414019061439436</v>
      </c>
      <c r="K74" s="798">
        <v>9.5101193623300109</v>
      </c>
      <c r="L74" s="798">
        <v>9.0762692485820509</v>
      </c>
    </row>
    <row r="75" spans="1:12" ht="12.95" customHeight="1">
      <c r="A75" s="805"/>
      <c r="B75" s="804"/>
      <c r="C75" s="796"/>
      <c r="D75" s="796"/>
      <c r="E75" s="796"/>
      <c r="F75" s="787"/>
      <c r="G75" s="785"/>
      <c r="H75" s="780"/>
      <c r="I75" s="795"/>
      <c r="J75" s="795"/>
      <c r="K75" s="795"/>
      <c r="L75" s="793"/>
    </row>
    <row r="76" spans="1:12" ht="12.95" customHeight="1">
      <c r="A76" s="801" t="s">
        <v>28</v>
      </c>
      <c r="B76" s="801" t="s">
        <v>33</v>
      </c>
      <c r="C76" s="782"/>
      <c r="D76" s="782"/>
      <c r="E76" s="782"/>
      <c r="F76" s="783"/>
      <c r="G76" s="780"/>
      <c r="H76" s="780"/>
      <c r="I76" s="795"/>
      <c r="J76" s="795"/>
      <c r="K76" s="795"/>
      <c r="L76" s="793"/>
    </row>
    <row r="77" spans="1:12" ht="12.95" customHeight="1">
      <c r="A77" s="801"/>
      <c r="B77" s="788"/>
      <c r="C77" s="782"/>
      <c r="D77" s="782"/>
      <c r="E77" s="782"/>
      <c r="F77" s="783"/>
      <c r="G77" s="780"/>
      <c r="H77" s="780"/>
      <c r="I77" s="795"/>
      <c r="J77" s="795"/>
      <c r="K77" s="795"/>
      <c r="L77" s="793"/>
    </row>
    <row r="78" spans="1:12" ht="12.95" customHeight="1">
      <c r="A78" s="801" t="s">
        <v>29</v>
      </c>
      <c r="B78" s="788" t="s">
        <v>96</v>
      </c>
      <c r="C78" s="782"/>
      <c r="D78" s="782"/>
      <c r="E78" s="782"/>
      <c r="F78" s="783"/>
      <c r="G78" s="780"/>
      <c r="H78" s="780"/>
      <c r="I78" s="795"/>
      <c r="J78" s="795"/>
      <c r="K78" s="795"/>
      <c r="L78" s="793"/>
    </row>
    <row r="79" spans="1:12" ht="12.95" customHeight="1">
      <c r="A79" s="781"/>
      <c r="B79" s="788" t="s">
        <v>94</v>
      </c>
      <c r="C79" s="782"/>
      <c r="D79" s="782"/>
      <c r="E79" s="782"/>
      <c r="F79" s="783"/>
      <c r="G79" s="780"/>
      <c r="H79" s="780"/>
      <c r="I79" s="795"/>
      <c r="J79" s="795"/>
      <c r="K79" s="795"/>
      <c r="L79" s="793"/>
    </row>
    <row r="80" spans="1:12" ht="12.95" customHeight="1">
      <c r="A80" s="784" t="s">
        <v>388</v>
      </c>
      <c r="B80" s="805"/>
      <c r="C80" s="805"/>
      <c r="D80" s="805"/>
      <c r="E80" s="805"/>
      <c r="F80" s="794"/>
      <c r="G80" s="780"/>
      <c r="H80" s="780"/>
      <c r="I80" s="795"/>
      <c r="J80" s="795"/>
      <c r="K80" s="795"/>
      <c r="L80" s="793"/>
    </row>
    <row r="81" spans="1:12" ht="12.95" customHeight="1">
      <c r="A81" s="805"/>
      <c r="B81" s="805"/>
      <c r="C81" s="805"/>
      <c r="D81" s="805"/>
      <c r="E81" s="805"/>
      <c r="F81" s="794"/>
      <c r="G81" s="780"/>
      <c r="H81" s="780"/>
      <c r="I81" s="795"/>
      <c r="J81" s="795"/>
      <c r="K81" s="795"/>
      <c r="L81" s="793"/>
    </row>
    <row r="82" spans="1:12" ht="12.95" customHeight="1">
      <c r="A82" s="805" t="s">
        <v>30</v>
      </c>
      <c r="B82" s="805"/>
      <c r="C82" s="805"/>
      <c r="D82" s="805"/>
      <c r="E82" s="805"/>
      <c r="F82" s="794"/>
      <c r="G82" s="780"/>
      <c r="H82" s="780"/>
      <c r="I82" s="795"/>
      <c r="J82" s="795"/>
      <c r="K82" s="795"/>
      <c r="L82" s="793"/>
    </row>
    <row r="83" spans="1:12" ht="12.95" customHeight="1">
      <c r="A83" s="805"/>
      <c r="B83" s="805"/>
      <c r="C83" s="805"/>
      <c r="D83" s="805"/>
      <c r="E83" s="805"/>
      <c r="F83" s="794"/>
      <c r="G83" s="780"/>
      <c r="H83" s="780"/>
      <c r="I83" s="795"/>
      <c r="J83" s="795"/>
      <c r="K83" s="795"/>
      <c r="L83" s="793"/>
    </row>
    <row r="84" spans="1:12" ht="12.95" customHeight="1">
      <c r="A84" s="805" t="s">
        <v>25</v>
      </c>
      <c r="B84" s="803" t="s">
        <v>93</v>
      </c>
      <c r="C84" s="803">
        <v>2009</v>
      </c>
      <c r="D84" s="803">
        <v>2010</v>
      </c>
      <c r="E84" s="803">
        <v>2011</v>
      </c>
      <c r="F84" s="803">
        <v>2012</v>
      </c>
      <c r="G84" s="804">
        <v>2013</v>
      </c>
      <c r="H84" s="804">
        <v>2014</v>
      </c>
      <c r="I84" s="804">
        <v>2015</v>
      </c>
      <c r="J84" s="804">
        <v>2016</v>
      </c>
      <c r="K84" s="804">
        <v>2017</v>
      </c>
      <c r="L84" s="804">
        <v>2018</v>
      </c>
    </row>
    <row r="85" spans="1:12" ht="12.95" customHeight="1">
      <c r="A85" s="802" t="s">
        <v>32</v>
      </c>
      <c r="B85" s="803"/>
      <c r="C85" s="798">
        <v>397.38724807506361</v>
      </c>
      <c r="D85" s="798">
        <v>406.77467043539423</v>
      </c>
      <c r="E85" s="798">
        <v>405.18373941582774</v>
      </c>
      <c r="F85" s="798">
        <v>393.11478576788056</v>
      </c>
      <c r="G85" s="797">
        <v>383.7935626004155</v>
      </c>
      <c r="H85" s="797">
        <v>362.67592641210518</v>
      </c>
      <c r="I85" s="797">
        <v>410.92316870098324</v>
      </c>
      <c r="J85" s="797">
        <v>376.99028068412849</v>
      </c>
      <c r="K85" s="798">
        <v>381.19906821608208</v>
      </c>
      <c r="L85" s="798">
        <v>386.11634772841273</v>
      </c>
    </row>
    <row r="86" spans="1:12" ht="12.95" customHeight="1">
      <c r="A86" s="802" t="s">
        <v>12</v>
      </c>
      <c r="B86" s="792" t="s">
        <v>35</v>
      </c>
      <c r="C86" s="798">
        <v>5.0855862870931743</v>
      </c>
      <c r="D86" s="798">
        <v>3.5124928645742393</v>
      </c>
      <c r="E86" s="798">
        <v>8.0894192159049663</v>
      </c>
      <c r="F86" s="798">
        <v>3.2657995981996595</v>
      </c>
      <c r="G86" s="797">
        <v>6.9465688067435369</v>
      </c>
      <c r="H86" s="797">
        <v>8.7556571329285262</v>
      </c>
      <c r="I86" s="797">
        <v>3.4329798331696755</v>
      </c>
      <c r="J86" s="797">
        <v>6.4917603571206657</v>
      </c>
      <c r="K86" s="798">
        <v>5.9026431655914173</v>
      </c>
      <c r="L86" s="798">
        <v>1.1976029832616444</v>
      </c>
    </row>
    <row r="87" spans="1:12" ht="12.95" customHeight="1">
      <c r="A87" s="802" t="s">
        <v>13</v>
      </c>
      <c r="B87" s="792" t="s">
        <v>36</v>
      </c>
      <c r="C87" s="798">
        <v>6.4732687285554613</v>
      </c>
      <c r="D87" s="798">
        <v>8.4742127902298225</v>
      </c>
      <c r="E87" s="798">
        <v>6.7582001090198371</v>
      </c>
      <c r="F87" s="798">
        <v>5.5093794745896529</v>
      </c>
      <c r="G87" s="797">
        <v>5.0283577566271749</v>
      </c>
      <c r="H87" s="797">
        <v>8.9542020824233113</v>
      </c>
      <c r="I87" s="797">
        <v>8.443093481333376</v>
      </c>
      <c r="J87" s="797">
        <v>5.8234576268863858</v>
      </c>
      <c r="K87" s="798">
        <v>7.126970290598531</v>
      </c>
      <c r="L87" s="798">
        <v>8.732474884233639</v>
      </c>
    </row>
    <row r="88" spans="1:12" ht="12.95" customHeight="1">
      <c r="A88" s="802" t="s">
        <v>72</v>
      </c>
      <c r="B88" s="792" t="s">
        <v>37</v>
      </c>
      <c r="C88" s="798">
        <v>4.1157319932107361</v>
      </c>
      <c r="D88" s="798">
        <v>4.1550926714611123</v>
      </c>
      <c r="E88" s="798">
        <v>6.0811461031598757</v>
      </c>
      <c r="F88" s="798">
        <v>9.0422719981374318</v>
      </c>
      <c r="G88" s="797">
        <v>7.6348461121117372</v>
      </c>
      <c r="H88" s="797">
        <v>6.7936062369041688</v>
      </c>
      <c r="I88" s="797">
        <v>7.8245656398373784</v>
      </c>
      <c r="J88" s="797">
        <v>9.0413222539758475</v>
      </c>
      <c r="K88" s="798">
        <v>5.8854313098635869</v>
      </c>
      <c r="L88" s="798">
        <v>12.011425135890279</v>
      </c>
    </row>
    <row r="89" spans="1:12" ht="12.95" customHeight="1">
      <c r="A89" s="802" t="s">
        <v>73</v>
      </c>
      <c r="B89" s="792" t="s">
        <v>38</v>
      </c>
      <c r="C89" s="798">
        <v>32.744710051251914</v>
      </c>
      <c r="D89" s="798">
        <v>36.029101257219764</v>
      </c>
      <c r="E89" s="798">
        <v>37.749940724004226</v>
      </c>
      <c r="F89" s="798">
        <v>42.0353133980596</v>
      </c>
      <c r="G89" s="797">
        <v>45.712518052931841</v>
      </c>
      <c r="H89" s="797">
        <v>34.474769964912845</v>
      </c>
      <c r="I89" s="797">
        <v>40.496851493955539</v>
      </c>
      <c r="J89" s="797">
        <v>31.695044439864098</v>
      </c>
      <c r="K89" s="798">
        <v>31.695107094098795</v>
      </c>
      <c r="L89" s="798">
        <v>34.855691419043765</v>
      </c>
    </row>
    <row r="90" spans="1:12" ht="12.95" customHeight="1">
      <c r="A90" s="802" t="s">
        <v>10</v>
      </c>
      <c r="B90" s="792" t="s">
        <v>43</v>
      </c>
      <c r="C90" s="798">
        <v>74.43261406760098</v>
      </c>
      <c r="D90" s="798">
        <v>63.700650155258081</v>
      </c>
      <c r="E90" s="798">
        <v>66.114018524792954</v>
      </c>
      <c r="F90" s="798">
        <v>68.559158513358753</v>
      </c>
      <c r="G90" s="797">
        <v>52.20845721670414</v>
      </c>
      <c r="H90" s="797">
        <v>51.460050527094218</v>
      </c>
      <c r="I90" s="797">
        <v>48.50078583943337</v>
      </c>
      <c r="J90" s="797">
        <v>46.651536179336588</v>
      </c>
      <c r="K90" s="798">
        <v>55.987662714542573</v>
      </c>
      <c r="L90" s="798">
        <v>46.808417745714763</v>
      </c>
    </row>
    <row r="91" spans="1:12" ht="12.95" customHeight="1">
      <c r="A91" s="802" t="s">
        <v>11</v>
      </c>
      <c r="B91" s="792" t="s">
        <v>44</v>
      </c>
      <c r="C91" s="798">
        <v>13.010510901367963</v>
      </c>
      <c r="D91" s="798">
        <v>18.012650808202267</v>
      </c>
      <c r="E91" s="798">
        <v>14.892757493764123</v>
      </c>
      <c r="F91" s="798">
        <v>14.237781800885815</v>
      </c>
      <c r="G91" s="797">
        <v>13.049767121961722</v>
      </c>
      <c r="H91" s="797">
        <v>10.483033922359789</v>
      </c>
      <c r="I91" s="797">
        <v>10.372877120007137</v>
      </c>
      <c r="J91" s="797">
        <v>11.488393547136939</v>
      </c>
      <c r="K91" s="798">
        <v>17.509065242907294</v>
      </c>
      <c r="L91" s="798">
        <v>10.660553380740428</v>
      </c>
    </row>
    <row r="92" spans="1:12" ht="12.95" customHeight="1">
      <c r="A92" s="802" t="s">
        <v>14</v>
      </c>
      <c r="B92" s="792" t="s">
        <v>45</v>
      </c>
      <c r="C92" s="798">
        <v>29.134230803514793</v>
      </c>
      <c r="D92" s="798">
        <v>24.726800435760367</v>
      </c>
      <c r="E92" s="798">
        <v>26.601474710270328</v>
      </c>
      <c r="F92" s="798">
        <v>26.456287711951205</v>
      </c>
      <c r="G92" s="797">
        <v>30.73194001847056</v>
      </c>
      <c r="H92" s="797">
        <v>21.649631061234697</v>
      </c>
      <c r="I92" s="797">
        <v>35.963281130225688</v>
      </c>
      <c r="J92" s="797">
        <v>24.838666932144154</v>
      </c>
      <c r="K92" s="798">
        <v>29.720455537879079</v>
      </c>
      <c r="L92" s="798">
        <v>35.144634086782439</v>
      </c>
    </row>
    <row r="93" spans="1:12" ht="12.95" customHeight="1">
      <c r="A93" s="802" t="s">
        <v>51</v>
      </c>
      <c r="B93" s="792" t="s">
        <v>47</v>
      </c>
      <c r="C93" s="798">
        <v>1.4110691418767718</v>
      </c>
      <c r="D93" s="798">
        <v>2.7834687226570627</v>
      </c>
      <c r="E93" s="798">
        <v>2.9058894889775249</v>
      </c>
      <c r="F93" s="798">
        <v>1.9785227379081689</v>
      </c>
      <c r="G93" s="797">
        <v>3.2023443659824591</v>
      </c>
      <c r="H93" s="797">
        <v>1.8540614845292636</v>
      </c>
      <c r="I93" s="797">
        <v>2.3955378553433366</v>
      </c>
      <c r="J93" s="797">
        <v>0.62514148720010698</v>
      </c>
      <c r="K93" s="798">
        <v>0.67661628126578455</v>
      </c>
      <c r="L93" s="798">
        <v>1.8436894562269306</v>
      </c>
    </row>
    <row r="94" spans="1:12" ht="12.95" customHeight="1">
      <c r="A94" s="802" t="s">
        <v>15</v>
      </c>
      <c r="B94" s="792" t="s">
        <v>53</v>
      </c>
      <c r="C94" s="798">
        <v>11.673315408065429</v>
      </c>
      <c r="D94" s="798">
        <v>5.8816818035188447</v>
      </c>
      <c r="E94" s="798">
        <v>13.659467072260869</v>
      </c>
      <c r="F94" s="798">
        <v>4.2298610663181311</v>
      </c>
      <c r="G94" s="797">
        <v>5.2490394341803546</v>
      </c>
      <c r="H94" s="797">
        <v>4.7324223906870868</v>
      </c>
      <c r="I94" s="797">
        <v>10.974618617545412</v>
      </c>
      <c r="J94" s="797">
        <v>10.270342181276133</v>
      </c>
      <c r="K94" s="798">
        <v>9.9208447017735164</v>
      </c>
      <c r="L94" s="798">
        <v>3.8224331750583898</v>
      </c>
    </row>
    <row r="95" spans="1:12" ht="12.95" customHeight="1">
      <c r="A95" s="802" t="s">
        <v>403</v>
      </c>
      <c r="B95" s="791" t="s">
        <v>404</v>
      </c>
      <c r="C95" s="798">
        <v>18.3192080354975</v>
      </c>
      <c r="D95" s="798">
        <v>38.887114916359621</v>
      </c>
      <c r="E95" s="798">
        <v>28.075655776915443</v>
      </c>
      <c r="F95" s="798">
        <v>28.847493011623289</v>
      </c>
      <c r="G95" s="797">
        <v>31.170851579936873</v>
      </c>
      <c r="H95" s="797">
        <v>31.267365961415212</v>
      </c>
      <c r="I95" s="797">
        <v>38.266096489966849</v>
      </c>
      <c r="J95" s="797">
        <v>25.749137142014693</v>
      </c>
      <c r="K95" s="798">
        <v>28.426228431052909</v>
      </c>
      <c r="L95" s="798">
        <v>34.447661913274821</v>
      </c>
    </row>
    <row r="96" spans="1:12" ht="12.95" customHeight="1">
      <c r="A96" s="805"/>
      <c r="B96" s="803"/>
      <c r="C96" s="794"/>
      <c r="D96" s="780"/>
      <c r="E96" s="780"/>
      <c r="F96" s="793"/>
      <c r="G96" s="795"/>
      <c r="H96" s="795"/>
      <c r="I96" s="795"/>
      <c r="J96" s="795"/>
      <c r="K96" s="793"/>
      <c r="L96" s="793"/>
    </row>
    <row r="97" spans="1:12" ht="12.95" customHeight="1">
      <c r="A97" s="805" t="s">
        <v>31</v>
      </c>
      <c r="B97" s="803"/>
      <c r="C97" s="794"/>
      <c r="D97" s="780"/>
      <c r="E97" s="780"/>
      <c r="F97" s="793"/>
      <c r="G97" s="795"/>
      <c r="H97" s="795"/>
      <c r="I97" s="795"/>
      <c r="J97" s="795"/>
      <c r="K97" s="793"/>
      <c r="L97" s="793"/>
    </row>
    <row r="98" spans="1:12" ht="12.95" customHeight="1">
      <c r="A98" s="805"/>
      <c r="B98" s="803"/>
      <c r="C98" s="794"/>
      <c r="D98" s="780"/>
      <c r="E98" s="780"/>
      <c r="F98" s="793"/>
      <c r="G98" s="795"/>
      <c r="H98" s="795"/>
      <c r="I98" s="795"/>
      <c r="J98" s="795"/>
      <c r="K98" s="793"/>
      <c r="L98" s="793"/>
    </row>
    <row r="99" spans="1:12" ht="12.95" customHeight="1">
      <c r="A99" s="805" t="s">
        <v>25</v>
      </c>
      <c r="B99" s="803" t="s">
        <v>93</v>
      </c>
      <c r="C99" s="803">
        <v>2009</v>
      </c>
      <c r="D99" s="803">
        <v>2010</v>
      </c>
      <c r="E99" s="803">
        <v>2011</v>
      </c>
      <c r="F99" s="803">
        <v>2012</v>
      </c>
      <c r="G99" s="804">
        <v>2013</v>
      </c>
      <c r="H99" s="804">
        <v>2014</v>
      </c>
      <c r="I99" s="804">
        <v>2015</v>
      </c>
      <c r="J99" s="804">
        <v>2016</v>
      </c>
      <c r="K99" s="804">
        <v>2017</v>
      </c>
      <c r="L99" s="804">
        <v>2018</v>
      </c>
    </row>
    <row r="100" spans="1:12" ht="12.95" customHeight="1">
      <c r="A100" s="802" t="s">
        <v>9</v>
      </c>
      <c r="B100" s="803"/>
      <c r="C100" s="798">
        <v>274.61298856770566</v>
      </c>
      <c r="D100" s="798">
        <v>283.2816378881945</v>
      </c>
      <c r="E100" s="798">
        <v>255.07423988536939</v>
      </c>
      <c r="F100" s="798">
        <v>227.8179558350509</v>
      </c>
      <c r="G100" s="797">
        <v>241.16055813217548</v>
      </c>
      <c r="H100" s="797">
        <v>238.06488052293869</v>
      </c>
      <c r="I100" s="797">
        <v>228.74627512601771</v>
      </c>
      <c r="J100" s="797">
        <v>266.80411702460242</v>
      </c>
      <c r="K100" s="798">
        <v>242.60554600138116</v>
      </c>
      <c r="L100" s="798">
        <v>240.08034279541764</v>
      </c>
    </row>
    <row r="101" spans="1:12" ht="12.95" customHeight="1">
      <c r="A101" s="802" t="s">
        <v>12</v>
      </c>
      <c r="B101" s="792" t="s">
        <v>35</v>
      </c>
      <c r="C101" s="798">
        <v>2.0056714649601912</v>
      </c>
      <c r="D101" s="798">
        <v>2.5872641615547165</v>
      </c>
      <c r="E101" s="798">
        <v>1.87670536139474</v>
      </c>
      <c r="F101" s="798">
        <v>0</v>
      </c>
      <c r="G101" s="797">
        <v>3.0506562679181952</v>
      </c>
      <c r="H101" s="797">
        <v>4.2404537551419832</v>
      </c>
      <c r="I101" s="797">
        <v>0</v>
      </c>
      <c r="J101" s="797">
        <v>2.0192865299638272</v>
      </c>
      <c r="K101" s="798">
        <v>1.6884205248692525</v>
      </c>
      <c r="L101" s="798">
        <v>2.1734359098151312</v>
      </c>
    </row>
    <row r="102" spans="1:12" ht="12.95" customHeight="1">
      <c r="A102" s="802" t="s">
        <v>13</v>
      </c>
      <c r="B102" s="792" t="s">
        <v>36</v>
      </c>
      <c r="C102" s="798">
        <v>7.2720007120046084</v>
      </c>
      <c r="D102" s="798">
        <v>6.89242958294769</v>
      </c>
      <c r="E102" s="798">
        <v>6.3903906038099745</v>
      </c>
      <c r="F102" s="798">
        <v>5.7426516864327359</v>
      </c>
      <c r="G102" s="797">
        <v>6.0419379072900359</v>
      </c>
      <c r="H102" s="797">
        <v>4.4103977614975278</v>
      </c>
      <c r="I102" s="797">
        <v>3.4014406354616495</v>
      </c>
      <c r="J102" s="797">
        <v>5.937540242892636</v>
      </c>
      <c r="K102" s="798">
        <v>3.2912196932281863</v>
      </c>
      <c r="L102" s="798">
        <v>4.3464495430290864</v>
      </c>
    </row>
    <row r="103" spans="1:12" ht="12.95" customHeight="1">
      <c r="A103" s="802" t="s">
        <v>72</v>
      </c>
      <c r="B103" s="792" t="s">
        <v>37</v>
      </c>
      <c r="C103" s="798">
        <v>7.6897113290203372</v>
      </c>
      <c r="D103" s="798">
        <v>3.8816712148194292</v>
      </c>
      <c r="E103" s="798">
        <v>6.9649961854732929</v>
      </c>
      <c r="F103" s="798">
        <v>4.3501370626914282</v>
      </c>
      <c r="G103" s="797">
        <v>4.6702901830514989</v>
      </c>
      <c r="H103" s="797">
        <v>3.7155329009591664</v>
      </c>
      <c r="I103" s="797">
        <v>4.0113177994903166</v>
      </c>
      <c r="J103" s="797">
        <v>6.3978810699727688</v>
      </c>
      <c r="K103" s="798">
        <v>6.1492526334604021</v>
      </c>
      <c r="L103" s="798">
        <v>7.6984683116532207</v>
      </c>
    </row>
    <row r="104" spans="1:12" ht="12.95" customHeight="1">
      <c r="A104" s="802" t="s">
        <v>73</v>
      </c>
      <c r="B104" s="792" t="s">
        <v>38</v>
      </c>
      <c r="C104" s="798">
        <v>25.369719692235158</v>
      </c>
      <c r="D104" s="798">
        <v>26.081127457675578</v>
      </c>
      <c r="E104" s="798">
        <v>17.096121457187216</v>
      </c>
      <c r="F104" s="798">
        <v>22.982450443833141</v>
      </c>
      <c r="G104" s="797">
        <v>19.450959424006442</v>
      </c>
      <c r="H104" s="797">
        <v>21.201851668254005</v>
      </c>
      <c r="I104" s="797">
        <v>22.164798481025944</v>
      </c>
      <c r="J104" s="797">
        <v>20.558778459050345</v>
      </c>
      <c r="K104" s="798">
        <v>24.519036669237504</v>
      </c>
      <c r="L104" s="798">
        <v>20.277938872288573</v>
      </c>
    </row>
    <row r="105" spans="1:12" ht="12.95" customHeight="1">
      <c r="A105" s="802" t="s">
        <v>17</v>
      </c>
      <c r="B105" s="792" t="s">
        <v>39</v>
      </c>
      <c r="C105" s="798">
        <v>23.901668678081226</v>
      </c>
      <c r="D105" s="798">
        <v>29.09400584932439</v>
      </c>
      <c r="E105" s="798">
        <v>27.067208296804651</v>
      </c>
      <c r="F105" s="798">
        <v>15.645752870605669</v>
      </c>
      <c r="G105" s="797">
        <v>17.945334921583861</v>
      </c>
      <c r="H105" s="797">
        <v>22.538258947151579</v>
      </c>
      <c r="I105" s="797">
        <v>19.420962506951874</v>
      </c>
      <c r="J105" s="797">
        <v>19.238047620208906</v>
      </c>
      <c r="K105" s="798">
        <v>20.230480713186527</v>
      </c>
      <c r="L105" s="798">
        <v>13.131002394688108</v>
      </c>
    </row>
    <row r="106" spans="1:12" ht="12.95" customHeight="1">
      <c r="A106" s="802" t="s">
        <v>18</v>
      </c>
      <c r="B106" s="792" t="s">
        <v>40</v>
      </c>
      <c r="C106" s="798">
        <v>1.4657685055993335</v>
      </c>
      <c r="D106" s="798">
        <v>2.6026231356157208</v>
      </c>
      <c r="E106" s="798">
        <v>2.1111100686908797</v>
      </c>
      <c r="F106" s="798">
        <v>1.9111312839163286</v>
      </c>
      <c r="G106" s="797">
        <v>0</v>
      </c>
      <c r="H106" s="797">
        <v>2.6697119040687727</v>
      </c>
      <c r="I106" s="797">
        <v>0.54155533257149391</v>
      </c>
      <c r="J106" s="797">
        <v>2.4099921226246144</v>
      </c>
      <c r="K106" s="798">
        <v>2.3881527385792141</v>
      </c>
      <c r="L106" s="798">
        <v>1.4434431700504151</v>
      </c>
    </row>
    <row r="107" spans="1:12" ht="12.95" customHeight="1">
      <c r="A107" s="802" t="s">
        <v>10</v>
      </c>
      <c r="B107" s="792" t="s">
        <v>43</v>
      </c>
      <c r="C107" s="798">
        <v>26.185357384266176</v>
      </c>
      <c r="D107" s="798">
        <v>23.34681335023647</v>
      </c>
      <c r="E107" s="798">
        <v>19.33420399321264</v>
      </c>
      <c r="F107" s="798">
        <v>19.243296907541691</v>
      </c>
      <c r="G107" s="797">
        <v>19.175599593306753</v>
      </c>
      <c r="H107" s="797">
        <v>17.233352926667155</v>
      </c>
      <c r="I107" s="797">
        <v>20.477631927229016</v>
      </c>
      <c r="J107" s="797">
        <v>19.096589370159045</v>
      </c>
      <c r="K107" s="798">
        <v>14.147466344355031</v>
      </c>
      <c r="L107" s="798">
        <v>13.38321440628973</v>
      </c>
    </row>
    <row r="108" spans="1:12" ht="12.95" customHeight="1">
      <c r="A108" s="802" t="s">
        <v>11</v>
      </c>
      <c r="B108" s="792" t="s">
        <v>44</v>
      </c>
      <c r="C108" s="798">
        <v>15.35215269166442</v>
      </c>
      <c r="D108" s="798">
        <v>16.990076785025487</v>
      </c>
      <c r="E108" s="798">
        <v>12.611502430436339</v>
      </c>
      <c r="F108" s="798">
        <v>12.411544570196472</v>
      </c>
      <c r="G108" s="797">
        <v>9.5050139622670962</v>
      </c>
      <c r="H108" s="797">
        <v>8.6272000939998907</v>
      </c>
      <c r="I108" s="797">
        <v>12.545380733094603</v>
      </c>
      <c r="J108" s="797">
        <v>8.4401820379120132</v>
      </c>
      <c r="K108" s="798">
        <v>13.057867548939715</v>
      </c>
      <c r="L108" s="798">
        <v>8.2801288284557781</v>
      </c>
    </row>
    <row r="109" spans="1:12" ht="12.95" customHeight="1">
      <c r="A109" s="802" t="s">
        <v>14</v>
      </c>
      <c r="B109" s="792" t="s">
        <v>45</v>
      </c>
      <c r="C109" s="798">
        <v>31.11034705144737</v>
      </c>
      <c r="D109" s="798">
        <v>25.920928297759605</v>
      </c>
      <c r="E109" s="798">
        <v>23.3372082241893</v>
      </c>
      <c r="F109" s="798">
        <v>17.656681129240138</v>
      </c>
      <c r="G109" s="797">
        <v>21.815791829805367</v>
      </c>
      <c r="H109" s="797">
        <v>15.569265789355747</v>
      </c>
      <c r="I109" s="797">
        <v>17.92274022530021</v>
      </c>
      <c r="J109" s="797">
        <v>24.728274202341833</v>
      </c>
      <c r="K109" s="798">
        <v>25.519665621013409</v>
      </c>
      <c r="L109" s="798">
        <v>30.05776705155489</v>
      </c>
    </row>
    <row r="110" spans="1:12" ht="12.95" customHeight="1">
      <c r="A110" s="802" t="s">
        <v>51</v>
      </c>
      <c r="B110" s="792" t="s">
        <v>47</v>
      </c>
      <c r="C110" s="798">
        <v>3.9963700811687608</v>
      </c>
      <c r="D110" s="798">
        <v>2.6036564322655273</v>
      </c>
      <c r="E110" s="798">
        <v>2.0692384718445891</v>
      </c>
      <c r="F110" s="798">
        <v>3.000231934828812</v>
      </c>
      <c r="G110" s="797">
        <v>3.7345243743981826</v>
      </c>
      <c r="H110" s="797">
        <v>3.3409253419675133</v>
      </c>
      <c r="I110" s="797">
        <v>1.2300643128028936</v>
      </c>
      <c r="J110" s="797">
        <v>3.6773910636190958</v>
      </c>
      <c r="K110" s="798">
        <v>2.1180537500947163</v>
      </c>
      <c r="L110" s="798">
        <v>1.1916534350499695</v>
      </c>
    </row>
    <row r="111" spans="1:12" ht="12.95" customHeight="1">
      <c r="A111" s="802" t="s">
        <v>15</v>
      </c>
      <c r="B111" s="792" t="s">
        <v>53</v>
      </c>
      <c r="C111" s="798">
        <v>0.67494227941106943</v>
      </c>
      <c r="D111" s="798">
        <v>4.0983650203698749</v>
      </c>
      <c r="E111" s="798">
        <v>1.7799927685580816</v>
      </c>
      <c r="F111" s="798">
        <v>1.8619314128853079</v>
      </c>
      <c r="G111" s="797">
        <v>1.2091698837137197</v>
      </c>
      <c r="H111" s="797">
        <v>2.6637929000613139</v>
      </c>
      <c r="I111" s="797">
        <v>1.5823627367278292</v>
      </c>
      <c r="J111" s="797">
        <v>0</v>
      </c>
      <c r="K111" s="798">
        <v>11.028478848568623</v>
      </c>
      <c r="L111" s="798">
        <v>12.093964614868719</v>
      </c>
    </row>
    <row r="112" spans="1:12" ht="12.95" customHeight="1">
      <c r="A112" s="802" t="s">
        <v>403</v>
      </c>
      <c r="B112" s="791" t="s">
        <v>404</v>
      </c>
      <c r="C112" s="798">
        <v>7.0192509782715575</v>
      </c>
      <c r="D112" s="798">
        <v>11.852824628740342</v>
      </c>
      <c r="E112" s="798">
        <v>10.941542860820984</v>
      </c>
      <c r="F112" s="798">
        <v>8.084073104075248</v>
      </c>
      <c r="G112" s="797">
        <v>7.0810378979966124</v>
      </c>
      <c r="H112" s="797">
        <v>9.4837011366824235</v>
      </c>
      <c r="I112" s="797">
        <v>8.3008350419696821</v>
      </c>
      <c r="J112" s="797">
        <v>9.2348601831361936</v>
      </c>
      <c r="K112" s="798">
        <v>11.028478848568623</v>
      </c>
      <c r="L112" s="798">
        <v>12.093964614868719</v>
      </c>
    </row>
    <row r="113" spans="1:12" ht="12.95" customHeight="1">
      <c r="A113" s="805"/>
      <c r="B113" s="805"/>
      <c r="C113" s="805"/>
      <c r="D113" s="805"/>
      <c r="E113" s="805"/>
      <c r="F113" s="794"/>
      <c r="G113" s="780"/>
      <c r="H113" s="780"/>
      <c r="I113" s="795"/>
      <c r="J113" s="795"/>
      <c r="K113" s="795"/>
      <c r="L113" s="793"/>
    </row>
    <row r="114" spans="1:12" ht="12.95" customHeight="1">
      <c r="A114" s="801" t="s">
        <v>28</v>
      </c>
      <c r="B114" s="801" t="s">
        <v>33</v>
      </c>
      <c r="C114" s="782"/>
      <c r="D114" s="782"/>
      <c r="E114" s="782"/>
      <c r="F114" s="783"/>
      <c r="G114" s="780"/>
      <c r="H114" s="780"/>
      <c r="I114" s="795"/>
      <c r="J114" s="795"/>
      <c r="K114" s="795"/>
      <c r="L114" s="793"/>
    </row>
    <row r="115" spans="1:12" ht="12.95" customHeight="1">
      <c r="A115" s="801"/>
      <c r="B115" s="788"/>
      <c r="C115" s="782"/>
      <c r="D115" s="782"/>
      <c r="E115" s="782"/>
      <c r="F115" s="783"/>
      <c r="G115" s="780"/>
      <c r="H115" s="780"/>
      <c r="I115" s="795"/>
      <c r="J115" s="795"/>
      <c r="K115" s="795"/>
      <c r="L115" s="793"/>
    </row>
    <row r="116" spans="1:12" ht="12.95" customHeight="1">
      <c r="A116" s="801" t="s">
        <v>29</v>
      </c>
      <c r="B116" s="788" t="s">
        <v>96</v>
      </c>
      <c r="C116" s="782"/>
      <c r="D116" s="782"/>
      <c r="E116" s="782"/>
      <c r="F116" s="783"/>
      <c r="G116" s="780"/>
      <c r="H116" s="780"/>
      <c r="I116" s="795"/>
      <c r="J116" s="795"/>
      <c r="K116" s="795"/>
      <c r="L116" s="793"/>
    </row>
    <row r="117" spans="1:12" ht="12.95" customHeight="1">
      <c r="A117" s="781"/>
      <c r="B117" s="788" t="s">
        <v>94</v>
      </c>
      <c r="C117" s="782"/>
      <c r="D117" s="782"/>
      <c r="E117" s="782"/>
      <c r="F117" s="783"/>
      <c r="G117" s="780"/>
      <c r="H117" s="780"/>
      <c r="I117" s="795"/>
      <c r="J117" s="795"/>
      <c r="K117" s="795"/>
      <c r="L117" s="793"/>
    </row>
    <row r="118" spans="1:12" ht="12.95" customHeight="1">
      <c r="A118" s="784" t="s">
        <v>389</v>
      </c>
      <c r="B118" s="805"/>
      <c r="C118" s="805"/>
      <c r="D118" s="805"/>
      <c r="E118" s="805"/>
      <c r="F118" s="794"/>
      <c r="G118" s="780"/>
      <c r="H118" s="780"/>
      <c r="I118" s="795"/>
      <c r="J118" s="795"/>
      <c r="K118" s="795"/>
      <c r="L118" s="793"/>
    </row>
    <row r="119" spans="1:12" ht="12.95" customHeight="1">
      <c r="A119" s="805"/>
      <c r="B119" s="805"/>
      <c r="C119" s="805"/>
      <c r="D119" s="805"/>
      <c r="E119" s="805"/>
      <c r="F119" s="794"/>
      <c r="G119" s="780"/>
      <c r="H119" s="780"/>
      <c r="I119" s="795"/>
      <c r="J119" s="795"/>
      <c r="K119" s="795"/>
      <c r="L119" s="793"/>
    </row>
    <row r="120" spans="1:12" ht="12.95" customHeight="1">
      <c r="A120" s="805" t="s">
        <v>30</v>
      </c>
      <c r="B120" s="805"/>
      <c r="C120" s="805"/>
      <c r="D120" s="805"/>
      <c r="E120" s="805"/>
      <c r="F120" s="794"/>
      <c r="G120" s="780"/>
      <c r="H120" s="780"/>
      <c r="I120" s="795"/>
      <c r="J120" s="795"/>
      <c r="K120" s="795"/>
      <c r="L120" s="793"/>
    </row>
    <row r="121" spans="1:12" ht="12.95" customHeight="1">
      <c r="A121" s="805"/>
      <c r="B121" s="805"/>
      <c r="C121" s="805"/>
      <c r="D121" s="805"/>
      <c r="E121" s="805"/>
      <c r="F121" s="794"/>
      <c r="G121" s="780"/>
      <c r="H121" s="780"/>
      <c r="I121" s="795"/>
      <c r="J121" s="795"/>
      <c r="K121" s="795"/>
      <c r="L121" s="793"/>
    </row>
    <row r="122" spans="1:12" ht="14.25" customHeight="1">
      <c r="A122" s="805" t="s">
        <v>25</v>
      </c>
      <c r="B122" s="803" t="s">
        <v>93</v>
      </c>
      <c r="C122" s="803">
        <v>2009</v>
      </c>
      <c r="D122" s="803">
        <v>2010</v>
      </c>
      <c r="E122" s="803">
        <v>2011</v>
      </c>
      <c r="F122" s="803">
        <v>2012</v>
      </c>
      <c r="G122" s="804">
        <v>2013</v>
      </c>
      <c r="H122" s="804">
        <v>2014</v>
      </c>
      <c r="I122" s="804">
        <v>2015</v>
      </c>
      <c r="J122" s="804">
        <v>2016</v>
      </c>
      <c r="K122" s="804">
        <v>2017</v>
      </c>
      <c r="L122" s="804">
        <v>2018</v>
      </c>
    </row>
    <row r="123" spans="1:12" ht="14.25" customHeight="1">
      <c r="A123" s="802" t="s">
        <v>32</v>
      </c>
      <c r="B123" s="803"/>
      <c r="C123" s="798">
        <v>475.239049652495</v>
      </c>
      <c r="D123" s="786">
        <v>472.04219046073462</v>
      </c>
      <c r="E123" s="798">
        <v>442.52143627067807</v>
      </c>
      <c r="F123" s="798">
        <v>414.28023670746427</v>
      </c>
      <c r="G123" s="797">
        <v>413.66083123222802</v>
      </c>
      <c r="H123" s="797">
        <v>400.05260311813481</v>
      </c>
      <c r="I123" s="797">
        <v>392.27142097636187</v>
      </c>
      <c r="J123" s="797">
        <v>418.38296221134908</v>
      </c>
      <c r="K123" s="798">
        <v>411.28204080895836</v>
      </c>
      <c r="L123" s="798">
        <v>389.54358394978095</v>
      </c>
    </row>
    <row r="124" spans="1:12" ht="14.25" customHeight="1">
      <c r="A124" s="802" t="s">
        <v>12</v>
      </c>
      <c r="B124" s="792" t="s">
        <v>35</v>
      </c>
      <c r="C124" s="798">
        <v>7.3471344729830976</v>
      </c>
      <c r="D124" s="786">
        <v>4.7015038044061654</v>
      </c>
      <c r="E124" s="798">
        <v>7.3208956773120795</v>
      </c>
      <c r="F124" s="798">
        <v>4.4332988345109081</v>
      </c>
      <c r="G124" s="797">
        <v>10.161746488930303</v>
      </c>
      <c r="H124" s="797">
        <v>10.830746511016795</v>
      </c>
      <c r="I124" s="797">
        <v>3.6159168277514633</v>
      </c>
      <c r="J124" s="797">
        <v>6.9311066278515661</v>
      </c>
      <c r="K124" s="798">
        <v>3.411922446232754</v>
      </c>
      <c r="L124" s="798">
        <v>2.6019740846171802</v>
      </c>
    </row>
    <row r="125" spans="1:12" ht="12.95" customHeight="1">
      <c r="A125" s="802" t="s">
        <v>13</v>
      </c>
      <c r="B125" s="792" t="s">
        <v>36</v>
      </c>
      <c r="C125" s="798">
        <v>14.567897806821881</v>
      </c>
      <c r="D125" s="786">
        <v>10.969956595348169</v>
      </c>
      <c r="E125" s="798">
        <v>7.5498657322294473</v>
      </c>
      <c r="F125" s="798">
        <v>7.4149163690445565</v>
      </c>
      <c r="G125" s="797">
        <v>7.2296331129218538</v>
      </c>
      <c r="H125" s="797">
        <v>5.0541407300929055</v>
      </c>
      <c r="I125" s="797">
        <v>2.7960067592415645</v>
      </c>
      <c r="J125" s="797">
        <v>7.9868886474369107</v>
      </c>
      <c r="K125" s="798">
        <v>5.9372981241450482</v>
      </c>
      <c r="L125" s="798">
        <v>4.0175432997533225</v>
      </c>
    </row>
    <row r="126" spans="1:12" ht="12.95" customHeight="1">
      <c r="A126" s="802" t="s">
        <v>72</v>
      </c>
      <c r="B126" s="792" t="s">
        <v>37</v>
      </c>
      <c r="C126" s="798">
        <v>9.0687237330627202</v>
      </c>
      <c r="D126" s="786">
        <v>8.5341942246059688</v>
      </c>
      <c r="E126" s="798">
        <v>6.1183431624225362</v>
      </c>
      <c r="F126" s="798">
        <v>3.6166197519357524</v>
      </c>
      <c r="G126" s="797">
        <v>7.2629400969241136</v>
      </c>
      <c r="H126" s="797">
        <v>7.0372731451914987</v>
      </c>
      <c r="I126" s="797">
        <v>10.452580626173109</v>
      </c>
      <c r="J126" s="797">
        <v>8.928944308085379</v>
      </c>
      <c r="K126" s="798">
        <v>7.9996856303638157</v>
      </c>
      <c r="L126" s="798">
        <v>11.133946244676233</v>
      </c>
    </row>
    <row r="127" spans="1:12" ht="12.95" customHeight="1">
      <c r="A127" s="802" t="s">
        <v>73</v>
      </c>
      <c r="B127" s="792" t="s">
        <v>38</v>
      </c>
      <c r="C127" s="798">
        <v>41.078179713416951</v>
      </c>
      <c r="D127" s="786">
        <v>37.646085794686002</v>
      </c>
      <c r="E127" s="798">
        <v>43.175374475498266</v>
      </c>
      <c r="F127" s="798">
        <v>40.365937006198614</v>
      </c>
      <c r="G127" s="797">
        <v>44.888228978983648</v>
      </c>
      <c r="H127" s="797">
        <v>34.792505900612191</v>
      </c>
      <c r="I127" s="797">
        <v>31.836419572127888</v>
      </c>
      <c r="J127" s="797">
        <v>45.209003771491112</v>
      </c>
      <c r="K127" s="798">
        <v>39.291268957278717</v>
      </c>
      <c r="L127" s="798">
        <v>34.569024298824019</v>
      </c>
    </row>
    <row r="128" spans="1:12" ht="12.95" customHeight="1">
      <c r="A128" s="802" t="s">
        <v>10</v>
      </c>
      <c r="B128" s="792" t="s">
        <v>43</v>
      </c>
      <c r="C128" s="798">
        <v>79.542491782930966</v>
      </c>
      <c r="D128" s="786">
        <v>90.410812986878909</v>
      </c>
      <c r="E128" s="798">
        <v>76.858749703536603</v>
      </c>
      <c r="F128" s="798">
        <v>65.052526473447102</v>
      </c>
      <c r="G128" s="797">
        <v>67.550586023312007</v>
      </c>
      <c r="H128" s="797">
        <v>51.564986076989541</v>
      </c>
      <c r="I128" s="797">
        <v>54.572196151048416</v>
      </c>
      <c r="J128" s="797">
        <v>62.35980265209141</v>
      </c>
      <c r="K128" s="798">
        <v>60.447191598092779</v>
      </c>
      <c r="L128" s="798">
        <v>62.011534656060704</v>
      </c>
    </row>
    <row r="129" spans="1:12" ht="12.95" customHeight="1">
      <c r="A129" s="802" t="s">
        <v>11</v>
      </c>
      <c r="B129" s="792" t="s">
        <v>44</v>
      </c>
      <c r="C129" s="798">
        <v>18.431227789296198</v>
      </c>
      <c r="D129" s="786">
        <v>16.086446721886304</v>
      </c>
      <c r="E129" s="798">
        <v>12.345547819260128</v>
      </c>
      <c r="F129" s="798">
        <v>14.025737153521357</v>
      </c>
      <c r="G129" s="797">
        <v>12.378949410370605</v>
      </c>
      <c r="H129" s="797">
        <v>12.961792445499862</v>
      </c>
      <c r="I129" s="797">
        <v>9.8471429653754718</v>
      </c>
      <c r="J129" s="797">
        <v>16.586226229450755</v>
      </c>
      <c r="K129" s="798">
        <v>10.131863793221148</v>
      </c>
      <c r="L129" s="798">
        <v>13.064685789446791</v>
      </c>
    </row>
    <row r="130" spans="1:12" ht="12.95" customHeight="1">
      <c r="A130" s="802" t="s">
        <v>14</v>
      </c>
      <c r="B130" s="792" t="s">
        <v>45</v>
      </c>
      <c r="C130" s="798">
        <v>39.941943968677478</v>
      </c>
      <c r="D130" s="786">
        <v>28.650834366888247</v>
      </c>
      <c r="E130" s="798">
        <v>29.072097850513732</v>
      </c>
      <c r="F130" s="798">
        <v>33.034670813921565</v>
      </c>
      <c r="G130" s="797">
        <v>33.928237769782633</v>
      </c>
      <c r="H130" s="797">
        <v>33.529907033949613</v>
      </c>
      <c r="I130" s="797">
        <v>29.896262612377836</v>
      </c>
      <c r="J130" s="797">
        <v>29.950690092056373</v>
      </c>
      <c r="K130" s="798">
        <v>30.531454582584892</v>
      </c>
      <c r="L130" s="798">
        <v>32.719130202817276</v>
      </c>
    </row>
    <row r="131" spans="1:12" ht="12.95" customHeight="1">
      <c r="A131" s="802" t="s">
        <v>51</v>
      </c>
      <c r="B131" s="792" t="s">
        <v>47</v>
      </c>
      <c r="C131" s="798">
        <v>4.0819315375055423</v>
      </c>
      <c r="D131" s="786">
        <v>3.1338979730716754</v>
      </c>
      <c r="E131" s="798">
        <v>3.1140681225606159</v>
      </c>
      <c r="F131" s="798">
        <v>0.77125986628189336</v>
      </c>
      <c r="G131" s="797">
        <v>3.7654752894964401</v>
      </c>
      <c r="H131" s="797">
        <v>5.0425160230315429</v>
      </c>
      <c r="I131" s="797">
        <v>6.8454883490281526</v>
      </c>
      <c r="J131" s="797">
        <v>0.68893761527485187</v>
      </c>
      <c r="K131" s="798">
        <v>2.714958709464915</v>
      </c>
      <c r="L131" s="798">
        <v>1.2890336810152581</v>
      </c>
    </row>
    <row r="132" spans="1:12" ht="12.95" customHeight="1">
      <c r="A132" s="802" t="s">
        <v>15</v>
      </c>
      <c r="B132" s="792" t="s">
        <v>53</v>
      </c>
      <c r="C132" s="798">
        <v>13.232371179423618</v>
      </c>
      <c r="D132" s="786">
        <v>13.9588083540645</v>
      </c>
      <c r="E132" s="798">
        <v>9.0934429343520033</v>
      </c>
      <c r="F132" s="798">
        <v>8.4415076787641095</v>
      </c>
      <c r="G132" s="797">
        <v>4.6317212150661549</v>
      </c>
      <c r="H132" s="797">
        <v>12.346439646585859</v>
      </c>
      <c r="I132" s="797">
        <v>9.1983753611083419</v>
      </c>
      <c r="J132" s="797">
        <v>8.1190670900411224</v>
      </c>
      <c r="K132" s="798">
        <v>9.1434956020672065</v>
      </c>
      <c r="L132" s="798">
        <v>8.7123066604250887</v>
      </c>
    </row>
    <row r="133" spans="1:12" ht="12.95" customHeight="1">
      <c r="A133" s="802" t="s">
        <v>403</v>
      </c>
      <c r="B133" s="791" t="s">
        <v>404</v>
      </c>
      <c r="C133" s="798">
        <v>26.348417459192525</v>
      </c>
      <c r="D133" s="786">
        <v>25.617946748464995</v>
      </c>
      <c r="E133" s="798">
        <v>31.884506439074009</v>
      </c>
      <c r="F133" s="798">
        <v>24.19814199999097</v>
      </c>
      <c r="G133" s="797">
        <v>28.968864282028427</v>
      </c>
      <c r="H133" s="797">
        <v>31.427873461153965</v>
      </c>
      <c r="I133" s="797">
        <v>35.796091374256989</v>
      </c>
      <c r="J133" s="797">
        <v>26.510913681688574</v>
      </c>
      <c r="K133" s="798">
        <v>24.819069397503018</v>
      </c>
      <c r="L133" s="798">
        <v>25.771863573099399</v>
      </c>
    </row>
    <row r="134" spans="1:12" ht="12.95" customHeight="1">
      <c r="A134" s="805"/>
      <c r="B134" s="803"/>
      <c r="C134" s="794"/>
      <c r="D134" s="780"/>
      <c r="E134" s="780"/>
      <c r="F134" s="793"/>
      <c r="G134" s="795"/>
      <c r="H134" s="795"/>
      <c r="I134" s="795"/>
      <c r="J134" s="795"/>
      <c r="K134" s="793"/>
      <c r="L134" s="793"/>
    </row>
    <row r="135" spans="1:12" ht="12.95" customHeight="1">
      <c r="A135" s="805" t="s">
        <v>31</v>
      </c>
      <c r="B135" s="803"/>
      <c r="C135" s="794"/>
      <c r="D135" s="780"/>
      <c r="E135" s="780"/>
      <c r="F135" s="793"/>
      <c r="G135" s="795"/>
      <c r="H135" s="795"/>
      <c r="I135" s="795"/>
      <c r="J135" s="795"/>
      <c r="K135" s="793"/>
      <c r="L135" s="793"/>
    </row>
    <row r="136" spans="1:12" ht="12.95" customHeight="1">
      <c r="A136" s="805"/>
      <c r="B136" s="803"/>
      <c r="C136" s="794"/>
      <c r="D136" s="780"/>
      <c r="E136" s="780"/>
      <c r="F136" s="793"/>
      <c r="G136" s="795"/>
      <c r="H136" s="795"/>
      <c r="I136" s="795"/>
      <c r="J136" s="795"/>
      <c r="K136" s="793"/>
      <c r="L136" s="793"/>
    </row>
    <row r="137" spans="1:12" ht="12.95" customHeight="1">
      <c r="A137" s="805" t="s">
        <v>25</v>
      </c>
      <c r="B137" s="803" t="s">
        <v>93</v>
      </c>
      <c r="C137" s="803">
        <v>2009</v>
      </c>
      <c r="D137" s="803">
        <v>2010</v>
      </c>
      <c r="E137" s="803">
        <v>2011</v>
      </c>
      <c r="F137" s="803">
        <v>2012</v>
      </c>
      <c r="G137" s="804">
        <v>2013</v>
      </c>
      <c r="H137" s="804">
        <v>2014</v>
      </c>
      <c r="I137" s="804">
        <v>2015</v>
      </c>
      <c r="J137" s="804">
        <v>2016</v>
      </c>
      <c r="K137" s="804">
        <v>2017</v>
      </c>
      <c r="L137" s="804">
        <v>2018</v>
      </c>
    </row>
    <row r="138" spans="1:12" ht="12.95" customHeight="1">
      <c r="A138" s="802" t="s">
        <v>9</v>
      </c>
      <c r="B138" s="803"/>
      <c r="C138" s="798">
        <v>304.24643742357415</v>
      </c>
      <c r="D138" s="798">
        <v>296.08239809736529</v>
      </c>
      <c r="E138" s="798">
        <v>252.4808847212999</v>
      </c>
      <c r="F138" s="798">
        <v>280.30734631237482</v>
      </c>
      <c r="G138" s="797">
        <v>247.85169014927283</v>
      </c>
      <c r="H138" s="797">
        <v>284.3572479043022</v>
      </c>
      <c r="I138" s="797">
        <v>289.74253860047224</v>
      </c>
      <c r="J138" s="797">
        <v>263.17433229376979</v>
      </c>
      <c r="K138" s="798">
        <v>254.67075464866147</v>
      </c>
      <c r="L138" s="798">
        <v>263.18610047249456</v>
      </c>
    </row>
    <row r="139" spans="1:12" ht="12.95" customHeight="1">
      <c r="A139" s="802" t="s">
        <v>12</v>
      </c>
      <c r="B139" s="792" t="s">
        <v>35</v>
      </c>
      <c r="C139" s="798">
        <v>2.9893656411286536</v>
      </c>
      <c r="D139" s="798">
        <v>1.4604420582686339</v>
      </c>
      <c r="E139" s="798">
        <v>2.1844327189217063</v>
      </c>
      <c r="F139" s="798">
        <v>0.73095304113515103</v>
      </c>
      <c r="G139" s="797">
        <v>2.7831310208636597</v>
      </c>
      <c r="H139" s="797">
        <v>4.781797452403687</v>
      </c>
      <c r="I139" s="797">
        <v>5.4997912224029095</v>
      </c>
      <c r="J139" s="797">
        <v>2.5560096241173005</v>
      </c>
      <c r="K139" s="798">
        <v>2.5468303400789578</v>
      </c>
      <c r="L139" s="798">
        <v>3.1384673665809975</v>
      </c>
    </row>
    <row r="140" spans="1:12" ht="12.95" customHeight="1">
      <c r="A140" s="802" t="s">
        <v>13</v>
      </c>
      <c r="B140" s="792" t="s">
        <v>36</v>
      </c>
      <c r="C140" s="798">
        <v>8.4132707508402298</v>
      </c>
      <c r="D140" s="798">
        <v>8.9758308947870304</v>
      </c>
      <c r="E140" s="798">
        <v>9.3808730202857831</v>
      </c>
      <c r="F140" s="798">
        <v>5.0854483144760527</v>
      </c>
      <c r="G140" s="797">
        <v>9.7542339062587828</v>
      </c>
      <c r="H140" s="797">
        <v>4.096824031940077</v>
      </c>
      <c r="I140" s="797">
        <v>3.3258647351567832</v>
      </c>
      <c r="J140" s="797">
        <v>7.0850400834305374</v>
      </c>
      <c r="K140" s="798">
        <v>6.9611469554263756</v>
      </c>
      <c r="L140" s="798">
        <v>2.4988156693215657</v>
      </c>
    </row>
    <row r="141" spans="1:12" ht="12.95" customHeight="1">
      <c r="A141" s="802" t="s">
        <v>72</v>
      </c>
      <c r="B141" s="792" t="s">
        <v>37</v>
      </c>
      <c r="C141" s="798">
        <v>3.0441939284781965</v>
      </c>
      <c r="D141" s="798">
        <v>3.704758715902754</v>
      </c>
      <c r="E141" s="798">
        <v>2.9309971098594905</v>
      </c>
      <c r="F141" s="798">
        <v>2.9447300473075613</v>
      </c>
      <c r="G141" s="797">
        <v>4.9186622866081002</v>
      </c>
      <c r="H141" s="797">
        <v>3.3787996586088549</v>
      </c>
      <c r="I141" s="797">
        <v>9.3505726156797611</v>
      </c>
      <c r="J141" s="797">
        <v>1.9174323109231617</v>
      </c>
      <c r="K141" s="798">
        <v>5.2490497614953044</v>
      </c>
      <c r="L141" s="798">
        <v>4.3736692092064491</v>
      </c>
    </row>
    <row r="142" spans="1:12" ht="12.95" customHeight="1">
      <c r="A142" s="802" t="s">
        <v>73</v>
      </c>
      <c r="B142" s="792" t="s">
        <v>38</v>
      </c>
      <c r="C142" s="798">
        <v>30.303578137969055</v>
      </c>
      <c r="D142" s="798">
        <v>26.885945055605394</v>
      </c>
      <c r="E142" s="798">
        <v>23.923226247595803</v>
      </c>
      <c r="F142" s="798">
        <v>32.688199866968517</v>
      </c>
      <c r="G142" s="797">
        <v>21.376453521818195</v>
      </c>
      <c r="H142" s="797">
        <v>33.556520754765529</v>
      </c>
      <c r="I142" s="797">
        <v>28.560616986580111</v>
      </c>
      <c r="J142" s="797">
        <v>33.628035332163293</v>
      </c>
      <c r="K142" s="798">
        <v>32.93199257338749</v>
      </c>
      <c r="L142" s="798">
        <v>31.896965960013901</v>
      </c>
    </row>
    <row r="143" spans="1:12" ht="12.95" customHeight="1">
      <c r="A143" s="802" t="s">
        <v>17</v>
      </c>
      <c r="B143" s="792" t="s">
        <v>39</v>
      </c>
      <c r="C143" s="798">
        <v>36.542490482038609</v>
      </c>
      <c r="D143" s="798">
        <v>27.657928244275212</v>
      </c>
      <c r="E143" s="798">
        <v>27.67375934391162</v>
      </c>
      <c r="F143" s="798">
        <v>23.480859251757426</v>
      </c>
      <c r="G143" s="797">
        <v>19.653633396060389</v>
      </c>
      <c r="H143" s="797">
        <v>26.400705408274156</v>
      </c>
      <c r="I143" s="797">
        <v>20.173631183305123</v>
      </c>
      <c r="J143" s="797">
        <v>18.505217942089839</v>
      </c>
      <c r="K143" s="798">
        <v>21.81840860535576</v>
      </c>
      <c r="L143" s="798">
        <v>20.071130937079211</v>
      </c>
    </row>
    <row r="144" spans="1:12" ht="12.95" customHeight="1">
      <c r="A144" s="802" t="s">
        <v>18</v>
      </c>
      <c r="B144" s="792" t="s">
        <v>40</v>
      </c>
      <c r="C144" s="798">
        <v>1.5631595920928258</v>
      </c>
      <c r="D144" s="798">
        <v>1.4237158542815549</v>
      </c>
      <c r="E144" s="798">
        <v>1.5222336360563995</v>
      </c>
      <c r="F144" s="798">
        <v>2.3260218259129615</v>
      </c>
      <c r="G144" s="797">
        <v>1.4007022882176099</v>
      </c>
      <c r="H144" s="797">
        <v>2.2679551135762233</v>
      </c>
      <c r="I144" s="797">
        <v>4.4635434755477519</v>
      </c>
      <c r="J144" s="797">
        <v>3.3984290796306142</v>
      </c>
      <c r="K144" s="798">
        <v>0.64458591884011229</v>
      </c>
      <c r="L144" s="798">
        <v>1.3983889111348315</v>
      </c>
    </row>
    <row r="145" spans="1:12" ht="12.95" customHeight="1">
      <c r="A145" s="802" t="s">
        <v>10</v>
      </c>
      <c r="B145" s="792" t="s">
        <v>43</v>
      </c>
      <c r="C145" s="798">
        <v>26.606643909218374</v>
      </c>
      <c r="D145" s="798">
        <v>24.481563015729982</v>
      </c>
      <c r="E145" s="798">
        <v>21.942398677344357</v>
      </c>
      <c r="F145" s="798">
        <v>30.61964945049106</v>
      </c>
      <c r="G145" s="797">
        <v>21.558041716630779</v>
      </c>
      <c r="H145" s="797">
        <v>25.052654332745131</v>
      </c>
      <c r="I145" s="797">
        <v>20.010477603653491</v>
      </c>
      <c r="J145" s="797">
        <v>16.325746455090254</v>
      </c>
      <c r="K145" s="798">
        <v>19.585001982335946</v>
      </c>
      <c r="L145" s="798">
        <v>15.642615860781328</v>
      </c>
    </row>
    <row r="146" spans="1:12" ht="12.95" customHeight="1">
      <c r="A146" s="802" t="s">
        <v>11</v>
      </c>
      <c r="B146" s="792" t="s">
        <v>44</v>
      </c>
      <c r="C146" s="798">
        <v>9.1521455896548911</v>
      </c>
      <c r="D146" s="798">
        <v>14.979061151080137</v>
      </c>
      <c r="E146" s="798">
        <v>10.890238316553242</v>
      </c>
      <c r="F146" s="798">
        <v>7.8325881937734794</v>
      </c>
      <c r="G146" s="797">
        <v>6.8880122184377068</v>
      </c>
      <c r="H146" s="797">
        <v>10.088577039321256</v>
      </c>
      <c r="I146" s="797">
        <v>10.329431833494539</v>
      </c>
      <c r="J146" s="797">
        <v>10.415185806206159</v>
      </c>
      <c r="K146" s="798">
        <v>10.121049879063955</v>
      </c>
      <c r="L146" s="798">
        <v>10.806185334691229</v>
      </c>
    </row>
    <row r="147" spans="1:12" ht="12.95" customHeight="1">
      <c r="A147" s="802" t="s">
        <v>14</v>
      </c>
      <c r="B147" s="792" t="s">
        <v>45</v>
      </c>
      <c r="C147" s="798">
        <v>25.999707057227869</v>
      </c>
      <c r="D147" s="798">
        <v>22.567535965644794</v>
      </c>
      <c r="E147" s="798">
        <v>22.137444989762507</v>
      </c>
      <c r="F147" s="798">
        <v>16.892782699868267</v>
      </c>
      <c r="G147" s="797">
        <v>20.732992322149169</v>
      </c>
      <c r="H147" s="797">
        <v>16.145554706039604</v>
      </c>
      <c r="I147" s="797">
        <v>32.737320524019822</v>
      </c>
      <c r="J147" s="797">
        <v>20.945741636836367</v>
      </c>
      <c r="K147" s="798">
        <v>22.836200101129105</v>
      </c>
      <c r="L147" s="798">
        <v>18.303868655812106</v>
      </c>
    </row>
    <row r="148" spans="1:12" ht="12.95" customHeight="1">
      <c r="A148" s="802" t="s">
        <v>51</v>
      </c>
      <c r="B148" s="792" t="s">
        <v>47</v>
      </c>
      <c r="C148" s="798">
        <v>4.5793527503351568</v>
      </c>
      <c r="D148" s="798">
        <v>2.9208841165372679</v>
      </c>
      <c r="E148" s="798">
        <v>5.8619942197189809</v>
      </c>
      <c r="F148" s="798">
        <v>4.960916885469838</v>
      </c>
      <c r="G148" s="797">
        <v>2.1792081268849248</v>
      </c>
      <c r="H148" s="797">
        <v>4.0646503254705202</v>
      </c>
      <c r="I148" s="797">
        <v>3.2981058925769329</v>
      </c>
      <c r="J148" s="797">
        <v>0.66637157533052715</v>
      </c>
      <c r="K148" s="798">
        <v>0</v>
      </c>
      <c r="L148" s="798">
        <v>1.2496550972920195</v>
      </c>
    </row>
    <row r="149" spans="1:12" ht="12.95" customHeight="1">
      <c r="A149" s="802" t="s">
        <v>15</v>
      </c>
      <c r="B149" s="792" t="s">
        <v>53</v>
      </c>
      <c r="C149" s="798">
        <v>3.9694072670394478</v>
      </c>
      <c r="D149" s="798">
        <v>2.279281249354324</v>
      </c>
      <c r="E149" s="798">
        <v>1.6099239429601317</v>
      </c>
      <c r="F149" s="798">
        <v>6.1705679877081163</v>
      </c>
      <c r="G149" s="797">
        <v>0.85423131821229459</v>
      </c>
      <c r="H149" s="797">
        <v>0</v>
      </c>
      <c r="I149" s="797">
        <v>2.1682861934300068</v>
      </c>
      <c r="J149" s="797">
        <v>1.4700023074659774</v>
      </c>
      <c r="K149" s="798">
        <v>4.4519970314722377</v>
      </c>
      <c r="L149" s="798">
        <v>3.220042644699292</v>
      </c>
    </row>
    <row r="150" spans="1:12" ht="12.95" customHeight="1">
      <c r="A150" s="802" t="s">
        <v>403</v>
      </c>
      <c r="B150" s="791" t="s">
        <v>404</v>
      </c>
      <c r="C150" s="798">
        <v>9.386870661863993</v>
      </c>
      <c r="D150" s="798">
        <v>9.1374642424575168</v>
      </c>
      <c r="E150" s="798">
        <v>10.633312665814064</v>
      </c>
      <c r="F150" s="798">
        <v>6.6259317366871491</v>
      </c>
      <c r="G150" s="797">
        <v>7.4702942822885738</v>
      </c>
      <c r="H150" s="797">
        <v>9.2406306419495277</v>
      </c>
      <c r="I150" s="797">
        <v>9.7816399559776279</v>
      </c>
      <c r="J150" s="797">
        <v>7.3477100986803556</v>
      </c>
      <c r="K150" s="798">
        <v>8.0364390110614181</v>
      </c>
      <c r="L150" s="798">
        <v>5.5856388329987556</v>
      </c>
    </row>
    <row r="151" spans="1:12" ht="12.95" customHeight="1">
      <c r="A151" s="805"/>
      <c r="B151" s="805"/>
      <c r="C151" s="805"/>
      <c r="D151" s="805"/>
      <c r="E151" s="805"/>
      <c r="F151" s="794"/>
      <c r="G151" s="780"/>
      <c r="H151" s="780"/>
      <c r="I151" s="795"/>
      <c r="J151" s="795"/>
      <c r="K151" s="795"/>
      <c r="L151" s="793"/>
    </row>
    <row r="152" spans="1:12" ht="12.95" customHeight="1">
      <c r="A152" s="801" t="s">
        <v>28</v>
      </c>
      <c r="B152" s="801" t="s">
        <v>33</v>
      </c>
      <c r="C152" s="782"/>
      <c r="D152" s="782"/>
      <c r="E152" s="782"/>
      <c r="F152" s="783"/>
      <c r="G152" s="780"/>
      <c r="H152" s="780"/>
      <c r="I152" s="795"/>
      <c r="J152" s="795"/>
      <c r="K152" s="795"/>
      <c r="L152" s="793"/>
    </row>
    <row r="153" spans="1:12" ht="12.95" customHeight="1">
      <c r="A153" s="801"/>
      <c r="B153" s="788"/>
      <c r="C153" s="782"/>
      <c r="D153" s="782"/>
      <c r="E153" s="782"/>
      <c r="F153" s="783"/>
      <c r="G153" s="780"/>
      <c r="H153" s="780"/>
      <c r="I153" s="795"/>
      <c r="J153" s="795"/>
      <c r="K153" s="795"/>
      <c r="L153" s="793"/>
    </row>
    <row r="154" spans="1:12" ht="12.95" customHeight="1">
      <c r="A154" s="801" t="s">
        <v>29</v>
      </c>
      <c r="B154" s="788" t="s">
        <v>96</v>
      </c>
      <c r="C154" s="782"/>
      <c r="D154" s="782"/>
      <c r="E154" s="782"/>
      <c r="F154" s="783"/>
      <c r="G154" s="780"/>
      <c r="H154" s="780"/>
      <c r="I154" s="795"/>
      <c r="J154" s="795"/>
      <c r="K154" s="795"/>
      <c r="L154" s="793"/>
    </row>
    <row r="155" spans="1:12" ht="12.95" customHeight="1">
      <c r="A155" s="781"/>
      <c r="B155" s="788" t="s">
        <v>94</v>
      </c>
      <c r="C155" s="782"/>
      <c r="D155" s="782"/>
      <c r="E155" s="782"/>
      <c r="F155" s="783"/>
      <c r="G155" s="780"/>
      <c r="H155" s="780"/>
      <c r="I155" s="795"/>
      <c r="J155" s="795"/>
      <c r="K155" s="795"/>
      <c r="L155" s="793"/>
    </row>
    <row r="156" spans="1:12" ht="12.95" customHeight="1">
      <c r="A156" s="784" t="s">
        <v>390</v>
      </c>
      <c r="B156" s="805"/>
      <c r="C156" s="805"/>
      <c r="D156" s="805"/>
      <c r="E156" s="805"/>
      <c r="F156" s="794"/>
      <c r="G156" s="780"/>
      <c r="H156" s="780"/>
      <c r="I156" s="795"/>
      <c r="J156" s="795"/>
      <c r="K156" s="795"/>
      <c r="L156" s="793"/>
    </row>
    <row r="157" spans="1:12" ht="12.95" customHeight="1">
      <c r="A157" s="803"/>
      <c r="B157" s="805"/>
      <c r="C157" s="805"/>
      <c r="D157" s="805"/>
      <c r="E157" s="805"/>
      <c r="F157" s="794"/>
      <c r="G157" s="780"/>
      <c r="H157" s="780"/>
      <c r="I157" s="795"/>
      <c r="J157" s="795"/>
      <c r="K157" s="795"/>
      <c r="L157" s="777"/>
    </row>
    <row r="158" spans="1:12" ht="12.95" customHeight="1">
      <c r="A158" s="805" t="s">
        <v>30</v>
      </c>
      <c r="B158" s="805"/>
      <c r="C158" s="805"/>
      <c r="D158" s="805"/>
      <c r="E158" s="805"/>
      <c r="F158" s="794"/>
      <c r="G158" s="780"/>
      <c r="H158" s="780"/>
      <c r="I158" s="795"/>
      <c r="J158" s="795"/>
      <c r="K158" s="795"/>
      <c r="L158" s="793"/>
    </row>
    <row r="159" spans="1:12" ht="12.95" customHeight="1">
      <c r="A159" s="805"/>
      <c r="B159" s="805"/>
      <c r="C159" s="805"/>
      <c r="D159" s="805"/>
      <c r="E159" s="805"/>
      <c r="F159" s="794"/>
      <c r="G159" s="780"/>
      <c r="H159" s="780"/>
      <c r="I159" s="795"/>
      <c r="J159" s="795"/>
      <c r="K159" s="795"/>
      <c r="L159" s="793"/>
    </row>
    <row r="160" spans="1:12" ht="12.95" customHeight="1">
      <c r="A160" s="805" t="s">
        <v>25</v>
      </c>
      <c r="B160" s="803" t="s">
        <v>93</v>
      </c>
      <c r="C160" s="803">
        <v>2009</v>
      </c>
      <c r="D160" s="803">
        <v>2010</v>
      </c>
      <c r="E160" s="803">
        <v>2011</v>
      </c>
      <c r="F160" s="803">
        <v>2012</v>
      </c>
      <c r="G160" s="804">
        <v>2013</v>
      </c>
      <c r="H160" s="804">
        <v>2014</v>
      </c>
      <c r="I160" s="804">
        <v>2015</v>
      </c>
      <c r="J160" s="804">
        <v>2016</v>
      </c>
      <c r="K160" s="804">
        <v>2017</v>
      </c>
      <c r="L160" s="804">
        <v>2018</v>
      </c>
    </row>
    <row r="161" spans="1:12" ht="12.95" customHeight="1">
      <c r="A161" s="802" t="s">
        <v>32</v>
      </c>
      <c r="B161" s="803"/>
      <c r="C161" s="798">
        <v>486.40070223994712</v>
      </c>
      <c r="D161" s="798">
        <v>514.94342043350548</v>
      </c>
      <c r="E161" s="798">
        <v>410.60230829450836</v>
      </c>
      <c r="F161" s="798">
        <v>447.32692932653651</v>
      </c>
      <c r="G161" s="797">
        <v>474.97009910425231</v>
      </c>
      <c r="H161" s="797">
        <v>426.96637805835553</v>
      </c>
      <c r="I161" s="797">
        <v>461.64910598056628</v>
      </c>
      <c r="J161" s="797">
        <v>422.35632476466787</v>
      </c>
      <c r="K161" s="798">
        <v>423.75799600033287</v>
      </c>
      <c r="L161" s="798">
        <v>416.26149753448556</v>
      </c>
    </row>
    <row r="162" spans="1:12" ht="12.95" customHeight="1">
      <c r="A162" s="802" t="s">
        <v>12</v>
      </c>
      <c r="B162" s="792" t="s">
        <v>35</v>
      </c>
      <c r="C162" s="798">
        <v>8.2942322901754935</v>
      </c>
      <c r="D162" s="798">
        <v>5.5480873831033986</v>
      </c>
      <c r="E162" s="798">
        <v>4.6795141792789403</v>
      </c>
      <c r="F162" s="798">
        <v>5.1914168005831369</v>
      </c>
      <c r="G162" s="797">
        <v>5.1366755537210294</v>
      </c>
      <c r="H162" s="797">
        <v>5.6854237039869231</v>
      </c>
      <c r="I162" s="797">
        <v>6.3652078817655768</v>
      </c>
      <c r="J162" s="797">
        <v>6.8353414388706524</v>
      </c>
      <c r="K162" s="798">
        <v>6.1149697198599062</v>
      </c>
      <c r="L162" s="798">
        <v>2.2332145852665382</v>
      </c>
    </row>
    <row r="163" spans="1:12" ht="12.95" customHeight="1">
      <c r="A163" s="802" t="s">
        <v>13</v>
      </c>
      <c r="B163" s="792" t="s">
        <v>36</v>
      </c>
      <c r="C163" s="798">
        <v>12.832359031064307</v>
      </c>
      <c r="D163" s="798">
        <v>12.141969007995973</v>
      </c>
      <c r="E163" s="798">
        <v>11.687527515009828</v>
      </c>
      <c r="F163" s="798">
        <v>11.18495228924465</v>
      </c>
      <c r="G163" s="797">
        <v>16.304874027859157</v>
      </c>
      <c r="H163" s="797">
        <v>10.906740500496117</v>
      </c>
      <c r="I163" s="797">
        <v>10.365473238574332</v>
      </c>
      <c r="J163" s="797">
        <v>6.23851108574216</v>
      </c>
      <c r="K163" s="798">
        <v>10.7195819446292</v>
      </c>
      <c r="L163" s="798">
        <v>8.1905291000159188</v>
      </c>
    </row>
    <row r="164" spans="1:12" ht="14.25" customHeight="1">
      <c r="A164" s="802" t="s">
        <v>72</v>
      </c>
      <c r="B164" s="792" t="s">
        <v>37</v>
      </c>
      <c r="C164" s="798">
        <v>3.7131083337543398</v>
      </c>
      <c r="D164" s="798">
        <v>12.807532350241546</v>
      </c>
      <c r="E164" s="798">
        <v>9.9909490222950108</v>
      </c>
      <c r="F164" s="798">
        <v>2.5942964054810331</v>
      </c>
      <c r="G164" s="797">
        <v>8.5368103854683106</v>
      </c>
      <c r="H164" s="797">
        <v>8.5080347355783434</v>
      </c>
      <c r="I164" s="797">
        <v>7.9940230300041772</v>
      </c>
      <c r="J164" s="797">
        <v>7.0177187792328324</v>
      </c>
      <c r="K164" s="798">
        <v>6.8550480960705737</v>
      </c>
      <c r="L164" s="798">
        <v>5.2494833159123191</v>
      </c>
    </row>
    <row r="165" spans="1:12" ht="12.95" customHeight="1">
      <c r="A165" s="802" t="s">
        <v>73</v>
      </c>
      <c r="B165" s="792" t="s">
        <v>38</v>
      </c>
      <c r="C165" s="798">
        <v>52.046444408245058</v>
      </c>
      <c r="D165" s="798">
        <v>42.631752799537296</v>
      </c>
      <c r="E165" s="798">
        <v>43.31725391773945</v>
      </c>
      <c r="F165" s="798">
        <v>44.366034494014016</v>
      </c>
      <c r="G165" s="797">
        <v>43.15434488640647</v>
      </c>
      <c r="H165" s="797">
        <v>42.390770249384254</v>
      </c>
      <c r="I165" s="797">
        <v>46.616756932907947</v>
      </c>
      <c r="J165" s="797">
        <v>36.656305106801028</v>
      </c>
      <c r="K165" s="798">
        <v>33.526101881341418</v>
      </c>
      <c r="L165" s="798">
        <v>36.339306742235522</v>
      </c>
    </row>
    <row r="166" spans="1:12" ht="12.95" customHeight="1">
      <c r="A166" s="802" t="s">
        <v>10</v>
      </c>
      <c r="B166" s="792" t="s">
        <v>43</v>
      </c>
      <c r="C166" s="798">
        <v>76.646225114771866</v>
      </c>
      <c r="D166" s="798">
        <v>99.082466585963644</v>
      </c>
      <c r="E166" s="798">
        <v>64.985265929744017</v>
      </c>
      <c r="F166" s="798">
        <v>73.42537499740169</v>
      </c>
      <c r="G166" s="797">
        <v>75.35531047349005</v>
      </c>
      <c r="H166" s="797">
        <v>52.482096485682234</v>
      </c>
      <c r="I166" s="797">
        <v>59.910040498682086</v>
      </c>
      <c r="J166" s="797">
        <v>55.206381328768934</v>
      </c>
      <c r="K166" s="798">
        <v>45.360604873609766</v>
      </c>
      <c r="L166" s="798">
        <v>54.358582748510102</v>
      </c>
    </row>
    <row r="167" spans="1:12" ht="12.95" customHeight="1">
      <c r="A167" s="802" t="s">
        <v>11</v>
      </c>
      <c r="B167" s="792" t="s">
        <v>44</v>
      </c>
      <c r="C167" s="798">
        <v>22.544628716418718</v>
      </c>
      <c r="D167" s="798">
        <v>23.239110043517417</v>
      </c>
      <c r="E167" s="798">
        <v>14.114946270778173</v>
      </c>
      <c r="F167" s="798">
        <v>10.626905822738966</v>
      </c>
      <c r="G167" s="797">
        <v>18.102650387274213</v>
      </c>
      <c r="H167" s="797">
        <v>17.643282077914954</v>
      </c>
      <c r="I167" s="797">
        <v>18.146530623352568</v>
      </c>
      <c r="J167" s="797">
        <v>13.250351000101299</v>
      </c>
      <c r="K167" s="798">
        <v>15.272047139901646</v>
      </c>
      <c r="L167" s="798">
        <v>10.106419507610862</v>
      </c>
    </row>
    <row r="168" spans="1:12" ht="12.95" customHeight="1">
      <c r="A168" s="802" t="s">
        <v>14</v>
      </c>
      <c r="B168" s="792" t="s">
        <v>45</v>
      </c>
      <c r="C168" s="798">
        <v>39.31022462359487</v>
      </c>
      <c r="D168" s="798">
        <v>35.709307075211804</v>
      </c>
      <c r="E168" s="798">
        <v>31.24623434371766</v>
      </c>
      <c r="F168" s="798">
        <v>33.961890070074297</v>
      </c>
      <c r="G168" s="797">
        <v>42.147438977730616</v>
      </c>
      <c r="H168" s="797">
        <v>41.831544559192032</v>
      </c>
      <c r="I168" s="797">
        <v>41.126754856301652</v>
      </c>
      <c r="J168" s="797">
        <v>40.623652111770078</v>
      </c>
      <c r="K168" s="798">
        <v>40.068248022399636</v>
      </c>
      <c r="L168" s="798">
        <v>35.564555079677376</v>
      </c>
    </row>
    <row r="169" spans="1:12" ht="12.95" customHeight="1">
      <c r="A169" s="802" t="s">
        <v>51</v>
      </c>
      <c r="B169" s="792" t="s">
        <v>47</v>
      </c>
      <c r="C169" s="798">
        <v>1.9997204505333588</v>
      </c>
      <c r="D169" s="798">
        <v>3.8666730451503564</v>
      </c>
      <c r="E169" s="798">
        <v>4.596233447009979</v>
      </c>
      <c r="F169" s="798">
        <v>2.799639048804146</v>
      </c>
      <c r="G169" s="797">
        <v>5.9717750114122978</v>
      </c>
      <c r="H169" s="797">
        <v>1.6410933744629539</v>
      </c>
      <c r="I169" s="797">
        <v>4.0204483767194548</v>
      </c>
      <c r="J169" s="797">
        <v>0</v>
      </c>
      <c r="K169" s="798">
        <v>3.0456813512757237</v>
      </c>
      <c r="L169" s="798">
        <v>2.2332145852665382</v>
      </c>
    </row>
    <row r="170" spans="1:12" ht="12.95" customHeight="1">
      <c r="A170" s="802" t="s">
        <v>15</v>
      </c>
      <c r="B170" s="792" t="s">
        <v>53</v>
      </c>
      <c r="C170" s="798">
        <v>18.453839128825408</v>
      </c>
      <c r="D170" s="798">
        <v>12.222165215516677</v>
      </c>
      <c r="E170" s="798">
        <v>12.574977778522936</v>
      </c>
      <c r="F170" s="798">
        <v>11.679388336109717</v>
      </c>
      <c r="G170" s="797">
        <v>7.8050905838915599</v>
      </c>
      <c r="H170" s="797">
        <v>4.5014836112295411</v>
      </c>
      <c r="I170" s="797">
        <v>11.466472503367628</v>
      </c>
      <c r="J170" s="797">
        <v>6.3324668194339724</v>
      </c>
      <c r="K170" s="798">
        <v>8.4385179878449588</v>
      </c>
      <c r="L170" s="798">
        <v>10.038143116649438</v>
      </c>
    </row>
    <row r="171" spans="1:12" ht="12.95" customHeight="1">
      <c r="A171" s="802" t="s">
        <v>403</v>
      </c>
      <c r="B171" s="791" t="s">
        <v>404</v>
      </c>
      <c r="C171" s="798">
        <v>38.937674701199356</v>
      </c>
      <c r="D171" s="798">
        <v>39.376241932134256</v>
      </c>
      <c r="E171" s="798">
        <v>23.086417169409337</v>
      </c>
      <c r="F171" s="798">
        <v>32.650875871691944</v>
      </c>
      <c r="G171" s="797">
        <v>31.030266296084786</v>
      </c>
      <c r="H171" s="797">
        <v>34.070642871343622</v>
      </c>
      <c r="I171" s="797">
        <v>32.574681384898554</v>
      </c>
      <c r="J171" s="797">
        <v>35.095161287441492</v>
      </c>
      <c r="K171" s="798">
        <v>39.466984445734404</v>
      </c>
      <c r="L171" s="798">
        <v>33.688676627679278</v>
      </c>
    </row>
    <row r="172" spans="1:12" ht="12.95" customHeight="1">
      <c r="A172" s="805"/>
      <c r="B172" s="792"/>
      <c r="C172" s="798"/>
      <c r="D172" s="798"/>
      <c r="E172" s="798"/>
      <c r="F172" s="793"/>
      <c r="G172" s="795"/>
      <c r="H172" s="795"/>
      <c r="I172" s="795"/>
      <c r="J172" s="795"/>
      <c r="K172" s="793"/>
      <c r="L172" s="793"/>
    </row>
    <row r="173" spans="1:12" ht="12.95" customHeight="1">
      <c r="A173" s="805" t="s">
        <v>31</v>
      </c>
      <c r="B173" s="803"/>
      <c r="C173" s="798"/>
      <c r="D173" s="798"/>
      <c r="E173" s="798"/>
      <c r="F173" s="793"/>
      <c r="G173" s="795"/>
      <c r="H173" s="795"/>
      <c r="I173" s="795"/>
      <c r="J173" s="795"/>
      <c r="K173" s="793"/>
      <c r="L173" s="793"/>
    </row>
    <row r="174" spans="1:12" ht="12.95" customHeight="1">
      <c r="A174" s="805"/>
      <c r="B174" s="803"/>
      <c r="C174" s="798"/>
      <c r="D174" s="798"/>
      <c r="E174" s="798"/>
      <c r="F174" s="793"/>
      <c r="G174" s="795"/>
      <c r="H174" s="795"/>
      <c r="I174" s="795"/>
      <c r="J174" s="795"/>
      <c r="K174" s="793"/>
      <c r="L174" s="793"/>
    </row>
    <row r="175" spans="1:12" ht="12.95" customHeight="1">
      <c r="A175" s="805" t="s">
        <v>25</v>
      </c>
      <c r="B175" s="803" t="s">
        <v>93</v>
      </c>
      <c r="C175" s="803">
        <v>2009</v>
      </c>
      <c r="D175" s="803">
        <v>2010</v>
      </c>
      <c r="E175" s="803">
        <v>2011</v>
      </c>
      <c r="F175" s="803">
        <v>2012</v>
      </c>
      <c r="G175" s="804">
        <v>2013</v>
      </c>
      <c r="H175" s="804">
        <v>2014</v>
      </c>
      <c r="I175" s="804">
        <v>2015</v>
      </c>
      <c r="J175" s="804">
        <v>2016</v>
      </c>
      <c r="K175" s="804">
        <v>2017</v>
      </c>
      <c r="L175" s="804">
        <v>2018</v>
      </c>
    </row>
    <row r="176" spans="1:12" ht="12.95" customHeight="1">
      <c r="A176" s="802" t="s">
        <v>9</v>
      </c>
      <c r="B176" s="803"/>
      <c r="C176" s="798">
        <v>329.72973468016988</v>
      </c>
      <c r="D176" s="798">
        <v>293.38971155589468</v>
      </c>
      <c r="E176" s="798">
        <v>293.3058901410289</v>
      </c>
      <c r="F176" s="798">
        <v>272.26581808804178</v>
      </c>
      <c r="G176" s="797">
        <v>282.41056482982674</v>
      </c>
      <c r="H176" s="797">
        <v>280.25896159590008</v>
      </c>
      <c r="I176" s="797">
        <v>282.61448097986056</v>
      </c>
      <c r="J176" s="797">
        <v>305.57479584371168</v>
      </c>
      <c r="K176" s="798">
        <v>276.83555439880649</v>
      </c>
      <c r="L176" s="798">
        <v>254.24115015327126</v>
      </c>
    </row>
    <row r="177" spans="1:12" ht="12.95" customHeight="1">
      <c r="A177" s="802" t="s">
        <v>12</v>
      </c>
      <c r="B177" s="792" t="s">
        <v>35</v>
      </c>
      <c r="C177" s="798">
        <v>0.94038450102800619</v>
      </c>
      <c r="D177" s="798">
        <v>10.024971303600843</v>
      </c>
      <c r="E177" s="798">
        <v>4.4974719867977582</v>
      </c>
      <c r="F177" s="798">
        <v>3.407239327308123</v>
      </c>
      <c r="G177" s="797">
        <v>4.3129718223183913</v>
      </c>
      <c r="H177" s="797">
        <v>2.4214449431453602</v>
      </c>
      <c r="I177" s="797">
        <v>5.1581075063641588</v>
      </c>
      <c r="J177" s="797">
        <v>2.3005785880758438</v>
      </c>
      <c r="K177" s="798">
        <v>4.532258018012838</v>
      </c>
      <c r="L177" s="798">
        <v>1.4655554824033257</v>
      </c>
    </row>
    <row r="178" spans="1:12" ht="12.95" customHeight="1">
      <c r="A178" s="802" t="s">
        <v>13</v>
      </c>
      <c r="B178" s="792" t="s">
        <v>36</v>
      </c>
      <c r="C178" s="798">
        <v>7.3756409801940999</v>
      </c>
      <c r="D178" s="798">
        <v>4.4770150360540626</v>
      </c>
      <c r="E178" s="798">
        <v>6.113838614433142</v>
      </c>
      <c r="F178" s="798">
        <v>6.7195298318914567</v>
      </c>
      <c r="G178" s="797">
        <v>8.1941580537988994</v>
      </c>
      <c r="H178" s="797">
        <v>9.0725496047801908</v>
      </c>
      <c r="I178" s="797">
        <v>7.0434667638907342</v>
      </c>
      <c r="J178" s="797">
        <v>5.3735223148114866</v>
      </c>
      <c r="K178" s="798">
        <v>5.2408237929357435</v>
      </c>
      <c r="L178" s="798">
        <v>1.4699696436460619</v>
      </c>
    </row>
    <row r="179" spans="1:12" ht="12.95" customHeight="1">
      <c r="A179" s="802" t="s">
        <v>72</v>
      </c>
      <c r="B179" s="792" t="s">
        <v>37</v>
      </c>
      <c r="C179" s="798">
        <v>1.8070514880410373</v>
      </c>
      <c r="D179" s="798">
        <v>3.5884922709879028</v>
      </c>
      <c r="E179" s="798">
        <v>5.1614492602841686</v>
      </c>
      <c r="F179" s="798">
        <v>6.7956057739697435</v>
      </c>
      <c r="G179" s="797">
        <v>4.3057187577633842</v>
      </c>
      <c r="H179" s="797">
        <v>4.7818299064863679</v>
      </c>
      <c r="I179" s="797">
        <v>0.76986657060018282</v>
      </c>
      <c r="J179" s="797">
        <v>0</v>
      </c>
      <c r="K179" s="798">
        <v>3.7610976076811817</v>
      </c>
      <c r="L179" s="798">
        <v>2.9838865619466466</v>
      </c>
    </row>
    <row r="180" spans="1:12" ht="12.95" customHeight="1">
      <c r="A180" s="802" t="s">
        <v>73</v>
      </c>
      <c r="B180" s="792" t="s">
        <v>38</v>
      </c>
      <c r="C180" s="798">
        <v>28.24926259892916</v>
      </c>
      <c r="D180" s="798">
        <v>41.003892026858303</v>
      </c>
      <c r="E180" s="798">
        <v>24.874288812580225</v>
      </c>
      <c r="F180" s="798">
        <v>32.111067623238014</v>
      </c>
      <c r="G180" s="797">
        <v>24.149382422986651</v>
      </c>
      <c r="H180" s="797">
        <v>26.339354871168183</v>
      </c>
      <c r="I180" s="797">
        <v>31.52756326874756</v>
      </c>
      <c r="J180" s="797">
        <v>38.54694584657031</v>
      </c>
      <c r="K180" s="798">
        <v>29.950979946031527</v>
      </c>
      <c r="L180" s="798">
        <v>30.900067307493622</v>
      </c>
    </row>
    <row r="181" spans="1:12" ht="12.95" customHeight="1">
      <c r="A181" s="802" t="s">
        <v>17</v>
      </c>
      <c r="B181" s="792" t="s">
        <v>39</v>
      </c>
      <c r="C181" s="798">
        <v>27.632317116589068</v>
      </c>
      <c r="D181" s="798">
        <v>21.01767347494777</v>
      </c>
      <c r="E181" s="798">
        <v>26.918988054282</v>
      </c>
      <c r="F181" s="798">
        <v>24.716204799121599</v>
      </c>
      <c r="G181" s="797">
        <v>26.847148020739642</v>
      </c>
      <c r="H181" s="797">
        <v>25.152189637015887</v>
      </c>
      <c r="I181" s="797">
        <v>18.201085024258674</v>
      </c>
      <c r="J181" s="797">
        <v>29.37938532968996</v>
      </c>
      <c r="K181" s="798">
        <v>21.579166378851841</v>
      </c>
      <c r="L181" s="798">
        <v>14.802943381232822</v>
      </c>
    </row>
    <row r="182" spans="1:12" ht="12.95" customHeight="1">
      <c r="A182" s="802" t="s">
        <v>18</v>
      </c>
      <c r="B182" s="792" t="s">
        <v>40</v>
      </c>
      <c r="C182" s="798">
        <v>1.8483543246977092</v>
      </c>
      <c r="D182" s="798">
        <v>0.85706817851410311</v>
      </c>
      <c r="E182" s="798">
        <v>6.4382378717417295</v>
      </c>
      <c r="F182" s="798">
        <v>1.7866640392670117</v>
      </c>
      <c r="G182" s="797">
        <v>4.4687848332701945</v>
      </c>
      <c r="H182" s="797">
        <v>2.8176977671169778</v>
      </c>
      <c r="I182" s="797">
        <v>0.76986657060018282</v>
      </c>
      <c r="J182" s="797">
        <v>2.2972290551169796</v>
      </c>
      <c r="K182" s="798">
        <v>3.5477807604559461</v>
      </c>
      <c r="L182" s="798">
        <v>1.038082667779058</v>
      </c>
    </row>
    <row r="183" spans="1:12" ht="12.95" customHeight="1">
      <c r="A183" s="802" t="s">
        <v>10</v>
      </c>
      <c r="B183" s="792" t="s">
        <v>43</v>
      </c>
      <c r="C183" s="798">
        <v>33.10994516692076</v>
      </c>
      <c r="D183" s="798">
        <v>27.68226658525554</v>
      </c>
      <c r="E183" s="798">
        <v>23.449322346534185</v>
      </c>
      <c r="F183" s="798">
        <v>22.232949124883518</v>
      </c>
      <c r="G183" s="797">
        <v>23.988837818779135</v>
      </c>
      <c r="H183" s="797">
        <v>18.688047033163958</v>
      </c>
      <c r="I183" s="797">
        <v>12.777932451087592</v>
      </c>
      <c r="J183" s="797">
        <v>18.374713744867744</v>
      </c>
      <c r="K183" s="798">
        <v>18.718366303570079</v>
      </c>
      <c r="L183" s="798">
        <v>21.99320050973942</v>
      </c>
    </row>
    <row r="184" spans="1:12" ht="12.95" customHeight="1">
      <c r="A184" s="802" t="s">
        <v>11</v>
      </c>
      <c r="B184" s="792" t="s">
        <v>44</v>
      </c>
      <c r="C184" s="798">
        <v>14.665533269867003</v>
      </c>
      <c r="D184" s="798">
        <v>13.411125891285117</v>
      </c>
      <c r="E184" s="798">
        <v>9.8794323547666618</v>
      </c>
      <c r="F184" s="798">
        <v>11.915901205255178</v>
      </c>
      <c r="G184" s="797">
        <v>11.713859962319027</v>
      </c>
      <c r="H184" s="797">
        <v>8.0091624578902323</v>
      </c>
      <c r="I184" s="797">
        <v>11.416496687305843</v>
      </c>
      <c r="J184" s="797">
        <v>15.03810298943913</v>
      </c>
      <c r="K184" s="798">
        <v>10.763858650219678</v>
      </c>
      <c r="L184" s="798">
        <v>12.591367673899624</v>
      </c>
    </row>
    <row r="185" spans="1:12" ht="12.95" customHeight="1">
      <c r="A185" s="802" t="s">
        <v>14</v>
      </c>
      <c r="B185" s="792" t="s">
        <v>45</v>
      </c>
      <c r="C185" s="798">
        <v>39.96371264141326</v>
      </c>
      <c r="D185" s="798">
        <v>28.554935564540703</v>
      </c>
      <c r="E185" s="798">
        <v>34.053503839800875</v>
      </c>
      <c r="F185" s="798">
        <v>20.481181725141745</v>
      </c>
      <c r="G185" s="797">
        <v>28.905522692468246</v>
      </c>
      <c r="H185" s="797">
        <v>32.613174751690757</v>
      </c>
      <c r="I185" s="797">
        <v>26.073461212375861</v>
      </c>
      <c r="J185" s="797">
        <v>36.498924501118928</v>
      </c>
      <c r="K185" s="798">
        <v>27.269481245782355</v>
      </c>
      <c r="L185" s="798">
        <v>41.207317120214157</v>
      </c>
    </row>
    <row r="186" spans="1:12" ht="12.95" customHeight="1">
      <c r="A186" s="802" t="s">
        <v>51</v>
      </c>
      <c r="B186" s="792" t="s">
        <v>47</v>
      </c>
      <c r="C186" s="798">
        <v>2.6677028868009587</v>
      </c>
      <c r="D186" s="798">
        <v>5.3161967132391288</v>
      </c>
      <c r="E186" s="798">
        <v>3.4991634978021429</v>
      </c>
      <c r="F186" s="798">
        <v>4.2637673792967794</v>
      </c>
      <c r="G186" s="797">
        <v>1.6165022928654322</v>
      </c>
      <c r="H186" s="797">
        <v>6.5864954949919232</v>
      </c>
      <c r="I186" s="797">
        <v>3.9082352151300577</v>
      </c>
      <c r="J186" s="797">
        <v>0</v>
      </c>
      <c r="K186" s="798">
        <v>2.2495712111763297</v>
      </c>
      <c r="L186" s="798">
        <v>0.75695845915029214</v>
      </c>
    </row>
    <row r="187" spans="1:12" ht="12.95" customHeight="1">
      <c r="A187" s="802" t="s">
        <v>15</v>
      </c>
      <c r="B187" s="792" t="s">
        <v>53</v>
      </c>
      <c r="C187" s="798">
        <v>5.7075127555629175</v>
      </c>
      <c r="D187" s="798">
        <v>6.6781272591122089</v>
      </c>
      <c r="E187" s="798">
        <v>2.6605942514776415</v>
      </c>
      <c r="F187" s="798">
        <v>0.83765517134215295</v>
      </c>
      <c r="G187" s="797">
        <v>3.652093635755111</v>
      </c>
      <c r="H187" s="797">
        <v>2.5800232068618847</v>
      </c>
      <c r="I187" s="797">
        <v>2.0700325126250028</v>
      </c>
      <c r="J187" s="797">
        <v>1.0578495447218705</v>
      </c>
      <c r="K187" s="798">
        <v>1.82459573621889</v>
      </c>
      <c r="L187" s="798">
        <v>4.3514322723028327</v>
      </c>
    </row>
    <row r="188" spans="1:12" ht="12.95" customHeight="1">
      <c r="A188" s="802" t="s">
        <v>403</v>
      </c>
      <c r="B188" s="791" t="s">
        <v>404</v>
      </c>
      <c r="C188" s="798">
        <v>7.4501133337459953</v>
      </c>
      <c r="D188" s="798">
        <v>9.2368364938578029</v>
      </c>
      <c r="E188" s="798">
        <v>11.163639203322596</v>
      </c>
      <c r="F188" s="798">
        <v>9.7038533999284091</v>
      </c>
      <c r="G188" s="797">
        <v>12.123410256222595</v>
      </c>
      <c r="H188" s="797">
        <v>7.9166267500262482</v>
      </c>
      <c r="I188" s="797">
        <v>11.960430259277553</v>
      </c>
      <c r="J188" s="797">
        <v>9.978457179455269</v>
      </c>
      <c r="K188" s="798">
        <v>11.154259367348711</v>
      </c>
      <c r="L188" s="798">
        <v>10.406991431209439</v>
      </c>
    </row>
    <row r="189" spans="1:12" ht="12.95" customHeight="1">
      <c r="A189" s="805"/>
      <c r="B189" s="805"/>
      <c r="C189" s="805"/>
      <c r="D189" s="805"/>
      <c r="E189" s="805"/>
      <c r="F189" s="806"/>
      <c r="G189" s="776"/>
      <c r="H189" s="799"/>
      <c r="I189" s="807"/>
      <c r="J189" s="807"/>
      <c r="K189" s="807"/>
      <c r="L189" s="799"/>
    </row>
    <row r="190" spans="1:12" ht="12.95" customHeight="1">
      <c r="A190" s="801" t="s">
        <v>28</v>
      </c>
      <c r="B190" s="801" t="s">
        <v>33</v>
      </c>
      <c r="C190" s="782"/>
      <c r="D190" s="782"/>
      <c r="E190" s="782"/>
      <c r="F190" s="808"/>
      <c r="G190" s="776"/>
      <c r="H190" s="799"/>
      <c r="I190" s="807"/>
      <c r="J190" s="807"/>
      <c r="K190" s="807"/>
      <c r="L190" s="799"/>
    </row>
    <row r="191" spans="1:12" ht="12.95" customHeight="1">
      <c r="A191" s="801"/>
      <c r="B191" s="788"/>
      <c r="C191" s="782"/>
      <c r="D191" s="782"/>
      <c r="E191" s="782"/>
      <c r="F191" s="808"/>
      <c r="G191" s="776"/>
      <c r="H191" s="799"/>
      <c r="I191" s="807"/>
      <c r="J191" s="807"/>
      <c r="K191" s="807"/>
      <c r="L191" s="799"/>
    </row>
    <row r="192" spans="1:12" ht="12.95" customHeight="1">
      <c r="A192" s="801" t="s">
        <v>29</v>
      </c>
      <c r="B192" s="788" t="s">
        <v>96</v>
      </c>
      <c r="C192" s="782"/>
      <c r="D192" s="782"/>
      <c r="E192" s="782"/>
      <c r="F192" s="808"/>
      <c r="G192" s="776"/>
      <c r="H192" s="799"/>
      <c r="I192" s="807"/>
      <c r="J192" s="807"/>
      <c r="K192" s="807"/>
      <c r="L192" s="799"/>
    </row>
    <row r="193" spans="1:11" ht="12.95" customHeight="1">
      <c r="A193" s="781"/>
      <c r="B193" s="788" t="s">
        <v>94</v>
      </c>
      <c r="C193" s="782"/>
      <c r="D193" s="782"/>
      <c r="E193" s="782"/>
      <c r="F193" s="808"/>
      <c r="G193" s="776"/>
      <c r="H193" s="799"/>
      <c r="I193" s="807"/>
      <c r="J193" s="807"/>
      <c r="K193" s="807"/>
    </row>
    <row r="194" spans="1:11" ht="12.95" customHeight="1">
      <c r="A194" s="777"/>
      <c r="B194" s="794"/>
      <c r="C194" s="777"/>
      <c r="D194" s="777"/>
      <c r="E194" s="777"/>
      <c r="F194" s="774"/>
      <c r="G194" s="774"/>
      <c r="H194" s="774"/>
      <c r="I194" s="807"/>
      <c r="J194" s="774"/>
      <c r="K194" s="774"/>
    </row>
    <row r="195" spans="1:11" ht="12.95" customHeight="1">
      <c r="I195" s="123"/>
    </row>
    <row r="196" spans="1:11" ht="12.95" customHeight="1">
      <c r="I196" s="123"/>
    </row>
    <row r="197" spans="1:11" ht="12.95" customHeight="1">
      <c r="I197" s="123"/>
    </row>
    <row r="198" spans="1:11" ht="12.95" customHeight="1">
      <c r="I198" s="123"/>
    </row>
    <row r="199" spans="1:11" ht="12.95" customHeight="1">
      <c r="I199" s="123"/>
    </row>
    <row r="200" spans="1:11" ht="12.95" customHeight="1">
      <c r="I200" s="123"/>
    </row>
    <row r="201" spans="1:11" ht="12.95" customHeight="1">
      <c r="I201" s="123"/>
    </row>
    <row r="202" spans="1:11" ht="12.95" customHeight="1">
      <c r="I202" s="123"/>
    </row>
    <row r="203" spans="1:11" ht="12.95" customHeight="1">
      <c r="I203" s="123"/>
    </row>
    <row r="204" spans="1:11" ht="12.95" customHeight="1">
      <c r="I204" s="123"/>
    </row>
    <row r="205" spans="1:11" ht="12.95" customHeight="1">
      <c r="I205" s="123"/>
    </row>
    <row r="206" spans="1:11" ht="12.95" customHeight="1">
      <c r="I206" s="123"/>
    </row>
    <row r="207" spans="1:11" ht="12.95" customHeight="1">
      <c r="I207" s="123"/>
    </row>
    <row r="208" spans="1:11" ht="12.95" customHeight="1">
      <c r="I208" s="123"/>
    </row>
    <row r="209" spans="9:9" ht="12.95" customHeight="1">
      <c r="I209" s="123"/>
    </row>
    <row r="210" spans="9:9" ht="12.95" customHeight="1">
      <c r="I210" s="123"/>
    </row>
    <row r="211" spans="9:9" ht="12.95" customHeight="1">
      <c r="I211" s="123"/>
    </row>
    <row r="212" spans="9:9" ht="12.95" customHeight="1">
      <c r="I212" s="123"/>
    </row>
    <row r="213" spans="9:9" ht="12.95" customHeight="1">
      <c r="I213" s="123"/>
    </row>
    <row r="214" spans="9:9" ht="12.95" customHeight="1">
      <c r="I214" s="123"/>
    </row>
    <row r="215" spans="9:9" ht="12.95" customHeight="1">
      <c r="I215" s="123"/>
    </row>
    <row r="216" spans="9:9" ht="12.95" customHeight="1">
      <c r="I216" s="123"/>
    </row>
    <row r="217" spans="9:9" ht="12.95" customHeight="1">
      <c r="I217" s="123"/>
    </row>
    <row r="218" spans="9:9" ht="12.95" customHeight="1">
      <c r="I218" s="123"/>
    </row>
    <row r="219" spans="9:9" ht="12.95" customHeight="1">
      <c r="I219" s="123"/>
    </row>
    <row r="220" spans="9:9" ht="12.95" customHeight="1">
      <c r="I220" s="123"/>
    </row>
    <row r="221" spans="9:9" ht="12.95" customHeight="1">
      <c r="I221" s="123"/>
    </row>
    <row r="222" spans="9:9" ht="12.95" customHeight="1">
      <c r="I222" s="123"/>
    </row>
    <row r="223" spans="9:9" ht="12.95" customHeight="1">
      <c r="I223" s="123"/>
    </row>
    <row r="224" spans="9:9" ht="12.95" customHeight="1">
      <c r="I224" s="123"/>
    </row>
    <row r="225" spans="9:9" ht="12.95" customHeight="1">
      <c r="I225" s="123"/>
    </row>
    <row r="226" spans="9:9" ht="12.95" customHeight="1">
      <c r="I226" s="123"/>
    </row>
    <row r="227" spans="9:9" ht="12.95" customHeight="1">
      <c r="I227" s="123"/>
    </row>
    <row r="228" spans="9:9" ht="12.95" customHeight="1">
      <c r="I228" s="123"/>
    </row>
    <row r="229" spans="9:9" ht="12.95" customHeight="1">
      <c r="I229" s="123"/>
    </row>
    <row r="230" spans="9:9" ht="12.95" customHeight="1">
      <c r="I230" s="123"/>
    </row>
    <row r="231" spans="9:9" ht="12.95" customHeight="1">
      <c r="I231" s="123"/>
    </row>
    <row r="232" spans="9:9" ht="12.95" customHeight="1">
      <c r="I232" s="123"/>
    </row>
    <row r="233" spans="9:9" ht="12.95" customHeight="1">
      <c r="I233" s="123"/>
    </row>
    <row r="234" spans="9:9" ht="12.95" customHeight="1">
      <c r="I234" s="123"/>
    </row>
    <row r="235" spans="9:9" ht="12.95" customHeight="1">
      <c r="I235" s="123"/>
    </row>
    <row r="236" spans="9:9" ht="12.95" customHeight="1">
      <c r="I236" s="123"/>
    </row>
    <row r="237" spans="9:9" ht="12.95" customHeight="1">
      <c r="I237" s="123"/>
    </row>
    <row r="238" spans="9:9" ht="12.95" customHeight="1"/>
    <row r="239" spans="9:9" ht="12.95" customHeight="1"/>
    <row r="240" spans="9:9" ht="12.95" customHeight="1"/>
    <row r="241" ht="12.95" customHeight="1"/>
    <row r="242" ht="12.95" customHeight="1"/>
    <row r="243" ht="12.95" customHeight="1"/>
    <row r="244" ht="12.95" customHeight="1"/>
    <row r="245" ht="12.95" customHeight="1"/>
    <row r="246" ht="12.95" customHeight="1"/>
    <row r="247" ht="12.95" customHeight="1"/>
    <row r="248" ht="12.95" customHeight="1"/>
    <row r="249" ht="12.95" customHeight="1"/>
    <row r="250" ht="12.95" customHeight="1"/>
    <row r="251" ht="12.95" customHeight="1"/>
    <row r="252" ht="12.95" customHeight="1"/>
    <row r="253" ht="12.95" customHeight="1"/>
    <row r="254" ht="12.95" customHeight="1"/>
    <row r="255" ht="12.95" customHeight="1"/>
    <row r="256" ht="12.95" customHeight="1"/>
    <row r="257" ht="12.95" customHeight="1"/>
    <row r="258" ht="12.95" customHeight="1"/>
    <row r="259" ht="12.95" customHeight="1"/>
    <row r="260" ht="12.95" customHeight="1"/>
    <row r="261" ht="12.95" customHeight="1"/>
    <row r="262" ht="12.95" customHeight="1"/>
    <row r="263" ht="12.95" customHeight="1"/>
  </sheetData>
  <pageMargins left="0.35433070866141736" right="0.35433070866141736" top="0.39370078740157483" bottom="0.19685039370078741" header="0.51181102362204722" footer="0.51181102362204722"/>
  <pageSetup paperSize="9" fitToHeight="3" orientation="landscape" horizontalDpi="2400" verticalDpi="2400" r:id="rId1"/>
  <headerFooter alignWithMargins="0"/>
  <rowBreaks count="4" manualBreakCount="4">
    <brk id="41" max="16383" man="1"/>
    <brk id="79" max="16383" man="1"/>
    <brk id="117" max="16383" man="1"/>
    <brk id="155"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zoomScaleNormal="100" workbookViewId="0">
      <selection activeCell="L21" sqref="L21"/>
    </sheetView>
  </sheetViews>
  <sheetFormatPr defaultRowHeight="12"/>
  <cols>
    <col min="1" max="1" width="29.09765625" style="28" customWidth="1"/>
    <col min="2" max="2" width="17.3984375" style="28" customWidth="1"/>
    <col min="3" max="3" width="5" style="28" customWidth="1"/>
    <col min="4" max="4" width="5.5" style="28" customWidth="1"/>
    <col min="5" max="10" width="4.09765625" style="28" customWidth="1"/>
    <col min="11" max="16384" width="8.796875" style="28"/>
  </cols>
  <sheetData>
    <row r="1" spans="1:13" ht="12.75" customHeight="1">
      <c r="A1" s="811" t="s">
        <v>224</v>
      </c>
      <c r="B1" s="815"/>
      <c r="C1" s="824"/>
      <c r="D1" s="813"/>
      <c r="E1" s="824"/>
      <c r="F1" s="824"/>
      <c r="G1" s="824"/>
      <c r="H1" s="824"/>
      <c r="I1" s="824"/>
      <c r="J1" s="824"/>
      <c r="K1" s="809"/>
      <c r="L1" s="809"/>
    </row>
    <row r="2" spans="1:13" ht="12.75" customHeight="1">
      <c r="A2" s="839" t="s">
        <v>548</v>
      </c>
      <c r="B2" s="812"/>
      <c r="C2" s="843"/>
      <c r="D2" s="843"/>
      <c r="E2" s="843"/>
      <c r="F2" s="843"/>
      <c r="G2" s="843"/>
      <c r="H2" s="843"/>
      <c r="I2" s="843"/>
      <c r="J2" s="843"/>
      <c r="K2" s="809"/>
      <c r="L2" s="809"/>
    </row>
    <row r="3" spans="1:13" ht="13.5" customHeight="1">
      <c r="A3" s="824"/>
      <c r="B3" s="824"/>
      <c r="C3" s="992"/>
      <c r="D3" s="992"/>
      <c r="E3" s="816"/>
      <c r="F3" s="816"/>
      <c r="G3" s="816"/>
      <c r="H3" s="816"/>
      <c r="I3" s="816"/>
      <c r="J3" s="816"/>
      <c r="K3" s="809"/>
      <c r="L3" s="809"/>
    </row>
    <row r="4" spans="1:13" ht="14.25" customHeight="1">
      <c r="A4" s="990" t="s">
        <v>25</v>
      </c>
      <c r="B4" s="991" t="s">
        <v>56</v>
      </c>
      <c r="C4" s="991" t="s">
        <v>223</v>
      </c>
      <c r="D4" s="991"/>
      <c r="E4" s="991" t="s">
        <v>222</v>
      </c>
      <c r="F4" s="991"/>
      <c r="G4" s="991"/>
      <c r="H4" s="991"/>
      <c r="I4" s="991"/>
      <c r="J4" s="991"/>
      <c r="K4" s="809"/>
      <c r="L4" s="809"/>
    </row>
    <row r="5" spans="1:13" ht="12" customHeight="1">
      <c r="A5" s="990"/>
      <c r="B5" s="991"/>
      <c r="C5" s="991"/>
      <c r="D5" s="991"/>
      <c r="E5" s="993" t="s">
        <v>7</v>
      </c>
      <c r="F5" s="993"/>
      <c r="G5" s="993"/>
      <c r="H5" s="993" t="s">
        <v>221</v>
      </c>
      <c r="I5" s="993"/>
      <c r="J5" s="993"/>
      <c r="K5" s="809"/>
      <c r="L5" s="809"/>
    </row>
    <row r="6" spans="1:13" ht="12" customHeight="1">
      <c r="A6" s="990"/>
      <c r="B6" s="991"/>
      <c r="C6" s="844" t="s">
        <v>26</v>
      </c>
      <c r="D6" s="844" t="s">
        <v>27</v>
      </c>
      <c r="E6" s="844" t="s">
        <v>201</v>
      </c>
      <c r="F6" s="825" t="s">
        <v>220</v>
      </c>
      <c r="G6" s="844" t="s">
        <v>207</v>
      </c>
      <c r="H6" s="844" t="s">
        <v>201</v>
      </c>
      <c r="I6" s="844" t="s">
        <v>220</v>
      </c>
      <c r="J6" s="844" t="s">
        <v>207</v>
      </c>
      <c r="K6" s="809"/>
      <c r="L6" s="809"/>
    </row>
    <row r="7" spans="1:13" ht="12" customHeight="1">
      <c r="A7" s="833" t="s">
        <v>16</v>
      </c>
      <c r="B7" s="829"/>
      <c r="C7" s="849">
        <v>7771</v>
      </c>
      <c r="D7" s="849">
        <v>8151</v>
      </c>
      <c r="E7" s="849">
        <v>67</v>
      </c>
      <c r="F7" s="849">
        <v>3221</v>
      </c>
      <c r="G7" s="849">
        <v>4483</v>
      </c>
      <c r="H7" s="967">
        <v>62</v>
      </c>
      <c r="I7" s="967">
        <v>2256</v>
      </c>
      <c r="J7" s="967">
        <v>5833</v>
      </c>
      <c r="K7" s="810"/>
      <c r="L7" s="810"/>
    </row>
    <row r="8" spans="1:13" ht="12" customHeight="1">
      <c r="A8" s="833" t="s">
        <v>102</v>
      </c>
      <c r="B8" s="836" t="s">
        <v>103</v>
      </c>
      <c r="C8" s="831">
        <v>86</v>
      </c>
      <c r="D8" s="831">
        <v>97</v>
      </c>
      <c r="E8" s="850">
        <v>3</v>
      </c>
      <c r="F8" s="850">
        <v>30</v>
      </c>
      <c r="G8" s="850">
        <v>53</v>
      </c>
      <c r="H8" s="968">
        <v>2</v>
      </c>
      <c r="I8" s="968">
        <v>24</v>
      </c>
      <c r="J8" s="968">
        <v>71</v>
      </c>
      <c r="K8" s="810"/>
      <c r="L8" s="810"/>
      <c r="M8" s="9"/>
    </row>
    <row r="9" spans="1:13">
      <c r="A9" s="833" t="s">
        <v>12</v>
      </c>
      <c r="B9" s="836" t="s">
        <v>35</v>
      </c>
      <c r="C9" s="831">
        <v>68</v>
      </c>
      <c r="D9" s="831">
        <v>45</v>
      </c>
      <c r="E9" s="834">
        <v>0</v>
      </c>
      <c r="F9" s="850">
        <v>29</v>
      </c>
      <c r="G9" s="850">
        <v>39</v>
      </c>
      <c r="H9" s="969">
        <v>0</v>
      </c>
      <c r="I9" s="968">
        <v>24</v>
      </c>
      <c r="J9" s="968">
        <v>21</v>
      </c>
      <c r="K9" s="810"/>
      <c r="L9" s="810"/>
      <c r="M9" s="9"/>
    </row>
    <row r="10" spans="1:13">
      <c r="A10" s="833" t="s">
        <v>13</v>
      </c>
      <c r="B10" s="836" t="s">
        <v>36</v>
      </c>
      <c r="C10" s="831">
        <v>123</v>
      </c>
      <c r="D10" s="831">
        <v>96</v>
      </c>
      <c r="E10" s="834">
        <v>0</v>
      </c>
      <c r="F10" s="850">
        <v>57</v>
      </c>
      <c r="G10" s="850">
        <v>66</v>
      </c>
      <c r="H10" s="969">
        <v>0</v>
      </c>
      <c r="I10" s="968">
        <v>29</v>
      </c>
      <c r="J10" s="968">
        <v>67</v>
      </c>
      <c r="K10" s="810"/>
      <c r="L10" s="810"/>
      <c r="M10" s="9"/>
    </row>
    <row r="11" spans="1:13">
      <c r="A11" s="833" t="s">
        <v>54</v>
      </c>
      <c r="B11" s="836" t="s">
        <v>37</v>
      </c>
      <c r="C11" s="831">
        <v>127</v>
      </c>
      <c r="D11" s="831">
        <v>87</v>
      </c>
      <c r="E11" s="834">
        <v>0</v>
      </c>
      <c r="F11" s="850">
        <v>70</v>
      </c>
      <c r="G11" s="850">
        <v>57</v>
      </c>
      <c r="H11" s="969">
        <v>0</v>
      </c>
      <c r="I11" s="968">
        <v>43</v>
      </c>
      <c r="J11" s="966">
        <v>44</v>
      </c>
      <c r="K11" s="810"/>
      <c r="L11" s="810"/>
      <c r="M11" s="9"/>
    </row>
    <row r="12" spans="1:13">
      <c r="A12" s="833" t="s">
        <v>104</v>
      </c>
      <c r="B12" s="836" t="s">
        <v>105</v>
      </c>
      <c r="C12" s="831">
        <v>119</v>
      </c>
      <c r="D12" s="831">
        <v>121</v>
      </c>
      <c r="E12" s="834">
        <v>0</v>
      </c>
      <c r="F12" s="850">
        <v>61</v>
      </c>
      <c r="G12" s="850">
        <v>58</v>
      </c>
      <c r="H12" s="969">
        <v>0</v>
      </c>
      <c r="I12" s="968">
        <v>45</v>
      </c>
      <c r="J12" s="968">
        <v>76</v>
      </c>
      <c r="K12" s="810"/>
      <c r="L12" s="810"/>
      <c r="M12" s="9"/>
    </row>
    <row r="13" spans="1:13">
      <c r="A13" s="833" t="s">
        <v>55</v>
      </c>
      <c r="B13" s="836" t="s">
        <v>38</v>
      </c>
      <c r="C13" s="831">
        <v>560</v>
      </c>
      <c r="D13" s="831">
        <v>477</v>
      </c>
      <c r="E13" s="834">
        <v>0</v>
      </c>
      <c r="F13" s="850">
        <v>295</v>
      </c>
      <c r="G13" s="850">
        <v>265</v>
      </c>
      <c r="H13" s="969">
        <v>0</v>
      </c>
      <c r="I13" s="968">
        <v>265</v>
      </c>
      <c r="J13" s="968">
        <v>212</v>
      </c>
      <c r="K13" s="810"/>
      <c r="L13" s="810"/>
      <c r="M13" s="9"/>
    </row>
    <row r="14" spans="1:13">
      <c r="A14" s="833" t="s">
        <v>17</v>
      </c>
      <c r="B14" s="836" t="s">
        <v>39</v>
      </c>
      <c r="C14" s="831">
        <v>3</v>
      </c>
      <c r="D14" s="831">
        <v>324</v>
      </c>
      <c r="E14" s="834">
        <v>0</v>
      </c>
      <c r="F14" s="850">
        <v>1</v>
      </c>
      <c r="G14" s="850">
        <v>2</v>
      </c>
      <c r="H14" s="969">
        <v>0</v>
      </c>
      <c r="I14" s="968">
        <v>166</v>
      </c>
      <c r="J14" s="968">
        <v>158</v>
      </c>
      <c r="K14" s="810"/>
      <c r="L14" s="810"/>
      <c r="M14" s="9"/>
    </row>
    <row r="15" spans="1:13">
      <c r="A15" s="833" t="s">
        <v>18</v>
      </c>
      <c r="B15" s="836" t="s">
        <v>40</v>
      </c>
      <c r="C15" s="831">
        <v>0</v>
      </c>
      <c r="D15" s="831">
        <v>17</v>
      </c>
      <c r="E15" s="834">
        <v>0</v>
      </c>
      <c r="F15" s="850">
        <v>0</v>
      </c>
      <c r="G15" s="850">
        <v>0</v>
      </c>
      <c r="H15" s="969">
        <v>0</v>
      </c>
      <c r="I15" s="968">
        <v>10</v>
      </c>
      <c r="J15" s="968">
        <v>7</v>
      </c>
      <c r="K15" s="810"/>
      <c r="L15" s="810"/>
      <c r="M15" s="9"/>
    </row>
    <row r="16" spans="1:13">
      <c r="A16" s="833" t="s">
        <v>19</v>
      </c>
      <c r="B16" s="836" t="s">
        <v>41</v>
      </c>
      <c r="C16" s="831">
        <v>0</v>
      </c>
      <c r="D16" s="831">
        <v>110</v>
      </c>
      <c r="E16" s="834">
        <v>0</v>
      </c>
      <c r="F16" s="850">
        <v>0</v>
      </c>
      <c r="G16" s="850">
        <v>0</v>
      </c>
      <c r="H16" s="969">
        <v>0</v>
      </c>
      <c r="I16" s="968">
        <v>51</v>
      </c>
      <c r="J16" s="968">
        <v>59</v>
      </c>
      <c r="K16" s="810"/>
      <c r="L16" s="810"/>
      <c r="M16" s="9"/>
    </row>
    <row r="17" spans="1:19">
      <c r="A17" s="833" t="s">
        <v>107</v>
      </c>
      <c r="B17" s="836" t="s">
        <v>108</v>
      </c>
      <c r="C17" s="831">
        <v>272</v>
      </c>
      <c r="D17" s="831">
        <v>0</v>
      </c>
      <c r="E17" s="834">
        <v>0</v>
      </c>
      <c r="F17" s="850">
        <v>63</v>
      </c>
      <c r="G17" s="850">
        <v>209</v>
      </c>
      <c r="H17" s="969">
        <v>0</v>
      </c>
      <c r="I17" s="969">
        <v>0</v>
      </c>
      <c r="J17" s="969">
        <v>0</v>
      </c>
      <c r="K17" s="810"/>
      <c r="L17" s="810"/>
      <c r="M17" s="9"/>
    </row>
    <row r="18" spans="1:19">
      <c r="A18" s="833" t="s">
        <v>109</v>
      </c>
      <c r="B18" s="836" t="s">
        <v>219</v>
      </c>
      <c r="C18" s="831">
        <v>180</v>
      </c>
      <c r="D18" s="831">
        <v>136</v>
      </c>
      <c r="E18" s="834">
        <v>0</v>
      </c>
      <c r="F18" s="850">
        <v>79</v>
      </c>
      <c r="G18" s="850">
        <v>101</v>
      </c>
      <c r="H18" s="968">
        <v>1</v>
      </c>
      <c r="I18" s="968">
        <v>49</v>
      </c>
      <c r="J18" s="968">
        <v>86</v>
      </c>
      <c r="K18" s="810"/>
      <c r="L18" s="810"/>
      <c r="M18" s="9"/>
    </row>
    <row r="19" spans="1:19">
      <c r="A19" s="833" t="s">
        <v>110</v>
      </c>
      <c r="B19" s="836" t="s">
        <v>111</v>
      </c>
      <c r="C19" s="831">
        <v>874</v>
      </c>
      <c r="D19" s="831">
        <v>709</v>
      </c>
      <c r="E19" s="850">
        <v>2</v>
      </c>
      <c r="F19" s="850">
        <v>474</v>
      </c>
      <c r="G19" s="850">
        <v>398</v>
      </c>
      <c r="H19" s="968">
        <v>0</v>
      </c>
      <c r="I19" s="968">
        <v>304</v>
      </c>
      <c r="J19" s="968">
        <v>405</v>
      </c>
      <c r="K19" s="810"/>
      <c r="L19" s="810"/>
      <c r="M19" s="9"/>
      <c r="N19" s="12"/>
      <c r="O19" s="12"/>
      <c r="P19" s="12"/>
      <c r="Q19" s="12"/>
      <c r="R19" s="12"/>
      <c r="S19" s="12"/>
    </row>
    <row r="20" spans="1:19">
      <c r="A20" s="833" t="s">
        <v>112</v>
      </c>
      <c r="B20" s="836" t="s">
        <v>113</v>
      </c>
      <c r="C20" s="831">
        <v>7</v>
      </c>
      <c r="D20" s="831">
        <v>7</v>
      </c>
      <c r="E20" s="834">
        <v>0</v>
      </c>
      <c r="F20" s="850">
        <v>4</v>
      </c>
      <c r="G20" s="850">
        <v>3</v>
      </c>
      <c r="H20" s="969">
        <v>0</v>
      </c>
      <c r="I20" s="968">
        <v>2</v>
      </c>
      <c r="J20" s="968">
        <v>5</v>
      </c>
      <c r="K20" s="810"/>
      <c r="L20" s="810"/>
      <c r="M20" s="9"/>
    </row>
    <row r="21" spans="1:19">
      <c r="A21" s="833" t="s">
        <v>114</v>
      </c>
      <c r="B21" s="836" t="s">
        <v>115</v>
      </c>
      <c r="C21" s="831">
        <v>124</v>
      </c>
      <c r="D21" s="831">
        <v>114</v>
      </c>
      <c r="E21" s="834">
        <v>0</v>
      </c>
      <c r="F21" s="850">
        <v>50</v>
      </c>
      <c r="G21" s="850">
        <v>74</v>
      </c>
      <c r="H21" s="968">
        <v>1</v>
      </c>
      <c r="I21" s="968">
        <v>27</v>
      </c>
      <c r="J21" s="968">
        <v>86</v>
      </c>
      <c r="K21" s="810"/>
      <c r="L21" s="810"/>
      <c r="M21" s="9"/>
    </row>
    <row r="22" spans="1:19">
      <c r="A22" s="833" t="s">
        <v>116</v>
      </c>
      <c r="B22" s="836" t="s">
        <v>117</v>
      </c>
      <c r="C22" s="831">
        <v>53</v>
      </c>
      <c r="D22" s="831">
        <v>45</v>
      </c>
      <c r="E22" s="850">
        <v>0</v>
      </c>
      <c r="F22" s="850">
        <v>33</v>
      </c>
      <c r="G22" s="850">
        <v>20</v>
      </c>
      <c r="H22" s="968">
        <v>1</v>
      </c>
      <c r="I22" s="968">
        <v>19</v>
      </c>
      <c r="J22" s="968">
        <v>25</v>
      </c>
      <c r="K22" s="810"/>
      <c r="L22" s="810"/>
      <c r="M22" s="9"/>
    </row>
    <row r="23" spans="1:19">
      <c r="A23" s="827" t="s">
        <v>118</v>
      </c>
      <c r="B23" s="836" t="s">
        <v>119</v>
      </c>
      <c r="C23" s="831">
        <v>9</v>
      </c>
      <c r="D23" s="832">
        <v>28</v>
      </c>
      <c r="E23" s="834">
        <v>0</v>
      </c>
      <c r="F23" s="850">
        <v>4</v>
      </c>
      <c r="G23" s="850">
        <v>5</v>
      </c>
      <c r="H23" s="969">
        <v>0</v>
      </c>
      <c r="I23" s="968">
        <v>10</v>
      </c>
      <c r="J23" s="968">
        <v>18</v>
      </c>
      <c r="K23" s="810"/>
      <c r="L23" s="810"/>
      <c r="M23" s="9"/>
    </row>
    <row r="24" spans="1:19">
      <c r="A24" s="833" t="s">
        <v>20</v>
      </c>
      <c r="B24" s="836" t="s">
        <v>42</v>
      </c>
      <c r="C24" s="831">
        <v>506</v>
      </c>
      <c r="D24" s="831">
        <v>1006</v>
      </c>
      <c r="E24" s="834">
        <v>0</v>
      </c>
      <c r="F24" s="850">
        <v>90</v>
      </c>
      <c r="G24" s="850">
        <v>416</v>
      </c>
      <c r="H24" s="969">
        <v>0</v>
      </c>
      <c r="I24" s="968">
        <v>68</v>
      </c>
      <c r="J24" s="968">
        <v>938</v>
      </c>
      <c r="K24" s="810"/>
      <c r="L24" s="810"/>
      <c r="M24" s="9"/>
    </row>
    <row r="25" spans="1:19">
      <c r="A25" s="833" t="s">
        <v>120</v>
      </c>
      <c r="B25" s="836" t="s">
        <v>121</v>
      </c>
      <c r="C25" s="831">
        <v>26</v>
      </c>
      <c r="D25" s="831">
        <v>32</v>
      </c>
      <c r="E25" s="834">
        <v>0</v>
      </c>
      <c r="F25" s="850">
        <v>21</v>
      </c>
      <c r="G25" s="850">
        <v>5</v>
      </c>
      <c r="H25" s="969">
        <v>0</v>
      </c>
      <c r="I25" s="968">
        <v>23</v>
      </c>
      <c r="J25" s="968">
        <v>9</v>
      </c>
      <c r="K25" s="810"/>
      <c r="L25" s="810"/>
      <c r="M25" s="9"/>
    </row>
    <row r="26" spans="1:19">
      <c r="A26" s="833" t="s">
        <v>122</v>
      </c>
      <c r="B26" s="836" t="s">
        <v>123</v>
      </c>
      <c r="C26" s="831">
        <v>423</v>
      </c>
      <c r="D26" s="831">
        <v>613</v>
      </c>
      <c r="E26" s="834">
        <v>0</v>
      </c>
      <c r="F26" s="850">
        <v>99</v>
      </c>
      <c r="G26" s="850">
        <v>324</v>
      </c>
      <c r="H26" s="968">
        <v>4</v>
      </c>
      <c r="I26" s="968">
        <v>96</v>
      </c>
      <c r="J26" s="968">
        <v>513</v>
      </c>
      <c r="K26" s="810"/>
      <c r="L26" s="810"/>
      <c r="M26" s="9"/>
    </row>
    <row r="27" spans="1:19">
      <c r="A27" s="833" t="s">
        <v>124</v>
      </c>
      <c r="B27" s="836" t="s">
        <v>125</v>
      </c>
      <c r="C27" s="831">
        <v>11</v>
      </c>
      <c r="D27" s="831">
        <v>21</v>
      </c>
      <c r="E27" s="834">
        <v>0</v>
      </c>
      <c r="F27" s="850">
        <v>5</v>
      </c>
      <c r="G27" s="850">
        <v>6</v>
      </c>
      <c r="H27" s="969">
        <v>0</v>
      </c>
      <c r="I27" s="968">
        <v>2</v>
      </c>
      <c r="J27" s="968">
        <v>19</v>
      </c>
      <c r="K27" s="810"/>
      <c r="L27" s="810"/>
      <c r="M27" s="9"/>
    </row>
    <row r="28" spans="1:19">
      <c r="A28" s="833" t="s">
        <v>126</v>
      </c>
      <c r="B28" s="836" t="s">
        <v>127</v>
      </c>
      <c r="C28" s="831">
        <v>88</v>
      </c>
      <c r="D28" s="831">
        <v>138</v>
      </c>
      <c r="E28" s="834">
        <v>0</v>
      </c>
      <c r="F28" s="850">
        <v>33</v>
      </c>
      <c r="G28" s="850">
        <v>55</v>
      </c>
      <c r="H28" s="968">
        <v>0</v>
      </c>
      <c r="I28" s="968">
        <v>24</v>
      </c>
      <c r="J28" s="968">
        <v>114</v>
      </c>
      <c r="K28" s="810"/>
      <c r="L28" s="810"/>
      <c r="M28" s="9"/>
    </row>
    <row r="29" spans="1:19">
      <c r="A29" s="833" t="s">
        <v>10</v>
      </c>
      <c r="B29" s="836" t="s">
        <v>43</v>
      </c>
      <c r="C29" s="831">
        <v>959</v>
      </c>
      <c r="D29" s="831">
        <v>563</v>
      </c>
      <c r="E29" s="834">
        <v>0</v>
      </c>
      <c r="F29" s="850">
        <v>423</v>
      </c>
      <c r="G29" s="850">
        <v>536</v>
      </c>
      <c r="H29" s="968">
        <v>0</v>
      </c>
      <c r="I29" s="968">
        <v>140</v>
      </c>
      <c r="J29" s="968">
        <v>423</v>
      </c>
      <c r="K29" s="810"/>
      <c r="L29" s="810"/>
      <c r="M29" s="9"/>
    </row>
    <row r="30" spans="1:19">
      <c r="A30" s="833" t="s">
        <v>128</v>
      </c>
      <c r="B30" s="836" t="s">
        <v>129</v>
      </c>
      <c r="C30" s="831">
        <v>294</v>
      </c>
      <c r="D30" s="831">
        <v>381</v>
      </c>
      <c r="E30" s="850">
        <v>1</v>
      </c>
      <c r="F30" s="850">
        <v>83</v>
      </c>
      <c r="G30" s="850">
        <v>210</v>
      </c>
      <c r="H30" s="968">
        <v>1</v>
      </c>
      <c r="I30" s="968">
        <v>49</v>
      </c>
      <c r="J30" s="968">
        <v>331</v>
      </c>
      <c r="K30" s="810"/>
      <c r="L30" s="810"/>
      <c r="M30" s="9"/>
    </row>
    <row r="31" spans="1:19">
      <c r="A31" s="833" t="s">
        <v>11</v>
      </c>
      <c r="B31" s="836" t="s">
        <v>44</v>
      </c>
      <c r="C31" s="831">
        <v>395</v>
      </c>
      <c r="D31" s="831">
        <v>532</v>
      </c>
      <c r="E31" s="834">
        <v>0</v>
      </c>
      <c r="F31" s="850">
        <v>100</v>
      </c>
      <c r="G31" s="850">
        <v>295</v>
      </c>
      <c r="H31" s="969">
        <v>0</v>
      </c>
      <c r="I31" s="968">
        <v>101</v>
      </c>
      <c r="J31" s="968">
        <v>431</v>
      </c>
      <c r="K31" s="810"/>
      <c r="L31" s="810"/>
      <c r="M31" s="9"/>
    </row>
    <row r="32" spans="1:19">
      <c r="A32" s="833" t="s">
        <v>130</v>
      </c>
      <c r="B32" s="836" t="s">
        <v>131</v>
      </c>
      <c r="C32" s="831">
        <v>86</v>
      </c>
      <c r="D32" s="831">
        <v>69</v>
      </c>
      <c r="E32" s="834">
        <v>0</v>
      </c>
      <c r="F32" s="850">
        <v>36</v>
      </c>
      <c r="G32" s="850">
        <v>50</v>
      </c>
      <c r="H32" s="968">
        <v>1</v>
      </c>
      <c r="I32" s="968">
        <v>13</v>
      </c>
      <c r="J32" s="968">
        <v>55</v>
      </c>
      <c r="K32" s="810"/>
      <c r="L32" s="810"/>
      <c r="M32" s="9"/>
    </row>
    <row r="33" spans="1:13">
      <c r="A33" s="833" t="s">
        <v>58</v>
      </c>
      <c r="B33" s="836" t="s">
        <v>272</v>
      </c>
      <c r="C33" s="831">
        <v>357</v>
      </c>
      <c r="D33" s="831">
        <v>483</v>
      </c>
      <c r="E33" s="834">
        <v>0</v>
      </c>
      <c r="F33" s="850">
        <v>67</v>
      </c>
      <c r="G33" s="850">
        <v>290</v>
      </c>
      <c r="H33" s="969">
        <v>0</v>
      </c>
      <c r="I33" s="968">
        <v>49</v>
      </c>
      <c r="J33" s="968">
        <v>434</v>
      </c>
      <c r="K33" s="810"/>
      <c r="L33" s="810"/>
      <c r="M33" s="9"/>
    </row>
    <row r="34" spans="1:13">
      <c r="A34" s="833" t="s">
        <v>61</v>
      </c>
      <c r="B34" s="836" t="s">
        <v>60</v>
      </c>
      <c r="C34" s="831">
        <v>670</v>
      </c>
      <c r="D34" s="831">
        <v>691</v>
      </c>
      <c r="E34" s="822">
        <v>0</v>
      </c>
      <c r="F34" s="850">
        <v>230</v>
      </c>
      <c r="G34" s="850">
        <v>440</v>
      </c>
      <c r="H34" s="968">
        <v>1</v>
      </c>
      <c r="I34" s="968">
        <v>227</v>
      </c>
      <c r="J34" s="968">
        <v>463</v>
      </c>
      <c r="K34" s="810"/>
      <c r="L34" s="810"/>
      <c r="M34" s="9"/>
    </row>
    <row r="35" spans="1:13">
      <c r="A35" s="833" t="s">
        <v>132</v>
      </c>
      <c r="B35" s="836" t="s">
        <v>133</v>
      </c>
      <c r="C35" s="831">
        <v>23</v>
      </c>
      <c r="D35" s="831">
        <v>9</v>
      </c>
      <c r="E35" s="834">
        <v>0</v>
      </c>
      <c r="F35" s="850">
        <v>10</v>
      </c>
      <c r="G35" s="850">
        <v>13</v>
      </c>
      <c r="H35" s="969">
        <v>0</v>
      </c>
      <c r="I35" s="968">
        <v>2</v>
      </c>
      <c r="J35" s="968">
        <v>7</v>
      </c>
      <c r="K35" s="810"/>
      <c r="L35" s="810"/>
      <c r="M35" s="9"/>
    </row>
    <row r="36" spans="1:13">
      <c r="A36" s="833" t="s">
        <v>21</v>
      </c>
      <c r="B36" s="836" t="s">
        <v>46</v>
      </c>
      <c r="C36" s="831">
        <v>122</v>
      </c>
      <c r="D36" s="831">
        <v>61</v>
      </c>
      <c r="E36" s="834">
        <v>0</v>
      </c>
      <c r="F36" s="850">
        <v>115</v>
      </c>
      <c r="G36" s="850">
        <v>7</v>
      </c>
      <c r="H36" s="969">
        <v>0</v>
      </c>
      <c r="I36" s="968">
        <v>50</v>
      </c>
      <c r="J36" s="968">
        <v>11</v>
      </c>
      <c r="K36" s="810"/>
      <c r="L36" s="810"/>
      <c r="M36" s="9"/>
    </row>
    <row r="37" spans="1:13">
      <c r="A37" s="833" t="s">
        <v>134</v>
      </c>
      <c r="B37" s="836" t="s">
        <v>135</v>
      </c>
      <c r="C37" s="831">
        <v>253</v>
      </c>
      <c r="D37" s="831">
        <v>288</v>
      </c>
      <c r="E37" s="850">
        <v>3</v>
      </c>
      <c r="F37" s="850">
        <v>100</v>
      </c>
      <c r="G37" s="850">
        <v>150</v>
      </c>
      <c r="H37" s="968">
        <v>1</v>
      </c>
      <c r="I37" s="968">
        <v>79</v>
      </c>
      <c r="J37" s="968">
        <v>208</v>
      </c>
      <c r="K37" s="810"/>
      <c r="L37" s="810"/>
      <c r="M37" s="9"/>
    </row>
    <row r="38" spans="1:13">
      <c r="A38" s="833" t="s">
        <v>51</v>
      </c>
      <c r="B38" s="836" t="s">
        <v>47</v>
      </c>
      <c r="C38" s="831">
        <v>108</v>
      </c>
      <c r="D38" s="831">
        <v>134</v>
      </c>
      <c r="E38" s="822">
        <v>0</v>
      </c>
      <c r="F38" s="850">
        <v>16</v>
      </c>
      <c r="G38" s="850">
        <v>92</v>
      </c>
      <c r="H38" s="968">
        <v>1</v>
      </c>
      <c r="I38" s="968">
        <v>12</v>
      </c>
      <c r="J38" s="968">
        <v>121</v>
      </c>
      <c r="K38" s="810"/>
      <c r="L38" s="810"/>
      <c r="M38" s="9"/>
    </row>
    <row r="39" spans="1:13">
      <c r="A39" s="833" t="s">
        <v>136</v>
      </c>
      <c r="B39" s="836" t="s">
        <v>137</v>
      </c>
      <c r="C39" s="831">
        <v>50</v>
      </c>
      <c r="D39" s="831">
        <v>85</v>
      </c>
      <c r="E39" s="850">
        <v>1</v>
      </c>
      <c r="F39" s="850">
        <v>19</v>
      </c>
      <c r="G39" s="850">
        <v>30</v>
      </c>
      <c r="H39" s="969">
        <v>0</v>
      </c>
      <c r="I39" s="968">
        <v>24</v>
      </c>
      <c r="J39" s="968">
        <v>61</v>
      </c>
      <c r="K39" s="810"/>
      <c r="L39" s="810"/>
      <c r="M39" s="9"/>
    </row>
    <row r="40" spans="1:13">
      <c r="A40" s="833" t="s">
        <v>22</v>
      </c>
      <c r="B40" s="836" t="s">
        <v>48</v>
      </c>
      <c r="C40" s="831">
        <v>43</v>
      </c>
      <c r="D40" s="831">
        <v>34</v>
      </c>
      <c r="E40" s="850">
        <v>15</v>
      </c>
      <c r="F40" s="850">
        <v>26</v>
      </c>
      <c r="G40" s="850">
        <v>2</v>
      </c>
      <c r="H40" s="968">
        <v>17</v>
      </c>
      <c r="I40" s="968">
        <v>14</v>
      </c>
      <c r="J40" s="968">
        <v>3</v>
      </c>
      <c r="K40" s="810"/>
      <c r="L40" s="810"/>
      <c r="M40" s="9"/>
    </row>
    <row r="41" spans="1:13">
      <c r="A41" s="833" t="s">
        <v>138</v>
      </c>
      <c r="B41" s="836" t="s">
        <v>139</v>
      </c>
      <c r="C41" s="831">
        <v>29</v>
      </c>
      <c r="D41" s="831">
        <v>27</v>
      </c>
      <c r="E41" s="850">
        <v>29</v>
      </c>
      <c r="F41" s="834">
        <v>0</v>
      </c>
      <c r="G41" s="834">
        <v>0</v>
      </c>
      <c r="H41" s="968">
        <v>26</v>
      </c>
      <c r="I41" s="968">
        <v>1</v>
      </c>
      <c r="J41" s="969">
        <v>0</v>
      </c>
      <c r="K41" s="810"/>
      <c r="L41" s="810"/>
      <c r="M41" s="9"/>
    </row>
    <row r="42" spans="1:13">
      <c r="A42" s="833" t="s">
        <v>140</v>
      </c>
      <c r="B42" s="836" t="s">
        <v>141</v>
      </c>
      <c r="C42" s="831">
        <v>45</v>
      </c>
      <c r="D42" s="831">
        <v>115</v>
      </c>
      <c r="E42" s="850">
        <v>4</v>
      </c>
      <c r="F42" s="850">
        <v>16</v>
      </c>
      <c r="G42" s="850">
        <v>25</v>
      </c>
      <c r="H42" s="968">
        <v>3</v>
      </c>
      <c r="I42" s="968">
        <v>9</v>
      </c>
      <c r="J42" s="968">
        <v>103</v>
      </c>
      <c r="K42" s="810"/>
      <c r="L42" s="810"/>
      <c r="M42" s="9"/>
    </row>
    <row r="43" spans="1:13" ht="8.25" customHeight="1">
      <c r="A43" s="833"/>
      <c r="B43" s="836"/>
      <c r="C43" s="831"/>
      <c r="D43" s="831"/>
      <c r="E43" s="834"/>
      <c r="F43" s="834"/>
      <c r="G43" s="834"/>
      <c r="H43" s="834"/>
      <c r="I43" s="834"/>
      <c r="J43" s="834"/>
      <c r="K43" s="810"/>
      <c r="L43" s="810"/>
      <c r="M43" s="9"/>
    </row>
    <row r="44" spans="1:13">
      <c r="A44" s="833" t="s">
        <v>52</v>
      </c>
      <c r="B44" s="836" t="s">
        <v>59</v>
      </c>
      <c r="C44" s="831">
        <v>46</v>
      </c>
      <c r="D44" s="831">
        <v>22</v>
      </c>
      <c r="E44" s="850">
        <v>5</v>
      </c>
      <c r="F44" s="850">
        <v>38</v>
      </c>
      <c r="G44" s="850">
        <v>3</v>
      </c>
      <c r="H44" s="850">
        <v>0</v>
      </c>
      <c r="I44" s="850">
        <v>19</v>
      </c>
      <c r="J44" s="850">
        <v>3</v>
      </c>
      <c r="K44" s="810"/>
      <c r="L44" s="810"/>
      <c r="M44" s="9"/>
    </row>
    <row r="45" spans="1:13">
      <c r="A45" s="833" t="s">
        <v>23</v>
      </c>
      <c r="B45" s="836" t="s">
        <v>49</v>
      </c>
      <c r="C45" s="831">
        <v>134</v>
      </c>
      <c r="D45" s="831">
        <v>182</v>
      </c>
      <c r="E45" s="834">
        <v>0</v>
      </c>
      <c r="F45" s="850">
        <v>48</v>
      </c>
      <c r="G45" s="850">
        <v>86</v>
      </c>
      <c r="H45" s="834">
        <v>0</v>
      </c>
      <c r="I45" s="850">
        <v>31</v>
      </c>
      <c r="J45" s="850">
        <v>151</v>
      </c>
      <c r="K45" s="810"/>
      <c r="L45" s="810"/>
      <c r="M45" s="9"/>
    </row>
    <row r="46" spans="1:13">
      <c r="A46" s="833" t="s">
        <v>24</v>
      </c>
      <c r="B46" s="836" t="s">
        <v>50</v>
      </c>
      <c r="C46" s="831">
        <v>135</v>
      </c>
      <c r="D46" s="831">
        <v>65</v>
      </c>
      <c r="E46" s="850">
        <v>3</v>
      </c>
      <c r="F46" s="850">
        <v>107</v>
      </c>
      <c r="G46" s="850">
        <v>25</v>
      </c>
      <c r="H46" s="850">
        <v>1</v>
      </c>
      <c r="I46" s="850">
        <v>41</v>
      </c>
      <c r="J46" s="850">
        <v>23</v>
      </c>
      <c r="K46" s="810"/>
      <c r="L46" s="810"/>
      <c r="M46" s="9"/>
    </row>
    <row r="47" spans="1:13">
      <c r="A47" s="833" t="s">
        <v>405</v>
      </c>
      <c r="B47" s="835" t="s">
        <v>404</v>
      </c>
      <c r="C47" s="831">
        <v>228</v>
      </c>
      <c r="D47" s="831">
        <v>79</v>
      </c>
      <c r="E47" s="834">
        <v>0</v>
      </c>
      <c r="F47" s="850">
        <v>226</v>
      </c>
      <c r="G47" s="850">
        <v>2</v>
      </c>
      <c r="H47" s="834">
        <v>0</v>
      </c>
      <c r="I47" s="850">
        <v>77</v>
      </c>
      <c r="J47" s="850">
        <v>2</v>
      </c>
      <c r="K47" s="810"/>
      <c r="L47" s="810"/>
      <c r="M47" s="9"/>
    </row>
    <row r="48" spans="1:13" ht="8.25" customHeight="1">
      <c r="A48" s="833"/>
      <c r="B48" s="836"/>
      <c r="C48" s="831"/>
      <c r="D48" s="832"/>
      <c r="E48" s="834"/>
      <c r="F48" s="834"/>
      <c r="G48" s="834"/>
      <c r="H48" s="834"/>
      <c r="I48" s="834"/>
      <c r="J48" s="834"/>
      <c r="K48" s="810"/>
      <c r="L48" s="810"/>
      <c r="M48" s="9"/>
    </row>
    <row r="49" spans="1:12" ht="15.75">
      <c r="A49" s="833" t="s">
        <v>142</v>
      </c>
      <c r="B49" s="836" t="s">
        <v>143</v>
      </c>
      <c r="C49" s="831">
        <v>135</v>
      </c>
      <c r="D49" s="831">
        <v>108</v>
      </c>
      <c r="E49" s="850">
        <v>1</v>
      </c>
      <c r="F49" s="850">
        <v>63</v>
      </c>
      <c r="G49" s="850">
        <v>71</v>
      </c>
      <c r="H49" s="850">
        <v>1</v>
      </c>
      <c r="I49" s="850">
        <v>37</v>
      </c>
      <c r="J49" s="850">
        <v>70</v>
      </c>
      <c r="K49" s="809"/>
      <c r="L49" s="775"/>
    </row>
    <row r="50" spans="1:12" ht="12" customHeight="1">
      <c r="A50" s="824"/>
      <c r="B50" s="824"/>
      <c r="C50" s="834"/>
      <c r="D50" s="824"/>
      <c r="E50" s="826"/>
      <c r="F50" s="826"/>
      <c r="G50" s="826"/>
      <c r="H50" s="826"/>
      <c r="I50" s="826"/>
      <c r="J50" s="826"/>
      <c r="K50" s="809"/>
      <c r="L50" s="775"/>
    </row>
    <row r="51" spans="1:12" ht="12" customHeight="1">
      <c r="A51" s="819" t="s">
        <v>28</v>
      </c>
      <c r="B51" s="842" t="s">
        <v>33</v>
      </c>
      <c r="C51" s="824"/>
      <c r="D51" s="824"/>
      <c r="E51" s="847"/>
      <c r="F51" s="847"/>
      <c r="G51" s="847"/>
      <c r="H51" s="847"/>
      <c r="I51" s="847"/>
      <c r="J51" s="847"/>
      <c r="K51" s="809"/>
      <c r="L51" s="775"/>
    </row>
    <row r="52" spans="1:12" ht="12" customHeight="1">
      <c r="A52" s="818"/>
      <c r="B52" s="842" t="s">
        <v>419</v>
      </c>
      <c r="C52" s="845"/>
      <c r="D52" s="838"/>
      <c r="E52" s="823"/>
      <c r="F52" s="823"/>
      <c r="G52" s="823"/>
      <c r="H52" s="823"/>
      <c r="I52" s="823"/>
      <c r="J52" s="823"/>
      <c r="K52" s="809"/>
      <c r="L52" s="775"/>
    </row>
    <row r="53" spans="1:12" ht="12" customHeight="1">
      <c r="A53" s="818"/>
      <c r="B53" s="842" t="s">
        <v>334</v>
      </c>
      <c r="C53" s="845"/>
      <c r="D53" s="838"/>
      <c r="E53" s="817"/>
      <c r="F53" s="817"/>
      <c r="G53" s="817"/>
      <c r="H53" s="817"/>
      <c r="I53" s="817"/>
      <c r="J53" s="830"/>
      <c r="K53" s="814"/>
      <c r="L53" s="775"/>
    </row>
    <row r="54" spans="1:12" ht="12" customHeight="1">
      <c r="A54" s="818"/>
      <c r="B54" s="842" t="s">
        <v>371</v>
      </c>
      <c r="C54" s="845"/>
      <c r="D54" s="845"/>
      <c r="E54" s="817"/>
      <c r="F54" s="817"/>
      <c r="G54" s="817"/>
      <c r="H54" s="817"/>
      <c r="I54" s="817"/>
      <c r="J54" s="830"/>
      <c r="K54" s="814"/>
      <c r="L54" s="775"/>
    </row>
    <row r="55" spans="1:12" ht="12" customHeight="1">
      <c r="A55" s="818"/>
      <c r="B55" s="840" t="s">
        <v>575</v>
      </c>
      <c r="C55" s="845"/>
      <c r="D55" s="845"/>
      <c r="E55" s="817"/>
      <c r="F55" s="817"/>
      <c r="G55" s="817"/>
      <c r="H55" s="817"/>
      <c r="I55" s="817"/>
      <c r="J55" s="830"/>
      <c r="K55" s="814"/>
      <c r="L55" s="775"/>
    </row>
    <row r="56" spans="1:12" ht="12" customHeight="1">
      <c r="A56" s="818"/>
      <c r="B56" s="842" t="s">
        <v>372</v>
      </c>
      <c r="C56" s="845"/>
      <c r="D56" s="845"/>
      <c r="E56" s="817"/>
      <c r="F56" s="817"/>
      <c r="G56" s="817"/>
      <c r="H56" s="817"/>
      <c r="I56" s="817"/>
      <c r="J56" s="830"/>
      <c r="K56" s="814"/>
      <c r="L56" s="775"/>
    </row>
    <row r="57" spans="1:12" ht="12" customHeight="1">
      <c r="A57" s="818"/>
      <c r="B57" s="840" t="s">
        <v>333</v>
      </c>
      <c r="C57" s="810"/>
      <c r="D57" s="810"/>
      <c r="E57" s="817"/>
      <c r="F57" s="817"/>
      <c r="G57" s="817"/>
      <c r="H57" s="817"/>
      <c r="I57" s="817"/>
      <c r="J57" s="830"/>
      <c r="K57" s="814"/>
      <c r="L57" s="775"/>
    </row>
    <row r="58" spans="1:12" ht="12" customHeight="1">
      <c r="A58" s="837"/>
      <c r="B58" s="842" t="s">
        <v>373</v>
      </c>
      <c r="C58" s="823"/>
      <c r="D58" s="823"/>
      <c r="E58" s="830"/>
      <c r="F58" s="830"/>
      <c r="G58" s="830"/>
      <c r="H58" s="830"/>
      <c r="I58" s="830"/>
      <c r="J58" s="830"/>
      <c r="K58" s="809"/>
      <c r="L58" s="775"/>
    </row>
    <row r="59" spans="1:12" ht="12" customHeight="1">
      <c r="A59" s="837"/>
      <c r="B59" s="848" t="s">
        <v>573</v>
      </c>
      <c r="C59" s="823"/>
      <c r="D59" s="823"/>
      <c r="E59" s="846"/>
      <c r="F59" s="846"/>
      <c r="G59" s="846"/>
      <c r="H59" s="846"/>
      <c r="I59" s="846"/>
      <c r="J59" s="846"/>
      <c r="K59" s="809"/>
      <c r="L59" s="775"/>
    </row>
    <row r="60" spans="1:12" ht="12" customHeight="1">
      <c r="A60" s="837"/>
      <c r="B60" s="846"/>
      <c r="C60" s="820"/>
      <c r="D60" s="817"/>
      <c r="E60" s="846"/>
      <c r="F60" s="846"/>
      <c r="G60" s="846"/>
      <c r="H60" s="846"/>
      <c r="I60" s="846"/>
      <c r="J60" s="846"/>
      <c r="K60" s="809"/>
      <c r="L60" s="775"/>
    </row>
    <row r="61" spans="1:12" ht="12" customHeight="1">
      <c r="A61" s="841"/>
      <c r="B61" s="828"/>
      <c r="C61" s="817"/>
      <c r="D61" s="817"/>
      <c r="E61" s="846"/>
      <c r="F61" s="846"/>
      <c r="G61" s="846"/>
      <c r="H61" s="846"/>
      <c r="I61" s="846"/>
      <c r="J61" s="846"/>
      <c r="K61" s="809"/>
      <c r="L61" s="775"/>
    </row>
    <row r="62" spans="1:12" ht="12" customHeight="1">
      <c r="A62" s="841" t="s">
        <v>29</v>
      </c>
      <c r="B62" s="841" t="s">
        <v>96</v>
      </c>
      <c r="C62" s="817"/>
      <c r="D62" s="817"/>
      <c r="E62" s="821"/>
      <c r="F62" s="821"/>
      <c r="G62" s="821"/>
      <c r="H62" s="821"/>
      <c r="I62" s="821"/>
      <c r="J62" s="821"/>
      <c r="K62" s="809"/>
      <c r="L62" s="775"/>
    </row>
    <row r="63" spans="1:12" ht="12" customHeight="1">
      <c r="A63" s="92"/>
      <c r="B63" s="32"/>
      <c r="C63" s="32"/>
      <c r="D63" s="32"/>
      <c r="E63" s="32"/>
      <c r="F63" s="32"/>
      <c r="G63" s="32"/>
      <c r="H63" s="32"/>
      <c r="I63" s="32"/>
      <c r="J63" s="32"/>
    </row>
    <row r="64" spans="1:12" ht="12" customHeight="1">
      <c r="A64" s="121"/>
      <c r="B64" s="32"/>
      <c r="C64" s="32"/>
      <c r="D64" s="32"/>
      <c r="E64" s="32"/>
      <c r="F64" s="32"/>
      <c r="G64" s="32"/>
      <c r="H64" s="32"/>
      <c r="I64" s="32"/>
      <c r="J64" s="32"/>
    </row>
    <row r="65" spans="1:10" ht="12" customHeight="1">
      <c r="A65" s="92"/>
      <c r="B65" s="32"/>
      <c r="C65" s="32"/>
      <c r="D65" s="32"/>
      <c r="E65" s="32"/>
      <c r="F65" s="32"/>
      <c r="G65" s="32"/>
      <c r="H65" s="32"/>
      <c r="I65" s="32"/>
      <c r="J65" s="32"/>
    </row>
    <row r="66" spans="1:10" ht="12" customHeight="1">
      <c r="A66" s="92"/>
      <c r="B66" s="32"/>
      <c r="C66" s="32"/>
      <c r="D66" s="32"/>
      <c r="E66" s="32"/>
      <c r="F66" s="32"/>
      <c r="G66" s="32"/>
      <c r="H66" s="32"/>
      <c r="I66" s="32"/>
      <c r="J66" s="32"/>
    </row>
    <row r="67" spans="1:10" ht="12" customHeight="1">
      <c r="A67" s="92"/>
      <c r="B67" s="32"/>
      <c r="C67" s="32"/>
      <c r="D67" s="32"/>
      <c r="E67" s="32"/>
      <c r="F67" s="32"/>
      <c r="G67" s="32"/>
      <c r="H67" s="32"/>
      <c r="I67" s="32"/>
      <c r="J67" s="32"/>
    </row>
    <row r="68" spans="1:10" ht="12" customHeight="1">
      <c r="A68" s="92"/>
      <c r="B68" s="32"/>
      <c r="C68" s="32"/>
      <c r="D68" s="32"/>
      <c r="E68" s="32"/>
      <c r="F68" s="32"/>
      <c r="G68" s="32"/>
      <c r="H68" s="32"/>
      <c r="I68" s="32"/>
      <c r="J68" s="32"/>
    </row>
  </sheetData>
  <mergeCells count="7">
    <mergeCell ref="A4:A6"/>
    <mergeCell ref="B4:B6"/>
    <mergeCell ref="C4:D5"/>
    <mergeCell ref="C3:D3"/>
    <mergeCell ref="E4:J4"/>
    <mergeCell ref="E5:G5"/>
    <mergeCell ref="H5:J5"/>
  </mergeCells>
  <pageMargins left="0.19685039370078741" right="0.19685039370078741" top="0.39370078740157483" bottom="0.39370078740157483" header="1.5748031496062993" footer="0.51181102362204722"/>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zoomScaleNormal="100" workbookViewId="0">
      <selection activeCell="L33" sqref="L33"/>
    </sheetView>
  </sheetViews>
  <sheetFormatPr defaultRowHeight="12"/>
  <cols>
    <col min="1" max="1" width="28.796875" style="78" customWidth="1"/>
    <col min="2" max="2" width="17.09765625" style="78" customWidth="1"/>
    <col min="3" max="4" width="4.8984375" style="78" customWidth="1"/>
    <col min="5" max="5" width="5.09765625" style="78" customWidth="1"/>
    <col min="6" max="7" width="4.8984375" style="78" customWidth="1"/>
    <col min="8" max="8" width="5.09765625" style="78" customWidth="1"/>
    <col min="9" max="10" width="4.8984375" style="78" customWidth="1"/>
    <col min="11" max="11" width="5.09765625" style="78" customWidth="1"/>
    <col min="12" max="13" width="4.8984375" style="78" customWidth="1"/>
    <col min="14" max="14" width="5.09765625" style="78" customWidth="1"/>
    <col min="15" max="16" width="4.8984375" style="78" customWidth="1"/>
    <col min="17" max="17" width="5.09765625" style="78" customWidth="1"/>
    <col min="18" max="16384" width="8.796875" style="78"/>
  </cols>
  <sheetData>
    <row r="1" spans="1:17" ht="12.75">
      <c r="A1" s="868" t="s">
        <v>100</v>
      </c>
      <c r="B1" s="868"/>
      <c r="C1" s="852"/>
      <c r="D1" s="868"/>
      <c r="E1" s="868"/>
      <c r="F1" s="868"/>
      <c r="G1" s="868"/>
      <c r="H1" s="868"/>
      <c r="I1" s="868"/>
      <c r="J1" s="868"/>
      <c r="K1" s="868"/>
      <c r="L1" s="868"/>
      <c r="M1" s="868"/>
      <c r="N1" s="868"/>
      <c r="O1" s="868"/>
      <c r="P1" s="868"/>
      <c r="Q1" s="868"/>
    </row>
    <row r="2" spans="1:17" ht="12.75">
      <c r="A2" s="863" t="s">
        <v>549</v>
      </c>
      <c r="B2" s="868"/>
      <c r="C2" s="868"/>
      <c r="D2" s="868"/>
      <c r="E2" s="868"/>
      <c r="F2" s="868"/>
      <c r="G2" s="868"/>
      <c r="H2" s="868"/>
      <c r="I2" s="868"/>
      <c r="J2" s="868"/>
      <c r="K2" s="868"/>
      <c r="L2" s="868"/>
      <c r="M2" s="868"/>
      <c r="N2" s="868"/>
      <c r="O2" s="868"/>
      <c r="P2" s="868"/>
      <c r="Q2" s="868"/>
    </row>
    <row r="3" spans="1:17" ht="12.75">
      <c r="A3" s="868"/>
      <c r="B3" s="868"/>
      <c r="C3" s="861"/>
      <c r="D3" s="861"/>
      <c r="E3" s="861"/>
      <c r="F3" s="861"/>
      <c r="G3" s="857"/>
      <c r="H3" s="861"/>
      <c r="I3" s="861"/>
      <c r="J3" s="861"/>
      <c r="K3" s="861"/>
      <c r="L3" s="861"/>
      <c r="M3" s="861"/>
      <c r="N3" s="861"/>
      <c r="O3" s="861"/>
      <c r="P3" s="861"/>
      <c r="Q3" s="861"/>
    </row>
    <row r="4" spans="1:17">
      <c r="A4" s="994" t="s">
        <v>25</v>
      </c>
      <c r="B4" s="978" t="s">
        <v>56</v>
      </c>
      <c r="C4" s="995" t="s">
        <v>101</v>
      </c>
      <c r="D4" s="995"/>
      <c r="E4" s="995"/>
      <c r="F4" s="995"/>
      <c r="G4" s="995"/>
      <c r="H4" s="995"/>
      <c r="I4" s="995"/>
      <c r="J4" s="995"/>
      <c r="K4" s="995"/>
      <c r="L4" s="995"/>
      <c r="M4" s="995"/>
      <c r="N4" s="995"/>
      <c r="O4" s="995"/>
      <c r="P4" s="995"/>
      <c r="Q4" s="995"/>
    </row>
    <row r="5" spans="1:17">
      <c r="A5" s="994"/>
      <c r="B5" s="978"/>
      <c r="C5" s="995" t="s">
        <v>375</v>
      </c>
      <c r="D5" s="995"/>
      <c r="E5" s="995"/>
      <c r="F5" s="995" t="s">
        <v>376</v>
      </c>
      <c r="G5" s="995"/>
      <c r="H5" s="995"/>
      <c r="I5" s="995" t="s">
        <v>377</v>
      </c>
      <c r="J5" s="995"/>
      <c r="K5" s="995"/>
      <c r="L5" s="995" t="s">
        <v>378</v>
      </c>
      <c r="M5" s="995"/>
      <c r="N5" s="995"/>
      <c r="O5" s="995" t="s">
        <v>379</v>
      </c>
      <c r="P5" s="995"/>
      <c r="Q5" s="995"/>
    </row>
    <row r="6" spans="1:17">
      <c r="A6" s="994"/>
      <c r="B6" s="978"/>
      <c r="C6" s="867" t="s">
        <v>7</v>
      </c>
      <c r="D6" s="867" t="s">
        <v>63</v>
      </c>
      <c r="E6" s="867" t="s">
        <v>64</v>
      </c>
      <c r="F6" s="867" t="s">
        <v>7</v>
      </c>
      <c r="G6" s="867" t="s">
        <v>63</v>
      </c>
      <c r="H6" s="867" t="s">
        <v>64</v>
      </c>
      <c r="I6" s="867" t="s">
        <v>7</v>
      </c>
      <c r="J6" s="867" t="s">
        <v>63</v>
      </c>
      <c r="K6" s="867" t="s">
        <v>64</v>
      </c>
      <c r="L6" s="867" t="s">
        <v>7</v>
      </c>
      <c r="M6" s="867" t="s">
        <v>63</v>
      </c>
      <c r="N6" s="867" t="s">
        <v>64</v>
      </c>
      <c r="O6" s="867" t="s">
        <v>7</v>
      </c>
      <c r="P6" s="867" t="s">
        <v>63</v>
      </c>
      <c r="Q6" s="867" t="s">
        <v>64</v>
      </c>
    </row>
    <row r="7" spans="1:17">
      <c r="A7" s="864" t="s">
        <v>16</v>
      </c>
      <c r="B7" s="864"/>
      <c r="C7" s="857">
        <v>1597</v>
      </c>
      <c r="D7" s="857">
        <v>1756</v>
      </c>
      <c r="E7" s="857">
        <v>3353</v>
      </c>
      <c r="F7" s="857">
        <v>1976</v>
      </c>
      <c r="G7" s="857">
        <v>2151</v>
      </c>
      <c r="H7" s="857">
        <v>4127</v>
      </c>
      <c r="I7" s="857">
        <v>1538</v>
      </c>
      <c r="J7" s="857">
        <v>1651</v>
      </c>
      <c r="K7" s="857">
        <v>3189</v>
      </c>
      <c r="L7" s="857">
        <v>1447</v>
      </c>
      <c r="M7" s="857">
        <v>1423</v>
      </c>
      <c r="N7" s="857">
        <v>2870</v>
      </c>
      <c r="O7" s="857">
        <v>1213</v>
      </c>
      <c r="P7" s="857">
        <v>1170</v>
      </c>
      <c r="Q7" s="857">
        <v>2383</v>
      </c>
    </row>
    <row r="8" spans="1:17">
      <c r="A8" s="864" t="s">
        <v>102</v>
      </c>
      <c r="B8" s="860" t="s">
        <v>103</v>
      </c>
      <c r="C8" s="856">
        <v>17</v>
      </c>
      <c r="D8" s="861">
        <v>21</v>
      </c>
      <c r="E8" s="853">
        <v>38</v>
      </c>
      <c r="F8" s="856">
        <v>26</v>
      </c>
      <c r="G8" s="856">
        <v>32</v>
      </c>
      <c r="H8" s="853">
        <v>58</v>
      </c>
      <c r="I8" s="856">
        <v>20</v>
      </c>
      <c r="J8" s="856">
        <v>15</v>
      </c>
      <c r="K8" s="853">
        <v>35</v>
      </c>
      <c r="L8" s="856">
        <v>11</v>
      </c>
      <c r="M8" s="856">
        <v>19</v>
      </c>
      <c r="N8" s="853">
        <v>30</v>
      </c>
      <c r="O8" s="856">
        <v>12</v>
      </c>
      <c r="P8" s="856">
        <v>10</v>
      </c>
      <c r="Q8" s="853">
        <v>22</v>
      </c>
    </row>
    <row r="9" spans="1:17">
      <c r="A9" s="864" t="s">
        <v>12</v>
      </c>
      <c r="B9" s="860" t="s">
        <v>35</v>
      </c>
      <c r="C9" s="856">
        <v>18</v>
      </c>
      <c r="D9" s="861">
        <v>9</v>
      </c>
      <c r="E9" s="853">
        <v>27</v>
      </c>
      <c r="F9" s="856">
        <v>21</v>
      </c>
      <c r="G9" s="856">
        <v>12</v>
      </c>
      <c r="H9" s="853">
        <v>33</v>
      </c>
      <c r="I9" s="856">
        <v>12</v>
      </c>
      <c r="J9" s="856">
        <v>8</v>
      </c>
      <c r="K9" s="853">
        <v>20</v>
      </c>
      <c r="L9" s="856">
        <v>11</v>
      </c>
      <c r="M9" s="856">
        <v>11</v>
      </c>
      <c r="N9" s="853">
        <v>22</v>
      </c>
      <c r="O9" s="856">
        <v>6</v>
      </c>
      <c r="P9" s="856">
        <v>5</v>
      </c>
      <c r="Q9" s="853">
        <v>11</v>
      </c>
    </row>
    <row r="10" spans="1:17">
      <c r="A10" s="864" t="s">
        <v>13</v>
      </c>
      <c r="B10" s="860" t="s">
        <v>36</v>
      </c>
      <c r="C10" s="856">
        <v>25</v>
      </c>
      <c r="D10" s="861">
        <v>18</v>
      </c>
      <c r="E10" s="853">
        <v>43</v>
      </c>
      <c r="F10" s="856">
        <v>27</v>
      </c>
      <c r="G10" s="856">
        <v>26</v>
      </c>
      <c r="H10" s="853">
        <v>53</v>
      </c>
      <c r="I10" s="856">
        <v>25</v>
      </c>
      <c r="J10" s="856">
        <v>26</v>
      </c>
      <c r="K10" s="853">
        <v>51</v>
      </c>
      <c r="L10" s="856">
        <v>21</v>
      </c>
      <c r="M10" s="856">
        <v>12</v>
      </c>
      <c r="N10" s="853">
        <v>33</v>
      </c>
      <c r="O10" s="856">
        <v>25</v>
      </c>
      <c r="P10" s="856">
        <v>14</v>
      </c>
      <c r="Q10" s="853">
        <v>39</v>
      </c>
    </row>
    <row r="11" spans="1:17">
      <c r="A11" s="864" t="s">
        <v>54</v>
      </c>
      <c r="B11" s="860" t="s">
        <v>37</v>
      </c>
      <c r="C11" s="856">
        <v>23</v>
      </c>
      <c r="D11" s="861">
        <v>21</v>
      </c>
      <c r="E11" s="853">
        <v>44</v>
      </c>
      <c r="F11" s="856">
        <v>38</v>
      </c>
      <c r="G11" s="856">
        <v>22</v>
      </c>
      <c r="H11" s="853">
        <v>60</v>
      </c>
      <c r="I11" s="856">
        <v>28</v>
      </c>
      <c r="J11" s="856">
        <v>23</v>
      </c>
      <c r="K11" s="853">
        <v>51</v>
      </c>
      <c r="L11" s="856">
        <v>25</v>
      </c>
      <c r="M11" s="856">
        <v>11</v>
      </c>
      <c r="N11" s="853">
        <v>36</v>
      </c>
      <c r="O11" s="856">
        <v>13</v>
      </c>
      <c r="P11" s="856">
        <v>10</v>
      </c>
      <c r="Q11" s="853">
        <v>23</v>
      </c>
    </row>
    <row r="12" spans="1:17">
      <c r="A12" s="864" t="s">
        <v>104</v>
      </c>
      <c r="B12" s="860" t="s">
        <v>105</v>
      </c>
      <c r="C12" s="856">
        <v>24</v>
      </c>
      <c r="D12" s="861">
        <v>20</v>
      </c>
      <c r="E12" s="853">
        <v>44</v>
      </c>
      <c r="F12" s="856">
        <v>28</v>
      </c>
      <c r="G12" s="856">
        <v>34</v>
      </c>
      <c r="H12" s="853">
        <v>62</v>
      </c>
      <c r="I12" s="856">
        <v>26</v>
      </c>
      <c r="J12" s="856">
        <v>29</v>
      </c>
      <c r="K12" s="853">
        <v>55</v>
      </c>
      <c r="L12" s="856">
        <v>19</v>
      </c>
      <c r="M12" s="856">
        <v>18</v>
      </c>
      <c r="N12" s="853">
        <v>37</v>
      </c>
      <c r="O12" s="856">
        <v>22</v>
      </c>
      <c r="P12" s="856">
        <v>20</v>
      </c>
      <c r="Q12" s="853">
        <v>42</v>
      </c>
    </row>
    <row r="13" spans="1:17">
      <c r="A13" s="864" t="s">
        <v>106</v>
      </c>
      <c r="B13" s="860" t="s">
        <v>38</v>
      </c>
      <c r="C13" s="856">
        <v>119</v>
      </c>
      <c r="D13" s="861">
        <v>124</v>
      </c>
      <c r="E13" s="853">
        <v>243</v>
      </c>
      <c r="F13" s="856">
        <v>133</v>
      </c>
      <c r="G13" s="856">
        <v>116</v>
      </c>
      <c r="H13" s="853">
        <v>249</v>
      </c>
      <c r="I13" s="856">
        <v>114</v>
      </c>
      <c r="J13" s="856">
        <v>83</v>
      </c>
      <c r="K13" s="853">
        <v>197</v>
      </c>
      <c r="L13" s="856">
        <v>98</v>
      </c>
      <c r="M13" s="856">
        <v>83</v>
      </c>
      <c r="N13" s="853">
        <v>181</v>
      </c>
      <c r="O13" s="856">
        <v>96</v>
      </c>
      <c r="P13" s="856">
        <v>71</v>
      </c>
      <c r="Q13" s="853">
        <v>167</v>
      </c>
    </row>
    <row r="14" spans="1:17">
      <c r="A14" s="864" t="s">
        <v>17</v>
      </c>
      <c r="B14" s="860" t="s">
        <v>39</v>
      </c>
      <c r="C14" s="856">
        <v>3</v>
      </c>
      <c r="D14" s="861">
        <v>72</v>
      </c>
      <c r="E14" s="853">
        <v>75</v>
      </c>
      <c r="F14" s="856">
        <v>0</v>
      </c>
      <c r="G14" s="856">
        <v>97</v>
      </c>
      <c r="H14" s="853">
        <v>97</v>
      </c>
      <c r="I14" s="856">
        <v>0</v>
      </c>
      <c r="J14" s="856">
        <v>49</v>
      </c>
      <c r="K14" s="853">
        <v>49</v>
      </c>
      <c r="L14" s="856">
        <v>0</v>
      </c>
      <c r="M14" s="856">
        <v>62</v>
      </c>
      <c r="N14" s="853">
        <v>62</v>
      </c>
      <c r="O14" s="856">
        <v>0</v>
      </c>
      <c r="P14" s="856">
        <v>44</v>
      </c>
      <c r="Q14" s="853">
        <v>44</v>
      </c>
    </row>
    <row r="15" spans="1:17">
      <c r="A15" s="864" t="s">
        <v>18</v>
      </c>
      <c r="B15" s="860" t="s">
        <v>40</v>
      </c>
      <c r="C15" s="856">
        <v>0</v>
      </c>
      <c r="D15" s="861">
        <v>4</v>
      </c>
      <c r="E15" s="853">
        <v>4</v>
      </c>
      <c r="F15" s="856">
        <v>0</v>
      </c>
      <c r="G15" s="856">
        <v>5</v>
      </c>
      <c r="H15" s="853">
        <v>5</v>
      </c>
      <c r="I15" s="856">
        <v>0</v>
      </c>
      <c r="J15" s="856">
        <v>2</v>
      </c>
      <c r="K15" s="853">
        <v>2</v>
      </c>
      <c r="L15" s="856">
        <v>0</v>
      </c>
      <c r="M15" s="856">
        <v>3</v>
      </c>
      <c r="N15" s="853">
        <v>3</v>
      </c>
      <c r="O15" s="856">
        <v>0</v>
      </c>
      <c r="P15" s="856">
        <v>3</v>
      </c>
      <c r="Q15" s="853">
        <v>3</v>
      </c>
    </row>
    <row r="16" spans="1:17">
      <c r="A16" s="864" t="s">
        <v>19</v>
      </c>
      <c r="B16" s="860" t="s">
        <v>41</v>
      </c>
      <c r="C16" s="856">
        <v>0</v>
      </c>
      <c r="D16" s="861">
        <v>20</v>
      </c>
      <c r="E16" s="853">
        <v>20</v>
      </c>
      <c r="F16" s="856">
        <v>0</v>
      </c>
      <c r="G16" s="856">
        <v>27</v>
      </c>
      <c r="H16" s="853">
        <v>27</v>
      </c>
      <c r="I16" s="856">
        <v>0</v>
      </c>
      <c r="J16" s="856">
        <v>19</v>
      </c>
      <c r="K16" s="853">
        <v>19</v>
      </c>
      <c r="L16" s="856">
        <v>0</v>
      </c>
      <c r="M16" s="856">
        <v>34</v>
      </c>
      <c r="N16" s="853">
        <v>34</v>
      </c>
      <c r="O16" s="856">
        <v>0</v>
      </c>
      <c r="P16" s="856">
        <v>10</v>
      </c>
      <c r="Q16" s="853">
        <v>10</v>
      </c>
    </row>
    <row r="17" spans="1:17">
      <c r="A17" s="864" t="s">
        <v>107</v>
      </c>
      <c r="B17" s="860" t="s">
        <v>108</v>
      </c>
      <c r="C17" s="856">
        <v>48</v>
      </c>
      <c r="D17" s="861">
        <v>0</v>
      </c>
      <c r="E17" s="853">
        <v>48</v>
      </c>
      <c r="F17" s="856">
        <v>84</v>
      </c>
      <c r="G17" s="856">
        <v>0</v>
      </c>
      <c r="H17" s="853">
        <v>84</v>
      </c>
      <c r="I17" s="856">
        <v>48</v>
      </c>
      <c r="J17" s="856">
        <v>0</v>
      </c>
      <c r="K17" s="853">
        <v>48</v>
      </c>
      <c r="L17" s="856">
        <v>51</v>
      </c>
      <c r="M17" s="856">
        <v>0</v>
      </c>
      <c r="N17" s="853">
        <v>51</v>
      </c>
      <c r="O17" s="856">
        <v>41</v>
      </c>
      <c r="P17" s="856">
        <v>0</v>
      </c>
      <c r="Q17" s="853">
        <v>41</v>
      </c>
    </row>
    <row r="18" spans="1:17">
      <c r="A18" s="864" t="s">
        <v>109</v>
      </c>
      <c r="B18" s="860" t="s">
        <v>219</v>
      </c>
      <c r="C18" s="856">
        <v>32</v>
      </c>
      <c r="D18" s="861">
        <v>26</v>
      </c>
      <c r="E18" s="853">
        <v>58</v>
      </c>
      <c r="F18" s="856">
        <v>43</v>
      </c>
      <c r="G18" s="856">
        <v>37</v>
      </c>
      <c r="H18" s="853">
        <v>80</v>
      </c>
      <c r="I18" s="856">
        <v>38</v>
      </c>
      <c r="J18" s="856">
        <v>23</v>
      </c>
      <c r="K18" s="853">
        <v>61</v>
      </c>
      <c r="L18" s="856">
        <v>38</v>
      </c>
      <c r="M18" s="856">
        <v>29</v>
      </c>
      <c r="N18" s="853">
        <v>67</v>
      </c>
      <c r="O18" s="856">
        <v>29</v>
      </c>
      <c r="P18" s="856">
        <v>21</v>
      </c>
      <c r="Q18" s="853">
        <v>50</v>
      </c>
    </row>
    <row r="19" spans="1:17">
      <c r="A19" s="864" t="s">
        <v>110</v>
      </c>
      <c r="B19" s="860" t="s">
        <v>111</v>
      </c>
      <c r="C19" s="856">
        <v>182</v>
      </c>
      <c r="D19" s="861">
        <v>131</v>
      </c>
      <c r="E19" s="853">
        <v>313</v>
      </c>
      <c r="F19" s="856">
        <v>216</v>
      </c>
      <c r="G19" s="856">
        <v>196</v>
      </c>
      <c r="H19" s="853">
        <v>412</v>
      </c>
      <c r="I19" s="856">
        <v>189</v>
      </c>
      <c r="J19" s="856">
        <v>155</v>
      </c>
      <c r="K19" s="853">
        <v>344</v>
      </c>
      <c r="L19" s="856">
        <v>154</v>
      </c>
      <c r="M19" s="856">
        <v>128</v>
      </c>
      <c r="N19" s="853">
        <v>282</v>
      </c>
      <c r="O19" s="856">
        <v>133</v>
      </c>
      <c r="P19" s="856">
        <v>99</v>
      </c>
      <c r="Q19" s="853">
        <v>232</v>
      </c>
    </row>
    <row r="20" spans="1:17">
      <c r="A20" s="864" t="s">
        <v>112</v>
      </c>
      <c r="B20" s="860" t="s">
        <v>113</v>
      </c>
      <c r="C20" s="856">
        <v>2</v>
      </c>
      <c r="D20" s="861">
        <v>2</v>
      </c>
      <c r="E20" s="853">
        <v>4</v>
      </c>
      <c r="F20" s="856">
        <v>2</v>
      </c>
      <c r="G20" s="856">
        <v>0</v>
      </c>
      <c r="H20" s="853">
        <v>2</v>
      </c>
      <c r="I20" s="856">
        <v>1</v>
      </c>
      <c r="J20" s="856">
        <v>1</v>
      </c>
      <c r="K20" s="853">
        <v>2</v>
      </c>
      <c r="L20" s="856">
        <v>0</v>
      </c>
      <c r="M20" s="856">
        <v>2</v>
      </c>
      <c r="N20" s="853">
        <v>2</v>
      </c>
      <c r="O20" s="856">
        <v>2</v>
      </c>
      <c r="P20" s="856">
        <v>2</v>
      </c>
      <c r="Q20" s="853">
        <v>4</v>
      </c>
    </row>
    <row r="21" spans="1:17">
      <c r="A21" s="864" t="s">
        <v>114</v>
      </c>
      <c r="B21" s="860" t="s">
        <v>115</v>
      </c>
      <c r="C21" s="856">
        <v>27</v>
      </c>
      <c r="D21" s="861">
        <v>31</v>
      </c>
      <c r="E21" s="853">
        <v>58</v>
      </c>
      <c r="F21" s="856">
        <v>29</v>
      </c>
      <c r="G21" s="856">
        <v>31</v>
      </c>
      <c r="H21" s="853">
        <v>60</v>
      </c>
      <c r="I21" s="856">
        <v>17</v>
      </c>
      <c r="J21" s="856">
        <v>19</v>
      </c>
      <c r="K21" s="853">
        <v>36</v>
      </c>
      <c r="L21" s="856">
        <v>30</v>
      </c>
      <c r="M21" s="856">
        <v>19</v>
      </c>
      <c r="N21" s="853">
        <v>49</v>
      </c>
      <c r="O21" s="856">
        <v>21</v>
      </c>
      <c r="P21" s="856">
        <v>14</v>
      </c>
      <c r="Q21" s="853">
        <v>35</v>
      </c>
    </row>
    <row r="22" spans="1:17">
      <c r="A22" s="864" t="s">
        <v>116</v>
      </c>
      <c r="B22" s="860" t="s">
        <v>117</v>
      </c>
      <c r="C22" s="856">
        <v>12</v>
      </c>
      <c r="D22" s="861">
        <v>12</v>
      </c>
      <c r="E22" s="853">
        <v>24</v>
      </c>
      <c r="F22" s="856">
        <v>18</v>
      </c>
      <c r="G22" s="856">
        <v>9</v>
      </c>
      <c r="H22" s="853">
        <v>27</v>
      </c>
      <c r="I22" s="856">
        <v>9</v>
      </c>
      <c r="J22" s="856">
        <v>13</v>
      </c>
      <c r="K22" s="853">
        <v>22</v>
      </c>
      <c r="L22" s="856">
        <v>6</v>
      </c>
      <c r="M22" s="856">
        <v>4</v>
      </c>
      <c r="N22" s="853">
        <v>10</v>
      </c>
      <c r="O22" s="856">
        <v>8</v>
      </c>
      <c r="P22" s="856">
        <v>7</v>
      </c>
      <c r="Q22" s="853">
        <v>15</v>
      </c>
    </row>
    <row r="23" spans="1:17">
      <c r="A23" s="864" t="s">
        <v>118</v>
      </c>
      <c r="B23" s="860" t="s">
        <v>119</v>
      </c>
      <c r="C23" s="856">
        <v>1</v>
      </c>
      <c r="D23" s="861">
        <v>5</v>
      </c>
      <c r="E23" s="853">
        <v>6</v>
      </c>
      <c r="F23" s="856">
        <v>3</v>
      </c>
      <c r="G23" s="856">
        <v>5</v>
      </c>
      <c r="H23" s="853">
        <v>8</v>
      </c>
      <c r="I23" s="856">
        <v>4</v>
      </c>
      <c r="J23" s="856">
        <v>7</v>
      </c>
      <c r="K23" s="853">
        <v>11</v>
      </c>
      <c r="L23" s="856">
        <v>0</v>
      </c>
      <c r="M23" s="856">
        <v>4</v>
      </c>
      <c r="N23" s="853">
        <v>4</v>
      </c>
      <c r="O23" s="856">
        <v>1</v>
      </c>
      <c r="P23" s="856">
        <v>7</v>
      </c>
      <c r="Q23" s="853">
        <v>8</v>
      </c>
    </row>
    <row r="24" spans="1:17">
      <c r="A24" s="864" t="s">
        <v>20</v>
      </c>
      <c r="B24" s="860" t="s">
        <v>42</v>
      </c>
      <c r="C24" s="856">
        <v>120</v>
      </c>
      <c r="D24" s="861">
        <v>193</v>
      </c>
      <c r="E24" s="853">
        <v>313</v>
      </c>
      <c r="F24" s="856">
        <v>104</v>
      </c>
      <c r="G24" s="856">
        <v>239</v>
      </c>
      <c r="H24" s="853">
        <v>343</v>
      </c>
      <c r="I24" s="856">
        <v>107</v>
      </c>
      <c r="J24" s="856">
        <v>215</v>
      </c>
      <c r="K24" s="853">
        <v>322</v>
      </c>
      <c r="L24" s="856">
        <v>113</v>
      </c>
      <c r="M24" s="856">
        <v>224</v>
      </c>
      <c r="N24" s="853">
        <v>337</v>
      </c>
      <c r="O24" s="856">
        <v>62</v>
      </c>
      <c r="P24" s="856">
        <v>135</v>
      </c>
      <c r="Q24" s="853">
        <v>197</v>
      </c>
    </row>
    <row r="25" spans="1:17">
      <c r="A25" s="864" t="s">
        <v>120</v>
      </c>
      <c r="B25" s="860" t="s">
        <v>121</v>
      </c>
      <c r="C25" s="856">
        <v>3</v>
      </c>
      <c r="D25" s="861">
        <v>6</v>
      </c>
      <c r="E25" s="853">
        <v>9</v>
      </c>
      <c r="F25" s="856">
        <v>7</v>
      </c>
      <c r="G25" s="856">
        <v>13</v>
      </c>
      <c r="H25" s="853">
        <v>20</v>
      </c>
      <c r="I25" s="856">
        <v>6</v>
      </c>
      <c r="J25" s="856">
        <v>5</v>
      </c>
      <c r="K25" s="853">
        <v>11</v>
      </c>
      <c r="L25" s="856">
        <v>6</v>
      </c>
      <c r="M25" s="856">
        <v>5</v>
      </c>
      <c r="N25" s="853">
        <v>11</v>
      </c>
      <c r="O25" s="856">
        <v>4</v>
      </c>
      <c r="P25" s="856">
        <v>3</v>
      </c>
      <c r="Q25" s="853">
        <v>7</v>
      </c>
    </row>
    <row r="26" spans="1:17">
      <c r="A26" s="864" t="s">
        <v>122</v>
      </c>
      <c r="B26" s="860" t="s">
        <v>123</v>
      </c>
      <c r="C26" s="856">
        <v>90</v>
      </c>
      <c r="D26" s="861">
        <v>162</v>
      </c>
      <c r="E26" s="853">
        <v>252</v>
      </c>
      <c r="F26" s="856">
        <v>90</v>
      </c>
      <c r="G26" s="856">
        <v>133</v>
      </c>
      <c r="H26" s="853">
        <v>223</v>
      </c>
      <c r="I26" s="856">
        <v>94</v>
      </c>
      <c r="J26" s="856">
        <v>162</v>
      </c>
      <c r="K26" s="853">
        <v>256</v>
      </c>
      <c r="L26" s="856">
        <v>63</v>
      </c>
      <c r="M26" s="856">
        <v>78</v>
      </c>
      <c r="N26" s="853">
        <v>141</v>
      </c>
      <c r="O26" s="856">
        <v>86</v>
      </c>
      <c r="P26" s="856">
        <v>78</v>
      </c>
      <c r="Q26" s="853">
        <v>164</v>
      </c>
    </row>
    <row r="27" spans="1:17">
      <c r="A27" s="864" t="s">
        <v>124</v>
      </c>
      <c r="B27" s="860" t="s">
        <v>125</v>
      </c>
      <c r="C27" s="856">
        <v>4</v>
      </c>
      <c r="D27" s="861">
        <v>6</v>
      </c>
      <c r="E27" s="853">
        <v>10</v>
      </c>
      <c r="F27" s="856">
        <v>1</v>
      </c>
      <c r="G27" s="856">
        <v>6</v>
      </c>
      <c r="H27" s="853">
        <v>7</v>
      </c>
      <c r="I27" s="856">
        <v>4</v>
      </c>
      <c r="J27" s="856">
        <v>5</v>
      </c>
      <c r="K27" s="853">
        <v>9</v>
      </c>
      <c r="L27" s="856">
        <v>1</v>
      </c>
      <c r="M27" s="856">
        <v>3</v>
      </c>
      <c r="N27" s="853">
        <v>4</v>
      </c>
      <c r="O27" s="856">
        <v>1</v>
      </c>
      <c r="P27" s="856">
        <v>1</v>
      </c>
      <c r="Q27" s="853">
        <v>2</v>
      </c>
    </row>
    <row r="28" spans="1:17">
      <c r="A28" s="864" t="s">
        <v>126</v>
      </c>
      <c r="B28" s="860" t="s">
        <v>127</v>
      </c>
      <c r="C28" s="856">
        <v>12</v>
      </c>
      <c r="D28" s="861">
        <v>27</v>
      </c>
      <c r="E28" s="853">
        <v>39</v>
      </c>
      <c r="F28" s="856">
        <v>23</v>
      </c>
      <c r="G28" s="856">
        <v>48</v>
      </c>
      <c r="H28" s="853">
        <v>71</v>
      </c>
      <c r="I28" s="856">
        <v>21</v>
      </c>
      <c r="J28" s="856">
        <v>27</v>
      </c>
      <c r="K28" s="853">
        <v>48</v>
      </c>
      <c r="L28" s="856">
        <v>17</v>
      </c>
      <c r="M28" s="856">
        <v>21</v>
      </c>
      <c r="N28" s="853">
        <v>38</v>
      </c>
      <c r="O28" s="856">
        <v>15</v>
      </c>
      <c r="P28" s="856">
        <v>15</v>
      </c>
      <c r="Q28" s="853">
        <v>30</v>
      </c>
    </row>
    <row r="29" spans="1:17">
      <c r="A29" s="864" t="s">
        <v>10</v>
      </c>
      <c r="B29" s="860" t="s">
        <v>43</v>
      </c>
      <c r="C29" s="856">
        <v>172</v>
      </c>
      <c r="D29" s="861">
        <v>108</v>
      </c>
      <c r="E29" s="853">
        <v>280</v>
      </c>
      <c r="F29" s="856">
        <v>251</v>
      </c>
      <c r="G29" s="856">
        <v>142</v>
      </c>
      <c r="H29" s="853">
        <v>393</v>
      </c>
      <c r="I29" s="856">
        <v>170</v>
      </c>
      <c r="J29" s="856">
        <v>111</v>
      </c>
      <c r="K29" s="853">
        <v>281</v>
      </c>
      <c r="L29" s="856">
        <v>221</v>
      </c>
      <c r="M29" s="856">
        <v>113</v>
      </c>
      <c r="N29" s="853">
        <v>334</v>
      </c>
      <c r="O29" s="856">
        <v>145</v>
      </c>
      <c r="P29" s="856">
        <v>89</v>
      </c>
      <c r="Q29" s="853">
        <v>234</v>
      </c>
    </row>
    <row r="30" spans="1:17">
      <c r="A30" s="864" t="s">
        <v>128</v>
      </c>
      <c r="B30" s="860" t="s">
        <v>129</v>
      </c>
      <c r="C30" s="856">
        <v>50</v>
      </c>
      <c r="D30" s="861">
        <v>67</v>
      </c>
      <c r="E30" s="853">
        <v>117</v>
      </c>
      <c r="F30" s="856">
        <v>84</v>
      </c>
      <c r="G30" s="856">
        <v>110</v>
      </c>
      <c r="H30" s="853">
        <v>194</v>
      </c>
      <c r="I30" s="856">
        <v>62</v>
      </c>
      <c r="J30" s="856">
        <v>70</v>
      </c>
      <c r="K30" s="853">
        <v>132</v>
      </c>
      <c r="L30" s="856">
        <v>50</v>
      </c>
      <c r="M30" s="856">
        <v>82</v>
      </c>
      <c r="N30" s="853">
        <v>132</v>
      </c>
      <c r="O30" s="856">
        <v>48</v>
      </c>
      <c r="P30" s="856">
        <v>52</v>
      </c>
      <c r="Q30" s="853">
        <v>100</v>
      </c>
    </row>
    <row r="31" spans="1:17">
      <c r="A31" s="864" t="s">
        <v>11</v>
      </c>
      <c r="B31" s="860" t="s">
        <v>44</v>
      </c>
      <c r="C31" s="856">
        <v>71</v>
      </c>
      <c r="D31" s="861">
        <v>115</v>
      </c>
      <c r="E31" s="853">
        <v>186</v>
      </c>
      <c r="F31" s="856">
        <v>127</v>
      </c>
      <c r="G31" s="856">
        <v>159</v>
      </c>
      <c r="H31" s="853">
        <v>286</v>
      </c>
      <c r="I31" s="856">
        <v>77</v>
      </c>
      <c r="J31" s="856">
        <v>101</v>
      </c>
      <c r="K31" s="853">
        <v>178</v>
      </c>
      <c r="L31" s="856">
        <v>73</v>
      </c>
      <c r="M31" s="856">
        <v>77</v>
      </c>
      <c r="N31" s="853">
        <v>150</v>
      </c>
      <c r="O31" s="856">
        <v>47</v>
      </c>
      <c r="P31" s="856">
        <v>80</v>
      </c>
      <c r="Q31" s="853">
        <v>127</v>
      </c>
    </row>
    <row r="32" spans="1:17">
      <c r="A32" s="864" t="s">
        <v>130</v>
      </c>
      <c r="B32" s="860" t="s">
        <v>131</v>
      </c>
      <c r="C32" s="856">
        <v>17</v>
      </c>
      <c r="D32" s="861">
        <v>22</v>
      </c>
      <c r="E32" s="853">
        <v>39</v>
      </c>
      <c r="F32" s="856">
        <v>25</v>
      </c>
      <c r="G32" s="856">
        <v>16</v>
      </c>
      <c r="H32" s="853">
        <v>41</v>
      </c>
      <c r="I32" s="856">
        <v>19</v>
      </c>
      <c r="J32" s="856">
        <v>15</v>
      </c>
      <c r="K32" s="853">
        <v>34</v>
      </c>
      <c r="L32" s="856">
        <v>14</v>
      </c>
      <c r="M32" s="856">
        <v>8</v>
      </c>
      <c r="N32" s="853">
        <v>22</v>
      </c>
      <c r="O32" s="856">
        <v>11</v>
      </c>
      <c r="P32" s="856">
        <v>8</v>
      </c>
      <c r="Q32" s="853">
        <v>19</v>
      </c>
    </row>
    <row r="33" spans="1:17">
      <c r="A33" s="864" t="s">
        <v>58</v>
      </c>
      <c r="B33" s="860" t="s">
        <v>272</v>
      </c>
      <c r="C33" s="856">
        <v>68</v>
      </c>
      <c r="D33" s="861">
        <v>95</v>
      </c>
      <c r="E33" s="853">
        <v>163</v>
      </c>
      <c r="F33" s="856">
        <v>96</v>
      </c>
      <c r="G33" s="856">
        <v>122</v>
      </c>
      <c r="H33" s="853">
        <v>218</v>
      </c>
      <c r="I33" s="856">
        <v>84</v>
      </c>
      <c r="J33" s="856">
        <v>104</v>
      </c>
      <c r="K33" s="853">
        <v>188</v>
      </c>
      <c r="L33" s="856">
        <v>59</v>
      </c>
      <c r="M33" s="856">
        <v>73</v>
      </c>
      <c r="N33" s="853">
        <v>132</v>
      </c>
      <c r="O33" s="856">
        <v>50</v>
      </c>
      <c r="P33" s="856">
        <v>89</v>
      </c>
      <c r="Q33" s="853">
        <v>139</v>
      </c>
    </row>
    <row r="34" spans="1:17">
      <c r="A34" s="864" t="s">
        <v>61</v>
      </c>
      <c r="B34" s="860" t="s">
        <v>60</v>
      </c>
      <c r="C34" s="856">
        <v>137</v>
      </c>
      <c r="D34" s="861">
        <v>158</v>
      </c>
      <c r="E34" s="853">
        <v>295</v>
      </c>
      <c r="F34" s="856">
        <v>171</v>
      </c>
      <c r="G34" s="856">
        <v>197</v>
      </c>
      <c r="H34" s="853">
        <v>368</v>
      </c>
      <c r="I34" s="856">
        <v>120</v>
      </c>
      <c r="J34" s="856">
        <v>125</v>
      </c>
      <c r="K34" s="853">
        <v>245</v>
      </c>
      <c r="L34" s="856">
        <v>130</v>
      </c>
      <c r="M34" s="856">
        <v>92</v>
      </c>
      <c r="N34" s="853">
        <v>222</v>
      </c>
      <c r="O34" s="856">
        <v>112</v>
      </c>
      <c r="P34" s="856">
        <v>119</v>
      </c>
      <c r="Q34" s="853">
        <v>231</v>
      </c>
    </row>
    <row r="35" spans="1:17">
      <c r="A35" s="864" t="s">
        <v>132</v>
      </c>
      <c r="B35" s="860" t="s">
        <v>133</v>
      </c>
      <c r="C35" s="856">
        <v>6</v>
      </c>
      <c r="D35" s="861">
        <v>2</v>
      </c>
      <c r="E35" s="853">
        <v>8</v>
      </c>
      <c r="F35" s="856">
        <v>7</v>
      </c>
      <c r="G35" s="856">
        <v>2</v>
      </c>
      <c r="H35" s="853">
        <v>9</v>
      </c>
      <c r="I35" s="856">
        <v>2</v>
      </c>
      <c r="J35" s="856">
        <v>2</v>
      </c>
      <c r="K35" s="853">
        <v>4</v>
      </c>
      <c r="L35" s="856">
        <v>6</v>
      </c>
      <c r="M35" s="856">
        <v>1</v>
      </c>
      <c r="N35" s="853">
        <v>7</v>
      </c>
      <c r="O35" s="856">
        <v>2</v>
      </c>
      <c r="P35" s="856">
        <v>2</v>
      </c>
      <c r="Q35" s="853">
        <v>4</v>
      </c>
    </row>
    <row r="36" spans="1:17">
      <c r="A36" s="864" t="s">
        <v>21</v>
      </c>
      <c r="B36" s="860" t="s">
        <v>46</v>
      </c>
      <c r="C36" s="856">
        <v>36</v>
      </c>
      <c r="D36" s="861">
        <v>12</v>
      </c>
      <c r="E36" s="853">
        <v>48</v>
      </c>
      <c r="F36" s="856">
        <v>26</v>
      </c>
      <c r="G36" s="856">
        <v>18</v>
      </c>
      <c r="H36" s="853">
        <v>44</v>
      </c>
      <c r="I36" s="856">
        <v>23</v>
      </c>
      <c r="J36" s="856">
        <v>7</v>
      </c>
      <c r="K36" s="853">
        <v>30</v>
      </c>
      <c r="L36" s="856">
        <v>16</v>
      </c>
      <c r="M36" s="856">
        <v>14</v>
      </c>
      <c r="N36" s="853">
        <v>30</v>
      </c>
      <c r="O36" s="856">
        <v>21</v>
      </c>
      <c r="P36" s="856">
        <v>10</v>
      </c>
      <c r="Q36" s="853">
        <v>31</v>
      </c>
    </row>
    <row r="37" spans="1:17">
      <c r="A37" s="864" t="s">
        <v>134</v>
      </c>
      <c r="B37" s="860" t="s">
        <v>135</v>
      </c>
      <c r="C37" s="856">
        <v>65</v>
      </c>
      <c r="D37" s="861">
        <v>80</v>
      </c>
      <c r="E37" s="853">
        <v>145</v>
      </c>
      <c r="F37" s="856">
        <v>56</v>
      </c>
      <c r="G37" s="856">
        <v>68</v>
      </c>
      <c r="H37" s="853">
        <v>124</v>
      </c>
      <c r="I37" s="856">
        <v>49</v>
      </c>
      <c r="J37" s="856">
        <v>52</v>
      </c>
      <c r="K37" s="853">
        <v>101</v>
      </c>
      <c r="L37" s="856">
        <v>43</v>
      </c>
      <c r="M37" s="856">
        <v>58</v>
      </c>
      <c r="N37" s="853">
        <v>101</v>
      </c>
      <c r="O37" s="856">
        <v>40</v>
      </c>
      <c r="P37" s="856">
        <v>30</v>
      </c>
      <c r="Q37" s="853">
        <v>70</v>
      </c>
    </row>
    <row r="38" spans="1:17">
      <c r="A38" s="864" t="s">
        <v>51</v>
      </c>
      <c r="B38" s="860" t="s">
        <v>47</v>
      </c>
      <c r="C38" s="856">
        <v>16</v>
      </c>
      <c r="D38" s="861">
        <v>30</v>
      </c>
      <c r="E38" s="853">
        <v>46</v>
      </c>
      <c r="F38" s="856">
        <v>36</v>
      </c>
      <c r="G38" s="856">
        <v>37</v>
      </c>
      <c r="H38" s="853">
        <v>73</v>
      </c>
      <c r="I38" s="856">
        <v>18</v>
      </c>
      <c r="J38" s="856">
        <v>20</v>
      </c>
      <c r="K38" s="853">
        <v>38</v>
      </c>
      <c r="L38" s="856">
        <v>15</v>
      </c>
      <c r="M38" s="856">
        <v>27</v>
      </c>
      <c r="N38" s="853">
        <v>42</v>
      </c>
      <c r="O38" s="856">
        <v>23</v>
      </c>
      <c r="P38" s="856">
        <v>20</v>
      </c>
      <c r="Q38" s="853">
        <v>43</v>
      </c>
    </row>
    <row r="39" spans="1:17">
      <c r="A39" s="864" t="s">
        <v>136</v>
      </c>
      <c r="B39" s="860" t="s">
        <v>137</v>
      </c>
      <c r="C39" s="856">
        <v>10</v>
      </c>
      <c r="D39" s="861">
        <v>21</v>
      </c>
      <c r="E39" s="853">
        <v>31</v>
      </c>
      <c r="F39" s="856">
        <v>13</v>
      </c>
      <c r="G39" s="856">
        <v>14</v>
      </c>
      <c r="H39" s="853">
        <v>27</v>
      </c>
      <c r="I39" s="856">
        <v>9</v>
      </c>
      <c r="J39" s="856">
        <v>24</v>
      </c>
      <c r="K39" s="853">
        <v>33</v>
      </c>
      <c r="L39" s="856">
        <v>9</v>
      </c>
      <c r="M39" s="856">
        <v>16</v>
      </c>
      <c r="N39" s="853">
        <v>25</v>
      </c>
      <c r="O39" s="856">
        <v>9</v>
      </c>
      <c r="P39" s="856">
        <v>10</v>
      </c>
      <c r="Q39" s="853">
        <v>19</v>
      </c>
    </row>
    <row r="40" spans="1:17">
      <c r="A40" s="864" t="s">
        <v>22</v>
      </c>
      <c r="B40" s="860" t="s">
        <v>48</v>
      </c>
      <c r="C40" s="856">
        <v>8</v>
      </c>
      <c r="D40" s="861">
        <v>5</v>
      </c>
      <c r="E40" s="853">
        <v>13</v>
      </c>
      <c r="F40" s="856">
        <v>11</v>
      </c>
      <c r="G40" s="856">
        <v>7</v>
      </c>
      <c r="H40" s="853">
        <v>18</v>
      </c>
      <c r="I40" s="856">
        <v>9</v>
      </c>
      <c r="J40" s="856">
        <v>9</v>
      </c>
      <c r="K40" s="853">
        <v>18</v>
      </c>
      <c r="L40" s="856">
        <v>7</v>
      </c>
      <c r="M40" s="856">
        <v>6</v>
      </c>
      <c r="N40" s="853">
        <v>13</v>
      </c>
      <c r="O40" s="856">
        <v>8</v>
      </c>
      <c r="P40" s="856">
        <v>7</v>
      </c>
      <c r="Q40" s="853">
        <v>15</v>
      </c>
    </row>
    <row r="41" spans="1:17">
      <c r="A41" s="864" t="s">
        <v>138</v>
      </c>
      <c r="B41" s="860" t="s">
        <v>139</v>
      </c>
      <c r="C41" s="856">
        <v>6</v>
      </c>
      <c r="D41" s="861">
        <v>8</v>
      </c>
      <c r="E41" s="853">
        <v>14</v>
      </c>
      <c r="F41" s="856">
        <v>6</v>
      </c>
      <c r="G41" s="856">
        <v>5</v>
      </c>
      <c r="H41" s="853">
        <v>11</v>
      </c>
      <c r="I41" s="856">
        <v>6</v>
      </c>
      <c r="J41" s="856">
        <v>6</v>
      </c>
      <c r="K41" s="853">
        <v>12</v>
      </c>
      <c r="L41" s="856">
        <v>8</v>
      </c>
      <c r="M41" s="856">
        <v>4</v>
      </c>
      <c r="N41" s="853">
        <v>12</v>
      </c>
      <c r="O41" s="856">
        <v>3</v>
      </c>
      <c r="P41" s="856">
        <v>4</v>
      </c>
      <c r="Q41" s="853">
        <v>7</v>
      </c>
    </row>
    <row r="42" spans="1:17">
      <c r="A42" s="864" t="s">
        <v>140</v>
      </c>
      <c r="B42" s="860" t="s">
        <v>141</v>
      </c>
      <c r="C42" s="856">
        <v>4</v>
      </c>
      <c r="D42" s="861">
        <v>21</v>
      </c>
      <c r="E42" s="853">
        <v>25</v>
      </c>
      <c r="F42" s="856">
        <v>9</v>
      </c>
      <c r="G42" s="856">
        <v>40</v>
      </c>
      <c r="H42" s="853">
        <v>49</v>
      </c>
      <c r="I42" s="856">
        <v>15</v>
      </c>
      <c r="J42" s="856">
        <v>27</v>
      </c>
      <c r="K42" s="853">
        <v>42</v>
      </c>
      <c r="L42" s="856">
        <v>8</v>
      </c>
      <c r="M42" s="856">
        <v>13</v>
      </c>
      <c r="N42" s="853">
        <v>21</v>
      </c>
      <c r="O42" s="856">
        <v>9</v>
      </c>
      <c r="P42" s="856">
        <v>14</v>
      </c>
      <c r="Q42" s="853">
        <v>23</v>
      </c>
    </row>
    <row r="43" spans="1:17" ht="12" customHeight="1">
      <c r="A43" s="859"/>
      <c r="B43" s="860"/>
      <c r="C43" s="858"/>
      <c r="D43" s="861"/>
      <c r="E43" s="853"/>
      <c r="F43" s="858"/>
      <c r="G43" s="856"/>
      <c r="H43" s="853"/>
      <c r="I43" s="856"/>
      <c r="J43" s="856"/>
      <c r="K43" s="853"/>
      <c r="L43" s="856"/>
      <c r="M43" s="856"/>
      <c r="N43" s="853"/>
      <c r="O43" s="856"/>
      <c r="P43" s="856"/>
      <c r="Q43" s="853"/>
    </row>
    <row r="44" spans="1:17" ht="12" customHeight="1">
      <c r="A44" s="864" t="s">
        <v>52</v>
      </c>
      <c r="B44" s="860" t="s">
        <v>59</v>
      </c>
      <c r="C44" s="856">
        <v>4</v>
      </c>
      <c r="D44" s="861">
        <v>1</v>
      </c>
      <c r="E44" s="853">
        <v>5</v>
      </c>
      <c r="F44" s="856">
        <v>11</v>
      </c>
      <c r="G44" s="856">
        <v>10</v>
      </c>
      <c r="H44" s="853">
        <v>21</v>
      </c>
      <c r="I44" s="856">
        <v>6</v>
      </c>
      <c r="J44" s="856">
        <v>2</v>
      </c>
      <c r="K44" s="853">
        <v>8</v>
      </c>
      <c r="L44" s="856">
        <v>13</v>
      </c>
      <c r="M44" s="856">
        <v>4</v>
      </c>
      <c r="N44" s="853">
        <v>17</v>
      </c>
      <c r="O44" s="856">
        <v>12</v>
      </c>
      <c r="P44" s="856">
        <v>5</v>
      </c>
      <c r="Q44" s="853">
        <v>17</v>
      </c>
    </row>
    <row r="45" spans="1:17" ht="12" customHeight="1">
      <c r="A45" s="864" t="s">
        <v>23</v>
      </c>
      <c r="B45" s="860" t="s">
        <v>49</v>
      </c>
      <c r="C45" s="856">
        <v>40</v>
      </c>
      <c r="D45" s="861">
        <v>43</v>
      </c>
      <c r="E45" s="853">
        <v>83</v>
      </c>
      <c r="F45" s="856">
        <v>37</v>
      </c>
      <c r="G45" s="856">
        <v>46</v>
      </c>
      <c r="H45" s="853">
        <v>83</v>
      </c>
      <c r="I45" s="856">
        <v>22</v>
      </c>
      <c r="J45" s="856">
        <v>41</v>
      </c>
      <c r="K45" s="853">
        <v>63</v>
      </c>
      <c r="L45" s="856">
        <v>21</v>
      </c>
      <c r="M45" s="856">
        <v>24</v>
      </c>
      <c r="N45" s="853">
        <v>45</v>
      </c>
      <c r="O45" s="856">
        <v>14</v>
      </c>
      <c r="P45" s="856">
        <v>28</v>
      </c>
      <c r="Q45" s="853">
        <v>42</v>
      </c>
    </row>
    <row r="46" spans="1:17" ht="12" customHeight="1">
      <c r="A46" s="864" t="s">
        <v>24</v>
      </c>
      <c r="B46" s="860" t="s">
        <v>50</v>
      </c>
      <c r="C46" s="856">
        <v>40</v>
      </c>
      <c r="D46" s="861">
        <v>17</v>
      </c>
      <c r="E46" s="853">
        <v>57</v>
      </c>
      <c r="F46" s="856">
        <v>31</v>
      </c>
      <c r="G46" s="856">
        <v>19</v>
      </c>
      <c r="H46" s="853">
        <v>50</v>
      </c>
      <c r="I46" s="856">
        <v>18</v>
      </c>
      <c r="J46" s="856">
        <v>11</v>
      </c>
      <c r="K46" s="853">
        <v>29</v>
      </c>
      <c r="L46" s="856">
        <v>23</v>
      </c>
      <c r="M46" s="856">
        <v>6</v>
      </c>
      <c r="N46" s="853">
        <v>29</v>
      </c>
      <c r="O46" s="856">
        <v>23</v>
      </c>
      <c r="P46" s="856">
        <v>12</v>
      </c>
      <c r="Q46" s="853">
        <v>35</v>
      </c>
    </row>
    <row r="47" spans="1:17" ht="12" customHeight="1">
      <c r="A47" s="854" t="s">
        <v>405</v>
      </c>
      <c r="B47" s="855" t="s">
        <v>404</v>
      </c>
      <c r="C47" s="856">
        <v>65</v>
      </c>
      <c r="D47" s="861">
        <v>27</v>
      </c>
      <c r="E47" s="853">
        <v>92</v>
      </c>
      <c r="F47" s="856">
        <v>50</v>
      </c>
      <c r="G47" s="856">
        <v>18</v>
      </c>
      <c r="H47" s="853">
        <v>68</v>
      </c>
      <c r="I47" s="856">
        <v>41</v>
      </c>
      <c r="J47" s="856">
        <v>16</v>
      </c>
      <c r="K47" s="853">
        <v>57</v>
      </c>
      <c r="L47" s="856">
        <v>35</v>
      </c>
      <c r="M47" s="856">
        <v>8</v>
      </c>
      <c r="N47" s="853">
        <v>43</v>
      </c>
      <c r="O47" s="856">
        <v>37</v>
      </c>
      <c r="P47" s="856">
        <v>10</v>
      </c>
      <c r="Q47" s="853">
        <v>47</v>
      </c>
    </row>
    <row r="48" spans="1:17" ht="12" customHeight="1">
      <c r="A48" s="859"/>
      <c r="B48" s="860"/>
      <c r="C48" s="858"/>
      <c r="D48" s="861"/>
      <c r="E48" s="853"/>
      <c r="F48" s="858"/>
      <c r="G48" s="856"/>
      <c r="H48" s="853"/>
      <c r="I48" s="856"/>
      <c r="J48" s="856"/>
      <c r="K48" s="853"/>
      <c r="L48" s="856"/>
      <c r="M48" s="856"/>
      <c r="N48" s="853"/>
      <c r="O48" s="856"/>
      <c r="P48" s="856"/>
      <c r="Q48" s="853"/>
    </row>
    <row r="49" spans="1:17" ht="12" customHeight="1">
      <c r="A49" s="864" t="s">
        <v>142</v>
      </c>
      <c r="B49" s="860" t="s">
        <v>143</v>
      </c>
      <c r="C49" s="856">
        <v>20</v>
      </c>
      <c r="D49" s="861">
        <v>14</v>
      </c>
      <c r="E49" s="853">
        <v>34</v>
      </c>
      <c r="F49" s="856">
        <v>36</v>
      </c>
      <c r="G49" s="856">
        <v>33</v>
      </c>
      <c r="H49" s="853">
        <v>69</v>
      </c>
      <c r="I49" s="856">
        <v>25</v>
      </c>
      <c r="J49" s="856">
        <v>22</v>
      </c>
      <c r="K49" s="853">
        <v>47</v>
      </c>
      <c r="L49" s="856">
        <v>32</v>
      </c>
      <c r="M49" s="856">
        <v>27</v>
      </c>
      <c r="N49" s="853">
        <v>59</v>
      </c>
      <c r="O49" s="856">
        <v>22</v>
      </c>
      <c r="P49" s="856">
        <v>12</v>
      </c>
      <c r="Q49" s="853">
        <v>34</v>
      </c>
    </row>
    <row r="50" spans="1:17" ht="12" customHeight="1">
      <c r="A50" s="862"/>
      <c r="B50" s="871"/>
      <c r="C50" s="862"/>
      <c r="D50" s="862"/>
      <c r="E50" s="872"/>
      <c r="F50" s="872"/>
      <c r="G50" s="871"/>
      <c r="H50" s="872"/>
      <c r="I50" s="862"/>
      <c r="J50" s="862"/>
      <c r="K50" s="872"/>
      <c r="L50" s="862"/>
      <c r="M50" s="862"/>
      <c r="N50" s="872"/>
      <c r="O50" s="862"/>
      <c r="P50" s="862"/>
      <c r="Q50" s="872"/>
    </row>
    <row r="51" spans="1:17" ht="12" customHeight="1">
      <c r="A51" s="865"/>
      <c r="B51" s="865"/>
      <c r="C51" s="862"/>
      <c r="D51" s="862"/>
      <c r="E51" s="865"/>
      <c r="F51" s="865"/>
      <c r="G51" s="862"/>
      <c r="H51" s="865"/>
      <c r="I51" s="862"/>
      <c r="J51" s="862"/>
      <c r="K51" s="865"/>
      <c r="L51" s="862"/>
      <c r="M51" s="862"/>
      <c r="N51" s="865"/>
      <c r="O51" s="862"/>
      <c r="P51" s="862"/>
      <c r="Q51" s="865"/>
    </row>
    <row r="52" spans="1:17" ht="12" customHeight="1">
      <c r="A52" s="864" t="s">
        <v>28</v>
      </c>
      <c r="B52" s="866" t="s">
        <v>33</v>
      </c>
      <c r="C52" s="862"/>
      <c r="D52" s="862"/>
      <c r="E52" s="865"/>
      <c r="F52" s="865"/>
      <c r="G52" s="862"/>
      <c r="H52" s="865"/>
      <c r="I52" s="862"/>
      <c r="J52" s="862"/>
      <c r="K52" s="865"/>
      <c r="L52" s="862"/>
      <c r="M52" s="862"/>
      <c r="N52" s="865"/>
      <c r="O52" s="862"/>
      <c r="P52" s="862"/>
      <c r="Q52" s="865"/>
    </row>
    <row r="53" spans="1:17" ht="12" customHeight="1">
      <c r="A53" s="862"/>
      <c r="B53" s="866" t="s">
        <v>419</v>
      </c>
      <c r="C53" s="869"/>
      <c r="D53" s="862"/>
      <c r="E53" s="862"/>
      <c r="F53" s="862"/>
      <c r="G53" s="870"/>
      <c r="H53" s="862"/>
      <c r="I53" s="869"/>
      <c r="J53" s="869"/>
      <c r="K53" s="862"/>
      <c r="L53" s="869"/>
      <c r="M53" s="869"/>
      <c r="N53" s="862"/>
      <c r="O53" s="869"/>
      <c r="P53" s="869"/>
      <c r="Q53" s="862"/>
    </row>
    <row r="54" spans="1:17" ht="12" customHeight="1">
      <c r="A54" s="862"/>
      <c r="B54" s="851"/>
      <c r="C54" s="869"/>
      <c r="D54" s="871"/>
      <c r="E54" s="862"/>
      <c r="F54" s="862"/>
      <c r="G54" s="870"/>
      <c r="H54" s="862"/>
      <c r="I54" s="869"/>
      <c r="J54" s="869"/>
      <c r="K54" s="862"/>
      <c r="L54" s="869"/>
      <c r="M54" s="869"/>
      <c r="N54" s="862"/>
      <c r="O54" s="869"/>
      <c r="P54" s="869"/>
      <c r="Q54" s="862"/>
    </row>
    <row r="55" spans="1:17" ht="12" customHeight="1">
      <c r="A55" s="864" t="s">
        <v>29</v>
      </c>
      <c r="B55" s="864" t="s">
        <v>96</v>
      </c>
      <c r="C55" s="869"/>
      <c r="D55" s="862"/>
      <c r="E55" s="862"/>
      <c r="F55" s="862"/>
      <c r="G55" s="870"/>
      <c r="H55" s="862"/>
      <c r="I55" s="869"/>
      <c r="J55" s="869"/>
      <c r="K55" s="862"/>
      <c r="L55" s="869"/>
      <c r="M55" s="869"/>
      <c r="N55" s="862"/>
      <c r="O55" s="869"/>
      <c r="P55" s="869"/>
      <c r="Q55" s="862"/>
    </row>
  </sheetData>
  <mergeCells count="8">
    <mergeCell ref="A4:A6"/>
    <mergeCell ref="B4:B6"/>
    <mergeCell ref="C4:Q4"/>
    <mergeCell ref="C5:E5"/>
    <mergeCell ref="F5:H5"/>
    <mergeCell ref="I5:K5"/>
    <mergeCell ref="L5:N5"/>
    <mergeCell ref="O5:Q5"/>
  </mergeCells>
  <pageMargins left="0.11811023622047245" right="0.11811023622047245" top="0.74803149606299213" bottom="0.55118110236220474"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37"/>
  <sheetViews>
    <sheetView workbookViewId="0">
      <selection activeCell="L33" sqref="L33"/>
    </sheetView>
  </sheetViews>
  <sheetFormatPr defaultRowHeight="12.75" customHeight="1"/>
  <cols>
    <col min="1" max="1" width="30.69921875" style="42" customWidth="1"/>
    <col min="2" max="2" width="19.69921875" style="42" customWidth="1"/>
    <col min="3" max="5" width="8.5" style="42" customWidth="1"/>
    <col min="6" max="16384" width="8.796875" style="42"/>
  </cols>
  <sheetData>
    <row r="1" spans="1:9" ht="12.75" customHeight="1">
      <c r="A1" s="899" t="s">
        <v>71</v>
      </c>
      <c r="B1" s="899"/>
      <c r="C1" s="879"/>
      <c r="D1" s="896"/>
      <c r="E1" s="896"/>
      <c r="F1" s="873"/>
      <c r="G1" s="892"/>
      <c r="H1" s="892"/>
      <c r="I1" s="892"/>
    </row>
    <row r="2" spans="1:9" ht="12.75" customHeight="1">
      <c r="A2" s="893" t="s">
        <v>550</v>
      </c>
      <c r="B2" s="899"/>
      <c r="C2" s="896"/>
      <c r="D2" s="896"/>
      <c r="E2" s="896"/>
      <c r="F2" s="873"/>
      <c r="G2" s="873"/>
      <c r="H2" s="873"/>
      <c r="I2" s="873"/>
    </row>
    <row r="3" spans="1:9" ht="12.75" customHeight="1">
      <c r="A3" s="899"/>
      <c r="B3" s="899"/>
      <c r="C3" s="900"/>
      <c r="D3" s="900"/>
      <c r="E3" s="900"/>
      <c r="F3" s="873"/>
      <c r="G3" s="873"/>
      <c r="H3" s="873"/>
      <c r="I3" s="873"/>
    </row>
    <row r="4" spans="1:9" ht="12.75" customHeight="1">
      <c r="A4" s="889" t="s">
        <v>25</v>
      </c>
      <c r="B4" s="898" t="s">
        <v>56</v>
      </c>
      <c r="C4" s="898" t="s">
        <v>26</v>
      </c>
      <c r="D4" s="898" t="s">
        <v>27</v>
      </c>
      <c r="E4" s="898" t="s">
        <v>64</v>
      </c>
      <c r="F4" s="873"/>
      <c r="G4" s="873"/>
      <c r="H4" s="873"/>
      <c r="I4" s="873"/>
    </row>
    <row r="5" spans="1:9" ht="12.75" customHeight="1">
      <c r="A5" s="895" t="s">
        <v>16</v>
      </c>
      <c r="B5" s="899"/>
      <c r="C5" s="880">
        <v>48219</v>
      </c>
      <c r="D5" s="880">
        <v>30755</v>
      </c>
      <c r="E5" s="880">
        <v>78974</v>
      </c>
      <c r="F5" s="876"/>
      <c r="G5" s="892"/>
      <c r="H5" s="892"/>
      <c r="I5" s="892"/>
    </row>
    <row r="6" spans="1:9" ht="12.75" customHeight="1">
      <c r="A6" s="895" t="s">
        <v>13</v>
      </c>
      <c r="B6" s="887" t="s">
        <v>36</v>
      </c>
      <c r="C6" s="886">
        <v>464</v>
      </c>
      <c r="D6" s="886">
        <v>326</v>
      </c>
      <c r="E6" s="886">
        <v>790</v>
      </c>
      <c r="F6" s="876"/>
      <c r="G6" s="892"/>
      <c r="H6" s="892"/>
      <c r="I6" s="892"/>
    </row>
    <row r="7" spans="1:9" ht="12.75" customHeight="1">
      <c r="A7" s="895" t="s">
        <v>54</v>
      </c>
      <c r="B7" s="887" t="s">
        <v>37</v>
      </c>
      <c r="C7" s="886">
        <v>858</v>
      </c>
      <c r="D7" s="886">
        <v>586</v>
      </c>
      <c r="E7" s="886">
        <v>1444</v>
      </c>
      <c r="F7" s="876"/>
      <c r="G7" s="892"/>
      <c r="H7" s="874"/>
      <c r="I7" s="874"/>
    </row>
    <row r="8" spans="1:9" ht="12.75" customHeight="1">
      <c r="A8" s="895" t="s">
        <v>55</v>
      </c>
      <c r="B8" s="887" t="s">
        <v>38</v>
      </c>
      <c r="C8" s="886">
        <v>2869</v>
      </c>
      <c r="D8" s="886">
        <v>2639</v>
      </c>
      <c r="E8" s="886">
        <v>5508</v>
      </c>
      <c r="F8" s="876"/>
      <c r="G8" s="892"/>
      <c r="H8" s="892"/>
      <c r="I8" s="892"/>
    </row>
    <row r="9" spans="1:9" ht="12.75" customHeight="1">
      <c r="A9" s="895" t="s">
        <v>17</v>
      </c>
      <c r="B9" s="887" t="s">
        <v>39</v>
      </c>
      <c r="C9" s="886">
        <v>15</v>
      </c>
      <c r="D9" s="886">
        <v>2736</v>
      </c>
      <c r="E9" s="886">
        <v>2751</v>
      </c>
      <c r="F9" s="876"/>
      <c r="G9" s="892"/>
      <c r="H9" s="892"/>
      <c r="I9" s="892"/>
    </row>
    <row r="10" spans="1:9" ht="12.75" customHeight="1">
      <c r="A10" s="895" t="s">
        <v>19</v>
      </c>
      <c r="B10" s="887" t="s">
        <v>41</v>
      </c>
      <c r="C10" s="886">
        <v>0</v>
      </c>
      <c r="D10" s="886">
        <v>576</v>
      </c>
      <c r="E10" s="886">
        <v>576</v>
      </c>
      <c r="F10" s="876"/>
      <c r="G10" s="892"/>
      <c r="H10" s="874"/>
      <c r="I10" s="892"/>
    </row>
    <row r="11" spans="1:9" ht="12.75" customHeight="1">
      <c r="A11" s="895" t="s">
        <v>20</v>
      </c>
      <c r="B11" s="887" t="s">
        <v>42</v>
      </c>
      <c r="C11" s="886">
        <v>1273</v>
      </c>
      <c r="D11" s="886">
        <v>909</v>
      </c>
      <c r="E11" s="886">
        <v>2182</v>
      </c>
      <c r="F11" s="876"/>
      <c r="G11" s="892"/>
      <c r="H11" s="892"/>
      <c r="I11" s="892"/>
    </row>
    <row r="12" spans="1:9" ht="12.75" customHeight="1">
      <c r="A12" s="895" t="s">
        <v>10</v>
      </c>
      <c r="B12" s="887" t="s">
        <v>43</v>
      </c>
      <c r="C12" s="886">
        <v>5413</v>
      </c>
      <c r="D12" s="886">
        <v>1646</v>
      </c>
      <c r="E12" s="886">
        <v>7059</v>
      </c>
      <c r="F12" s="876"/>
      <c r="G12" s="892"/>
      <c r="H12" s="892"/>
      <c r="I12" s="892"/>
    </row>
    <row r="13" spans="1:9" ht="12.75" customHeight="1">
      <c r="A13" s="895" t="s">
        <v>11</v>
      </c>
      <c r="B13" s="887" t="s">
        <v>44</v>
      </c>
      <c r="C13" s="886">
        <v>1029</v>
      </c>
      <c r="D13" s="886">
        <v>1138</v>
      </c>
      <c r="E13" s="886">
        <v>2167</v>
      </c>
      <c r="F13" s="876"/>
      <c r="G13" s="892"/>
      <c r="H13" s="892"/>
      <c r="I13" s="875"/>
    </row>
    <row r="14" spans="1:9" ht="12.75" customHeight="1">
      <c r="A14" s="895" t="s">
        <v>58</v>
      </c>
      <c r="B14" s="887" t="s">
        <v>272</v>
      </c>
      <c r="C14" s="886">
        <v>953</v>
      </c>
      <c r="D14" s="886">
        <v>635</v>
      </c>
      <c r="E14" s="886">
        <v>1588</v>
      </c>
      <c r="F14" s="876"/>
      <c r="G14" s="892"/>
      <c r="H14" s="892"/>
      <c r="I14" s="875"/>
    </row>
    <row r="15" spans="1:9" ht="12.75" customHeight="1">
      <c r="A15" s="895" t="s">
        <v>61</v>
      </c>
      <c r="B15" s="887" t="s">
        <v>60</v>
      </c>
      <c r="C15" s="886">
        <v>1777</v>
      </c>
      <c r="D15" s="886">
        <v>1966</v>
      </c>
      <c r="E15" s="886">
        <v>3743</v>
      </c>
      <c r="F15" s="876"/>
      <c r="G15" s="892"/>
      <c r="H15" s="892"/>
      <c r="I15" s="875"/>
    </row>
    <row r="16" spans="1:9" ht="12.75" customHeight="1">
      <c r="A16" s="895" t="s">
        <v>21</v>
      </c>
      <c r="B16" s="887" t="s">
        <v>46</v>
      </c>
      <c r="C16" s="886">
        <v>2102</v>
      </c>
      <c r="D16" s="886">
        <v>974</v>
      </c>
      <c r="E16" s="886">
        <v>3076</v>
      </c>
      <c r="F16" s="876"/>
      <c r="G16" s="892"/>
      <c r="H16" s="892"/>
      <c r="I16" s="875"/>
    </row>
    <row r="17" spans="1:12" ht="12.75" customHeight="1">
      <c r="A17" s="895" t="s">
        <v>22</v>
      </c>
      <c r="B17" s="887" t="s">
        <v>48</v>
      </c>
      <c r="C17" s="886">
        <v>706</v>
      </c>
      <c r="D17" s="886">
        <v>427</v>
      </c>
      <c r="E17" s="886">
        <v>1133</v>
      </c>
      <c r="F17" s="876"/>
      <c r="G17" s="892"/>
      <c r="H17" s="892"/>
      <c r="I17" s="875"/>
    </row>
    <row r="18" spans="1:12" ht="12.75" customHeight="1">
      <c r="A18" s="895"/>
      <c r="B18" s="887"/>
      <c r="C18" s="888"/>
      <c r="D18" s="888"/>
      <c r="E18" s="886"/>
      <c r="F18" s="876"/>
      <c r="G18" s="892"/>
      <c r="H18" s="892"/>
      <c r="I18" s="875"/>
    </row>
    <row r="19" spans="1:12" ht="12.75" customHeight="1">
      <c r="A19" s="895" t="s">
        <v>52</v>
      </c>
      <c r="B19" s="887" t="s">
        <v>59</v>
      </c>
      <c r="C19" s="886">
        <v>1620</v>
      </c>
      <c r="D19" s="886">
        <v>606</v>
      </c>
      <c r="E19" s="886">
        <v>2226</v>
      </c>
      <c r="F19" s="876"/>
      <c r="G19" s="892"/>
      <c r="H19" s="892"/>
      <c r="I19" s="875"/>
    </row>
    <row r="20" spans="1:12" ht="12.75" customHeight="1">
      <c r="A20" s="895" t="s">
        <v>23</v>
      </c>
      <c r="B20" s="887" t="s">
        <v>49</v>
      </c>
      <c r="C20" s="886">
        <v>567</v>
      </c>
      <c r="D20" s="886">
        <v>364</v>
      </c>
      <c r="E20" s="886">
        <v>931</v>
      </c>
      <c r="F20" s="876"/>
      <c r="G20" s="892"/>
      <c r="H20" s="892"/>
      <c r="I20" s="875"/>
    </row>
    <row r="21" spans="1:12" ht="12.75" customHeight="1">
      <c r="A21" s="895" t="s">
        <v>24</v>
      </c>
      <c r="B21" s="887" t="s">
        <v>50</v>
      </c>
      <c r="C21" s="886">
        <v>3344</v>
      </c>
      <c r="D21" s="886">
        <v>1064</v>
      </c>
      <c r="E21" s="886">
        <v>4408</v>
      </c>
      <c r="F21" s="876"/>
      <c r="G21" s="892"/>
      <c r="H21" s="892"/>
      <c r="I21" s="875"/>
    </row>
    <row r="22" spans="1:12" ht="12.75" customHeight="1">
      <c r="A22" s="895" t="s">
        <v>405</v>
      </c>
      <c r="B22" s="891" t="s">
        <v>404</v>
      </c>
      <c r="C22" s="886">
        <v>8009</v>
      </c>
      <c r="D22" s="886">
        <v>2679</v>
      </c>
      <c r="E22" s="886">
        <v>10688</v>
      </c>
      <c r="F22" s="876"/>
      <c r="G22" s="892"/>
      <c r="H22" s="892"/>
      <c r="I22" s="875"/>
    </row>
    <row r="23" spans="1:12" ht="12.75" customHeight="1">
      <c r="A23" s="895"/>
      <c r="B23" s="887"/>
      <c r="C23" s="888"/>
      <c r="D23" s="888"/>
      <c r="E23" s="886"/>
      <c r="F23" s="876"/>
      <c r="G23" s="892"/>
      <c r="H23" s="892"/>
      <c r="I23" s="875"/>
    </row>
    <row r="24" spans="1:12" ht="12.75" customHeight="1">
      <c r="A24" s="895" t="s">
        <v>142</v>
      </c>
      <c r="B24" s="890" t="s">
        <v>143</v>
      </c>
      <c r="C24" s="886">
        <v>17220</v>
      </c>
      <c r="D24" s="886">
        <v>11484</v>
      </c>
      <c r="E24" s="886">
        <v>28704</v>
      </c>
      <c r="F24" s="876"/>
      <c r="G24" s="892"/>
      <c r="H24" s="892"/>
      <c r="I24" s="875"/>
    </row>
    <row r="25" spans="1:12" ht="12.75" customHeight="1">
      <c r="A25" s="896"/>
      <c r="B25" s="901"/>
      <c r="C25" s="884"/>
      <c r="D25" s="884"/>
      <c r="E25" s="884"/>
      <c r="F25" s="873"/>
      <c r="G25" s="892"/>
      <c r="H25" s="892"/>
      <c r="I25" s="875"/>
    </row>
    <row r="26" spans="1:12" ht="12.75" customHeight="1">
      <c r="A26" s="877"/>
      <c r="B26" s="877"/>
      <c r="C26" s="878"/>
      <c r="D26" s="878"/>
      <c r="E26" s="878"/>
      <c r="F26" s="873"/>
      <c r="G26" s="892"/>
      <c r="H26" s="892"/>
      <c r="I26" s="892"/>
    </row>
    <row r="27" spans="1:12" ht="12.75" customHeight="1">
      <c r="A27" s="894" t="s">
        <v>28</v>
      </c>
      <c r="B27" s="897" t="s">
        <v>33</v>
      </c>
      <c r="C27" s="896"/>
      <c r="D27" s="896"/>
      <c r="E27" s="896"/>
      <c r="F27" s="883"/>
      <c r="G27" s="892"/>
      <c r="H27" s="892"/>
      <c r="I27" s="892"/>
    </row>
    <row r="28" spans="1:12" ht="12.75" customHeight="1">
      <c r="A28" s="888"/>
      <c r="B28" s="897" t="s">
        <v>334</v>
      </c>
      <c r="C28" s="882"/>
      <c r="D28" s="881"/>
      <c r="E28" s="881"/>
      <c r="F28" s="881"/>
      <c r="G28" s="881"/>
      <c r="H28" s="881"/>
      <c r="I28" s="881"/>
      <c r="J28" s="70"/>
      <c r="K28" s="70"/>
      <c r="L28" s="28"/>
    </row>
    <row r="29" spans="1:12" ht="12.75" customHeight="1">
      <c r="A29" s="892"/>
      <c r="B29" s="996" t="s">
        <v>394</v>
      </c>
      <c r="C29" s="996"/>
      <c r="D29" s="996"/>
      <c r="E29" s="996"/>
      <c r="F29" s="996"/>
      <c r="G29" s="996"/>
      <c r="H29" s="996"/>
      <c r="I29" s="996"/>
      <c r="J29" s="70"/>
      <c r="K29" s="70"/>
      <c r="L29" s="28"/>
    </row>
    <row r="30" spans="1:12" ht="12.75" customHeight="1">
      <c r="A30" s="892"/>
      <c r="B30" s="996"/>
      <c r="C30" s="996"/>
      <c r="D30" s="996"/>
      <c r="E30" s="996"/>
      <c r="F30" s="996"/>
      <c r="G30" s="996"/>
      <c r="H30" s="996"/>
      <c r="I30" s="996"/>
    </row>
    <row r="31" spans="1:12" ht="12.75" customHeight="1">
      <c r="A31" s="892"/>
      <c r="B31" s="902" t="s">
        <v>573</v>
      </c>
      <c r="C31" s="873"/>
      <c r="D31" s="873"/>
      <c r="E31" s="873"/>
      <c r="F31" s="873"/>
      <c r="G31" s="873"/>
      <c r="H31" s="873"/>
      <c r="I31" s="873"/>
    </row>
    <row r="32" spans="1:12" ht="12.75" customHeight="1">
      <c r="A32" s="892"/>
      <c r="B32" s="892"/>
      <c r="C32" s="873"/>
      <c r="D32" s="873"/>
      <c r="E32" s="873"/>
      <c r="F32" s="873"/>
      <c r="G32" s="873"/>
      <c r="H32" s="873"/>
      <c r="I32" s="873"/>
    </row>
    <row r="33" spans="1:9" ht="12.75" customHeight="1">
      <c r="A33" s="894" t="s">
        <v>29</v>
      </c>
      <c r="B33" s="894" t="s">
        <v>96</v>
      </c>
      <c r="C33" s="885"/>
      <c r="D33" s="885"/>
      <c r="E33" s="885"/>
      <c r="F33" s="885"/>
      <c r="G33" s="884"/>
      <c r="H33" s="884"/>
      <c r="I33" s="884"/>
    </row>
    <row r="34" spans="1:9" ht="12.75" customHeight="1">
      <c r="A34" s="888"/>
      <c r="B34" s="984" t="s">
        <v>290</v>
      </c>
      <c r="C34" s="984"/>
      <c r="D34" s="984"/>
      <c r="E34" s="984"/>
      <c r="F34" s="984"/>
      <c r="G34" s="984"/>
      <c r="H34" s="984"/>
      <c r="I34" s="984"/>
    </row>
    <row r="35" spans="1:9" ht="12.75" customHeight="1">
      <c r="A35" s="888"/>
      <c r="B35" s="984"/>
      <c r="C35" s="984"/>
      <c r="D35" s="984"/>
      <c r="E35" s="984"/>
      <c r="F35" s="984"/>
      <c r="G35" s="984"/>
      <c r="H35" s="984"/>
      <c r="I35" s="984"/>
    </row>
    <row r="36" spans="1:9" ht="12.75" customHeight="1">
      <c r="A36" s="888"/>
      <c r="B36" s="997" t="s">
        <v>322</v>
      </c>
      <c r="C36" s="997"/>
      <c r="D36" s="997"/>
      <c r="E36" s="997"/>
      <c r="F36" s="997"/>
      <c r="G36" s="997"/>
      <c r="H36" s="997"/>
      <c r="I36" s="997"/>
    </row>
    <row r="37" spans="1:9" ht="12.75" customHeight="1">
      <c r="A37" s="888"/>
      <c r="B37" s="997"/>
      <c r="C37" s="997"/>
      <c r="D37" s="997"/>
      <c r="E37" s="997"/>
      <c r="F37" s="997"/>
      <c r="G37" s="997"/>
      <c r="H37" s="997"/>
      <c r="I37" s="997"/>
    </row>
  </sheetData>
  <mergeCells count="3">
    <mergeCell ref="B29:I30"/>
    <mergeCell ref="B34:I35"/>
    <mergeCell ref="B36:I37"/>
  </mergeCells>
  <phoneticPr fontId="34" type="noConversion"/>
  <pageMargins left="0.78740157480314965" right="0" top="0.98425196850393704" bottom="0.39370078740157483" header="0.51181102362204722" footer="0.51181102362204722"/>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zoomScaleNormal="100" workbookViewId="0">
      <selection activeCell="L33" sqref="L33"/>
    </sheetView>
  </sheetViews>
  <sheetFormatPr defaultRowHeight="12.75" customHeight="1"/>
  <cols>
    <col min="1" max="1" width="29.09765625" style="105" customWidth="1"/>
    <col min="2" max="2" width="17.09765625" style="105" customWidth="1"/>
    <col min="3" max="4" width="4.69921875" style="8" customWidth="1"/>
    <col min="5" max="5" width="5" style="8" customWidth="1"/>
    <col min="6" max="7" width="4.69921875" style="8" customWidth="1"/>
    <col min="8" max="8" width="5" style="8" customWidth="1"/>
    <col min="9" max="10" width="4.69921875" style="8" customWidth="1"/>
    <col min="11" max="11" width="5" style="8" customWidth="1"/>
    <col min="12" max="13" width="4.69921875" style="8" customWidth="1"/>
    <col min="14" max="14" width="5" style="8" customWidth="1"/>
    <col min="15" max="16" width="4.69921875" style="8" customWidth="1"/>
    <col min="17" max="17" width="5" style="8" customWidth="1"/>
    <col min="18" max="16384" width="8.796875" style="105"/>
  </cols>
  <sheetData>
    <row r="1" spans="1:17" ht="12.75" customHeight="1">
      <c r="A1" s="924" t="s">
        <v>70</v>
      </c>
      <c r="B1" s="906"/>
      <c r="C1" s="904"/>
      <c r="D1" s="906"/>
      <c r="E1" s="906"/>
      <c r="F1" s="906"/>
      <c r="G1" s="906"/>
      <c r="H1" s="906"/>
      <c r="I1" s="906"/>
      <c r="J1" s="906"/>
      <c r="K1" s="906"/>
      <c r="L1" s="906"/>
      <c r="M1" s="906"/>
      <c r="N1" s="906"/>
      <c r="O1" s="906"/>
      <c r="P1" s="906"/>
      <c r="Q1" s="906"/>
    </row>
    <row r="2" spans="1:17" ht="12.75" customHeight="1">
      <c r="A2" s="918" t="s">
        <v>551</v>
      </c>
      <c r="B2" s="906"/>
      <c r="C2" s="906"/>
      <c r="D2" s="906"/>
      <c r="E2" s="906"/>
      <c r="F2" s="906"/>
      <c r="G2" s="906"/>
      <c r="H2" s="906"/>
      <c r="I2" s="906"/>
      <c r="J2" s="906"/>
      <c r="K2" s="906"/>
      <c r="L2" s="906"/>
      <c r="M2" s="906"/>
      <c r="N2" s="906"/>
      <c r="O2" s="906"/>
      <c r="P2" s="906"/>
      <c r="Q2" s="906"/>
    </row>
    <row r="3" spans="1:17" ht="12.75" customHeight="1">
      <c r="A3" s="903"/>
      <c r="B3" s="903"/>
      <c r="C3" s="912"/>
      <c r="D3" s="912"/>
      <c r="E3" s="912"/>
      <c r="F3" s="912"/>
      <c r="G3" s="912"/>
      <c r="H3" s="912"/>
      <c r="I3" s="912"/>
      <c r="J3" s="912"/>
      <c r="K3" s="912"/>
      <c r="L3" s="912"/>
      <c r="M3" s="912"/>
      <c r="N3" s="912"/>
      <c r="O3" s="912"/>
      <c r="P3" s="912"/>
      <c r="Q3" s="912"/>
    </row>
    <row r="4" spans="1:17" ht="12.75" customHeight="1">
      <c r="A4" s="906"/>
      <c r="B4" s="906"/>
      <c r="C4" s="998" t="s">
        <v>99</v>
      </c>
      <c r="D4" s="998"/>
      <c r="E4" s="998"/>
      <c r="F4" s="998"/>
      <c r="G4" s="998"/>
      <c r="H4" s="998"/>
      <c r="I4" s="998"/>
      <c r="J4" s="998"/>
      <c r="K4" s="998"/>
      <c r="L4" s="998"/>
      <c r="M4" s="998"/>
      <c r="N4" s="998"/>
      <c r="O4" s="998"/>
      <c r="P4" s="998"/>
      <c r="Q4" s="998"/>
    </row>
    <row r="5" spans="1:17" ht="12.75" customHeight="1">
      <c r="A5" s="999" t="s">
        <v>25</v>
      </c>
      <c r="B5" s="977" t="s">
        <v>56</v>
      </c>
      <c r="C5" s="998" t="s">
        <v>375</v>
      </c>
      <c r="D5" s="998"/>
      <c r="E5" s="998"/>
      <c r="F5" s="998" t="s">
        <v>376</v>
      </c>
      <c r="G5" s="998"/>
      <c r="H5" s="998"/>
      <c r="I5" s="998" t="s">
        <v>377</v>
      </c>
      <c r="J5" s="998"/>
      <c r="K5" s="998"/>
      <c r="L5" s="998" t="s">
        <v>378</v>
      </c>
      <c r="M5" s="998"/>
      <c r="N5" s="998"/>
      <c r="O5" s="998" t="s">
        <v>379</v>
      </c>
      <c r="P5" s="998"/>
      <c r="Q5" s="998"/>
    </row>
    <row r="6" spans="1:17" ht="12.75" customHeight="1">
      <c r="A6" s="999"/>
      <c r="B6" s="977"/>
      <c r="C6" s="923" t="s">
        <v>7</v>
      </c>
      <c r="D6" s="923" t="s">
        <v>63</v>
      </c>
      <c r="E6" s="923" t="s">
        <v>64</v>
      </c>
      <c r="F6" s="923" t="s">
        <v>7</v>
      </c>
      <c r="G6" s="923" t="s">
        <v>63</v>
      </c>
      <c r="H6" s="923" t="s">
        <v>64</v>
      </c>
      <c r="I6" s="923" t="s">
        <v>7</v>
      </c>
      <c r="J6" s="923" t="s">
        <v>63</v>
      </c>
      <c r="K6" s="923" t="s">
        <v>64</v>
      </c>
      <c r="L6" s="923" t="s">
        <v>7</v>
      </c>
      <c r="M6" s="923" t="s">
        <v>63</v>
      </c>
      <c r="N6" s="923" t="s">
        <v>64</v>
      </c>
      <c r="O6" s="923" t="s">
        <v>7</v>
      </c>
      <c r="P6" s="923" t="s">
        <v>63</v>
      </c>
      <c r="Q6" s="923" t="s">
        <v>64</v>
      </c>
    </row>
    <row r="7" spans="1:17" ht="12.75" customHeight="1">
      <c r="A7" s="920" t="s">
        <v>16</v>
      </c>
      <c r="B7" s="906"/>
      <c r="C7" s="917">
        <v>11158</v>
      </c>
      <c r="D7" s="917">
        <v>7263</v>
      </c>
      <c r="E7" s="917">
        <v>18421</v>
      </c>
      <c r="F7" s="917">
        <v>11660</v>
      </c>
      <c r="G7" s="917">
        <v>7960</v>
      </c>
      <c r="H7" s="917">
        <v>19620</v>
      </c>
      <c r="I7" s="917">
        <v>8517</v>
      </c>
      <c r="J7" s="917">
        <v>5476</v>
      </c>
      <c r="K7" s="917">
        <v>13993</v>
      </c>
      <c r="L7" s="917">
        <v>8847</v>
      </c>
      <c r="M7" s="917">
        <v>5465</v>
      </c>
      <c r="N7" s="917">
        <v>14312</v>
      </c>
      <c r="O7" s="917">
        <v>8037</v>
      </c>
      <c r="P7" s="917">
        <v>4591</v>
      </c>
      <c r="Q7" s="917">
        <v>12628</v>
      </c>
    </row>
    <row r="8" spans="1:17" ht="12.75" customHeight="1">
      <c r="A8" s="920" t="s">
        <v>13</v>
      </c>
      <c r="B8" s="911" t="s">
        <v>36</v>
      </c>
      <c r="C8" s="913">
        <v>100</v>
      </c>
      <c r="D8" s="913">
        <v>54</v>
      </c>
      <c r="E8" s="916">
        <v>154</v>
      </c>
      <c r="F8" s="913">
        <v>94</v>
      </c>
      <c r="G8" s="913">
        <v>115</v>
      </c>
      <c r="H8" s="916">
        <v>209</v>
      </c>
      <c r="I8" s="913">
        <v>151</v>
      </c>
      <c r="J8" s="913">
        <v>82</v>
      </c>
      <c r="K8" s="916">
        <v>233</v>
      </c>
      <c r="L8" s="913">
        <v>37</v>
      </c>
      <c r="M8" s="913">
        <v>55</v>
      </c>
      <c r="N8" s="916">
        <v>92</v>
      </c>
      <c r="O8" s="913">
        <v>82</v>
      </c>
      <c r="P8" s="913">
        <v>20</v>
      </c>
      <c r="Q8" s="916">
        <v>102</v>
      </c>
    </row>
    <row r="9" spans="1:17" ht="12.75" customHeight="1">
      <c r="A9" s="920" t="s">
        <v>54</v>
      </c>
      <c r="B9" s="911" t="s">
        <v>37</v>
      </c>
      <c r="C9" s="913">
        <v>85</v>
      </c>
      <c r="D9" s="913">
        <v>123</v>
      </c>
      <c r="E9" s="916">
        <v>208</v>
      </c>
      <c r="F9" s="913">
        <v>266</v>
      </c>
      <c r="G9" s="913">
        <v>140</v>
      </c>
      <c r="H9" s="916">
        <v>406</v>
      </c>
      <c r="I9" s="913">
        <v>231</v>
      </c>
      <c r="J9" s="913">
        <v>190</v>
      </c>
      <c r="K9" s="916">
        <v>421</v>
      </c>
      <c r="L9" s="913">
        <v>197</v>
      </c>
      <c r="M9" s="913">
        <v>75</v>
      </c>
      <c r="N9" s="916">
        <v>272</v>
      </c>
      <c r="O9" s="913">
        <v>79</v>
      </c>
      <c r="P9" s="913">
        <v>58</v>
      </c>
      <c r="Q9" s="916">
        <v>137</v>
      </c>
    </row>
    <row r="10" spans="1:17" ht="12.75" customHeight="1">
      <c r="A10" s="920" t="s">
        <v>55</v>
      </c>
      <c r="B10" s="911" t="s">
        <v>38</v>
      </c>
      <c r="C10" s="913">
        <v>642</v>
      </c>
      <c r="D10" s="913">
        <v>849</v>
      </c>
      <c r="E10" s="916">
        <v>1491</v>
      </c>
      <c r="F10" s="913">
        <v>674</v>
      </c>
      <c r="G10" s="913">
        <v>632</v>
      </c>
      <c r="H10" s="916">
        <v>1306</v>
      </c>
      <c r="I10" s="913">
        <v>538</v>
      </c>
      <c r="J10" s="913">
        <v>282</v>
      </c>
      <c r="K10" s="916">
        <v>820</v>
      </c>
      <c r="L10" s="913">
        <v>512</v>
      </c>
      <c r="M10" s="913">
        <v>438</v>
      </c>
      <c r="N10" s="916">
        <v>950</v>
      </c>
      <c r="O10" s="913">
        <v>503</v>
      </c>
      <c r="P10" s="913">
        <v>438</v>
      </c>
      <c r="Q10" s="916">
        <v>941</v>
      </c>
    </row>
    <row r="11" spans="1:17" ht="12.75" customHeight="1">
      <c r="A11" s="920" t="s">
        <v>17</v>
      </c>
      <c r="B11" s="911" t="s">
        <v>39</v>
      </c>
      <c r="C11" s="913">
        <v>15</v>
      </c>
      <c r="D11" s="913">
        <v>649</v>
      </c>
      <c r="E11" s="916">
        <v>664</v>
      </c>
      <c r="F11" s="913">
        <v>0</v>
      </c>
      <c r="G11" s="913">
        <v>1000</v>
      </c>
      <c r="H11" s="916">
        <v>1000</v>
      </c>
      <c r="I11" s="913">
        <v>0</v>
      </c>
      <c r="J11" s="913">
        <v>298</v>
      </c>
      <c r="K11" s="916">
        <v>298</v>
      </c>
      <c r="L11" s="913">
        <v>0</v>
      </c>
      <c r="M11" s="913">
        <v>497</v>
      </c>
      <c r="N11" s="916">
        <v>497</v>
      </c>
      <c r="O11" s="913">
        <v>0</v>
      </c>
      <c r="P11" s="913">
        <v>292</v>
      </c>
      <c r="Q11" s="916">
        <v>292</v>
      </c>
    </row>
    <row r="12" spans="1:17" ht="12.75" customHeight="1">
      <c r="A12" s="920" t="s">
        <v>19</v>
      </c>
      <c r="B12" s="911" t="s">
        <v>41</v>
      </c>
      <c r="C12" s="913">
        <v>0</v>
      </c>
      <c r="D12" s="913">
        <v>90</v>
      </c>
      <c r="E12" s="916">
        <v>90</v>
      </c>
      <c r="F12" s="913">
        <v>0</v>
      </c>
      <c r="G12" s="913">
        <v>88</v>
      </c>
      <c r="H12" s="916">
        <v>88</v>
      </c>
      <c r="I12" s="913">
        <v>0</v>
      </c>
      <c r="J12" s="913">
        <v>152</v>
      </c>
      <c r="K12" s="916">
        <v>152</v>
      </c>
      <c r="L12" s="913">
        <v>0</v>
      </c>
      <c r="M12" s="913">
        <v>191</v>
      </c>
      <c r="N12" s="916">
        <v>191</v>
      </c>
      <c r="O12" s="913">
        <v>0</v>
      </c>
      <c r="P12" s="913">
        <v>55</v>
      </c>
      <c r="Q12" s="916">
        <v>55</v>
      </c>
    </row>
    <row r="13" spans="1:17" ht="12.75" customHeight="1">
      <c r="A13" s="920" t="s">
        <v>20</v>
      </c>
      <c r="B13" s="911" t="s">
        <v>42</v>
      </c>
      <c r="C13" s="913">
        <v>387</v>
      </c>
      <c r="D13" s="913">
        <v>273</v>
      </c>
      <c r="E13" s="916">
        <v>660</v>
      </c>
      <c r="F13" s="913">
        <v>323</v>
      </c>
      <c r="G13" s="913">
        <v>358</v>
      </c>
      <c r="H13" s="916">
        <v>681</v>
      </c>
      <c r="I13" s="913">
        <v>177</v>
      </c>
      <c r="J13" s="913">
        <v>75</v>
      </c>
      <c r="K13" s="916">
        <v>252</v>
      </c>
      <c r="L13" s="913">
        <v>249</v>
      </c>
      <c r="M13" s="913">
        <v>81</v>
      </c>
      <c r="N13" s="916">
        <v>330</v>
      </c>
      <c r="O13" s="913">
        <v>137</v>
      </c>
      <c r="P13" s="913">
        <v>122</v>
      </c>
      <c r="Q13" s="916">
        <v>259</v>
      </c>
    </row>
    <row r="14" spans="1:17" ht="12.75" customHeight="1">
      <c r="A14" s="920" t="s">
        <v>10</v>
      </c>
      <c r="B14" s="911" t="s">
        <v>43</v>
      </c>
      <c r="C14" s="913">
        <v>988</v>
      </c>
      <c r="D14" s="913">
        <v>528</v>
      </c>
      <c r="E14" s="916">
        <v>1516</v>
      </c>
      <c r="F14" s="913">
        <v>1504</v>
      </c>
      <c r="G14" s="913">
        <v>244</v>
      </c>
      <c r="H14" s="916">
        <v>1748</v>
      </c>
      <c r="I14" s="913">
        <v>776</v>
      </c>
      <c r="J14" s="913">
        <v>285</v>
      </c>
      <c r="K14" s="916">
        <v>1061</v>
      </c>
      <c r="L14" s="913">
        <v>1330</v>
      </c>
      <c r="M14" s="913">
        <v>239</v>
      </c>
      <c r="N14" s="916">
        <v>1569</v>
      </c>
      <c r="O14" s="913">
        <v>815</v>
      </c>
      <c r="P14" s="913">
        <v>350</v>
      </c>
      <c r="Q14" s="916">
        <v>1165</v>
      </c>
    </row>
    <row r="15" spans="1:17" ht="12.75" customHeight="1">
      <c r="A15" s="920" t="s">
        <v>11</v>
      </c>
      <c r="B15" s="911" t="s">
        <v>44</v>
      </c>
      <c r="C15" s="913">
        <v>209</v>
      </c>
      <c r="D15" s="913">
        <v>290</v>
      </c>
      <c r="E15" s="916">
        <v>499</v>
      </c>
      <c r="F15" s="913">
        <v>307</v>
      </c>
      <c r="G15" s="913">
        <v>287</v>
      </c>
      <c r="H15" s="916">
        <v>594</v>
      </c>
      <c r="I15" s="913">
        <v>204</v>
      </c>
      <c r="J15" s="913">
        <v>182</v>
      </c>
      <c r="K15" s="916">
        <v>386</v>
      </c>
      <c r="L15" s="913">
        <v>166</v>
      </c>
      <c r="M15" s="913">
        <v>174</v>
      </c>
      <c r="N15" s="916">
        <v>340</v>
      </c>
      <c r="O15" s="913">
        <v>143</v>
      </c>
      <c r="P15" s="913">
        <v>205</v>
      </c>
      <c r="Q15" s="916">
        <v>348</v>
      </c>
    </row>
    <row r="16" spans="1:17" ht="12.75" customHeight="1">
      <c r="A16" s="920" t="s">
        <v>58</v>
      </c>
      <c r="B16" s="911" t="s">
        <v>272</v>
      </c>
      <c r="C16" s="913">
        <v>169</v>
      </c>
      <c r="D16" s="913">
        <v>166</v>
      </c>
      <c r="E16" s="916">
        <v>335</v>
      </c>
      <c r="F16" s="913">
        <v>161</v>
      </c>
      <c r="G16" s="913">
        <v>41</v>
      </c>
      <c r="H16" s="916">
        <v>202</v>
      </c>
      <c r="I16" s="913">
        <v>312</v>
      </c>
      <c r="J16" s="913">
        <v>90</v>
      </c>
      <c r="K16" s="916">
        <v>402</v>
      </c>
      <c r="L16" s="913">
        <v>159</v>
      </c>
      <c r="M16" s="913">
        <v>142</v>
      </c>
      <c r="N16" s="916">
        <v>301</v>
      </c>
      <c r="O16" s="913">
        <v>152</v>
      </c>
      <c r="P16" s="913">
        <v>196</v>
      </c>
      <c r="Q16" s="916">
        <v>348</v>
      </c>
    </row>
    <row r="17" spans="1:17" ht="12.75" customHeight="1">
      <c r="A17" s="920" t="s">
        <v>61</v>
      </c>
      <c r="B17" s="911" t="s">
        <v>60</v>
      </c>
      <c r="C17" s="913">
        <v>387</v>
      </c>
      <c r="D17" s="913">
        <v>436</v>
      </c>
      <c r="E17" s="916">
        <v>823</v>
      </c>
      <c r="F17" s="913">
        <v>416</v>
      </c>
      <c r="G17" s="913">
        <v>654</v>
      </c>
      <c r="H17" s="916">
        <v>1070</v>
      </c>
      <c r="I17" s="913">
        <v>293</v>
      </c>
      <c r="J17" s="913">
        <v>396</v>
      </c>
      <c r="K17" s="916">
        <v>689</v>
      </c>
      <c r="L17" s="913">
        <v>337</v>
      </c>
      <c r="M17" s="913">
        <v>155</v>
      </c>
      <c r="N17" s="916">
        <v>492</v>
      </c>
      <c r="O17" s="913">
        <v>344</v>
      </c>
      <c r="P17" s="913">
        <v>325</v>
      </c>
      <c r="Q17" s="916">
        <v>669</v>
      </c>
    </row>
    <row r="18" spans="1:17" ht="12.75" customHeight="1">
      <c r="A18" s="920" t="s">
        <v>21</v>
      </c>
      <c r="B18" s="911" t="s">
        <v>46</v>
      </c>
      <c r="C18" s="913">
        <v>665</v>
      </c>
      <c r="D18" s="913">
        <v>190</v>
      </c>
      <c r="E18" s="916">
        <v>855</v>
      </c>
      <c r="F18" s="913">
        <v>436</v>
      </c>
      <c r="G18" s="913">
        <v>236</v>
      </c>
      <c r="H18" s="916">
        <v>672</v>
      </c>
      <c r="I18" s="913">
        <v>343</v>
      </c>
      <c r="J18" s="913">
        <v>91</v>
      </c>
      <c r="K18" s="916">
        <v>434</v>
      </c>
      <c r="L18" s="913">
        <v>291</v>
      </c>
      <c r="M18" s="913">
        <v>201</v>
      </c>
      <c r="N18" s="916">
        <v>492</v>
      </c>
      <c r="O18" s="913">
        <v>367</v>
      </c>
      <c r="P18" s="913">
        <v>256</v>
      </c>
      <c r="Q18" s="916">
        <v>623</v>
      </c>
    </row>
    <row r="19" spans="1:17" ht="12.75" customHeight="1">
      <c r="A19" s="920" t="s">
        <v>22</v>
      </c>
      <c r="B19" s="911" t="s">
        <v>48</v>
      </c>
      <c r="C19" s="913">
        <v>97</v>
      </c>
      <c r="D19" s="913">
        <v>20</v>
      </c>
      <c r="E19" s="916">
        <v>117</v>
      </c>
      <c r="F19" s="913">
        <v>196</v>
      </c>
      <c r="G19" s="913">
        <v>156</v>
      </c>
      <c r="H19" s="916">
        <v>352</v>
      </c>
      <c r="I19" s="913">
        <v>146</v>
      </c>
      <c r="J19" s="913">
        <v>79</v>
      </c>
      <c r="K19" s="916">
        <v>225</v>
      </c>
      <c r="L19" s="913">
        <v>75</v>
      </c>
      <c r="M19" s="913">
        <v>75</v>
      </c>
      <c r="N19" s="916">
        <v>150</v>
      </c>
      <c r="O19" s="913">
        <v>192</v>
      </c>
      <c r="P19" s="913">
        <v>97</v>
      </c>
      <c r="Q19" s="916">
        <v>289</v>
      </c>
    </row>
    <row r="20" spans="1:17" ht="12.75" customHeight="1">
      <c r="A20" s="910"/>
      <c r="B20" s="914"/>
      <c r="C20" s="913"/>
      <c r="D20" s="913"/>
      <c r="E20" s="916"/>
      <c r="F20" s="913"/>
      <c r="G20" s="913"/>
      <c r="H20" s="916"/>
      <c r="I20" s="913"/>
      <c r="J20" s="913"/>
      <c r="K20" s="916"/>
      <c r="L20" s="913"/>
      <c r="M20" s="913"/>
      <c r="N20" s="916"/>
      <c r="O20" s="913"/>
      <c r="P20" s="913"/>
      <c r="Q20" s="916"/>
    </row>
    <row r="21" spans="1:17" ht="12.75" customHeight="1">
      <c r="A21" s="920" t="s">
        <v>52</v>
      </c>
      <c r="B21" s="911" t="s">
        <v>59</v>
      </c>
      <c r="C21" s="913">
        <v>67</v>
      </c>
      <c r="D21" s="913">
        <v>0</v>
      </c>
      <c r="E21" s="916">
        <v>67</v>
      </c>
      <c r="F21" s="913">
        <v>463</v>
      </c>
      <c r="G21" s="913">
        <v>260</v>
      </c>
      <c r="H21" s="916">
        <v>723</v>
      </c>
      <c r="I21" s="913">
        <v>239</v>
      </c>
      <c r="J21" s="913">
        <v>44</v>
      </c>
      <c r="K21" s="916">
        <v>283</v>
      </c>
      <c r="L21" s="913">
        <v>385</v>
      </c>
      <c r="M21" s="913">
        <v>157</v>
      </c>
      <c r="N21" s="916">
        <v>542</v>
      </c>
      <c r="O21" s="913">
        <v>466</v>
      </c>
      <c r="P21" s="913">
        <v>145</v>
      </c>
      <c r="Q21" s="916">
        <v>611</v>
      </c>
    </row>
    <row r="22" spans="1:17" ht="12.75" customHeight="1">
      <c r="A22" s="920" t="s">
        <v>23</v>
      </c>
      <c r="B22" s="911" t="s">
        <v>49</v>
      </c>
      <c r="C22" s="913">
        <v>130</v>
      </c>
      <c r="D22" s="913">
        <v>54</v>
      </c>
      <c r="E22" s="916">
        <v>184</v>
      </c>
      <c r="F22" s="913">
        <v>179</v>
      </c>
      <c r="G22" s="913">
        <v>79</v>
      </c>
      <c r="H22" s="916">
        <v>258</v>
      </c>
      <c r="I22" s="913">
        <v>96</v>
      </c>
      <c r="J22" s="913">
        <v>89</v>
      </c>
      <c r="K22" s="916">
        <v>185</v>
      </c>
      <c r="L22" s="913">
        <v>93</v>
      </c>
      <c r="M22" s="913">
        <v>57</v>
      </c>
      <c r="N22" s="916">
        <v>150</v>
      </c>
      <c r="O22" s="913">
        <v>69</v>
      </c>
      <c r="P22" s="913">
        <v>85</v>
      </c>
      <c r="Q22" s="916">
        <v>154</v>
      </c>
    </row>
    <row r="23" spans="1:17" ht="12.75" customHeight="1">
      <c r="A23" s="920" t="s">
        <v>24</v>
      </c>
      <c r="B23" s="911" t="s">
        <v>50</v>
      </c>
      <c r="C23" s="913">
        <v>1021</v>
      </c>
      <c r="D23" s="913">
        <v>163</v>
      </c>
      <c r="E23" s="916">
        <v>1184</v>
      </c>
      <c r="F23" s="913">
        <v>763</v>
      </c>
      <c r="G23" s="913">
        <v>305</v>
      </c>
      <c r="H23" s="916">
        <v>1068</v>
      </c>
      <c r="I23" s="913">
        <v>317</v>
      </c>
      <c r="J23" s="913">
        <v>278</v>
      </c>
      <c r="K23" s="916">
        <v>595</v>
      </c>
      <c r="L23" s="913">
        <v>610</v>
      </c>
      <c r="M23" s="913">
        <v>76</v>
      </c>
      <c r="N23" s="916">
        <v>686</v>
      </c>
      <c r="O23" s="913">
        <v>633</v>
      </c>
      <c r="P23" s="913">
        <v>242</v>
      </c>
      <c r="Q23" s="916">
        <v>875</v>
      </c>
    </row>
    <row r="24" spans="1:17" ht="12.75" customHeight="1">
      <c r="A24" s="919" t="s">
        <v>405</v>
      </c>
      <c r="B24" s="915" t="s">
        <v>404</v>
      </c>
      <c r="C24" s="913">
        <v>2466</v>
      </c>
      <c r="D24" s="913">
        <v>1047</v>
      </c>
      <c r="E24" s="916">
        <v>3513</v>
      </c>
      <c r="F24" s="913">
        <v>1640</v>
      </c>
      <c r="G24" s="913">
        <v>460</v>
      </c>
      <c r="H24" s="916">
        <v>2100</v>
      </c>
      <c r="I24" s="913">
        <v>1505</v>
      </c>
      <c r="J24" s="913">
        <v>490</v>
      </c>
      <c r="K24" s="916">
        <v>1995</v>
      </c>
      <c r="L24" s="913">
        <v>1232</v>
      </c>
      <c r="M24" s="913">
        <v>227</v>
      </c>
      <c r="N24" s="916">
        <v>1459</v>
      </c>
      <c r="O24" s="913">
        <v>1166</v>
      </c>
      <c r="P24" s="913">
        <v>455</v>
      </c>
      <c r="Q24" s="916">
        <v>1621</v>
      </c>
    </row>
    <row r="25" spans="1:17" ht="12.75" customHeight="1">
      <c r="A25" s="910"/>
      <c r="B25" s="911"/>
      <c r="C25" s="913"/>
      <c r="D25" s="913"/>
      <c r="E25" s="916"/>
      <c r="F25" s="913"/>
      <c r="G25" s="913"/>
      <c r="H25" s="916"/>
      <c r="I25" s="913"/>
      <c r="J25" s="913"/>
      <c r="K25" s="916"/>
      <c r="L25" s="913"/>
      <c r="M25" s="913"/>
      <c r="N25" s="916"/>
      <c r="O25" s="913"/>
      <c r="P25" s="913"/>
      <c r="Q25" s="916"/>
    </row>
    <row r="26" spans="1:17" ht="12.75" customHeight="1">
      <c r="A26" s="920" t="s">
        <v>142</v>
      </c>
      <c r="B26" s="909" t="s">
        <v>143</v>
      </c>
      <c r="C26" s="913">
        <v>3730</v>
      </c>
      <c r="D26" s="913">
        <v>2331</v>
      </c>
      <c r="E26" s="916">
        <v>6061</v>
      </c>
      <c r="F26" s="913">
        <v>4238</v>
      </c>
      <c r="G26" s="913">
        <v>2905</v>
      </c>
      <c r="H26" s="916">
        <v>7143</v>
      </c>
      <c r="I26" s="913">
        <v>3189</v>
      </c>
      <c r="J26" s="913">
        <v>2373</v>
      </c>
      <c r="K26" s="916">
        <v>5562</v>
      </c>
      <c r="L26" s="913">
        <v>3174</v>
      </c>
      <c r="M26" s="913">
        <v>2625</v>
      </c>
      <c r="N26" s="916">
        <v>5799</v>
      </c>
      <c r="O26" s="913">
        <v>2889</v>
      </c>
      <c r="P26" s="913">
        <v>1250</v>
      </c>
      <c r="Q26" s="916">
        <v>4139</v>
      </c>
    </row>
    <row r="27" spans="1:17" ht="12.75" customHeight="1">
      <c r="A27" s="906"/>
      <c r="B27" s="907"/>
      <c r="C27" s="912"/>
      <c r="D27" s="912"/>
      <c r="E27" s="912"/>
      <c r="F27" s="912"/>
      <c r="G27" s="912"/>
      <c r="H27" s="912"/>
      <c r="I27" s="912"/>
      <c r="J27" s="912"/>
      <c r="K27" s="912"/>
      <c r="L27" s="912"/>
      <c r="M27" s="912"/>
      <c r="N27" s="912"/>
      <c r="O27" s="912"/>
      <c r="P27" s="912"/>
      <c r="Q27" s="912"/>
    </row>
    <row r="28" spans="1:17" ht="12.75" customHeight="1">
      <c r="A28" s="919" t="s">
        <v>28</v>
      </c>
      <c r="B28" s="922" t="s">
        <v>33</v>
      </c>
      <c r="C28" s="905"/>
      <c r="D28" s="905"/>
      <c r="E28" s="905"/>
      <c r="F28" s="905"/>
      <c r="G28" s="905"/>
      <c r="H28" s="905"/>
      <c r="I28" s="905"/>
      <c r="J28" s="905"/>
      <c r="K28" s="905"/>
      <c r="L28" s="905"/>
      <c r="M28" s="905"/>
      <c r="N28" s="905"/>
      <c r="O28" s="905"/>
      <c r="P28" s="905"/>
      <c r="Q28" s="905"/>
    </row>
    <row r="29" spans="1:17" ht="12.75" customHeight="1">
      <c r="A29" s="919"/>
      <c r="B29" s="922"/>
      <c r="C29" s="905"/>
      <c r="D29" s="905"/>
      <c r="E29" s="905"/>
      <c r="F29" s="905"/>
      <c r="G29" s="905"/>
      <c r="H29" s="905"/>
      <c r="I29" s="905"/>
      <c r="J29" s="905"/>
      <c r="K29" s="905"/>
      <c r="L29" s="905"/>
      <c r="M29" s="905"/>
      <c r="N29" s="905"/>
      <c r="O29" s="905"/>
      <c r="P29" s="905"/>
      <c r="Q29" s="905"/>
    </row>
    <row r="30" spans="1:17" ht="12.75" customHeight="1">
      <c r="A30" s="919" t="s">
        <v>29</v>
      </c>
      <c r="B30" s="919" t="s">
        <v>96</v>
      </c>
      <c r="C30" s="905"/>
      <c r="D30" s="905"/>
      <c r="E30" s="905"/>
      <c r="F30" s="905"/>
      <c r="G30" s="905"/>
      <c r="H30" s="905"/>
      <c r="I30" s="905"/>
      <c r="J30" s="905"/>
      <c r="K30" s="905"/>
      <c r="L30" s="905"/>
      <c r="M30" s="905"/>
      <c r="N30" s="905"/>
      <c r="O30" s="905"/>
      <c r="P30" s="905"/>
      <c r="Q30" s="905"/>
    </row>
    <row r="31" spans="1:17" ht="12.75" customHeight="1">
      <c r="A31" s="906"/>
      <c r="B31" s="984" t="s">
        <v>290</v>
      </c>
      <c r="C31" s="984"/>
      <c r="D31" s="984"/>
      <c r="E31" s="984"/>
      <c r="F31" s="984"/>
      <c r="G31" s="984"/>
      <c r="H31" s="984"/>
      <c r="I31" s="984"/>
      <c r="J31" s="984"/>
      <c r="K31" s="984"/>
      <c r="L31" s="984"/>
      <c r="M31" s="984"/>
      <c r="N31" s="984"/>
      <c r="O31" s="984"/>
      <c r="P31" s="984"/>
      <c r="Q31" s="984"/>
    </row>
    <row r="32" spans="1:17" ht="12.75" customHeight="1">
      <c r="A32" s="906"/>
      <c r="B32" s="984"/>
      <c r="C32" s="984"/>
      <c r="D32" s="984"/>
      <c r="E32" s="984"/>
      <c r="F32" s="984"/>
      <c r="G32" s="984"/>
      <c r="H32" s="984"/>
      <c r="I32" s="984"/>
      <c r="J32" s="984"/>
      <c r="K32" s="984"/>
      <c r="L32" s="984"/>
      <c r="M32" s="984"/>
      <c r="N32" s="984"/>
      <c r="O32" s="984"/>
      <c r="P32" s="984"/>
      <c r="Q32" s="984"/>
    </row>
    <row r="33" spans="1:17" ht="12.75" customHeight="1">
      <c r="A33" s="899"/>
      <c r="B33" s="908" t="s">
        <v>322</v>
      </c>
      <c r="C33" s="908"/>
      <c r="D33" s="908"/>
      <c r="E33" s="908"/>
      <c r="F33" s="908"/>
      <c r="G33" s="906"/>
      <c r="H33" s="906"/>
      <c r="I33" s="906"/>
      <c r="J33" s="906"/>
      <c r="K33" s="906"/>
      <c r="L33" s="906"/>
      <c r="M33" s="906"/>
      <c r="N33" s="906"/>
      <c r="O33" s="906"/>
      <c r="P33" s="906"/>
      <c r="Q33" s="906"/>
    </row>
    <row r="34" spans="1:17" ht="12.75" customHeight="1">
      <c r="B34" s="84"/>
      <c r="C34" s="84"/>
      <c r="D34" s="84"/>
      <c r="E34" s="84"/>
      <c r="F34" s="84"/>
    </row>
  </sheetData>
  <mergeCells count="9">
    <mergeCell ref="B31:Q32"/>
    <mergeCell ref="C4:Q4"/>
    <mergeCell ref="A5:A6"/>
    <mergeCell ref="B5:B6"/>
    <mergeCell ref="C5:E5"/>
    <mergeCell ref="F5:H5"/>
    <mergeCell ref="I5:K5"/>
    <mergeCell ref="L5:N5"/>
    <mergeCell ref="O5:Q5"/>
  </mergeCells>
  <pageMargins left="0.31496062992125984" right="0.31496062992125984" top="0.74803149606299213" bottom="0.74803149606299213" header="0.31496062992125984" footer="0.31496062992125984"/>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L33" sqref="L33"/>
    </sheetView>
  </sheetViews>
  <sheetFormatPr defaultRowHeight="12.75"/>
  <cols>
    <col min="1" max="7" width="8.796875" style="100"/>
    <col min="8" max="8" width="11.59765625" style="100" customWidth="1"/>
    <col min="9" max="16384" width="8.796875" style="100"/>
  </cols>
  <sheetData>
    <row r="1" spans="1:8">
      <c r="A1" s="937" t="s">
        <v>237</v>
      </c>
      <c r="B1" s="937"/>
      <c r="C1" s="937"/>
      <c r="D1" s="937"/>
      <c r="E1" s="937"/>
      <c r="F1" s="937"/>
      <c r="G1" s="937"/>
      <c r="H1" s="921"/>
    </row>
    <row r="2" spans="1:8">
      <c r="A2" s="932" t="s">
        <v>552</v>
      </c>
      <c r="B2" s="937"/>
      <c r="C2" s="937"/>
      <c r="D2" s="937"/>
      <c r="E2" s="937"/>
      <c r="F2" s="937"/>
      <c r="G2" s="937"/>
      <c r="H2" s="921"/>
    </row>
    <row r="3" spans="1:8">
      <c r="A3" s="937"/>
      <c r="B3" s="937"/>
      <c r="C3" s="937"/>
      <c r="D3" s="937"/>
      <c r="E3" s="937"/>
      <c r="F3" s="937"/>
      <c r="G3" s="937"/>
      <c r="H3" s="921"/>
    </row>
    <row r="4" spans="1:8">
      <c r="A4" s="1000" t="s">
        <v>236</v>
      </c>
      <c r="B4" s="976" t="s">
        <v>235</v>
      </c>
      <c r="C4" s="976"/>
      <c r="D4" s="976" t="s">
        <v>234</v>
      </c>
      <c r="E4" s="976"/>
      <c r="F4" s="976" t="s">
        <v>233</v>
      </c>
      <c r="G4" s="976"/>
      <c r="H4" s="921"/>
    </row>
    <row r="5" spans="1:8">
      <c r="A5" s="1000"/>
      <c r="B5" s="936" t="s">
        <v>232</v>
      </c>
      <c r="C5" s="936" t="s">
        <v>231</v>
      </c>
      <c r="D5" s="936" t="s">
        <v>232</v>
      </c>
      <c r="E5" s="936" t="s">
        <v>231</v>
      </c>
      <c r="F5" s="936" t="s">
        <v>232</v>
      </c>
      <c r="G5" s="936" t="s">
        <v>231</v>
      </c>
      <c r="H5" s="921"/>
    </row>
    <row r="6" spans="1:8">
      <c r="A6" s="937" t="s">
        <v>230</v>
      </c>
      <c r="B6" s="930">
        <v>47.1</v>
      </c>
      <c r="C6" s="930">
        <v>46.7</v>
      </c>
      <c r="D6" s="930" t="s">
        <v>229</v>
      </c>
      <c r="E6" s="930" t="s">
        <v>229</v>
      </c>
      <c r="F6" s="930">
        <v>10.5</v>
      </c>
      <c r="G6" s="930">
        <v>10.4</v>
      </c>
      <c r="H6" s="921"/>
    </row>
    <row r="7" spans="1:8">
      <c r="A7" s="937" t="s">
        <v>228</v>
      </c>
      <c r="B7" s="930">
        <v>55.4</v>
      </c>
      <c r="C7" s="930">
        <v>56.1</v>
      </c>
      <c r="D7" s="930">
        <v>59.9</v>
      </c>
      <c r="E7" s="930">
        <v>59.5</v>
      </c>
      <c r="F7" s="930">
        <v>11.9</v>
      </c>
      <c r="G7" s="930">
        <v>12.7</v>
      </c>
      <c r="H7" s="921"/>
    </row>
    <row r="8" spans="1:8">
      <c r="A8" s="937" t="s">
        <v>227</v>
      </c>
      <c r="B8" s="930">
        <v>65.5</v>
      </c>
      <c r="C8" s="930">
        <v>68.8</v>
      </c>
      <c r="D8" s="930">
        <v>67.5</v>
      </c>
      <c r="E8" s="930">
        <v>70.3</v>
      </c>
      <c r="F8" s="930">
        <v>12.1</v>
      </c>
      <c r="G8" s="930">
        <v>13.5</v>
      </c>
      <c r="H8" s="921"/>
    </row>
    <row r="9" spans="1:8">
      <c r="A9" s="937" t="s">
        <v>226</v>
      </c>
      <c r="B9" s="930">
        <v>67.5</v>
      </c>
      <c r="C9" s="930">
        <v>73.8</v>
      </c>
      <c r="D9" s="930">
        <v>67.900000000000006</v>
      </c>
      <c r="E9" s="930">
        <v>74.099999999999994</v>
      </c>
      <c r="F9" s="930">
        <v>11.8</v>
      </c>
      <c r="G9" s="930">
        <v>15.3</v>
      </c>
      <c r="H9" s="921"/>
    </row>
    <row r="10" spans="1:8">
      <c r="A10" s="937" t="s">
        <v>225</v>
      </c>
      <c r="B10" s="930">
        <v>70.900000000000006</v>
      </c>
      <c r="C10" s="930">
        <v>77.099999999999994</v>
      </c>
      <c r="D10" s="930">
        <v>70.599999999999994</v>
      </c>
      <c r="E10" s="930">
        <v>76.8</v>
      </c>
      <c r="F10" s="930">
        <v>13.2</v>
      </c>
      <c r="G10" s="930">
        <v>16.899999999999999</v>
      </c>
      <c r="H10" s="921"/>
    </row>
    <row r="11" spans="1:8">
      <c r="A11" s="937" t="s">
        <v>144</v>
      </c>
      <c r="B11" s="930">
        <v>73.8</v>
      </c>
      <c r="C11" s="930">
        <v>79.2</v>
      </c>
      <c r="D11" s="930">
        <v>73.3</v>
      </c>
      <c r="E11" s="930">
        <v>78.599999999999994</v>
      </c>
      <c r="F11" s="930">
        <v>14.6</v>
      </c>
      <c r="G11" s="930">
        <v>18.100000000000001</v>
      </c>
      <c r="H11" s="921"/>
    </row>
    <row r="12" spans="1:8">
      <c r="A12" s="937" t="s">
        <v>145</v>
      </c>
      <c r="B12" s="930">
        <v>75.2</v>
      </c>
      <c r="C12" s="930">
        <v>80.099999999999994</v>
      </c>
      <c r="D12" s="930">
        <v>74.599999999999994</v>
      </c>
      <c r="E12" s="930">
        <v>79.5</v>
      </c>
      <c r="F12" s="930">
        <v>15.7</v>
      </c>
      <c r="G12" s="930">
        <v>18.7</v>
      </c>
      <c r="H12" s="921"/>
    </row>
    <row r="13" spans="1:8">
      <c r="A13" s="937" t="s">
        <v>146</v>
      </c>
      <c r="B13" s="930">
        <v>75.599999999999994</v>
      </c>
      <c r="C13" s="930">
        <v>80.400000000000006</v>
      </c>
      <c r="D13" s="930">
        <v>75</v>
      </c>
      <c r="E13" s="930">
        <v>79.8</v>
      </c>
      <c r="F13" s="930">
        <v>15.9</v>
      </c>
      <c r="G13" s="930">
        <v>19</v>
      </c>
      <c r="H13" s="921"/>
    </row>
    <row r="14" spans="1:8">
      <c r="A14" s="937" t="s">
        <v>147</v>
      </c>
      <c r="B14" s="930">
        <v>75.8</v>
      </c>
      <c r="C14" s="930">
        <v>80.599999999999994</v>
      </c>
      <c r="D14" s="930">
        <v>75.2</v>
      </c>
      <c r="E14" s="930">
        <v>79.900000000000006</v>
      </c>
      <c r="F14" s="930">
        <v>16.100000000000001</v>
      </c>
      <c r="G14" s="930">
        <v>19.100000000000001</v>
      </c>
      <c r="H14" s="921"/>
    </row>
    <row r="15" spans="1:8">
      <c r="A15" s="937" t="s">
        <v>148</v>
      </c>
      <c r="B15" s="930">
        <v>76</v>
      </c>
      <c r="C15" s="930">
        <v>80.8</v>
      </c>
      <c r="D15" s="930">
        <v>75.5</v>
      </c>
      <c r="E15" s="930">
        <v>80.2</v>
      </c>
      <c r="F15" s="930">
        <v>16.3</v>
      </c>
      <c r="G15" s="930">
        <v>19.3</v>
      </c>
      <c r="H15" s="921"/>
    </row>
    <row r="16" spans="1:8">
      <c r="A16" s="937" t="s">
        <v>149</v>
      </c>
      <c r="B16" s="930">
        <v>76.099999999999994</v>
      </c>
      <c r="C16" s="930">
        <v>81</v>
      </c>
      <c r="D16" s="930">
        <v>75.599999999999994</v>
      </c>
      <c r="E16" s="930">
        <v>80.400000000000006</v>
      </c>
      <c r="F16" s="930">
        <v>16.600000000000001</v>
      </c>
      <c r="G16" s="930">
        <v>19.5</v>
      </c>
      <c r="H16" s="921"/>
    </row>
    <row r="17" spans="1:12" ht="12.75" customHeight="1">
      <c r="A17" s="937" t="s">
        <v>150</v>
      </c>
      <c r="B17" s="930">
        <v>76.2</v>
      </c>
      <c r="C17" s="930">
        <v>81.2</v>
      </c>
      <c r="D17" s="930">
        <v>75.599999999999994</v>
      </c>
      <c r="E17" s="930">
        <v>80.599999999999994</v>
      </c>
      <c r="F17" s="930">
        <v>16.8</v>
      </c>
      <c r="G17" s="930">
        <v>19.7</v>
      </c>
      <c r="H17" s="925"/>
    </row>
    <row r="18" spans="1:12" ht="12.75" customHeight="1">
      <c r="A18" s="937" t="s">
        <v>151</v>
      </c>
      <c r="B18" s="930">
        <v>76.3</v>
      </c>
      <c r="C18" s="930">
        <v>81.2</v>
      </c>
      <c r="D18" s="930">
        <v>75.8</v>
      </c>
      <c r="E18" s="930">
        <v>80.599999999999994</v>
      </c>
      <c r="F18" s="930">
        <v>16.8</v>
      </c>
      <c r="G18" s="930">
        <v>19.8</v>
      </c>
      <c r="H18" s="925"/>
    </row>
    <row r="19" spans="1:12" ht="12.75" customHeight="1">
      <c r="A19" s="937" t="s">
        <v>152</v>
      </c>
      <c r="B19" s="930">
        <v>76.7</v>
      </c>
      <c r="C19" s="930">
        <v>81.3</v>
      </c>
      <c r="D19" s="930">
        <v>76.099999999999994</v>
      </c>
      <c r="E19" s="930">
        <v>80.7</v>
      </c>
      <c r="F19" s="930">
        <v>17.100000000000001</v>
      </c>
      <c r="G19" s="930">
        <v>19.899999999999999</v>
      </c>
      <c r="H19" s="925"/>
    </row>
    <row r="20" spans="1:12">
      <c r="A20" s="937" t="s">
        <v>284</v>
      </c>
      <c r="B20" s="930">
        <v>77</v>
      </c>
      <c r="C20" s="930">
        <v>81.400000000000006</v>
      </c>
      <c r="D20" s="930">
        <v>76.400000000000006</v>
      </c>
      <c r="E20" s="930">
        <v>80.900000000000006</v>
      </c>
      <c r="F20" s="930">
        <v>17.3</v>
      </c>
      <c r="G20" s="930">
        <v>20.100000000000001</v>
      </c>
      <c r="H20" s="926"/>
    </row>
    <row r="21" spans="1:12">
      <c r="A21" s="937" t="s">
        <v>296</v>
      </c>
      <c r="B21" s="930">
        <v>77.41</v>
      </c>
      <c r="C21" s="930">
        <v>81.8</v>
      </c>
      <c r="D21" s="930">
        <v>76.8</v>
      </c>
      <c r="E21" s="930">
        <v>81.2</v>
      </c>
      <c r="F21" s="930">
        <v>17.600000000000001</v>
      </c>
      <c r="G21" s="930">
        <v>20.3</v>
      </c>
      <c r="H21" s="926"/>
    </row>
    <row r="22" spans="1:12">
      <c r="A22" s="937" t="s">
        <v>297</v>
      </c>
      <c r="B22" s="930">
        <v>77.7</v>
      </c>
      <c r="C22" s="930">
        <v>82.1</v>
      </c>
      <c r="D22" s="930">
        <v>77.099999999999994</v>
      </c>
      <c r="E22" s="930">
        <v>81.5</v>
      </c>
      <c r="F22" s="930">
        <v>17.8</v>
      </c>
      <c r="G22" s="930">
        <v>20.5</v>
      </c>
      <c r="H22" s="926"/>
    </row>
    <row r="23" spans="1:12">
      <c r="A23" s="937" t="s">
        <v>299</v>
      </c>
      <c r="B23" s="930">
        <v>78</v>
      </c>
      <c r="C23" s="930">
        <v>82.3</v>
      </c>
      <c r="D23" s="930">
        <v>77.400000000000006</v>
      </c>
      <c r="E23" s="930">
        <v>81.599999999999994</v>
      </c>
      <c r="F23" s="930">
        <v>17.899999999999999</v>
      </c>
      <c r="G23" s="930">
        <v>20.5</v>
      </c>
      <c r="H23" s="926"/>
    </row>
    <row r="24" spans="1:12">
      <c r="A24" s="937" t="s">
        <v>374</v>
      </c>
      <c r="B24" s="930">
        <v>78.3</v>
      </c>
      <c r="C24" s="930">
        <v>82.3</v>
      </c>
      <c r="D24" s="930">
        <v>77.599999999999994</v>
      </c>
      <c r="E24" s="930">
        <v>81.599999999999994</v>
      </c>
      <c r="F24" s="930">
        <v>18.100000000000001</v>
      </c>
      <c r="G24" s="930">
        <v>20.5</v>
      </c>
      <c r="H24" s="926"/>
    </row>
    <row r="25" spans="1:12" ht="15.75">
      <c r="A25" s="937" t="s">
        <v>420</v>
      </c>
      <c r="B25" s="930">
        <v>78.3</v>
      </c>
      <c r="C25" s="930">
        <v>82.3</v>
      </c>
      <c r="D25" s="930">
        <v>77.72</v>
      </c>
      <c r="E25" s="930">
        <v>81.599999999999994</v>
      </c>
      <c r="F25" s="930">
        <v>18.100000000000001</v>
      </c>
      <c r="G25" s="930">
        <v>20.5</v>
      </c>
      <c r="H25" s="925"/>
    </row>
    <row r="26" spans="1:12">
      <c r="A26" s="937" t="s">
        <v>442</v>
      </c>
      <c r="B26" s="930">
        <v>78.5</v>
      </c>
      <c r="C26" s="930">
        <v>82.3</v>
      </c>
      <c r="D26" s="930">
        <v>77.900000000000006</v>
      </c>
      <c r="E26" s="930">
        <v>81.7</v>
      </c>
      <c r="F26" s="930">
        <v>18.3</v>
      </c>
      <c r="G26" s="930">
        <v>20.6</v>
      </c>
      <c r="H26" s="926"/>
    </row>
    <row r="27" spans="1:12">
      <c r="A27" s="937" t="s">
        <v>444</v>
      </c>
      <c r="B27" s="930">
        <v>78.400000000000006</v>
      </c>
      <c r="C27" s="930">
        <v>82.3</v>
      </c>
      <c r="D27" s="930">
        <v>77.790000000000006</v>
      </c>
      <c r="E27" s="930">
        <v>81.67</v>
      </c>
      <c r="F27" s="930">
        <v>18.18</v>
      </c>
      <c r="G27" s="930">
        <v>20.59</v>
      </c>
      <c r="H27" s="926"/>
    </row>
    <row r="28" spans="1:12">
      <c r="A28" s="937" t="s">
        <v>553</v>
      </c>
      <c r="B28" s="930">
        <v>78.66</v>
      </c>
      <c r="C28" s="930">
        <v>82.36</v>
      </c>
      <c r="D28" s="930">
        <v>77.98</v>
      </c>
      <c r="E28" s="930">
        <v>81.739999999999995</v>
      </c>
      <c r="F28" s="930">
        <v>18.34</v>
      </c>
      <c r="G28" s="930">
        <v>20.64</v>
      </c>
      <c r="H28" s="938"/>
    </row>
    <row r="29" spans="1:12">
      <c r="A29" s="938"/>
      <c r="B29" s="938"/>
      <c r="C29" s="931"/>
      <c r="D29" s="938"/>
      <c r="E29" s="938"/>
      <c r="F29" s="938"/>
      <c r="G29" s="938"/>
      <c r="H29" s="938"/>
    </row>
    <row r="30" spans="1:12" ht="12.75" customHeight="1">
      <c r="A30" s="934" t="s">
        <v>28</v>
      </c>
      <c r="B30" s="934" t="s">
        <v>421</v>
      </c>
      <c r="C30" s="925"/>
      <c r="D30" s="925"/>
      <c r="E30" s="925"/>
      <c r="F30" s="925"/>
      <c r="G30" s="925"/>
      <c r="H30" s="925"/>
      <c r="K30" s="70"/>
      <c r="L30" s="28"/>
    </row>
    <row r="31" spans="1:12" ht="12.75" customHeight="1">
      <c r="A31" s="934"/>
      <c r="B31" s="935" t="s">
        <v>334</v>
      </c>
      <c r="C31" s="928"/>
      <c r="D31" s="927"/>
      <c r="E31" s="927"/>
      <c r="F31" s="927"/>
      <c r="G31" s="927"/>
      <c r="H31" s="927"/>
      <c r="I31" s="69"/>
      <c r="J31" s="70"/>
      <c r="K31" s="70"/>
      <c r="L31" s="28"/>
    </row>
    <row r="32" spans="1:12" ht="12.75" customHeight="1">
      <c r="A32" s="934"/>
      <c r="B32" s="933" t="s">
        <v>395</v>
      </c>
      <c r="C32" s="927"/>
      <c r="D32" s="927"/>
      <c r="E32" s="927"/>
      <c r="F32" s="927"/>
      <c r="G32" s="927"/>
      <c r="H32" s="927"/>
      <c r="I32" s="69"/>
      <c r="J32" s="70"/>
      <c r="K32" s="70"/>
      <c r="L32" s="28"/>
    </row>
    <row r="33" spans="1:10" ht="12.75" customHeight="1">
      <c r="A33" s="934"/>
      <c r="B33" s="933" t="s">
        <v>333</v>
      </c>
      <c r="C33" s="927"/>
      <c r="D33" s="927"/>
      <c r="E33" s="927"/>
      <c r="F33" s="927"/>
      <c r="G33" s="927"/>
      <c r="H33" s="927"/>
      <c r="I33" s="69"/>
      <c r="J33" s="70"/>
    </row>
    <row r="34" spans="1:10" ht="12.75" customHeight="1">
      <c r="A34" s="934"/>
      <c r="B34" s="939" t="s">
        <v>573</v>
      </c>
      <c r="C34" s="925"/>
      <c r="D34" s="925"/>
      <c r="E34" s="925"/>
      <c r="F34" s="925"/>
      <c r="G34" s="925"/>
      <c r="H34" s="925"/>
    </row>
    <row r="35" spans="1:10" ht="12.75" customHeight="1">
      <c r="A35" s="934"/>
      <c r="B35" s="929"/>
      <c r="C35" s="925"/>
      <c r="D35" s="925"/>
      <c r="E35" s="925"/>
      <c r="F35" s="925"/>
      <c r="G35" s="925"/>
      <c r="H35" s="925"/>
    </row>
    <row r="36" spans="1:10" ht="15.75" customHeight="1">
      <c r="A36" s="934" t="s">
        <v>29</v>
      </c>
      <c r="B36" s="986" t="s">
        <v>330</v>
      </c>
      <c r="C36" s="987"/>
      <c r="D36" s="987"/>
      <c r="E36" s="987"/>
      <c r="F36" s="987"/>
      <c r="G36" s="987"/>
      <c r="H36" s="987"/>
    </row>
  </sheetData>
  <mergeCells count="5">
    <mergeCell ref="B36:H36"/>
    <mergeCell ref="A4:A5"/>
    <mergeCell ref="B4:C4"/>
    <mergeCell ref="D4:E4"/>
    <mergeCell ref="F4:G4"/>
  </mergeCells>
  <pageMargins left="0.51181102362204722" right="0.5118110236220472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zoomScaleNormal="100" workbookViewId="0">
      <selection activeCell="K41" sqref="K41"/>
    </sheetView>
  </sheetViews>
  <sheetFormatPr defaultRowHeight="12.75" customHeight="1"/>
  <cols>
    <col min="1" max="1" width="10.69921875" style="53" customWidth="1"/>
    <col min="2" max="17" width="6.19921875" style="53" customWidth="1"/>
    <col min="18" max="16384" width="8.796875" style="53"/>
  </cols>
  <sheetData>
    <row r="1" spans="1:16" ht="12.75" customHeight="1">
      <c r="A1" s="964" t="s">
        <v>238</v>
      </c>
      <c r="B1" s="962"/>
      <c r="C1" s="962"/>
      <c r="D1" s="962"/>
      <c r="E1" s="962"/>
      <c r="F1" s="962"/>
      <c r="G1" s="962"/>
      <c r="H1" s="962"/>
      <c r="I1" s="962"/>
      <c r="J1" s="957"/>
      <c r="K1" s="957"/>
      <c r="L1" s="957"/>
    </row>
    <row r="2" spans="1:16" ht="12.75" customHeight="1">
      <c r="A2" s="959" t="s">
        <v>594</v>
      </c>
      <c r="B2" s="962"/>
      <c r="C2" s="962"/>
      <c r="D2" s="962"/>
      <c r="E2" s="962"/>
      <c r="F2" s="962"/>
      <c r="G2" s="962"/>
      <c r="H2" s="964"/>
      <c r="I2" s="964"/>
      <c r="J2" s="945"/>
      <c r="K2" s="945"/>
      <c r="L2" s="957"/>
    </row>
    <row r="3" spans="1:16" ht="12.75" customHeight="1">
      <c r="A3" s="962"/>
      <c r="B3" s="962"/>
      <c r="C3" s="962"/>
      <c r="D3" s="962"/>
      <c r="E3" s="957"/>
      <c r="F3" s="962"/>
      <c r="G3" s="962"/>
      <c r="H3" s="962"/>
      <c r="I3" s="962"/>
      <c r="J3" s="958"/>
      <c r="K3" s="958"/>
      <c r="L3" s="957"/>
    </row>
    <row r="4" spans="1:16" ht="12.75" customHeight="1">
      <c r="A4" s="964" t="s">
        <v>26</v>
      </c>
      <c r="B4" s="964"/>
      <c r="C4" s="964"/>
      <c r="D4" s="964"/>
      <c r="E4" s="949"/>
      <c r="F4" s="964"/>
      <c r="G4" s="964"/>
      <c r="H4" s="964"/>
      <c r="I4" s="964"/>
      <c r="J4" s="949"/>
      <c r="K4" s="949"/>
      <c r="L4" s="949"/>
    </row>
    <row r="5" spans="1:16" ht="12.75" customHeight="1">
      <c r="A5" s="964"/>
      <c r="B5" s="964"/>
      <c r="C5" s="964"/>
      <c r="D5" s="964"/>
      <c r="E5" s="964"/>
      <c r="F5" s="964"/>
      <c r="G5" s="964"/>
      <c r="H5" s="964"/>
      <c r="I5" s="964"/>
      <c r="J5" s="949"/>
      <c r="K5" s="949"/>
      <c r="L5" s="949"/>
    </row>
    <row r="6" spans="1:16" ht="12.75" customHeight="1">
      <c r="A6" s="964" t="s">
        <v>380</v>
      </c>
      <c r="B6" s="963" t="s">
        <v>146</v>
      </c>
      <c r="C6" s="963" t="s">
        <v>147</v>
      </c>
      <c r="D6" s="963" t="s">
        <v>148</v>
      </c>
      <c r="E6" s="963" t="s">
        <v>149</v>
      </c>
      <c r="F6" s="963" t="s">
        <v>150</v>
      </c>
      <c r="G6" s="963" t="s">
        <v>151</v>
      </c>
      <c r="H6" s="963" t="s">
        <v>152</v>
      </c>
      <c r="I6" s="963" t="s">
        <v>284</v>
      </c>
      <c r="J6" s="963" t="s">
        <v>296</v>
      </c>
      <c r="K6" s="963" t="s">
        <v>297</v>
      </c>
      <c r="L6" s="963" t="s">
        <v>299</v>
      </c>
      <c r="M6" s="963" t="s">
        <v>374</v>
      </c>
      <c r="N6" s="963" t="s">
        <v>420</v>
      </c>
      <c r="O6" s="963" t="s">
        <v>442</v>
      </c>
      <c r="P6" s="963" t="s">
        <v>444</v>
      </c>
    </row>
    <row r="7" spans="1:16" ht="12.75" customHeight="1">
      <c r="A7" s="961" t="s">
        <v>62</v>
      </c>
      <c r="B7" s="951">
        <v>74.099999999999994</v>
      </c>
      <c r="C7" s="951">
        <v>74.3</v>
      </c>
      <c r="D7" s="951">
        <v>74.400000000000006</v>
      </c>
      <c r="E7" s="951">
        <v>74.7</v>
      </c>
      <c r="F7" s="951">
        <v>74.7</v>
      </c>
      <c r="G7" s="951">
        <v>74.7</v>
      </c>
      <c r="H7" s="953">
        <v>74.7</v>
      </c>
      <c r="I7" s="951">
        <v>75.099999999999994</v>
      </c>
      <c r="J7" s="951">
        <v>75.900000000000006</v>
      </c>
      <c r="K7" s="951">
        <v>76</v>
      </c>
      <c r="L7" s="951">
        <v>76.196548461914063</v>
      </c>
      <c r="M7" s="951">
        <v>76.223328209596048</v>
      </c>
      <c r="N7" s="951">
        <v>76.220854992353935</v>
      </c>
      <c r="O7" s="951">
        <v>76.361070109111907</v>
      </c>
      <c r="P7" s="951">
        <v>76.3</v>
      </c>
    </row>
    <row r="8" spans="1:16" ht="12.75" customHeight="1">
      <c r="A8" s="961" t="s">
        <v>89</v>
      </c>
      <c r="B8" s="951">
        <v>76.3</v>
      </c>
      <c r="C8" s="951">
        <v>76.599999999999994</v>
      </c>
      <c r="D8" s="953">
        <v>77</v>
      </c>
      <c r="E8" s="953">
        <v>77</v>
      </c>
      <c r="F8" s="953">
        <v>77.2</v>
      </c>
      <c r="G8" s="953">
        <v>77.3</v>
      </c>
      <c r="H8" s="953">
        <v>77.7</v>
      </c>
      <c r="I8" s="951">
        <v>77.900000000000006</v>
      </c>
      <c r="J8" s="951">
        <v>78.2</v>
      </c>
      <c r="K8" s="951">
        <v>78.400000000000006</v>
      </c>
      <c r="L8" s="951">
        <v>78.666038513183594</v>
      </c>
      <c r="M8" s="951">
        <v>78.993788585283383</v>
      </c>
      <c r="N8" s="951">
        <v>78.9876136368716</v>
      </c>
      <c r="O8" s="951">
        <v>79.218289973042118</v>
      </c>
      <c r="P8" s="951">
        <v>79.2</v>
      </c>
    </row>
    <row r="9" spans="1:16" ht="12.75" customHeight="1">
      <c r="A9" s="961" t="s">
        <v>90</v>
      </c>
      <c r="B9" s="951">
        <v>76.5</v>
      </c>
      <c r="C9" s="951">
        <v>76.8</v>
      </c>
      <c r="D9" s="953">
        <v>76.8</v>
      </c>
      <c r="E9" s="953">
        <v>77.2</v>
      </c>
      <c r="F9" s="953">
        <v>77.3</v>
      </c>
      <c r="G9" s="953">
        <v>77.7</v>
      </c>
      <c r="H9" s="953">
        <v>77.900000000000006</v>
      </c>
      <c r="I9" s="951">
        <v>78.3</v>
      </c>
      <c r="J9" s="951">
        <v>78.5</v>
      </c>
      <c r="K9" s="951">
        <v>78.7</v>
      </c>
      <c r="L9" s="951">
        <v>79.043792724609375</v>
      </c>
      <c r="M9" s="951">
        <v>79.379936484344867</v>
      </c>
      <c r="N9" s="951">
        <v>79.271447869524039</v>
      </c>
      <c r="O9" s="951">
        <v>79.537959362202315</v>
      </c>
      <c r="P9" s="951">
        <v>79.3</v>
      </c>
    </row>
    <row r="10" spans="1:16" ht="12.75" customHeight="1">
      <c r="A10" s="961" t="s">
        <v>91</v>
      </c>
      <c r="B10" s="951">
        <v>75.8</v>
      </c>
      <c r="C10" s="951">
        <v>76.2</v>
      </c>
      <c r="D10" s="951">
        <v>76.3</v>
      </c>
      <c r="E10" s="951">
        <v>76.099999999999994</v>
      </c>
      <c r="F10" s="951">
        <v>76.400000000000006</v>
      </c>
      <c r="G10" s="951">
        <v>76.5</v>
      </c>
      <c r="H10" s="953">
        <v>77.099999999999994</v>
      </c>
      <c r="I10" s="951">
        <v>77.099999999999994</v>
      </c>
      <c r="J10" s="951">
        <v>77.599999999999994</v>
      </c>
      <c r="K10" s="951">
        <v>77.900000000000006</v>
      </c>
      <c r="L10" s="951">
        <v>78.374420166015625</v>
      </c>
      <c r="M10" s="951">
        <v>78.518429814135871</v>
      </c>
      <c r="N10" s="951">
        <v>78.752182442687868</v>
      </c>
      <c r="O10" s="951">
        <v>79.070499501782848</v>
      </c>
      <c r="P10" s="951">
        <v>78.900000000000006</v>
      </c>
    </row>
    <row r="11" spans="1:16" ht="12.75" customHeight="1">
      <c r="A11" s="961" t="s">
        <v>92</v>
      </c>
      <c r="B11" s="951">
        <v>74.900000000000006</v>
      </c>
      <c r="C11" s="951">
        <v>75.2</v>
      </c>
      <c r="D11" s="953">
        <v>75.5</v>
      </c>
      <c r="E11" s="953">
        <v>75.599999999999994</v>
      </c>
      <c r="F11" s="953">
        <v>75.2</v>
      </c>
      <c r="G11" s="953">
        <v>75.400000000000006</v>
      </c>
      <c r="H11" s="953">
        <v>75.8</v>
      </c>
      <c r="I11" s="951">
        <v>76.599999999999994</v>
      </c>
      <c r="J11" s="951">
        <v>77.3</v>
      </c>
      <c r="K11" s="951">
        <v>77.8</v>
      </c>
      <c r="L11" s="951">
        <v>77.952384948730469</v>
      </c>
      <c r="M11" s="951">
        <v>77.944626246155522</v>
      </c>
      <c r="N11" s="951">
        <v>78.013335732979797</v>
      </c>
      <c r="O11" s="951">
        <v>78.304897868499367</v>
      </c>
      <c r="P11" s="951">
        <v>78.3</v>
      </c>
    </row>
    <row r="12" spans="1:16" ht="12.75" customHeight="1">
      <c r="A12" s="964"/>
      <c r="B12" s="951"/>
      <c r="C12" s="951"/>
      <c r="D12" s="951"/>
      <c r="E12" s="951"/>
      <c r="F12" s="951"/>
      <c r="G12" s="951"/>
      <c r="H12" s="951"/>
      <c r="I12" s="951"/>
      <c r="J12" s="954"/>
      <c r="K12" s="954"/>
      <c r="L12" s="947"/>
      <c r="M12" s="944"/>
      <c r="N12" s="944"/>
      <c r="O12" s="944"/>
      <c r="P12" s="944"/>
    </row>
    <row r="13" spans="1:16" ht="12.75" customHeight="1">
      <c r="A13" s="964" t="s">
        <v>27</v>
      </c>
      <c r="B13" s="954"/>
      <c r="C13" s="954"/>
      <c r="D13" s="953"/>
      <c r="E13" s="953"/>
      <c r="F13" s="956"/>
      <c r="G13" s="953"/>
      <c r="H13" s="953"/>
      <c r="I13" s="952"/>
      <c r="J13" s="954"/>
      <c r="K13" s="954"/>
      <c r="L13" s="947"/>
      <c r="M13" s="944"/>
      <c r="N13" s="944"/>
      <c r="O13" s="944"/>
      <c r="P13" s="944"/>
    </row>
    <row r="14" spans="1:16" ht="12.75" customHeight="1">
      <c r="A14" s="964"/>
      <c r="B14" s="954"/>
      <c r="C14" s="954"/>
      <c r="D14" s="950"/>
      <c r="E14" s="950"/>
      <c r="F14" s="950"/>
      <c r="G14" s="950"/>
      <c r="H14" s="954"/>
      <c r="I14" s="952"/>
      <c r="J14" s="954"/>
      <c r="K14" s="954"/>
      <c r="L14" s="947"/>
      <c r="M14" s="944"/>
      <c r="N14" s="944"/>
      <c r="O14" s="944"/>
      <c r="P14" s="944"/>
    </row>
    <row r="15" spans="1:16" ht="12.75" customHeight="1">
      <c r="A15" s="964" t="s">
        <v>380</v>
      </c>
      <c r="B15" s="963" t="s">
        <v>146</v>
      </c>
      <c r="C15" s="963" t="s">
        <v>147</v>
      </c>
      <c r="D15" s="963" t="s">
        <v>148</v>
      </c>
      <c r="E15" s="963" t="s">
        <v>149</v>
      </c>
      <c r="F15" s="963" t="s">
        <v>150</v>
      </c>
      <c r="G15" s="963" t="s">
        <v>151</v>
      </c>
      <c r="H15" s="963" t="s">
        <v>152</v>
      </c>
      <c r="I15" s="963" t="s">
        <v>284</v>
      </c>
      <c r="J15" s="963" t="s">
        <v>296</v>
      </c>
      <c r="K15" s="963" t="s">
        <v>297</v>
      </c>
      <c r="L15" s="963" t="s">
        <v>299</v>
      </c>
      <c r="M15" s="963" t="s">
        <v>374</v>
      </c>
      <c r="N15" s="963" t="s">
        <v>420</v>
      </c>
      <c r="O15" s="963" t="s">
        <v>442</v>
      </c>
      <c r="P15" s="963" t="s">
        <v>444</v>
      </c>
    </row>
    <row r="16" spans="1:16" ht="12.75" customHeight="1">
      <c r="A16" s="961" t="s">
        <v>62</v>
      </c>
      <c r="B16" s="951">
        <v>79.8</v>
      </c>
      <c r="C16" s="951">
        <v>79.8</v>
      </c>
      <c r="D16" s="951">
        <v>80.099999999999994</v>
      </c>
      <c r="E16" s="951">
        <v>80.2</v>
      </c>
      <c r="F16" s="951">
        <v>80.3</v>
      </c>
      <c r="G16" s="951">
        <v>80.2</v>
      </c>
      <c r="H16" s="953">
        <v>80.400000000000006</v>
      </c>
      <c r="I16" s="951">
        <v>80.599999999999994</v>
      </c>
      <c r="J16" s="951">
        <v>80.900000000000006</v>
      </c>
      <c r="K16" s="951">
        <v>81</v>
      </c>
      <c r="L16" s="951">
        <v>81.198646545410156</v>
      </c>
      <c r="M16" s="951">
        <v>81.275993210908922</v>
      </c>
      <c r="N16" s="951">
        <v>81.269594739832357</v>
      </c>
      <c r="O16" s="951">
        <v>81.331985216111264</v>
      </c>
      <c r="P16" s="951">
        <v>81.3</v>
      </c>
    </row>
    <row r="17" spans="1:16" ht="12.75" customHeight="1">
      <c r="A17" s="961" t="s">
        <v>89</v>
      </c>
      <c r="B17" s="951">
        <v>81</v>
      </c>
      <c r="C17" s="951">
        <v>81.2</v>
      </c>
      <c r="D17" s="953">
        <v>81.400000000000006</v>
      </c>
      <c r="E17" s="953">
        <v>81.599999999999994</v>
      </c>
      <c r="F17" s="955">
        <v>81.7</v>
      </c>
      <c r="G17" s="953">
        <v>81.8</v>
      </c>
      <c r="H17" s="953">
        <v>82</v>
      </c>
      <c r="I17" s="951">
        <v>82.1</v>
      </c>
      <c r="J17" s="951">
        <v>82.6</v>
      </c>
      <c r="K17" s="951">
        <v>82.8</v>
      </c>
      <c r="L17" s="951">
        <v>82.873695373535156</v>
      </c>
      <c r="M17" s="951">
        <v>82.721061382108971</v>
      </c>
      <c r="N17" s="951">
        <v>82.744635966049032</v>
      </c>
      <c r="O17" s="951">
        <v>82.92088647865377</v>
      </c>
      <c r="P17" s="951">
        <v>82.7</v>
      </c>
    </row>
    <row r="18" spans="1:16" ht="12.75" customHeight="1">
      <c r="A18" s="961" t="s">
        <v>90</v>
      </c>
      <c r="B18" s="951">
        <v>81.099999999999994</v>
      </c>
      <c r="C18" s="951">
        <v>81.099999999999994</v>
      </c>
      <c r="D18" s="953">
        <v>81.400000000000006</v>
      </c>
      <c r="E18" s="953">
        <v>81.7</v>
      </c>
      <c r="F18" s="955">
        <v>81.900000000000006</v>
      </c>
      <c r="G18" s="953">
        <v>81.8</v>
      </c>
      <c r="H18" s="953">
        <v>82</v>
      </c>
      <c r="I18" s="951">
        <v>82</v>
      </c>
      <c r="J18" s="951">
        <v>82.5</v>
      </c>
      <c r="K18" s="951">
        <v>82.7</v>
      </c>
      <c r="L18" s="951">
        <v>82.869110107421875</v>
      </c>
      <c r="M18" s="951">
        <v>82.933192328525308</v>
      </c>
      <c r="N18" s="951">
        <v>82.884740393052766</v>
      </c>
      <c r="O18" s="951">
        <v>83.061129625941575</v>
      </c>
      <c r="P18" s="951">
        <v>82.8</v>
      </c>
    </row>
    <row r="19" spans="1:16" ht="12.75" customHeight="1">
      <c r="A19" s="961" t="s">
        <v>91</v>
      </c>
      <c r="B19" s="951">
        <v>80.400000000000006</v>
      </c>
      <c r="C19" s="951">
        <v>80.400000000000006</v>
      </c>
      <c r="D19" s="951">
        <v>81</v>
      </c>
      <c r="E19" s="951">
        <v>81.099999999999994</v>
      </c>
      <c r="F19" s="951">
        <v>81.7</v>
      </c>
      <c r="G19" s="951">
        <v>81.5</v>
      </c>
      <c r="H19" s="953">
        <v>81.7</v>
      </c>
      <c r="I19" s="951">
        <v>81.7</v>
      </c>
      <c r="J19" s="951">
        <v>82.3</v>
      </c>
      <c r="K19" s="951">
        <v>82.5</v>
      </c>
      <c r="L19" s="951">
        <v>82.696380615234375</v>
      </c>
      <c r="M19" s="951">
        <v>82.327403645522963</v>
      </c>
      <c r="N19" s="951">
        <v>82.279310851090656</v>
      </c>
      <c r="O19" s="951">
        <v>82.466262710588367</v>
      </c>
      <c r="P19" s="951">
        <v>82.5</v>
      </c>
    </row>
    <row r="20" spans="1:16" ht="12.75" customHeight="1">
      <c r="A20" s="961" t="s">
        <v>92</v>
      </c>
      <c r="B20" s="951">
        <v>79.8</v>
      </c>
      <c r="C20" s="951">
        <v>80.099999999999994</v>
      </c>
      <c r="D20" s="953">
        <v>80.3</v>
      </c>
      <c r="E20" s="953">
        <v>80.400000000000006</v>
      </c>
      <c r="F20" s="955">
        <v>80.7</v>
      </c>
      <c r="G20" s="953">
        <v>80.900000000000006</v>
      </c>
      <c r="H20" s="953">
        <v>81</v>
      </c>
      <c r="I20" s="951">
        <v>81.3</v>
      </c>
      <c r="J20" s="951">
        <v>81.599999999999994</v>
      </c>
      <c r="K20" s="951">
        <v>82.2</v>
      </c>
      <c r="L20" s="951">
        <v>82.286170959472656</v>
      </c>
      <c r="M20" s="951">
        <v>81.982776157113662</v>
      </c>
      <c r="N20" s="951">
        <v>81.994294155406664</v>
      </c>
      <c r="O20" s="951">
        <v>82.180232942816858</v>
      </c>
      <c r="P20" s="951">
        <v>82</v>
      </c>
    </row>
    <row r="21" spans="1:16" ht="12.75" customHeight="1">
      <c r="A21" s="964"/>
      <c r="B21" s="952"/>
      <c r="C21" s="952"/>
      <c r="D21" s="951"/>
      <c r="E21" s="951"/>
      <c r="F21" s="951"/>
      <c r="G21" s="951"/>
      <c r="H21" s="951"/>
      <c r="I21" s="951"/>
      <c r="J21" s="943"/>
      <c r="K21" s="943"/>
      <c r="L21" s="948"/>
      <c r="M21" s="951"/>
      <c r="N21" s="951"/>
      <c r="O21" s="951"/>
      <c r="P21" s="951"/>
    </row>
    <row r="22" spans="1:16" ht="12.75" customHeight="1">
      <c r="A22" s="964"/>
      <c r="B22" s="942"/>
      <c r="C22" s="942"/>
      <c r="D22" s="942"/>
      <c r="E22" s="942"/>
      <c r="F22" s="942"/>
      <c r="G22" s="942"/>
      <c r="H22" s="942"/>
      <c r="I22" s="942"/>
      <c r="J22" s="941"/>
      <c r="K22" s="949"/>
      <c r="L22" s="949"/>
      <c r="M22" s="940"/>
    </row>
    <row r="23" spans="1:16" ht="12.75" customHeight="1">
      <c r="A23" s="960" t="s">
        <v>28</v>
      </c>
      <c r="B23" s="960" t="s">
        <v>606</v>
      </c>
      <c r="C23" s="957"/>
      <c r="D23" s="957"/>
      <c r="E23" s="962"/>
      <c r="F23" s="962"/>
      <c r="G23" s="962"/>
      <c r="H23" s="962"/>
      <c r="I23" s="962"/>
      <c r="J23" s="957"/>
      <c r="K23" s="957"/>
      <c r="L23" s="957"/>
      <c r="M23" s="940"/>
    </row>
    <row r="24" spans="1:16" s="944" customFormat="1" ht="12.75" customHeight="1">
      <c r="A24" s="960"/>
      <c r="B24" s="960" t="s">
        <v>595</v>
      </c>
      <c r="C24" s="957"/>
      <c r="D24" s="957"/>
      <c r="E24" s="962"/>
      <c r="F24" s="962"/>
      <c r="G24" s="962"/>
      <c r="H24" s="962"/>
      <c r="I24" s="962"/>
      <c r="J24" s="957"/>
      <c r="K24" s="957"/>
      <c r="L24" s="957"/>
      <c r="M24" s="940"/>
    </row>
    <row r="25" spans="1:16" ht="12.75" customHeight="1">
      <c r="A25" s="949"/>
      <c r="B25" s="957"/>
      <c r="C25" s="957"/>
      <c r="D25" s="957"/>
      <c r="E25" s="957"/>
      <c r="F25" s="957"/>
      <c r="G25" s="957"/>
      <c r="H25" s="957"/>
      <c r="I25" s="957"/>
      <c r="J25" s="957"/>
      <c r="K25" s="957"/>
      <c r="L25" s="957"/>
      <c r="M25" s="940"/>
    </row>
    <row r="26" spans="1:16" ht="12.75" customHeight="1">
      <c r="A26" s="92"/>
      <c r="F26" s="94"/>
      <c r="G26" s="92"/>
      <c r="H26" s="92"/>
      <c r="I26" s="92"/>
      <c r="J26" s="92"/>
      <c r="K26" s="92"/>
      <c r="L26" s="92"/>
    </row>
  </sheetData>
  <pageMargins left="0.51181102362204722" right="0.51181102362204722" top="0.74803149606299213" bottom="0.74803149606299213" header="0.31496062992125984" footer="0.31496062992125984"/>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zoomScaleNormal="100" workbookViewId="0">
      <selection activeCell="M31" sqref="M31"/>
    </sheetView>
  </sheetViews>
  <sheetFormatPr defaultRowHeight="12.75"/>
  <cols>
    <col min="1" max="1" width="29" style="100" customWidth="1"/>
    <col min="2" max="11" width="6.796875" style="100" customWidth="1"/>
    <col min="12" max="16384" width="8.796875" style="100"/>
  </cols>
  <sheetData>
    <row r="1" spans="1:11">
      <c r="A1" s="87" t="s">
        <v>446</v>
      </c>
      <c r="B1" s="160"/>
      <c r="C1" s="160"/>
      <c r="D1" s="160"/>
      <c r="E1" s="160"/>
      <c r="F1" s="160"/>
      <c r="G1" s="160"/>
      <c r="H1" s="160"/>
      <c r="I1" s="160"/>
      <c r="J1" s="160"/>
      <c r="K1" s="157"/>
    </row>
    <row r="2" spans="1:11">
      <c r="A2" s="45" t="s">
        <v>554</v>
      </c>
      <c r="B2" s="160"/>
      <c r="C2" s="160"/>
      <c r="D2" s="160"/>
      <c r="E2" s="160"/>
      <c r="F2" s="160"/>
      <c r="G2" s="160"/>
      <c r="H2" s="160"/>
      <c r="I2" s="160"/>
      <c r="J2" s="160"/>
      <c r="K2" s="157"/>
    </row>
    <row r="3" spans="1:11">
      <c r="A3" s="160"/>
      <c r="B3" s="160"/>
      <c r="C3" s="160"/>
      <c r="D3" s="160"/>
      <c r="E3" s="160"/>
      <c r="F3" s="160"/>
      <c r="G3" s="160"/>
      <c r="H3" s="157"/>
      <c r="I3" s="160"/>
      <c r="J3" s="160"/>
      <c r="K3" s="157"/>
    </row>
    <row r="4" spans="1:11">
      <c r="A4" s="87" t="s">
        <v>447</v>
      </c>
      <c r="B4" s="158">
        <v>2009</v>
      </c>
      <c r="C4" s="158">
        <v>2010</v>
      </c>
      <c r="D4" s="158">
        <v>2011</v>
      </c>
      <c r="E4" s="158">
        <v>2012</v>
      </c>
      <c r="F4" s="158">
        <v>2013</v>
      </c>
      <c r="G4" s="158">
        <v>2014</v>
      </c>
      <c r="H4" s="158">
        <v>2015</v>
      </c>
      <c r="I4" s="158">
        <v>2016</v>
      </c>
      <c r="J4" s="158">
        <v>2017</v>
      </c>
      <c r="K4" s="158">
        <v>2018</v>
      </c>
    </row>
    <row r="5" spans="1:11">
      <c r="A5" s="87" t="s">
        <v>448</v>
      </c>
      <c r="B5" s="52">
        <v>43</v>
      </c>
      <c r="C5" s="52">
        <v>49</v>
      </c>
      <c r="D5" s="52">
        <v>28</v>
      </c>
      <c r="E5" s="52">
        <v>41</v>
      </c>
      <c r="F5" s="52">
        <v>61</v>
      </c>
      <c r="G5" s="52">
        <v>62</v>
      </c>
      <c r="H5" s="52">
        <v>46</v>
      </c>
      <c r="I5" s="52">
        <v>54</v>
      </c>
      <c r="J5" s="52">
        <v>59</v>
      </c>
      <c r="K5" s="170">
        <v>43</v>
      </c>
    </row>
    <row r="6" spans="1:11">
      <c r="A6" s="87" t="s">
        <v>449</v>
      </c>
      <c r="B6" s="52">
        <v>2</v>
      </c>
      <c r="C6" s="52">
        <v>11</v>
      </c>
      <c r="D6" s="52">
        <v>13</v>
      </c>
      <c r="E6" s="52">
        <v>10</v>
      </c>
      <c r="F6" s="52">
        <v>7</v>
      </c>
      <c r="G6" s="52">
        <v>16</v>
      </c>
      <c r="H6" s="52">
        <v>5</v>
      </c>
      <c r="I6" s="52">
        <v>6</v>
      </c>
      <c r="J6" s="52">
        <v>10</v>
      </c>
      <c r="K6" s="170">
        <v>1</v>
      </c>
    </row>
    <row r="7" spans="1:11">
      <c r="A7" s="87" t="s">
        <v>450</v>
      </c>
      <c r="B7" s="52">
        <v>2655</v>
      </c>
      <c r="C7" s="52">
        <v>2111</v>
      </c>
      <c r="D7" s="52">
        <v>1566</v>
      </c>
      <c r="E7" s="52">
        <v>2132</v>
      </c>
      <c r="F7" s="52">
        <v>1574</v>
      </c>
      <c r="G7" s="52">
        <v>1675</v>
      </c>
      <c r="H7" s="52">
        <v>1439</v>
      </c>
      <c r="I7" s="52">
        <v>1264</v>
      </c>
      <c r="J7" s="52">
        <v>823</v>
      </c>
      <c r="K7" s="170">
        <v>1040</v>
      </c>
    </row>
    <row r="8" spans="1:11">
      <c r="A8" s="87" t="s">
        <v>451</v>
      </c>
      <c r="B8" s="52">
        <v>0</v>
      </c>
      <c r="C8" s="52">
        <v>0</v>
      </c>
      <c r="D8" s="52">
        <v>0</v>
      </c>
      <c r="E8" s="52">
        <v>0</v>
      </c>
      <c r="F8" s="52">
        <v>0</v>
      </c>
      <c r="G8" s="52">
        <v>0</v>
      </c>
      <c r="H8" s="52">
        <v>0</v>
      </c>
      <c r="I8" s="52">
        <v>0</v>
      </c>
      <c r="J8" s="52">
        <v>0</v>
      </c>
      <c r="K8" s="170">
        <v>0</v>
      </c>
    </row>
    <row r="9" spans="1:11">
      <c r="A9" s="87" t="s">
        <v>452</v>
      </c>
      <c r="B9" s="52">
        <v>0</v>
      </c>
      <c r="C9" s="52">
        <v>0</v>
      </c>
      <c r="D9" s="52">
        <v>0</v>
      </c>
      <c r="E9" s="52">
        <v>0</v>
      </c>
      <c r="F9" s="52">
        <v>0</v>
      </c>
      <c r="G9" s="52">
        <v>0</v>
      </c>
      <c r="H9" s="52">
        <v>0</v>
      </c>
      <c r="I9" s="52">
        <v>0</v>
      </c>
      <c r="J9" s="52">
        <v>0</v>
      </c>
      <c r="K9" s="170">
        <v>0</v>
      </c>
    </row>
    <row r="10" spans="1:11">
      <c r="A10" s="87" t="s">
        <v>453</v>
      </c>
      <c r="B10" s="52">
        <v>13</v>
      </c>
      <c r="C10" s="52">
        <v>6</v>
      </c>
      <c r="D10" s="52">
        <v>14</v>
      </c>
      <c r="E10" s="52">
        <v>11</v>
      </c>
      <c r="F10" s="52">
        <v>6</v>
      </c>
      <c r="G10" s="52">
        <v>26</v>
      </c>
      <c r="H10" s="52">
        <v>48</v>
      </c>
      <c r="I10" s="52">
        <v>27</v>
      </c>
      <c r="J10" s="52">
        <v>48</v>
      </c>
      <c r="K10" s="170">
        <v>34</v>
      </c>
    </row>
    <row r="11" spans="1:11">
      <c r="A11" s="87" t="s">
        <v>454</v>
      </c>
      <c r="B11" s="52">
        <v>1452</v>
      </c>
      <c r="C11" s="52">
        <v>1550</v>
      </c>
      <c r="D11" s="52">
        <v>1575</v>
      </c>
      <c r="E11" s="52">
        <v>1779</v>
      </c>
      <c r="F11" s="52">
        <v>1707</v>
      </c>
      <c r="G11" s="52">
        <v>1820</v>
      </c>
      <c r="H11" s="52">
        <v>1913</v>
      </c>
      <c r="I11" s="52">
        <v>1952</v>
      </c>
      <c r="J11" s="52">
        <v>2046</v>
      </c>
      <c r="K11" s="170">
        <v>1978</v>
      </c>
    </row>
    <row r="12" spans="1:11">
      <c r="A12" s="87" t="s">
        <v>455</v>
      </c>
      <c r="B12" s="52">
        <v>612</v>
      </c>
      <c r="C12" s="52">
        <v>1089</v>
      </c>
      <c r="D12" s="52">
        <v>661</v>
      </c>
      <c r="E12" s="52">
        <v>834</v>
      </c>
      <c r="F12" s="52">
        <v>620</v>
      </c>
      <c r="G12" s="52">
        <v>447</v>
      </c>
      <c r="H12" s="52">
        <v>330</v>
      </c>
      <c r="I12" s="52">
        <v>318</v>
      </c>
      <c r="J12" s="171">
        <v>219</v>
      </c>
      <c r="K12" s="172">
        <v>43</v>
      </c>
    </row>
    <row r="13" spans="1:11">
      <c r="A13" s="87" t="s">
        <v>456</v>
      </c>
      <c r="B13" s="52">
        <v>32</v>
      </c>
      <c r="C13" s="52">
        <v>4</v>
      </c>
      <c r="D13" s="52">
        <v>0</v>
      </c>
      <c r="E13" s="52">
        <v>4</v>
      </c>
      <c r="F13" s="52">
        <v>4</v>
      </c>
      <c r="G13" s="52">
        <v>5</v>
      </c>
      <c r="H13" s="52">
        <v>7</v>
      </c>
      <c r="I13" s="52">
        <v>12</v>
      </c>
      <c r="J13" s="52">
        <v>7</v>
      </c>
      <c r="K13" s="170">
        <v>6</v>
      </c>
    </row>
    <row r="14" spans="1:11">
      <c r="A14" s="87" t="s">
        <v>457</v>
      </c>
      <c r="B14" s="52">
        <v>89</v>
      </c>
      <c r="C14" s="52">
        <v>104</v>
      </c>
      <c r="D14" s="52">
        <v>106</v>
      </c>
      <c r="E14" s="52">
        <v>110</v>
      </c>
      <c r="F14" s="52">
        <v>114</v>
      </c>
      <c r="G14" s="52">
        <v>127</v>
      </c>
      <c r="H14" s="52">
        <v>91</v>
      </c>
      <c r="I14" s="52">
        <v>101</v>
      </c>
      <c r="J14" s="52">
        <v>98</v>
      </c>
      <c r="K14" s="170">
        <v>54</v>
      </c>
    </row>
    <row r="15" spans="1:11">
      <c r="A15" s="87" t="s">
        <v>458</v>
      </c>
      <c r="B15" s="52">
        <v>0</v>
      </c>
      <c r="C15" s="52">
        <v>0</v>
      </c>
      <c r="D15" s="52">
        <v>0</v>
      </c>
      <c r="E15" s="52">
        <v>1</v>
      </c>
      <c r="F15" s="52">
        <v>0</v>
      </c>
      <c r="G15" s="52">
        <v>0</v>
      </c>
      <c r="H15" s="52">
        <v>0</v>
      </c>
      <c r="I15" s="52">
        <v>8</v>
      </c>
      <c r="J15" s="52">
        <v>0</v>
      </c>
      <c r="K15" s="170">
        <v>17</v>
      </c>
    </row>
    <row r="16" spans="1:11">
      <c r="A16" s="87" t="s">
        <v>459</v>
      </c>
      <c r="B16" s="52">
        <v>8</v>
      </c>
      <c r="C16" s="52">
        <v>4</v>
      </c>
      <c r="D16" s="52">
        <v>4</v>
      </c>
      <c r="E16" s="52">
        <v>2</v>
      </c>
      <c r="F16" s="52">
        <v>7</v>
      </c>
      <c r="G16" s="52">
        <v>8</v>
      </c>
      <c r="H16" s="52">
        <v>10</v>
      </c>
      <c r="I16" s="52">
        <v>5</v>
      </c>
      <c r="J16" s="52">
        <v>8</v>
      </c>
      <c r="K16" s="170">
        <v>7</v>
      </c>
    </row>
    <row r="17" spans="1:11">
      <c r="A17" s="87" t="s">
        <v>460</v>
      </c>
      <c r="B17" s="52">
        <v>0</v>
      </c>
      <c r="C17" s="52">
        <v>0</v>
      </c>
      <c r="D17" s="52">
        <v>3</v>
      </c>
      <c r="E17" s="52">
        <v>4</v>
      </c>
      <c r="F17" s="52">
        <v>3</v>
      </c>
      <c r="G17" s="52">
        <v>0</v>
      </c>
      <c r="H17" s="52">
        <v>3</v>
      </c>
      <c r="I17" s="52">
        <v>1</v>
      </c>
      <c r="J17" s="52">
        <v>3</v>
      </c>
      <c r="K17" s="170">
        <v>2</v>
      </c>
    </row>
    <row r="18" spans="1:11">
      <c r="A18" s="87" t="s">
        <v>461</v>
      </c>
      <c r="B18" s="52">
        <v>5</v>
      </c>
      <c r="C18" s="52">
        <v>6</v>
      </c>
      <c r="D18" s="52">
        <v>1</v>
      </c>
      <c r="E18" s="52">
        <v>5</v>
      </c>
      <c r="F18" s="52">
        <v>9</v>
      </c>
      <c r="G18" s="52">
        <v>6</v>
      </c>
      <c r="H18" s="52">
        <v>10</v>
      </c>
      <c r="I18" s="52">
        <v>2</v>
      </c>
      <c r="J18" s="52">
        <v>6</v>
      </c>
      <c r="K18" s="170">
        <v>3</v>
      </c>
    </row>
    <row r="19" spans="1:11">
      <c r="A19" s="87" t="s">
        <v>462</v>
      </c>
      <c r="B19" s="52">
        <v>51</v>
      </c>
      <c r="C19" s="52">
        <v>72</v>
      </c>
      <c r="D19" s="52">
        <v>27</v>
      </c>
      <c r="E19" s="52">
        <v>44</v>
      </c>
      <c r="F19" s="52">
        <v>57</v>
      </c>
      <c r="G19" s="52">
        <v>17</v>
      </c>
      <c r="H19" s="52">
        <v>16</v>
      </c>
      <c r="I19" s="52">
        <v>20</v>
      </c>
      <c r="J19" s="52">
        <v>46</v>
      </c>
      <c r="K19" s="170">
        <v>11</v>
      </c>
    </row>
    <row r="20" spans="1:11">
      <c r="A20" s="87" t="s">
        <v>463</v>
      </c>
      <c r="B20" s="52">
        <v>46</v>
      </c>
      <c r="C20" s="52">
        <v>38</v>
      </c>
      <c r="D20" s="52">
        <v>45</v>
      </c>
      <c r="E20" s="52">
        <v>34</v>
      </c>
      <c r="F20" s="52">
        <v>27</v>
      </c>
      <c r="G20" s="52">
        <v>22</v>
      </c>
      <c r="H20" s="52">
        <v>19</v>
      </c>
      <c r="I20" s="52">
        <v>16</v>
      </c>
      <c r="J20" s="52">
        <v>16</v>
      </c>
      <c r="K20" s="170">
        <v>8</v>
      </c>
    </row>
    <row r="21" spans="1:11">
      <c r="A21" s="87" t="s">
        <v>464</v>
      </c>
      <c r="B21" s="52">
        <v>632</v>
      </c>
      <c r="C21" s="52">
        <v>212</v>
      </c>
      <c r="D21" s="52">
        <v>123</v>
      </c>
      <c r="E21" s="52">
        <v>300</v>
      </c>
      <c r="F21" s="52">
        <v>694</v>
      </c>
      <c r="G21" s="52">
        <v>126</v>
      </c>
      <c r="H21" s="52">
        <v>353</v>
      </c>
      <c r="I21" s="52">
        <v>359</v>
      </c>
      <c r="J21" s="52">
        <v>363</v>
      </c>
      <c r="K21" s="170">
        <v>129</v>
      </c>
    </row>
    <row r="22" spans="1:11">
      <c r="A22" s="87" t="s">
        <v>465</v>
      </c>
      <c r="B22" s="52">
        <v>0</v>
      </c>
      <c r="C22" s="52">
        <v>0</v>
      </c>
      <c r="D22" s="52">
        <v>0</v>
      </c>
      <c r="E22" s="52">
        <v>1</v>
      </c>
      <c r="F22" s="52">
        <v>1</v>
      </c>
      <c r="G22" s="52">
        <v>1</v>
      </c>
      <c r="H22" s="52">
        <v>0</v>
      </c>
      <c r="I22" s="52">
        <v>3</v>
      </c>
      <c r="J22" s="52">
        <v>1</v>
      </c>
      <c r="K22" s="170">
        <v>0</v>
      </c>
    </row>
    <row r="23" spans="1:11">
      <c r="A23" s="87" t="s">
        <v>466</v>
      </c>
      <c r="B23" s="52">
        <v>0</v>
      </c>
      <c r="C23" s="52">
        <v>0</v>
      </c>
      <c r="D23" s="52">
        <v>0</v>
      </c>
      <c r="E23" s="52">
        <v>2</v>
      </c>
      <c r="F23" s="52">
        <v>0</v>
      </c>
      <c r="G23" s="52">
        <v>1</v>
      </c>
      <c r="H23" s="52">
        <v>0</v>
      </c>
      <c r="I23" s="52">
        <v>0</v>
      </c>
      <c r="J23" s="52">
        <v>0</v>
      </c>
      <c r="K23" s="170">
        <v>0</v>
      </c>
    </row>
    <row r="24" spans="1:11">
      <c r="A24" s="87" t="s">
        <v>467</v>
      </c>
      <c r="B24" s="52">
        <v>14</v>
      </c>
      <c r="C24" s="52">
        <v>18</v>
      </c>
      <c r="D24" s="52">
        <v>18</v>
      </c>
      <c r="E24" s="52">
        <v>13</v>
      </c>
      <c r="F24" s="52">
        <v>17</v>
      </c>
      <c r="G24" s="52">
        <v>10</v>
      </c>
      <c r="H24" s="52">
        <v>5</v>
      </c>
      <c r="I24" s="52">
        <v>2</v>
      </c>
      <c r="J24" s="52">
        <v>6</v>
      </c>
      <c r="K24" s="170">
        <v>0</v>
      </c>
    </row>
    <row r="25" spans="1:11">
      <c r="A25" s="87" t="s">
        <v>468</v>
      </c>
      <c r="B25" s="52">
        <v>207</v>
      </c>
      <c r="C25" s="52">
        <v>154</v>
      </c>
      <c r="D25" s="52">
        <v>130</v>
      </c>
      <c r="E25" s="52">
        <v>198</v>
      </c>
      <c r="F25" s="52">
        <v>190</v>
      </c>
      <c r="G25" s="52">
        <v>625</v>
      </c>
      <c r="H25" s="52">
        <v>364</v>
      </c>
      <c r="I25" s="52">
        <v>456</v>
      </c>
      <c r="J25" s="52">
        <v>344</v>
      </c>
      <c r="K25" s="170">
        <v>485</v>
      </c>
    </row>
    <row r="26" spans="1:11">
      <c r="A26" s="87" t="s">
        <v>469</v>
      </c>
      <c r="B26" s="52">
        <v>0</v>
      </c>
      <c r="C26" s="52">
        <v>0</v>
      </c>
      <c r="D26" s="52">
        <v>1</v>
      </c>
      <c r="E26" s="52">
        <v>1</v>
      </c>
      <c r="F26" s="52">
        <v>1</v>
      </c>
      <c r="G26" s="52">
        <v>0</v>
      </c>
      <c r="H26" s="52">
        <v>2</v>
      </c>
      <c r="I26" s="52">
        <v>0</v>
      </c>
      <c r="J26" s="52">
        <v>0</v>
      </c>
      <c r="K26" s="170">
        <v>0</v>
      </c>
    </row>
    <row r="27" spans="1:11">
      <c r="A27" s="87" t="s">
        <v>470</v>
      </c>
      <c r="B27" s="52">
        <v>41</v>
      </c>
      <c r="C27" s="52">
        <v>34</v>
      </c>
      <c r="D27" s="52">
        <v>60</v>
      </c>
      <c r="E27" s="52">
        <v>54</v>
      </c>
      <c r="F27" s="52">
        <v>44</v>
      </c>
      <c r="G27" s="52">
        <v>70</v>
      </c>
      <c r="H27" s="52">
        <v>44</v>
      </c>
      <c r="I27" s="52">
        <v>46</v>
      </c>
      <c r="J27" s="52">
        <v>53</v>
      </c>
      <c r="K27" s="170">
        <v>44</v>
      </c>
    </row>
    <row r="28" spans="1:11">
      <c r="A28" s="87" t="s">
        <v>471</v>
      </c>
      <c r="B28" s="52">
        <v>12</v>
      </c>
      <c r="C28" s="52">
        <v>32</v>
      </c>
      <c r="D28" s="52">
        <v>17</v>
      </c>
      <c r="E28" s="52">
        <v>45</v>
      </c>
      <c r="F28" s="52">
        <v>35</v>
      </c>
      <c r="G28" s="52">
        <v>36</v>
      </c>
      <c r="H28" s="52">
        <v>36</v>
      </c>
      <c r="I28" s="52">
        <v>44</v>
      </c>
      <c r="J28" s="52">
        <v>33</v>
      </c>
      <c r="K28" s="170">
        <v>17</v>
      </c>
    </row>
    <row r="29" spans="1:11">
      <c r="A29" s="87" t="s">
        <v>472</v>
      </c>
      <c r="B29" s="52">
        <v>0</v>
      </c>
      <c r="C29" s="52">
        <v>1</v>
      </c>
      <c r="D29" s="52">
        <v>1</v>
      </c>
      <c r="E29" s="52">
        <v>1</v>
      </c>
      <c r="F29" s="52">
        <v>1</v>
      </c>
      <c r="G29" s="52">
        <v>1</v>
      </c>
      <c r="H29" s="52">
        <v>1</v>
      </c>
      <c r="I29" s="52">
        <v>3</v>
      </c>
      <c r="J29" s="52">
        <v>1</v>
      </c>
      <c r="K29" s="170">
        <v>1</v>
      </c>
    </row>
    <row r="30" spans="1:11">
      <c r="A30" s="87" t="s">
        <v>473</v>
      </c>
      <c r="B30" s="52">
        <v>25</v>
      </c>
      <c r="C30" s="52">
        <v>18</v>
      </c>
      <c r="D30" s="52">
        <v>18</v>
      </c>
      <c r="E30" s="52">
        <v>399</v>
      </c>
      <c r="F30" s="52">
        <v>76</v>
      </c>
      <c r="G30" s="52">
        <v>41</v>
      </c>
      <c r="H30" s="52">
        <v>118</v>
      </c>
      <c r="I30" s="52">
        <v>137</v>
      </c>
      <c r="J30" s="52">
        <v>88</v>
      </c>
      <c r="K30" s="170">
        <v>45</v>
      </c>
    </row>
    <row r="31" spans="1:11">
      <c r="A31" s="87" t="s">
        <v>474</v>
      </c>
      <c r="B31" s="52">
        <v>0</v>
      </c>
      <c r="C31" s="52">
        <v>0</v>
      </c>
      <c r="D31" s="52">
        <v>0</v>
      </c>
      <c r="E31" s="52">
        <v>0</v>
      </c>
      <c r="F31" s="52">
        <v>2</v>
      </c>
      <c r="G31" s="52">
        <v>0</v>
      </c>
      <c r="H31" s="52">
        <v>0</v>
      </c>
      <c r="I31" s="52">
        <v>0</v>
      </c>
      <c r="J31" s="52">
        <v>0</v>
      </c>
      <c r="K31" s="170">
        <v>0</v>
      </c>
    </row>
    <row r="32" spans="1:11">
      <c r="A32" s="87" t="s">
        <v>182</v>
      </c>
      <c r="B32" s="51">
        <f t="shared" ref="B32:K32" si="0">SUM(B5:B31)</f>
        <v>5939</v>
      </c>
      <c r="C32" s="51">
        <f t="shared" si="0"/>
        <v>5513</v>
      </c>
      <c r="D32" s="51">
        <f t="shared" si="0"/>
        <v>4411</v>
      </c>
      <c r="E32" s="51">
        <f t="shared" si="0"/>
        <v>6025</v>
      </c>
      <c r="F32" s="51">
        <f t="shared" si="0"/>
        <v>5257</v>
      </c>
      <c r="G32" s="51">
        <f t="shared" si="0"/>
        <v>5142</v>
      </c>
      <c r="H32" s="51">
        <f t="shared" si="0"/>
        <v>4860</v>
      </c>
      <c r="I32" s="51">
        <f t="shared" si="0"/>
        <v>4836</v>
      </c>
      <c r="J32" s="51">
        <f t="shared" si="0"/>
        <v>4278</v>
      </c>
      <c r="K32" s="51">
        <f t="shared" si="0"/>
        <v>3968</v>
      </c>
    </row>
    <row r="33" spans="1:11" ht="12.75" customHeight="1">
      <c r="A33" s="159"/>
      <c r="B33" s="120"/>
      <c r="C33" s="120"/>
      <c r="D33" s="120"/>
      <c r="E33" s="120"/>
      <c r="F33" s="120"/>
      <c r="G33" s="120"/>
      <c r="H33" s="120"/>
      <c r="I33" s="159"/>
      <c r="J33" s="159"/>
      <c r="K33" s="67"/>
    </row>
    <row r="34" spans="1:11" ht="12.75" customHeight="1">
      <c r="A34" s="162" t="s">
        <v>28</v>
      </c>
      <c r="B34" s="162" t="s">
        <v>475</v>
      </c>
      <c r="C34" s="92"/>
      <c r="D34" s="92"/>
      <c r="E34" s="92"/>
      <c r="F34" s="92"/>
      <c r="G34" s="92"/>
      <c r="H34" s="92"/>
      <c r="I34" s="92"/>
      <c r="J34" s="92"/>
      <c r="K34" s="67"/>
    </row>
    <row r="35" spans="1:11" ht="12.75" customHeight="1">
      <c r="A35" s="162"/>
      <c r="B35" s="167" t="s">
        <v>334</v>
      </c>
      <c r="C35" s="92"/>
      <c r="D35" s="92"/>
      <c r="E35" s="92"/>
      <c r="F35" s="92"/>
      <c r="G35" s="92"/>
      <c r="H35" s="92"/>
      <c r="I35" s="92"/>
      <c r="J35" s="92"/>
      <c r="K35" s="67"/>
    </row>
    <row r="36" spans="1:11" ht="12.75" customHeight="1">
      <c r="A36" s="162"/>
      <c r="B36" s="156" t="s">
        <v>476</v>
      </c>
      <c r="C36" s="92"/>
      <c r="D36" s="92"/>
      <c r="E36" s="92"/>
      <c r="F36" s="92"/>
      <c r="G36" s="92"/>
      <c r="H36" s="92"/>
      <c r="I36" s="92"/>
      <c r="J36" s="92"/>
      <c r="K36" s="67"/>
    </row>
    <row r="37" spans="1:11" ht="12.75" customHeight="1">
      <c r="A37" s="162"/>
      <c r="B37" s="97" t="s">
        <v>477</v>
      </c>
      <c r="C37" s="92"/>
      <c r="D37" s="92"/>
      <c r="E37" s="92"/>
      <c r="F37" s="92"/>
      <c r="G37" s="92"/>
      <c r="H37" s="92"/>
      <c r="I37" s="92"/>
      <c r="J37" s="92"/>
      <c r="K37" s="67"/>
    </row>
    <row r="38" spans="1:11" ht="12.75" customHeight="1">
      <c r="A38" s="162"/>
      <c r="B38" s="97" t="s">
        <v>478</v>
      </c>
      <c r="C38" s="92"/>
      <c r="D38" s="92"/>
      <c r="E38" s="92"/>
      <c r="F38" s="92"/>
      <c r="G38" s="92"/>
      <c r="H38" s="92"/>
      <c r="I38" s="92"/>
      <c r="J38" s="92"/>
      <c r="K38" s="67"/>
    </row>
    <row r="39" spans="1:11" ht="12.75" customHeight="1">
      <c r="A39" s="162"/>
      <c r="B39" s="97" t="s">
        <v>577</v>
      </c>
      <c r="C39" s="92"/>
      <c r="D39" s="92"/>
      <c r="E39" s="92"/>
      <c r="F39" s="92"/>
      <c r="G39" s="92"/>
      <c r="H39" s="92"/>
      <c r="I39" s="92"/>
      <c r="J39" s="92"/>
      <c r="K39" s="67"/>
    </row>
    <row r="40" spans="1:11" ht="12.75" customHeight="1">
      <c r="A40" s="162"/>
      <c r="B40" s="92"/>
      <c r="C40" s="92"/>
      <c r="D40" s="92"/>
      <c r="E40" s="92"/>
      <c r="F40" s="92"/>
      <c r="G40" s="92"/>
      <c r="H40" s="92"/>
      <c r="I40" s="92"/>
      <c r="J40" s="92"/>
      <c r="K40" s="67"/>
    </row>
    <row r="41" spans="1:11" ht="12.75" customHeight="1">
      <c r="A41" s="96" t="s">
        <v>181</v>
      </c>
      <c r="B41" s="984" t="s">
        <v>479</v>
      </c>
      <c r="C41" s="984"/>
      <c r="D41" s="984"/>
      <c r="E41" s="984"/>
      <c r="F41" s="984"/>
      <c r="G41" s="984"/>
      <c r="H41" s="984"/>
      <c r="I41" s="984"/>
      <c r="J41" s="984"/>
      <c r="K41" s="67"/>
    </row>
    <row r="42" spans="1:11" ht="12.75" customHeight="1">
      <c r="A42" s="160"/>
      <c r="B42" s="984"/>
      <c r="C42" s="984"/>
      <c r="D42" s="984"/>
      <c r="E42" s="984"/>
      <c r="F42" s="984"/>
      <c r="G42" s="984"/>
      <c r="H42" s="984"/>
      <c r="I42" s="984"/>
      <c r="J42" s="984"/>
      <c r="K42" s="67"/>
    </row>
    <row r="43" spans="1:11" ht="12.75" customHeight="1">
      <c r="A43" s="160"/>
      <c r="B43" s="76" t="s">
        <v>480</v>
      </c>
      <c r="C43" s="76"/>
      <c r="D43" s="76"/>
      <c r="E43" s="76"/>
      <c r="F43" s="76"/>
      <c r="G43" s="76"/>
      <c r="H43" s="76"/>
      <c r="I43" s="76"/>
      <c r="J43" s="76"/>
      <c r="K43" s="67"/>
    </row>
    <row r="44" spans="1:11" ht="12.75" customHeight="1">
      <c r="A44" s="160"/>
      <c r="B44" s="162" t="s">
        <v>481</v>
      </c>
      <c r="C44" s="162"/>
      <c r="D44" s="162"/>
      <c r="E44" s="162"/>
      <c r="F44" s="162"/>
      <c r="G44" s="162"/>
      <c r="H44" s="162"/>
      <c r="I44" s="166"/>
      <c r="J44" s="166"/>
      <c r="K44" s="67"/>
    </row>
    <row r="45" spans="1:11" ht="12.75" customHeight="1"/>
  </sheetData>
  <mergeCells count="1">
    <mergeCell ref="B41:J42"/>
  </mergeCells>
  <pageMargins left="0.70866141732283472" right="0.70866141732283472" top="0.35433070866141736" bottom="0.35433070866141736"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L33" sqref="L33"/>
    </sheetView>
  </sheetViews>
  <sheetFormatPr defaultColWidth="7.19921875" defaultRowHeight="12.75" customHeight="1"/>
  <cols>
    <col min="1" max="1" width="8.59765625" style="53" customWidth="1"/>
    <col min="2" max="16" width="6.5" style="100" customWidth="1"/>
    <col min="17" max="16384" width="7.19921875" style="100"/>
  </cols>
  <sheetData>
    <row r="1" spans="1:17" ht="12.75" customHeight="1">
      <c r="A1" s="401" t="s">
        <v>204</v>
      </c>
      <c r="B1" s="425"/>
      <c r="C1" s="425"/>
      <c r="D1" s="425"/>
      <c r="E1" s="425"/>
      <c r="F1" s="425"/>
      <c r="G1" s="425"/>
      <c r="H1" s="411"/>
      <c r="I1" s="411"/>
      <c r="J1" s="411"/>
      <c r="K1" s="411"/>
      <c r="L1" s="411"/>
      <c r="M1" s="411"/>
      <c r="N1" s="411"/>
      <c r="O1" s="411"/>
      <c r="P1" s="411"/>
    </row>
    <row r="2" spans="1:17" ht="12.75" customHeight="1">
      <c r="A2" s="424" t="s">
        <v>524</v>
      </c>
      <c r="B2" s="345"/>
      <c r="C2" s="345"/>
      <c r="D2" s="345"/>
      <c r="E2" s="345"/>
      <c r="F2" s="345"/>
      <c r="G2" s="345"/>
      <c r="H2" s="309"/>
      <c r="I2" s="309"/>
      <c r="J2" s="309"/>
      <c r="K2" s="373"/>
      <c r="L2" s="309"/>
      <c r="M2" s="309"/>
      <c r="N2" s="309"/>
      <c r="O2" s="309"/>
      <c r="P2" s="309"/>
    </row>
    <row r="3" spans="1:17" ht="12.75" customHeight="1">
      <c r="A3" s="484"/>
      <c r="B3" s="425"/>
      <c r="C3" s="425"/>
      <c r="D3" s="425"/>
      <c r="E3" s="425"/>
      <c r="F3" s="425"/>
      <c r="G3" s="425"/>
      <c r="H3" s="411"/>
      <c r="I3" s="411"/>
      <c r="J3" s="411"/>
      <c r="K3" s="411"/>
      <c r="L3" s="411"/>
      <c r="M3" s="411"/>
      <c r="N3" s="411"/>
      <c r="O3" s="411"/>
      <c r="P3" s="411"/>
    </row>
    <row r="4" spans="1:17" s="67" customFormat="1" ht="12.75" customHeight="1">
      <c r="A4" s="971" t="s">
        <v>186</v>
      </c>
      <c r="B4" s="971" t="s">
        <v>375</v>
      </c>
      <c r="C4" s="971"/>
      <c r="D4" s="971"/>
      <c r="E4" s="971" t="s">
        <v>376</v>
      </c>
      <c r="F4" s="971"/>
      <c r="G4" s="971"/>
      <c r="H4" s="970" t="s">
        <v>377</v>
      </c>
      <c r="I4" s="970"/>
      <c r="J4" s="970"/>
      <c r="K4" s="971" t="s">
        <v>378</v>
      </c>
      <c r="L4" s="971"/>
      <c r="M4" s="971"/>
      <c r="N4" s="971" t="s">
        <v>379</v>
      </c>
      <c r="O4" s="971"/>
      <c r="P4" s="971"/>
    </row>
    <row r="5" spans="1:17" ht="12.75" customHeight="1">
      <c r="A5" s="971"/>
      <c r="B5" s="413" t="s">
        <v>7</v>
      </c>
      <c r="C5" s="413" t="s">
        <v>63</v>
      </c>
      <c r="D5" s="413" t="s">
        <v>64</v>
      </c>
      <c r="E5" s="413" t="s">
        <v>7</v>
      </c>
      <c r="F5" s="413" t="s">
        <v>63</v>
      </c>
      <c r="G5" s="413" t="s">
        <v>64</v>
      </c>
      <c r="H5" s="413" t="s">
        <v>7</v>
      </c>
      <c r="I5" s="413" t="s">
        <v>63</v>
      </c>
      <c r="J5" s="413" t="s">
        <v>64</v>
      </c>
      <c r="K5" s="413" t="s">
        <v>7</v>
      </c>
      <c r="L5" s="413" t="s">
        <v>63</v>
      </c>
      <c r="M5" s="413" t="s">
        <v>64</v>
      </c>
      <c r="N5" s="413" t="s">
        <v>7</v>
      </c>
      <c r="O5" s="413" t="s">
        <v>63</v>
      </c>
      <c r="P5" s="413" t="s">
        <v>64</v>
      </c>
    </row>
    <row r="6" spans="1:17" ht="12.75" customHeight="1">
      <c r="A6" s="304" t="s">
        <v>190</v>
      </c>
      <c r="B6" s="477">
        <v>11601</v>
      </c>
      <c r="C6" s="477">
        <v>10930</v>
      </c>
      <c r="D6" s="477">
        <v>22531</v>
      </c>
      <c r="E6" s="477">
        <v>15070</v>
      </c>
      <c r="F6" s="477">
        <v>14130</v>
      </c>
      <c r="G6" s="477">
        <v>29200</v>
      </c>
      <c r="H6" s="482">
        <v>11353</v>
      </c>
      <c r="I6" s="482">
        <v>10457</v>
      </c>
      <c r="J6" s="482">
        <v>21810</v>
      </c>
      <c r="K6" s="482">
        <v>14382</v>
      </c>
      <c r="L6" s="482">
        <v>13545</v>
      </c>
      <c r="M6" s="482">
        <v>27927</v>
      </c>
      <c r="N6" s="482">
        <v>10212</v>
      </c>
      <c r="O6" s="482">
        <v>10056</v>
      </c>
      <c r="P6" s="482">
        <v>20268</v>
      </c>
      <c r="Q6" s="48"/>
    </row>
    <row r="7" spans="1:17" ht="12.75" customHeight="1">
      <c r="A7" s="405" t="s">
        <v>191</v>
      </c>
      <c r="B7" s="477">
        <v>11711</v>
      </c>
      <c r="C7" s="477">
        <v>11188</v>
      </c>
      <c r="D7" s="477">
        <v>22899</v>
      </c>
      <c r="E7" s="477">
        <v>16228</v>
      </c>
      <c r="F7" s="477">
        <v>15550</v>
      </c>
      <c r="G7" s="477">
        <v>31778</v>
      </c>
      <c r="H7" s="482">
        <v>12248</v>
      </c>
      <c r="I7" s="482">
        <v>11729</v>
      </c>
      <c r="J7" s="482">
        <v>23977</v>
      </c>
      <c r="K7" s="482">
        <v>14774</v>
      </c>
      <c r="L7" s="482">
        <v>14302</v>
      </c>
      <c r="M7" s="482">
        <v>29076</v>
      </c>
      <c r="N7" s="482">
        <v>10940</v>
      </c>
      <c r="O7" s="482">
        <v>10445</v>
      </c>
      <c r="P7" s="482">
        <v>21385</v>
      </c>
      <c r="Q7" s="48"/>
    </row>
    <row r="8" spans="1:17" ht="12.75" customHeight="1">
      <c r="A8" s="405" t="s">
        <v>192</v>
      </c>
      <c r="B8" s="477">
        <v>10376</v>
      </c>
      <c r="C8" s="477">
        <v>9695</v>
      </c>
      <c r="D8" s="477">
        <v>20071</v>
      </c>
      <c r="E8" s="477">
        <v>15748</v>
      </c>
      <c r="F8" s="477">
        <v>14938</v>
      </c>
      <c r="G8" s="477">
        <v>30686</v>
      </c>
      <c r="H8" s="482">
        <v>11893</v>
      </c>
      <c r="I8" s="482">
        <v>11231</v>
      </c>
      <c r="J8" s="482">
        <v>23124</v>
      </c>
      <c r="K8" s="482">
        <v>13578</v>
      </c>
      <c r="L8" s="482">
        <v>12998</v>
      </c>
      <c r="M8" s="482">
        <v>26576</v>
      </c>
      <c r="N8" s="482">
        <v>10255</v>
      </c>
      <c r="O8" s="482">
        <v>9610</v>
      </c>
      <c r="P8" s="482">
        <v>19865</v>
      </c>
      <c r="Q8" s="48"/>
    </row>
    <row r="9" spans="1:17" ht="12.75" customHeight="1">
      <c r="A9" s="405" t="s">
        <v>0</v>
      </c>
      <c r="B9" s="477">
        <v>10865</v>
      </c>
      <c r="C9" s="477">
        <v>10464</v>
      </c>
      <c r="D9" s="477">
        <v>21329</v>
      </c>
      <c r="E9" s="477">
        <v>14753</v>
      </c>
      <c r="F9" s="477">
        <v>14000</v>
      </c>
      <c r="G9" s="477">
        <v>28753</v>
      </c>
      <c r="H9" s="482">
        <v>10780</v>
      </c>
      <c r="I9" s="482">
        <v>10167</v>
      </c>
      <c r="J9" s="482">
        <v>20947</v>
      </c>
      <c r="K9" s="482">
        <v>12181</v>
      </c>
      <c r="L9" s="482">
        <v>11250</v>
      </c>
      <c r="M9" s="482">
        <v>23431</v>
      </c>
      <c r="N9" s="482">
        <v>10063</v>
      </c>
      <c r="O9" s="482">
        <v>9368</v>
      </c>
      <c r="P9" s="482">
        <v>19431</v>
      </c>
      <c r="Q9" s="48"/>
    </row>
    <row r="10" spans="1:17" ht="12.75" customHeight="1">
      <c r="A10" s="405" t="s">
        <v>1</v>
      </c>
      <c r="B10" s="477">
        <v>14528</v>
      </c>
      <c r="C10" s="477">
        <v>14398</v>
      </c>
      <c r="D10" s="477">
        <v>28926</v>
      </c>
      <c r="E10" s="477">
        <v>14660</v>
      </c>
      <c r="F10" s="477">
        <v>13692</v>
      </c>
      <c r="G10" s="477">
        <v>28352</v>
      </c>
      <c r="H10" s="482">
        <v>10275</v>
      </c>
      <c r="I10" s="482">
        <v>9029</v>
      </c>
      <c r="J10" s="482">
        <v>19304</v>
      </c>
      <c r="K10" s="482">
        <v>11429</v>
      </c>
      <c r="L10" s="482">
        <v>10254</v>
      </c>
      <c r="M10" s="482">
        <v>21683</v>
      </c>
      <c r="N10" s="482">
        <v>9249</v>
      </c>
      <c r="O10" s="482">
        <v>8477</v>
      </c>
      <c r="P10" s="482">
        <v>17726</v>
      </c>
      <c r="Q10" s="48"/>
    </row>
    <row r="11" spans="1:17" ht="12.75" customHeight="1">
      <c r="A11" s="405" t="s">
        <v>2</v>
      </c>
      <c r="B11" s="477">
        <v>13433</v>
      </c>
      <c r="C11" s="477">
        <v>13883</v>
      </c>
      <c r="D11" s="477">
        <v>27316</v>
      </c>
      <c r="E11" s="477">
        <v>14584</v>
      </c>
      <c r="F11" s="477">
        <v>14648</v>
      </c>
      <c r="G11" s="477">
        <v>29232</v>
      </c>
      <c r="H11" s="482">
        <v>10575</v>
      </c>
      <c r="I11" s="482">
        <v>10867</v>
      </c>
      <c r="J11" s="482">
        <v>21442</v>
      </c>
      <c r="K11" s="482">
        <v>13170</v>
      </c>
      <c r="L11" s="482">
        <v>12471</v>
      </c>
      <c r="M11" s="482">
        <v>25641</v>
      </c>
      <c r="N11" s="482">
        <v>9497</v>
      </c>
      <c r="O11" s="482">
        <v>9435</v>
      </c>
      <c r="P11" s="482">
        <v>18932</v>
      </c>
      <c r="Q11" s="48"/>
    </row>
    <row r="12" spans="1:17" ht="12.75" customHeight="1">
      <c r="A12" s="405" t="s">
        <v>3</v>
      </c>
      <c r="B12" s="477">
        <v>13531</v>
      </c>
      <c r="C12" s="477">
        <v>13611</v>
      </c>
      <c r="D12" s="477">
        <v>27142</v>
      </c>
      <c r="E12" s="477">
        <v>14678</v>
      </c>
      <c r="F12" s="477">
        <v>15129</v>
      </c>
      <c r="G12" s="477">
        <v>29807</v>
      </c>
      <c r="H12" s="482">
        <v>10969</v>
      </c>
      <c r="I12" s="482">
        <v>11637</v>
      </c>
      <c r="J12" s="482">
        <v>22606</v>
      </c>
      <c r="K12" s="482">
        <v>13221</v>
      </c>
      <c r="L12" s="482">
        <v>13483</v>
      </c>
      <c r="M12" s="482">
        <v>26704</v>
      </c>
      <c r="N12" s="482">
        <v>9876</v>
      </c>
      <c r="O12" s="482">
        <v>9934</v>
      </c>
      <c r="P12" s="482">
        <v>19810</v>
      </c>
      <c r="Q12" s="48"/>
    </row>
    <row r="13" spans="1:17" ht="12.75" customHeight="1">
      <c r="A13" s="405" t="s">
        <v>4</v>
      </c>
      <c r="B13" s="477">
        <v>12003</v>
      </c>
      <c r="C13" s="477">
        <v>12663</v>
      </c>
      <c r="D13" s="477">
        <v>24666</v>
      </c>
      <c r="E13" s="477">
        <v>14628</v>
      </c>
      <c r="F13" s="477">
        <v>15672</v>
      </c>
      <c r="G13" s="477">
        <v>30300</v>
      </c>
      <c r="H13" s="482">
        <v>10960</v>
      </c>
      <c r="I13" s="482">
        <v>11917</v>
      </c>
      <c r="J13" s="482">
        <v>22877</v>
      </c>
      <c r="K13" s="482">
        <v>12977</v>
      </c>
      <c r="L13" s="482">
        <v>13355</v>
      </c>
      <c r="M13" s="482">
        <v>26332</v>
      </c>
      <c r="N13" s="482">
        <v>9275</v>
      </c>
      <c r="O13" s="482">
        <v>9886</v>
      </c>
      <c r="P13" s="482">
        <v>19161</v>
      </c>
      <c r="Q13" s="48"/>
    </row>
    <row r="14" spans="1:17" ht="12.75" customHeight="1">
      <c r="A14" s="405" t="s">
        <v>5</v>
      </c>
      <c r="B14" s="477">
        <v>10422</v>
      </c>
      <c r="C14" s="477">
        <v>10939</v>
      </c>
      <c r="D14" s="477">
        <v>21361</v>
      </c>
      <c r="E14" s="477">
        <v>14116</v>
      </c>
      <c r="F14" s="477">
        <v>15141</v>
      </c>
      <c r="G14" s="477">
        <v>29257</v>
      </c>
      <c r="H14" s="482">
        <v>10320</v>
      </c>
      <c r="I14" s="482">
        <v>11423</v>
      </c>
      <c r="J14" s="482">
        <v>21743</v>
      </c>
      <c r="K14" s="482">
        <v>12216</v>
      </c>
      <c r="L14" s="482">
        <v>12345</v>
      </c>
      <c r="M14" s="482">
        <v>24561</v>
      </c>
      <c r="N14" s="482">
        <v>9228</v>
      </c>
      <c r="O14" s="482">
        <v>9765</v>
      </c>
      <c r="P14" s="482">
        <v>18993</v>
      </c>
      <c r="Q14" s="48"/>
    </row>
    <row r="15" spans="1:17" ht="12.75" customHeight="1">
      <c r="A15" s="405" t="s">
        <v>6</v>
      </c>
      <c r="B15" s="477">
        <v>10772</v>
      </c>
      <c r="C15" s="477">
        <v>11107</v>
      </c>
      <c r="D15" s="477">
        <v>21879</v>
      </c>
      <c r="E15" s="477">
        <v>16320</v>
      </c>
      <c r="F15" s="477">
        <v>17289</v>
      </c>
      <c r="G15" s="477">
        <v>33609</v>
      </c>
      <c r="H15" s="482">
        <v>11626</v>
      </c>
      <c r="I15" s="482">
        <v>12991</v>
      </c>
      <c r="J15" s="482">
        <v>24617</v>
      </c>
      <c r="K15" s="482">
        <v>13007</v>
      </c>
      <c r="L15" s="482">
        <v>13170</v>
      </c>
      <c r="M15" s="482">
        <v>26177</v>
      </c>
      <c r="N15" s="482">
        <v>10549</v>
      </c>
      <c r="O15" s="482">
        <v>10885</v>
      </c>
      <c r="P15" s="482">
        <v>21434</v>
      </c>
      <c r="Q15" s="48"/>
    </row>
    <row r="16" spans="1:17" ht="12.75" customHeight="1">
      <c r="A16" s="405" t="s">
        <v>193</v>
      </c>
      <c r="B16" s="477">
        <v>11526</v>
      </c>
      <c r="C16" s="477">
        <v>12369</v>
      </c>
      <c r="D16" s="477">
        <v>23895</v>
      </c>
      <c r="E16" s="477">
        <v>17021</v>
      </c>
      <c r="F16" s="477">
        <v>17621</v>
      </c>
      <c r="G16" s="477">
        <v>34642</v>
      </c>
      <c r="H16" s="482">
        <v>12560</v>
      </c>
      <c r="I16" s="482">
        <v>13565</v>
      </c>
      <c r="J16" s="482">
        <v>26125</v>
      </c>
      <c r="K16" s="482">
        <v>13163</v>
      </c>
      <c r="L16" s="482">
        <v>12983</v>
      </c>
      <c r="M16" s="482">
        <v>26146</v>
      </c>
      <c r="N16" s="482">
        <v>10665</v>
      </c>
      <c r="O16" s="482">
        <v>10944</v>
      </c>
      <c r="P16" s="482">
        <v>21609</v>
      </c>
      <c r="Q16" s="48"/>
    </row>
    <row r="17" spans="1:17" ht="12.75" customHeight="1">
      <c r="A17" s="405" t="s">
        <v>194</v>
      </c>
      <c r="B17" s="477">
        <v>10744</v>
      </c>
      <c r="C17" s="477">
        <v>11848</v>
      </c>
      <c r="D17" s="477">
        <v>22592</v>
      </c>
      <c r="E17" s="477">
        <v>15728</v>
      </c>
      <c r="F17" s="477">
        <v>15706</v>
      </c>
      <c r="G17" s="477">
        <v>31434</v>
      </c>
      <c r="H17" s="482">
        <v>11843</v>
      </c>
      <c r="I17" s="482">
        <v>12695</v>
      </c>
      <c r="J17" s="482">
        <v>24538</v>
      </c>
      <c r="K17" s="482">
        <v>11779</v>
      </c>
      <c r="L17" s="482">
        <v>11739</v>
      </c>
      <c r="M17" s="482">
        <v>23518</v>
      </c>
      <c r="N17" s="482">
        <v>9722</v>
      </c>
      <c r="O17" s="482">
        <v>9792</v>
      </c>
      <c r="P17" s="482">
        <v>19514</v>
      </c>
      <c r="Q17" s="48"/>
    </row>
    <row r="18" spans="1:17" ht="12.75" customHeight="1">
      <c r="A18" s="405" t="s">
        <v>195</v>
      </c>
      <c r="B18" s="477">
        <v>8883</v>
      </c>
      <c r="C18" s="477">
        <v>9503</v>
      </c>
      <c r="D18" s="477">
        <v>18386</v>
      </c>
      <c r="E18" s="477">
        <v>13444</v>
      </c>
      <c r="F18" s="477">
        <v>13489</v>
      </c>
      <c r="G18" s="477">
        <v>26933</v>
      </c>
      <c r="H18" s="482">
        <v>10514</v>
      </c>
      <c r="I18" s="482">
        <v>10815</v>
      </c>
      <c r="J18" s="482">
        <v>21329</v>
      </c>
      <c r="K18" s="482">
        <v>9833</v>
      </c>
      <c r="L18" s="482">
        <v>9691</v>
      </c>
      <c r="M18" s="482">
        <v>19524</v>
      </c>
      <c r="N18" s="482">
        <v>8237</v>
      </c>
      <c r="O18" s="482">
        <v>8368</v>
      </c>
      <c r="P18" s="482">
        <v>16605</v>
      </c>
      <c r="Q18" s="48"/>
    </row>
    <row r="19" spans="1:17" ht="12.75" customHeight="1">
      <c r="A19" s="405" t="s">
        <v>196</v>
      </c>
      <c r="B19" s="477">
        <v>7113</v>
      </c>
      <c r="C19" s="477">
        <v>7436</v>
      </c>
      <c r="D19" s="477">
        <v>14549</v>
      </c>
      <c r="E19" s="477">
        <v>11654</v>
      </c>
      <c r="F19" s="477">
        <v>12169</v>
      </c>
      <c r="G19" s="477">
        <v>23823</v>
      </c>
      <c r="H19" s="482">
        <v>9406</v>
      </c>
      <c r="I19" s="482">
        <v>10045</v>
      </c>
      <c r="J19" s="482">
        <v>19451</v>
      </c>
      <c r="K19" s="482">
        <v>8132</v>
      </c>
      <c r="L19" s="482">
        <v>8451</v>
      </c>
      <c r="M19" s="482">
        <v>16583</v>
      </c>
      <c r="N19" s="482">
        <v>7433</v>
      </c>
      <c r="O19" s="482">
        <v>7407</v>
      </c>
      <c r="P19" s="482">
        <v>14840</v>
      </c>
      <c r="Q19" s="48"/>
    </row>
    <row r="20" spans="1:17" ht="12.75" customHeight="1">
      <c r="A20" s="405" t="s">
        <v>197</v>
      </c>
      <c r="B20" s="477">
        <v>5943</v>
      </c>
      <c r="C20" s="477">
        <v>7287</v>
      </c>
      <c r="D20" s="477">
        <v>13230</v>
      </c>
      <c r="E20" s="477">
        <v>10335</v>
      </c>
      <c r="F20" s="477">
        <v>11358</v>
      </c>
      <c r="G20" s="477">
        <v>21693</v>
      </c>
      <c r="H20" s="482">
        <v>8635</v>
      </c>
      <c r="I20" s="482">
        <v>9553</v>
      </c>
      <c r="J20" s="482">
        <v>18188</v>
      </c>
      <c r="K20" s="482">
        <v>7002</v>
      </c>
      <c r="L20" s="482">
        <v>7764</v>
      </c>
      <c r="M20" s="482">
        <v>14766</v>
      </c>
      <c r="N20" s="482">
        <v>6180</v>
      </c>
      <c r="O20" s="482">
        <v>6422</v>
      </c>
      <c r="P20" s="482">
        <v>12602</v>
      </c>
      <c r="Q20" s="48"/>
    </row>
    <row r="21" spans="1:17" ht="12.75" customHeight="1">
      <c r="A21" s="405" t="s">
        <v>198</v>
      </c>
      <c r="B21" s="477">
        <v>4591</v>
      </c>
      <c r="C21" s="477">
        <v>6037</v>
      </c>
      <c r="D21" s="477">
        <v>10628</v>
      </c>
      <c r="E21" s="477">
        <v>7445</v>
      </c>
      <c r="F21" s="477">
        <v>8927</v>
      </c>
      <c r="G21" s="477">
        <v>16372</v>
      </c>
      <c r="H21" s="482">
        <v>5930</v>
      </c>
      <c r="I21" s="482">
        <v>6816</v>
      </c>
      <c r="J21" s="482">
        <v>12746</v>
      </c>
      <c r="K21" s="482">
        <v>5000</v>
      </c>
      <c r="L21" s="482">
        <v>5843</v>
      </c>
      <c r="M21" s="482">
        <v>10843</v>
      </c>
      <c r="N21" s="482">
        <v>4099</v>
      </c>
      <c r="O21" s="482">
        <v>4656</v>
      </c>
      <c r="P21" s="482">
        <v>8755</v>
      </c>
      <c r="Q21" s="48"/>
    </row>
    <row r="22" spans="1:17" ht="12.75" customHeight="1">
      <c r="A22" s="458" t="s">
        <v>199</v>
      </c>
      <c r="B22" s="477">
        <v>3189</v>
      </c>
      <c r="C22" s="477">
        <v>5042</v>
      </c>
      <c r="D22" s="477">
        <v>8231</v>
      </c>
      <c r="E22" s="477">
        <v>4769</v>
      </c>
      <c r="F22" s="477">
        <v>6313</v>
      </c>
      <c r="G22" s="477">
        <v>11082</v>
      </c>
      <c r="H22" s="482">
        <v>3701</v>
      </c>
      <c r="I22" s="482">
        <v>4807</v>
      </c>
      <c r="J22" s="482">
        <v>8508</v>
      </c>
      <c r="K22" s="482">
        <v>3255</v>
      </c>
      <c r="L22" s="482">
        <v>4318</v>
      </c>
      <c r="M22" s="482">
        <v>7573</v>
      </c>
      <c r="N22" s="482">
        <v>2664</v>
      </c>
      <c r="O22" s="482">
        <v>3350</v>
      </c>
      <c r="P22" s="482">
        <v>6014</v>
      </c>
      <c r="Q22" s="48"/>
    </row>
    <row r="23" spans="1:17" ht="12.75" customHeight="1">
      <c r="A23" s="405" t="s">
        <v>200</v>
      </c>
      <c r="B23" s="477">
        <v>2601</v>
      </c>
      <c r="C23" s="477">
        <v>5393</v>
      </c>
      <c r="D23" s="477">
        <v>7994</v>
      </c>
      <c r="E23" s="477">
        <v>3452</v>
      </c>
      <c r="F23" s="477">
        <v>6537</v>
      </c>
      <c r="G23" s="477">
        <v>9989</v>
      </c>
      <c r="H23" s="482">
        <v>2710</v>
      </c>
      <c r="I23" s="482">
        <v>5287</v>
      </c>
      <c r="J23" s="482">
        <v>7997</v>
      </c>
      <c r="K23" s="482">
        <v>2251</v>
      </c>
      <c r="L23" s="482">
        <v>4229</v>
      </c>
      <c r="M23" s="482">
        <v>6480</v>
      </c>
      <c r="N23" s="482">
        <v>1943</v>
      </c>
      <c r="O23" s="482">
        <v>3317</v>
      </c>
      <c r="P23" s="482">
        <v>5260</v>
      </c>
      <c r="Q23" s="48"/>
    </row>
    <row r="24" spans="1:17" ht="12.75" customHeight="1">
      <c r="A24" s="458"/>
      <c r="B24" s="473"/>
      <c r="C24" s="477"/>
      <c r="D24" s="473"/>
      <c r="E24" s="477"/>
      <c r="F24" s="477"/>
      <c r="G24" s="384"/>
      <c r="H24" s="464"/>
      <c r="I24" s="464"/>
      <c r="J24" s="464"/>
      <c r="K24" s="455"/>
      <c r="L24" s="455"/>
      <c r="M24" s="464"/>
      <c r="N24" s="464"/>
      <c r="O24" s="464"/>
      <c r="P24" s="464"/>
      <c r="Q24" s="48"/>
    </row>
    <row r="25" spans="1:17" ht="12.75" customHeight="1">
      <c r="A25" s="458" t="s">
        <v>201</v>
      </c>
      <c r="B25" s="477">
        <v>33688</v>
      </c>
      <c r="C25" s="477">
        <v>31813</v>
      </c>
      <c r="D25" s="477">
        <v>65501</v>
      </c>
      <c r="E25" s="477">
        <v>47046</v>
      </c>
      <c r="F25" s="477">
        <v>44618</v>
      </c>
      <c r="G25" s="477">
        <v>91664</v>
      </c>
      <c r="H25" s="482">
        <v>35494</v>
      </c>
      <c r="I25" s="482">
        <v>33417</v>
      </c>
      <c r="J25" s="482">
        <v>68911</v>
      </c>
      <c r="K25" s="482">
        <v>42734</v>
      </c>
      <c r="L25" s="482">
        <v>40845</v>
      </c>
      <c r="M25" s="482">
        <v>83579</v>
      </c>
      <c r="N25" s="482">
        <v>31407</v>
      </c>
      <c r="O25" s="482">
        <v>30111</v>
      </c>
      <c r="P25" s="482">
        <v>61518</v>
      </c>
      <c r="Q25" s="48"/>
    </row>
    <row r="26" spans="1:17" ht="12.75" customHeight="1">
      <c r="A26" s="458" t="s">
        <v>202</v>
      </c>
      <c r="B26" s="477">
        <v>116707</v>
      </c>
      <c r="C26" s="477">
        <v>120785</v>
      </c>
      <c r="D26" s="477">
        <v>237492</v>
      </c>
      <c r="E26" s="477">
        <v>149932</v>
      </c>
      <c r="F26" s="477">
        <v>152387</v>
      </c>
      <c r="G26" s="477">
        <v>302319</v>
      </c>
      <c r="H26" s="482">
        <v>110422</v>
      </c>
      <c r="I26" s="482">
        <v>115106</v>
      </c>
      <c r="J26" s="482">
        <v>225528</v>
      </c>
      <c r="K26" s="482">
        <v>122976</v>
      </c>
      <c r="L26" s="482">
        <v>120741</v>
      </c>
      <c r="M26" s="482">
        <v>243717</v>
      </c>
      <c r="N26" s="482">
        <v>96361</v>
      </c>
      <c r="O26" s="482">
        <v>96854</v>
      </c>
      <c r="P26" s="482">
        <v>193215</v>
      </c>
      <c r="Q26" s="48"/>
    </row>
    <row r="27" spans="1:17" ht="12.75" customHeight="1">
      <c r="A27" s="458" t="s">
        <v>203</v>
      </c>
      <c r="B27" s="477">
        <v>23437</v>
      </c>
      <c r="C27" s="477">
        <v>31195</v>
      </c>
      <c r="D27" s="477">
        <v>54632</v>
      </c>
      <c r="E27" s="477">
        <v>37655</v>
      </c>
      <c r="F27" s="477">
        <v>45304</v>
      </c>
      <c r="G27" s="477">
        <v>82959</v>
      </c>
      <c r="H27" s="482">
        <v>30382</v>
      </c>
      <c r="I27" s="482">
        <v>36508</v>
      </c>
      <c r="J27" s="482">
        <v>66890</v>
      </c>
      <c r="K27" s="482">
        <v>25640</v>
      </c>
      <c r="L27" s="482">
        <v>30605</v>
      </c>
      <c r="M27" s="482">
        <v>56245</v>
      </c>
      <c r="N27" s="482">
        <v>22319</v>
      </c>
      <c r="O27" s="482">
        <v>25152</v>
      </c>
      <c r="P27" s="482">
        <v>47471</v>
      </c>
      <c r="Q27" s="48"/>
    </row>
    <row r="28" spans="1:17" ht="12.75" customHeight="1">
      <c r="A28" s="341"/>
      <c r="B28" s="473"/>
      <c r="C28" s="473"/>
      <c r="D28" s="473"/>
      <c r="E28" s="477"/>
      <c r="F28" s="473"/>
      <c r="G28" s="473"/>
      <c r="H28" s="431"/>
      <c r="I28" s="431"/>
      <c r="J28" s="431"/>
      <c r="K28" s="431"/>
      <c r="L28" s="431"/>
      <c r="M28" s="431"/>
      <c r="N28" s="431"/>
      <c r="O28" s="431"/>
      <c r="P28" s="257"/>
      <c r="Q28" s="48"/>
    </row>
    <row r="29" spans="1:17" ht="12.75" customHeight="1">
      <c r="A29" s="341" t="s">
        <v>182</v>
      </c>
      <c r="B29" s="454">
        <v>173832</v>
      </c>
      <c r="C29" s="454">
        <v>183793</v>
      </c>
      <c r="D29" s="454">
        <v>357625</v>
      </c>
      <c r="E29" s="454">
        <v>234633</v>
      </c>
      <c r="F29" s="454">
        <v>242309</v>
      </c>
      <c r="G29" s="454">
        <v>476942</v>
      </c>
      <c r="H29" s="368">
        <v>176298</v>
      </c>
      <c r="I29" s="368">
        <v>185031</v>
      </c>
      <c r="J29" s="368">
        <v>361329</v>
      </c>
      <c r="K29" s="368">
        <v>191350</v>
      </c>
      <c r="L29" s="368">
        <v>192191</v>
      </c>
      <c r="M29" s="368">
        <v>383541</v>
      </c>
      <c r="N29" s="368">
        <v>150087</v>
      </c>
      <c r="O29" s="368">
        <v>152117</v>
      </c>
      <c r="P29" s="368">
        <v>302204</v>
      </c>
      <c r="Q29" s="48"/>
    </row>
    <row r="30" spans="1:17" ht="12.75" customHeight="1">
      <c r="A30" s="341"/>
      <c r="B30" s="454"/>
      <c r="C30" s="454"/>
      <c r="D30" s="454"/>
      <c r="E30" s="477"/>
      <c r="F30" s="454"/>
      <c r="G30" s="454"/>
      <c r="H30" s="436"/>
      <c r="I30" s="436"/>
      <c r="J30" s="436"/>
      <c r="K30" s="436"/>
      <c r="L30" s="436"/>
      <c r="M30" s="436"/>
      <c r="N30" s="436"/>
      <c r="O30" s="436"/>
      <c r="P30" s="436"/>
      <c r="Q30" s="48"/>
    </row>
    <row r="31" spans="1:17" ht="12.75" customHeight="1">
      <c r="A31" s="401"/>
      <c r="B31" s="454"/>
      <c r="C31" s="454"/>
      <c r="D31" s="454"/>
      <c r="E31" s="477"/>
      <c r="F31" s="454"/>
      <c r="G31" s="454"/>
      <c r="H31" s="436"/>
      <c r="I31" s="436"/>
      <c r="J31" s="436"/>
      <c r="K31" s="436"/>
      <c r="L31" s="436"/>
      <c r="M31" s="436"/>
      <c r="N31" s="436"/>
      <c r="O31" s="436"/>
      <c r="P31" s="436"/>
    </row>
    <row r="32" spans="1:17" ht="12.75" customHeight="1">
      <c r="A32" s="326" t="s">
        <v>28</v>
      </c>
      <c r="B32" s="421" t="s">
        <v>523</v>
      </c>
      <c r="C32" s="353"/>
      <c r="D32" s="339"/>
      <c r="E32" s="477"/>
      <c r="F32" s="339"/>
      <c r="G32" s="339"/>
      <c r="H32" s="331"/>
      <c r="I32" s="455"/>
      <c r="J32" s="455"/>
      <c r="K32" s="455"/>
      <c r="L32" s="455"/>
      <c r="M32" s="455"/>
      <c r="N32" s="411"/>
      <c r="O32" s="411"/>
      <c r="P32" s="411"/>
    </row>
    <row r="33" spans="1:16" ht="12.75" customHeight="1">
      <c r="A33" s="326"/>
      <c r="B33" s="421" t="s">
        <v>295</v>
      </c>
      <c r="C33" s="353"/>
      <c r="D33" s="339"/>
      <c r="E33" s="477"/>
      <c r="F33" s="339"/>
      <c r="G33" s="339"/>
      <c r="H33" s="331"/>
      <c r="I33" s="455"/>
      <c r="J33" s="455"/>
      <c r="K33" s="455"/>
      <c r="L33" s="455"/>
      <c r="M33" s="455"/>
      <c r="N33" s="411"/>
      <c r="O33" s="411"/>
      <c r="P33" s="411"/>
    </row>
    <row r="34" spans="1:16" ht="12.75" customHeight="1">
      <c r="A34" s="331"/>
      <c r="B34" s="421" t="s">
        <v>567</v>
      </c>
      <c r="C34" s="331"/>
      <c r="D34" s="331"/>
      <c r="E34" s="477"/>
      <c r="F34" s="331"/>
      <c r="G34" s="331"/>
      <c r="H34" s="331"/>
      <c r="I34" s="257"/>
      <c r="J34" s="257"/>
      <c r="K34" s="257"/>
      <c r="L34" s="257"/>
      <c r="M34" s="257"/>
      <c r="N34" s="257"/>
      <c r="O34" s="257"/>
      <c r="P34" s="257"/>
    </row>
    <row r="35" spans="1:16" ht="12.75" customHeight="1">
      <c r="A35" s="331"/>
      <c r="B35" s="331"/>
      <c r="C35" s="331"/>
      <c r="D35" s="331"/>
      <c r="E35" s="477"/>
      <c r="F35" s="331"/>
      <c r="G35" s="331"/>
      <c r="H35" s="331"/>
      <c r="I35" s="257"/>
      <c r="J35" s="257"/>
      <c r="K35" s="257"/>
      <c r="L35" s="257"/>
      <c r="M35" s="257"/>
      <c r="N35" s="257"/>
      <c r="O35" s="257"/>
      <c r="P35" s="257"/>
    </row>
    <row r="36" spans="1:16" ht="12.75" customHeight="1">
      <c r="A36" s="361" t="s">
        <v>181</v>
      </c>
      <c r="B36" s="315" t="s">
        <v>294</v>
      </c>
      <c r="C36" s="352"/>
      <c r="D36" s="352"/>
      <c r="E36" s="477"/>
      <c r="F36" s="352"/>
      <c r="G36" s="352"/>
      <c r="H36" s="352"/>
      <c r="I36" s="411"/>
      <c r="J36" s="411"/>
      <c r="K36" s="411"/>
      <c r="L36" s="411"/>
      <c r="M36" s="411"/>
      <c r="N36" s="411"/>
      <c r="O36" s="411"/>
      <c r="P36" s="411"/>
    </row>
  </sheetData>
  <mergeCells count="6">
    <mergeCell ref="N4:P4"/>
    <mergeCell ref="A4:A5"/>
    <mergeCell ref="B4:D4"/>
    <mergeCell ref="E4:G4"/>
    <mergeCell ref="H4:J4"/>
    <mergeCell ref="K4:M4"/>
  </mergeCells>
  <pageMargins left="0.78740157480314965" right="0.78740157480314965" top="0.51181102362204722" bottom="0.51181102362204722" header="0.51181102362204722" footer="0.51181102362204722"/>
  <pageSetup paperSize="9"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workbookViewId="0"/>
  </sheetViews>
  <sheetFormatPr defaultRowHeight="12.75"/>
  <cols>
    <col min="1" max="1" width="14.69921875" style="100" customWidth="1"/>
    <col min="2" max="5" width="8" style="100" customWidth="1"/>
    <col min="6" max="7" width="7.19921875" style="100" customWidth="1"/>
    <col min="8" max="8" width="7.09765625" style="100" customWidth="1"/>
    <col min="9" max="11" width="7" style="100" customWidth="1"/>
    <col min="12" max="16384" width="8.796875" style="100"/>
  </cols>
  <sheetData>
    <row r="1" spans="1:12" ht="15.75">
      <c r="A1" s="198" t="s">
        <v>160</v>
      </c>
      <c r="B1" s="198"/>
      <c r="C1" s="198"/>
      <c r="D1" s="198"/>
      <c r="E1" s="198"/>
      <c r="F1" s="198"/>
      <c r="G1" s="198"/>
      <c r="H1" s="198"/>
      <c r="I1" s="198"/>
      <c r="J1" s="198"/>
      <c r="K1" s="198"/>
      <c r="L1" s="197"/>
    </row>
    <row r="2" spans="1:12" ht="15.75">
      <c r="A2" s="204" t="s">
        <v>556</v>
      </c>
      <c r="B2" s="198"/>
      <c r="C2" s="198"/>
      <c r="D2" s="198"/>
      <c r="E2" s="198"/>
      <c r="F2" s="198"/>
      <c r="G2" s="198"/>
      <c r="H2" s="198"/>
      <c r="I2" s="198"/>
      <c r="J2" s="198"/>
      <c r="K2" s="198"/>
      <c r="L2" s="197"/>
    </row>
    <row r="3" spans="1:12" ht="15.75">
      <c r="A3" s="198"/>
      <c r="B3" s="198"/>
      <c r="C3" s="198"/>
      <c r="D3" s="198"/>
      <c r="E3" s="198"/>
      <c r="F3" s="198"/>
      <c r="G3" s="198"/>
      <c r="H3" s="198"/>
      <c r="I3" s="198"/>
      <c r="J3" s="198"/>
      <c r="K3" s="198"/>
      <c r="L3" s="197"/>
    </row>
    <row r="4" spans="1:12" ht="15.75">
      <c r="A4" s="198"/>
      <c r="B4" s="210" t="s">
        <v>486</v>
      </c>
      <c r="C4" s="210" t="s">
        <v>487</v>
      </c>
      <c r="D4" s="210" t="s">
        <v>488</v>
      </c>
      <c r="E4" s="210" t="s">
        <v>489</v>
      </c>
      <c r="F4" s="210" t="s">
        <v>490</v>
      </c>
      <c r="G4" s="210" t="s">
        <v>491</v>
      </c>
      <c r="H4" s="210" t="s">
        <v>492</v>
      </c>
      <c r="I4" s="210" t="s">
        <v>493</v>
      </c>
      <c r="J4" s="210" t="s">
        <v>494</v>
      </c>
      <c r="K4" s="210" t="s">
        <v>555</v>
      </c>
      <c r="L4" s="197"/>
    </row>
    <row r="5" spans="1:12">
      <c r="A5" s="207" t="s">
        <v>162</v>
      </c>
      <c r="B5" s="208">
        <v>0.97799999999999998</v>
      </c>
      <c r="C5" s="209">
        <v>0.97499999999999998</v>
      </c>
      <c r="D5" s="209">
        <v>0.97599999999999998</v>
      </c>
      <c r="E5" s="209">
        <v>0.97599999999999998</v>
      </c>
      <c r="F5" s="209">
        <v>0.97499999999999998</v>
      </c>
      <c r="G5" s="209">
        <v>0.96799999999999997</v>
      </c>
      <c r="H5" s="209">
        <v>0.97199999999999998</v>
      </c>
      <c r="I5" s="209">
        <v>0.97</v>
      </c>
      <c r="J5" s="209">
        <v>0.96199999999999997</v>
      </c>
      <c r="K5" s="209">
        <v>0.94499999999999995</v>
      </c>
      <c r="L5" s="200"/>
    </row>
    <row r="6" spans="1:12">
      <c r="A6" s="207" t="s">
        <v>425</v>
      </c>
      <c r="B6" s="208" t="s">
        <v>292</v>
      </c>
      <c r="C6" s="208" t="s">
        <v>292</v>
      </c>
      <c r="D6" s="208" t="s">
        <v>292</v>
      </c>
      <c r="E6" s="208" t="s">
        <v>292</v>
      </c>
      <c r="F6" s="208" t="s">
        <v>292</v>
      </c>
      <c r="G6" s="208" t="s">
        <v>292</v>
      </c>
      <c r="H6" s="208" t="s">
        <v>292</v>
      </c>
      <c r="I6" s="208" t="s">
        <v>292</v>
      </c>
      <c r="J6" s="209">
        <v>0.95799999999999996</v>
      </c>
      <c r="K6" s="209">
        <v>0.94299999999999995</v>
      </c>
      <c r="L6" s="200"/>
    </row>
    <row r="7" spans="1:12">
      <c r="A7" s="207" t="s">
        <v>163</v>
      </c>
      <c r="B7" s="208">
        <v>0.97499999999999998</v>
      </c>
      <c r="C7" s="209">
        <v>0.97199999999999998</v>
      </c>
      <c r="D7" s="209">
        <v>0.97199999999999998</v>
      </c>
      <c r="E7" s="209">
        <v>0.97399999999999998</v>
      </c>
      <c r="F7" s="209" t="s">
        <v>495</v>
      </c>
      <c r="G7" s="209">
        <v>0.97499999999999998</v>
      </c>
      <c r="H7" s="209">
        <v>0.98099999999999998</v>
      </c>
      <c r="I7" s="209">
        <v>0.95799999999999996</v>
      </c>
      <c r="J7" s="208" t="s">
        <v>292</v>
      </c>
      <c r="K7" s="208" t="s">
        <v>292</v>
      </c>
      <c r="L7" s="200"/>
    </row>
    <row r="8" spans="1:12">
      <c r="A8" s="207" t="s">
        <v>428</v>
      </c>
      <c r="B8" s="208" t="s">
        <v>292</v>
      </c>
      <c r="C8" s="208" t="s">
        <v>292</v>
      </c>
      <c r="D8" s="208" t="s">
        <v>292</v>
      </c>
      <c r="E8" s="208" t="s">
        <v>292</v>
      </c>
      <c r="F8" s="208" t="s">
        <v>292</v>
      </c>
      <c r="G8" s="208" t="s">
        <v>292</v>
      </c>
      <c r="H8" s="209">
        <v>0.94299999999999995</v>
      </c>
      <c r="I8" s="209">
        <v>0.94399999999999995</v>
      </c>
      <c r="J8" s="209">
        <v>0.94099999999999995</v>
      </c>
      <c r="K8" s="209">
        <v>0.92300000000000004</v>
      </c>
      <c r="L8" s="200"/>
    </row>
    <row r="9" spans="1:12">
      <c r="A9" s="207" t="s">
        <v>164</v>
      </c>
      <c r="B9" s="208">
        <v>0.97499999999999998</v>
      </c>
      <c r="C9" s="209">
        <v>0.97299999999999998</v>
      </c>
      <c r="D9" s="209">
        <v>0.97399999999999998</v>
      </c>
      <c r="E9" s="209">
        <v>0.97499999999999998</v>
      </c>
      <c r="F9" s="209">
        <v>0.97399999999999998</v>
      </c>
      <c r="G9" s="209">
        <v>0.96599999999999997</v>
      </c>
      <c r="H9" s="209">
        <v>0.97099999999999997</v>
      </c>
      <c r="I9" s="209">
        <v>0.97</v>
      </c>
      <c r="J9" s="209">
        <v>0.96399999999999997</v>
      </c>
      <c r="K9" s="209">
        <v>0.94799999999999995</v>
      </c>
      <c r="L9" s="200"/>
    </row>
    <row r="10" spans="1:12">
      <c r="A10" s="207" t="s">
        <v>426</v>
      </c>
      <c r="B10" s="208">
        <v>0.93899999999999995</v>
      </c>
      <c r="C10" s="209">
        <v>0.95</v>
      </c>
      <c r="D10" s="209">
        <v>0.95499999999999996</v>
      </c>
      <c r="E10" s="209">
        <v>0.95899999999999996</v>
      </c>
      <c r="F10" s="209">
        <v>0.96199999999999997</v>
      </c>
      <c r="G10" s="209">
        <v>0.95</v>
      </c>
      <c r="H10" s="209">
        <v>0.95699999999999996</v>
      </c>
      <c r="I10" s="209">
        <v>0.95</v>
      </c>
      <c r="J10" s="209">
        <v>0.94599999999999995</v>
      </c>
      <c r="K10" s="209">
        <v>0.92800000000000005</v>
      </c>
      <c r="L10" s="200"/>
    </row>
    <row r="11" spans="1:12">
      <c r="A11" s="207" t="s">
        <v>165</v>
      </c>
      <c r="B11" s="208">
        <v>0.92200000000000004</v>
      </c>
      <c r="C11" s="209">
        <v>0.92900000000000005</v>
      </c>
      <c r="D11" s="209">
        <v>0.93300000000000005</v>
      </c>
      <c r="E11" s="209">
        <v>0.95599999999999996</v>
      </c>
      <c r="F11" s="209">
        <v>0.96199999999999997</v>
      </c>
      <c r="G11" s="209">
        <v>0.95199999999999996</v>
      </c>
      <c r="H11" s="209">
        <v>0.95799999999999996</v>
      </c>
      <c r="I11" s="209">
        <v>0.94899999999999995</v>
      </c>
      <c r="J11" s="209">
        <v>0.94399999999999995</v>
      </c>
      <c r="K11" s="209">
        <v>0.92600000000000005</v>
      </c>
      <c r="L11" s="200"/>
    </row>
    <row r="12" spans="1:12">
      <c r="A12" s="207" t="s">
        <v>166</v>
      </c>
      <c r="B12" s="208">
        <v>0.96</v>
      </c>
      <c r="C12" s="209">
        <v>0.96699999999999997</v>
      </c>
      <c r="D12" s="209">
        <v>0.96699999999999997</v>
      </c>
      <c r="E12" s="209">
        <v>0.97</v>
      </c>
      <c r="F12" s="209">
        <v>0.97499999999999998</v>
      </c>
      <c r="G12" s="209">
        <v>0.96399999999999997</v>
      </c>
      <c r="H12" s="209">
        <v>0.97499999999999998</v>
      </c>
      <c r="I12" s="209">
        <v>0.97399999999999998</v>
      </c>
      <c r="J12" s="209">
        <v>0.96799999999999997</v>
      </c>
      <c r="K12" s="209">
        <v>0.96699999999999997</v>
      </c>
      <c r="L12" s="200"/>
    </row>
    <row r="13" spans="1:12">
      <c r="A13" s="207" t="s">
        <v>429</v>
      </c>
      <c r="B13" s="208">
        <v>0.89900000000000002</v>
      </c>
      <c r="C13" s="209">
        <v>0.91300000000000003</v>
      </c>
      <c r="D13" s="209">
        <v>0.91200000000000003</v>
      </c>
      <c r="E13" s="209">
        <v>0.90900000000000003</v>
      </c>
      <c r="F13" s="209">
        <v>0.92400000000000004</v>
      </c>
      <c r="G13" s="209">
        <v>0.93100000000000005</v>
      </c>
      <c r="H13" s="209">
        <v>0.93</v>
      </c>
      <c r="I13" s="209">
        <v>0.92800000000000005</v>
      </c>
      <c r="J13" s="209">
        <v>0.92400000000000004</v>
      </c>
      <c r="K13" s="209">
        <v>0.91600000000000004</v>
      </c>
      <c r="L13" s="200"/>
    </row>
    <row r="14" spans="1:12">
      <c r="A14" s="207" t="s">
        <v>167</v>
      </c>
      <c r="B14" s="208">
        <v>0.91900000000000004</v>
      </c>
      <c r="C14" s="209">
        <v>0.92900000000000005</v>
      </c>
      <c r="D14" s="209">
        <v>0.92900000000000005</v>
      </c>
      <c r="E14" s="209">
        <v>0.92200000000000004</v>
      </c>
      <c r="F14" s="209">
        <v>0.93400000000000005</v>
      </c>
      <c r="G14" s="209">
        <v>0.93799999999999994</v>
      </c>
      <c r="H14" s="209">
        <v>0.93600000000000005</v>
      </c>
      <c r="I14" s="209">
        <v>0.93300000000000005</v>
      </c>
      <c r="J14" s="209">
        <v>0.92900000000000005</v>
      </c>
      <c r="K14" s="209">
        <v>0.93100000000000005</v>
      </c>
      <c r="L14" s="200"/>
    </row>
    <row r="15" spans="1:12">
      <c r="A15" s="207" t="s">
        <v>168</v>
      </c>
      <c r="B15" s="209">
        <v>0.90600000000000003</v>
      </c>
      <c r="C15" s="209">
        <v>0.88</v>
      </c>
      <c r="D15" s="209">
        <v>0.89600000000000002</v>
      </c>
      <c r="E15" s="209">
        <v>0.91900000000000004</v>
      </c>
      <c r="F15" s="209">
        <v>0.92700000000000005</v>
      </c>
      <c r="G15" s="209">
        <v>0.92900000000000005</v>
      </c>
      <c r="H15" s="209">
        <v>0.90700000000000003</v>
      </c>
      <c r="I15" s="209">
        <v>0.89600000000000002</v>
      </c>
      <c r="J15" s="209">
        <v>0.84699999999999998</v>
      </c>
      <c r="K15" s="209">
        <v>0.82799999999999996</v>
      </c>
      <c r="L15" s="200"/>
    </row>
    <row r="16" spans="1:12">
      <c r="A16" s="207" t="s">
        <v>437</v>
      </c>
      <c r="B16" s="209" t="s">
        <v>496</v>
      </c>
      <c r="C16" s="209" t="s">
        <v>497</v>
      </c>
      <c r="D16" s="209" t="s">
        <v>498</v>
      </c>
      <c r="E16" s="209" t="s">
        <v>499</v>
      </c>
      <c r="F16" s="209" t="s">
        <v>500</v>
      </c>
      <c r="G16" s="209" t="s">
        <v>501</v>
      </c>
      <c r="H16" s="209">
        <v>0.874</v>
      </c>
      <c r="I16" s="209">
        <v>0.85699999999999998</v>
      </c>
      <c r="J16" s="209">
        <v>0.8</v>
      </c>
      <c r="K16" s="209">
        <v>0.80600000000000005</v>
      </c>
      <c r="L16" s="211"/>
    </row>
    <row r="17" spans="1:13" ht="15.75">
      <c r="A17" s="207" t="s">
        <v>502</v>
      </c>
      <c r="B17" s="208" t="s">
        <v>292</v>
      </c>
      <c r="C17" s="208" t="s">
        <v>292</v>
      </c>
      <c r="D17" s="208" t="s">
        <v>292</v>
      </c>
      <c r="E17" s="208" t="s">
        <v>292</v>
      </c>
      <c r="F17" s="208" t="s">
        <v>292</v>
      </c>
      <c r="G17" s="208" t="s">
        <v>292</v>
      </c>
      <c r="H17" s="209">
        <v>0.78</v>
      </c>
      <c r="I17" s="209">
        <v>0.86499999999999999</v>
      </c>
      <c r="J17" s="209">
        <v>0.85299999999999998</v>
      </c>
      <c r="K17" s="209">
        <v>0.84899999999999998</v>
      </c>
      <c r="L17" s="197"/>
    </row>
    <row r="18" spans="1:13" ht="12.75" customHeight="1">
      <c r="A18" s="198"/>
      <c r="B18" s="198"/>
      <c r="C18" s="198"/>
      <c r="D18" s="198"/>
      <c r="E18" s="198"/>
      <c r="F18" s="198"/>
      <c r="G18" s="199"/>
      <c r="H18" s="199"/>
      <c r="I18" s="199"/>
      <c r="J18" s="201"/>
      <c r="K18" s="198"/>
      <c r="L18" s="197"/>
    </row>
    <row r="19" spans="1:13" ht="12.75" customHeight="1">
      <c r="A19" s="214" t="s">
        <v>28</v>
      </c>
      <c r="B19" s="214" t="s">
        <v>516</v>
      </c>
      <c r="C19" s="198"/>
      <c r="D19" s="198"/>
      <c r="E19" s="198"/>
      <c r="F19" s="198"/>
      <c r="G19" s="201"/>
      <c r="H19" s="201"/>
      <c r="I19" s="201"/>
      <c r="J19" s="201"/>
      <c r="K19" s="198"/>
      <c r="L19" s="197"/>
    </row>
    <row r="20" spans="1:13" ht="12.75" customHeight="1">
      <c r="A20" s="214"/>
      <c r="B20" s="215" t="s">
        <v>334</v>
      </c>
      <c r="C20" s="198"/>
      <c r="D20" s="198"/>
      <c r="E20" s="198"/>
      <c r="F20" s="198"/>
      <c r="G20" s="201"/>
      <c r="H20" s="201"/>
      <c r="I20" s="201"/>
      <c r="J20" s="201"/>
      <c r="K20" s="198"/>
      <c r="L20" s="197"/>
    </row>
    <row r="21" spans="1:13" ht="12.75" customHeight="1">
      <c r="A21" s="212"/>
      <c r="B21" s="215" t="s">
        <v>438</v>
      </c>
      <c r="C21" s="197"/>
      <c r="D21" s="197"/>
      <c r="E21" s="197"/>
      <c r="F21" s="197"/>
      <c r="G21" s="203"/>
      <c r="H21" s="203"/>
      <c r="I21" s="203"/>
      <c r="J21" s="203"/>
      <c r="K21" s="197"/>
      <c r="L21" s="197"/>
    </row>
    <row r="22" spans="1:13" ht="12.75" customHeight="1">
      <c r="A22" s="212"/>
      <c r="B22" s="213" t="s">
        <v>578</v>
      </c>
      <c r="C22" s="197"/>
      <c r="D22" s="197"/>
      <c r="E22" s="197"/>
      <c r="F22" s="197"/>
      <c r="G22" s="203"/>
      <c r="H22" s="203"/>
      <c r="I22" s="203"/>
      <c r="J22" s="203"/>
      <c r="K22" s="197"/>
      <c r="L22" s="197"/>
    </row>
    <row r="23" spans="1:13" ht="12.75" customHeight="1">
      <c r="A23" s="212"/>
      <c r="B23" s="213" t="s">
        <v>340</v>
      </c>
      <c r="C23" s="197"/>
      <c r="D23" s="197"/>
      <c r="E23" s="197"/>
      <c r="F23" s="197"/>
      <c r="G23" s="203"/>
      <c r="H23" s="203"/>
      <c r="I23" s="203"/>
      <c r="J23" s="203"/>
      <c r="K23" s="197"/>
      <c r="L23" s="197"/>
    </row>
    <row r="24" spans="1:13" ht="12.75" customHeight="1">
      <c r="A24" s="212"/>
      <c r="B24" s="218"/>
      <c r="C24" s="197"/>
      <c r="D24" s="197"/>
      <c r="E24" s="197"/>
      <c r="F24" s="197"/>
      <c r="G24" s="203"/>
      <c r="H24" s="203"/>
      <c r="I24" s="203"/>
      <c r="J24" s="203"/>
      <c r="K24" s="197"/>
      <c r="L24" s="197"/>
    </row>
    <row r="25" spans="1:13" ht="12.75" customHeight="1">
      <c r="A25" s="214" t="s">
        <v>87</v>
      </c>
      <c r="B25" s="214" t="s">
        <v>273</v>
      </c>
      <c r="C25" s="205"/>
      <c r="D25" s="205"/>
      <c r="E25" s="205"/>
      <c r="F25" s="205"/>
      <c r="G25" s="198"/>
      <c r="H25" s="198"/>
      <c r="I25" s="198"/>
      <c r="J25" s="201"/>
      <c r="K25" s="198"/>
      <c r="L25" s="198"/>
      <c r="M25" s="105"/>
    </row>
    <row r="26" spans="1:13" ht="12.75" customHeight="1">
      <c r="A26" s="217"/>
      <c r="B26" s="205" t="s">
        <v>583</v>
      </c>
      <c r="C26" s="205"/>
      <c r="D26" s="205"/>
      <c r="E26" s="205"/>
      <c r="F26" s="205"/>
      <c r="G26" s="198"/>
      <c r="H26" s="198"/>
      <c r="I26" s="198"/>
      <c r="J26" s="201"/>
      <c r="K26" s="198"/>
      <c r="L26" s="198"/>
      <c r="M26" s="105"/>
    </row>
    <row r="27" spans="1:13" ht="12.75" customHeight="1">
      <c r="A27" s="217"/>
      <c r="B27" s="205" t="s">
        <v>584</v>
      </c>
      <c r="C27" s="205"/>
      <c r="D27" s="205"/>
      <c r="E27" s="205"/>
      <c r="F27" s="205"/>
      <c r="G27" s="198"/>
      <c r="H27" s="198"/>
      <c r="I27" s="198"/>
      <c r="J27" s="201"/>
      <c r="K27" s="198"/>
      <c r="L27" s="198"/>
      <c r="M27" s="105"/>
    </row>
    <row r="28" spans="1:13" ht="12.75" customHeight="1">
      <c r="A28" s="217"/>
      <c r="B28" s="205" t="s">
        <v>504</v>
      </c>
      <c r="C28" s="205"/>
      <c r="D28" s="205"/>
      <c r="E28" s="205"/>
      <c r="F28" s="205"/>
      <c r="G28" s="198"/>
      <c r="H28" s="198"/>
      <c r="I28" s="198"/>
      <c r="J28" s="201"/>
      <c r="K28" s="198"/>
      <c r="L28" s="198"/>
      <c r="M28" s="105"/>
    </row>
    <row r="29" spans="1:13" ht="12.75" customHeight="1">
      <c r="A29" s="217"/>
      <c r="B29" s="205" t="s">
        <v>505</v>
      </c>
      <c r="C29" s="205"/>
      <c r="D29" s="205"/>
      <c r="E29" s="205"/>
      <c r="F29" s="205"/>
      <c r="G29" s="198"/>
      <c r="H29" s="198"/>
      <c r="I29" s="198"/>
      <c r="J29" s="201"/>
      <c r="K29" s="198"/>
      <c r="L29" s="198"/>
      <c r="M29" s="105"/>
    </row>
    <row r="30" spans="1:13" ht="12.75" customHeight="1">
      <c r="A30" s="217"/>
      <c r="B30" s="205" t="s">
        <v>439</v>
      </c>
      <c r="C30" s="205"/>
      <c r="D30" s="205"/>
      <c r="E30" s="205"/>
      <c r="F30" s="205"/>
      <c r="G30" s="198"/>
      <c r="H30" s="198"/>
      <c r="I30" s="198"/>
      <c r="J30" s="201"/>
      <c r="K30" s="198"/>
      <c r="L30" s="198"/>
      <c r="M30" s="105"/>
    </row>
    <row r="31" spans="1:13" ht="12.75" customHeight="1">
      <c r="A31" s="219"/>
      <c r="B31" s="205" t="s">
        <v>427</v>
      </c>
      <c r="C31" s="205"/>
      <c r="D31" s="205"/>
      <c r="E31" s="205"/>
      <c r="F31" s="205"/>
      <c r="G31" s="198"/>
      <c r="H31" s="198"/>
      <c r="I31" s="198"/>
      <c r="J31" s="202"/>
      <c r="K31" s="198"/>
      <c r="L31" s="198"/>
      <c r="M31" s="105"/>
    </row>
    <row r="32" spans="1:13" ht="12.75" customHeight="1">
      <c r="A32" s="219"/>
      <c r="B32" s="205" t="s">
        <v>506</v>
      </c>
      <c r="C32" s="205"/>
      <c r="D32" s="205"/>
      <c r="E32" s="205"/>
      <c r="F32" s="205"/>
      <c r="G32" s="198"/>
      <c r="H32" s="198"/>
      <c r="I32" s="198"/>
      <c r="J32" s="202"/>
      <c r="K32" s="198"/>
      <c r="L32" s="198"/>
      <c r="M32" s="105"/>
    </row>
    <row r="33" spans="1:13" ht="12.75" customHeight="1">
      <c r="A33" s="219"/>
      <c r="B33" s="205" t="s">
        <v>507</v>
      </c>
      <c r="C33" s="205"/>
      <c r="D33" s="205"/>
      <c r="E33" s="205"/>
      <c r="F33" s="205"/>
      <c r="G33" s="198"/>
      <c r="H33" s="198"/>
      <c r="I33" s="198"/>
      <c r="J33" s="202"/>
      <c r="K33" s="198"/>
      <c r="L33" s="198"/>
      <c r="M33" s="105"/>
    </row>
    <row r="34" spans="1:13" ht="12.75" customHeight="1">
      <c r="A34" s="214"/>
      <c r="B34" s="205" t="s">
        <v>508</v>
      </c>
      <c r="C34" s="205"/>
      <c r="D34" s="205"/>
      <c r="E34" s="205"/>
      <c r="F34" s="205"/>
      <c r="G34" s="198"/>
      <c r="H34" s="198"/>
      <c r="I34" s="198"/>
      <c r="J34" s="202"/>
      <c r="K34" s="198"/>
      <c r="L34" s="198"/>
      <c r="M34" s="105"/>
    </row>
    <row r="35" spans="1:13" ht="12.75" customHeight="1">
      <c r="A35" s="214"/>
      <c r="B35" s="205" t="s">
        <v>509</v>
      </c>
      <c r="C35" s="205"/>
      <c r="D35" s="205"/>
      <c r="E35" s="205"/>
      <c r="F35" s="205"/>
      <c r="G35" s="206"/>
      <c r="H35" s="206"/>
      <c r="I35" s="206"/>
      <c r="J35" s="206"/>
      <c r="K35" s="198"/>
      <c r="L35" s="198"/>
      <c r="M35" s="105"/>
    </row>
    <row r="36" spans="1:13" ht="12.75" customHeight="1">
      <c r="A36" s="214"/>
      <c r="B36" s="205" t="s">
        <v>510</v>
      </c>
      <c r="C36" s="202"/>
      <c r="D36" s="202"/>
      <c r="E36" s="202"/>
      <c r="F36" s="202"/>
      <c r="G36" s="202"/>
      <c r="H36" s="202"/>
      <c r="I36" s="202"/>
      <c r="J36" s="202"/>
      <c r="K36" s="198"/>
      <c r="L36" s="198"/>
      <c r="M36" s="105"/>
    </row>
    <row r="37" spans="1:13" ht="12.75" customHeight="1">
      <c r="A37" s="214"/>
      <c r="B37" s="205" t="s">
        <v>511</v>
      </c>
      <c r="C37" s="202"/>
      <c r="D37" s="202"/>
      <c r="E37" s="202"/>
      <c r="F37" s="202"/>
      <c r="G37" s="202"/>
      <c r="H37" s="202"/>
      <c r="I37" s="202"/>
      <c r="J37" s="202"/>
      <c r="K37" s="198"/>
      <c r="L37" s="198"/>
      <c r="M37" s="105"/>
    </row>
    <row r="38" spans="1:13" ht="12.75" customHeight="1">
      <c r="A38" s="214"/>
      <c r="B38" s="205" t="s">
        <v>512</v>
      </c>
      <c r="C38" s="202"/>
      <c r="D38" s="202"/>
      <c r="E38" s="202"/>
      <c r="F38" s="202"/>
      <c r="G38" s="202"/>
      <c r="H38" s="202"/>
      <c r="I38" s="202"/>
      <c r="J38" s="202"/>
      <c r="K38" s="198"/>
      <c r="L38" s="198"/>
      <c r="M38" s="105"/>
    </row>
    <row r="39" spans="1:13" ht="12.75" customHeight="1">
      <c r="A39" s="214"/>
      <c r="B39" s="205" t="s">
        <v>517</v>
      </c>
      <c r="C39" s="202"/>
      <c r="D39" s="202"/>
      <c r="E39" s="202"/>
      <c r="F39" s="202"/>
      <c r="G39" s="202"/>
      <c r="H39" s="202"/>
      <c r="I39" s="202"/>
      <c r="J39" s="202"/>
      <c r="K39" s="198"/>
      <c r="L39" s="198"/>
      <c r="M39" s="105"/>
    </row>
    <row r="40" spans="1:13" ht="12.75" customHeight="1">
      <c r="A40" s="214"/>
      <c r="B40" s="205"/>
      <c r="C40" s="202"/>
      <c r="D40" s="202"/>
      <c r="E40" s="202"/>
      <c r="F40" s="202"/>
      <c r="G40" s="202"/>
      <c r="H40" s="202"/>
      <c r="I40" s="202"/>
      <c r="J40" s="202"/>
      <c r="K40" s="198"/>
      <c r="L40" s="198"/>
      <c r="M40" s="105"/>
    </row>
    <row r="41" spans="1:13" ht="12.75" customHeight="1">
      <c r="A41" s="214"/>
      <c r="B41" s="205" t="s">
        <v>513</v>
      </c>
      <c r="C41" s="202"/>
      <c r="D41" s="202"/>
      <c r="E41" s="202"/>
      <c r="F41" s="202"/>
      <c r="G41" s="202"/>
      <c r="H41" s="202"/>
      <c r="I41" s="202"/>
      <c r="J41" s="202"/>
      <c r="K41" s="198"/>
      <c r="L41" s="198"/>
      <c r="M41" s="105"/>
    </row>
    <row r="42" spans="1:13" ht="12.75" customHeight="1">
      <c r="A42" s="214"/>
      <c r="B42" s="205" t="s">
        <v>514</v>
      </c>
      <c r="C42" s="198"/>
      <c r="D42" s="198"/>
      <c r="E42" s="198"/>
      <c r="F42" s="198"/>
      <c r="G42" s="198"/>
      <c r="H42" s="202"/>
      <c r="I42" s="202"/>
      <c r="J42" s="202"/>
      <c r="K42" s="198"/>
      <c r="L42" s="198"/>
      <c r="M42" s="105"/>
    </row>
    <row r="43" spans="1:13" ht="12.75" customHeight="1">
      <c r="A43" s="214"/>
      <c r="B43" s="205" t="s">
        <v>515</v>
      </c>
      <c r="C43" s="202"/>
      <c r="D43" s="202"/>
      <c r="E43" s="202"/>
      <c r="F43" s="202"/>
      <c r="G43" s="202"/>
      <c r="H43" s="202"/>
      <c r="I43" s="202"/>
      <c r="J43" s="202"/>
      <c r="K43" s="198"/>
      <c r="L43" s="198"/>
    </row>
  </sheetData>
  <pageMargins left="0.31496062992125984" right="0.31496062992125984" top="0.74803149606299213" bottom="0.55118110236220474" header="0.31496062992125984" footer="0.31496062992125984"/>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heetViews>
  <sheetFormatPr defaultRowHeight="12.75"/>
  <cols>
    <col min="1" max="1" width="14" style="100" customWidth="1"/>
    <col min="2" max="7" width="12.69921875" style="100" customWidth="1"/>
    <col min="8" max="16384" width="8.796875" style="100"/>
  </cols>
  <sheetData>
    <row r="1" spans="1:10" ht="12.75" customHeight="1">
      <c r="A1" s="221" t="s">
        <v>161</v>
      </c>
      <c r="B1" s="221"/>
      <c r="C1" s="221"/>
      <c r="D1" s="221"/>
      <c r="E1" s="221"/>
      <c r="F1" s="221"/>
      <c r="G1" s="240"/>
      <c r="H1" s="239"/>
      <c r="I1" s="220"/>
    </row>
    <row r="2" spans="1:10" ht="12.75" customHeight="1">
      <c r="A2" s="226" t="s">
        <v>557</v>
      </c>
      <c r="B2" s="221"/>
      <c r="C2" s="221"/>
      <c r="D2" s="221"/>
      <c r="E2" s="221"/>
      <c r="F2" s="221"/>
      <c r="G2" s="221"/>
      <c r="H2" s="233"/>
      <c r="I2" s="220"/>
    </row>
    <row r="3" spans="1:10" ht="12.75" customHeight="1">
      <c r="A3" s="221"/>
      <c r="B3" s="221"/>
      <c r="C3" s="221"/>
      <c r="D3" s="221"/>
      <c r="E3" s="221"/>
      <c r="F3" s="221"/>
      <c r="G3" s="221"/>
      <c r="H3" s="220"/>
      <c r="I3" s="220"/>
    </row>
    <row r="4" spans="1:10" ht="12.75" customHeight="1">
      <c r="A4" s="221"/>
      <c r="B4" s="976" t="s">
        <v>380</v>
      </c>
      <c r="C4" s="976"/>
      <c r="D4" s="976"/>
      <c r="E4" s="976"/>
      <c r="F4" s="976"/>
      <c r="G4" s="976"/>
      <c r="H4" s="220"/>
      <c r="I4" s="220"/>
    </row>
    <row r="5" spans="1:10" ht="12.75" customHeight="1">
      <c r="A5" s="221"/>
      <c r="B5" s="232" t="s">
        <v>62</v>
      </c>
      <c r="C5" s="254" t="s">
        <v>89</v>
      </c>
      <c r="D5" s="254" t="s">
        <v>90</v>
      </c>
      <c r="E5" s="232" t="s">
        <v>91</v>
      </c>
      <c r="F5" s="232" t="s">
        <v>92</v>
      </c>
      <c r="G5" s="232" t="s">
        <v>65</v>
      </c>
      <c r="H5" s="220"/>
      <c r="I5" s="220"/>
      <c r="J5" s="254"/>
    </row>
    <row r="6" spans="1:10" ht="12.75" customHeight="1">
      <c r="A6" s="229" t="s">
        <v>162</v>
      </c>
      <c r="B6" s="231">
        <v>0.88500000000000001</v>
      </c>
      <c r="C6" s="231">
        <v>0.96</v>
      </c>
      <c r="D6" s="231">
        <v>0.95299999999999996</v>
      </c>
      <c r="E6" s="231">
        <v>0.96399999999999997</v>
      </c>
      <c r="F6" s="231">
        <v>0.95399999999999996</v>
      </c>
      <c r="G6" s="231">
        <v>0.94499999999999995</v>
      </c>
      <c r="H6" s="220"/>
      <c r="I6" s="222"/>
      <c r="J6" s="231"/>
    </row>
    <row r="7" spans="1:10" ht="12.75" customHeight="1">
      <c r="A7" s="229" t="s">
        <v>425</v>
      </c>
      <c r="B7" s="231">
        <v>0.88400000000000001</v>
      </c>
      <c r="C7" s="231">
        <v>0.95899999999999996</v>
      </c>
      <c r="D7" s="231">
        <v>0.95099999999999996</v>
      </c>
      <c r="E7" s="231">
        <v>0.96099999999999997</v>
      </c>
      <c r="F7" s="231">
        <v>0.95299999999999996</v>
      </c>
      <c r="G7" s="231">
        <v>0.94299999999999995</v>
      </c>
      <c r="H7" s="220"/>
      <c r="I7" s="222"/>
      <c r="J7" s="231"/>
    </row>
    <row r="8" spans="1:10" ht="12.75" customHeight="1">
      <c r="A8" s="229" t="s">
        <v>428</v>
      </c>
      <c r="B8" s="231">
        <v>0.88500000000000001</v>
      </c>
      <c r="C8" s="231">
        <v>0.93500000000000005</v>
      </c>
      <c r="D8" s="231">
        <v>0.92</v>
      </c>
      <c r="E8" s="231">
        <v>0.94099999999999995</v>
      </c>
      <c r="F8" s="231">
        <v>0.92600000000000005</v>
      </c>
      <c r="G8" s="231">
        <v>0.92300000000000004</v>
      </c>
      <c r="H8" s="220"/>
      <c r="I8" s="222"/>
      <c r="J8" s="231"/>
    </row>
    <row r="9" spans="1:10" ht="12.75" customHeight="1">
      <c r="A9" s="229" t="s">
        <v>164</v>
      </c>
      <c r="B9" s="231">
        <v>0.89</v>
      </c>
      <c r="C9" s="231">
        <v>0.96299999999999997</v>
      </c>
      <c r="D9" s="231">
        <v>0.95499999999999996</v>
      </c>
      <c r="E9" s="231">
        <v>0.96499999999999997</v>
      </c>
      <c r="F9" s="231">
        <v>0.95799999999999996</v>
      </c>
      <c r="G9" s="231">
        <v>0.94799999999999995</v>
      </c>
      <c r="H9" s="220"/>
      <c r="I9" s="241"/>
      <c r="J9" s="231"/>
    </row>
    <row r="10" spans="1:10" ht="12.75" customHeight="1">
      <c r="A10" s="229" t="s">
        <v>426</v>
      </c>
      <c r="B10" s="231">
        <v>0.87</v>
      </c>
      <c r="C10" s="231">
        <v>0.94499999999999995</v>
      </c>
      <c r="D10" s="231">
        <v>0.93400000000000005</v>
      </c>
      <c r="E10" s="231">
        <v>0.94</v>
      </c>
      <c r="F10" s="231">
        <v>0.94399999999999995</v>
      </c>
      <c r="G10" s="231">
        <v>0.92800000000000005</v>
      </c>
      <c r="H10" s="220"/>
      <c r="I10" s="241"/>
      <c r="J10" s="231"/>
    </row>
    <row r="11" spans="1:10" ht="12.75" customHeight="1">
      <c r="A11" s="229" t="s">
        <v>165</v>
      </c>
      <c r="B11" s="231">
        <v>0.874</v>
      </c>
      <c r="C11" s="231">
        <v>0.94199999999999995</v>
      </c>
      <c r="D11" s="231">
        <v>0.93100000000000005</v>
      </c>
      <c r="E11" s="231">
        <v>0.94099999999999995</v>
      </c>
      <c r="F11" s="231">
        <v>0.93600000000000005</v>
      </c>
      <c r="G11" s="231">
        <v>0.92600000000000005</v>
      </c>
      <c r="H11" s="220"/>
      <c r="I11" s="241"/>
      <c r="J11" s="231"/>
    </row>
    <row r="12" spans="1:10" ht="12.75" customHeight="1">
      <c r="A12" s="229" t="s">
        <v>166</v>
      </c>
      <c r="B12" s="231">
        <v>0.94899999999999995</v>
      </c>
      <c r="C12" s="231">
        <v>0.97</v>
      </c>
      <c r="D12" s="231">
        <v>0.96399999999999997</v>
      </c>
      <c r="E12" s="231">
        <v>0.97099999999999997</v>
      </c>
      <c r="F12" s="231">
        <v>0.97799999999999998</v>
      </c>
      <c r="G12" s="231">
        <v>0.96699999999999997</v>
      </c>
      <c r="H12" s="220"/>
      <c r="I12" s="241"/>
      <c r="J12" s="231"/>
    </row>
    <row r="13" spans="1:10" ht="12.75" customHeight="1">
      <c r="A13" s="229" t="s">
        <v>429</v>
      </c>
      <c r="B13" s="231">
        <v>0.85399999999999998</v>
      </c>
      <c r="C13" s="231">
        <v>0.93600000000000005</v>
      </c>
      <c r="D13" s="231">
        <v>0.91700000000000004</v>
      </c>
      <c r="E13" s="231">
        <v>0.92700000000000005</v>
      </c>
      <c r="F13" s="231">
        <v>0.93700000000000006</v>
      </c>
      <c r="G13" s="231">
        <v>0.91600000000000004</v>
      </c>
      <c r="H13" s="220"/>
      <c r="I13" s="241"/>
      <c r="J13" s="231"/>
    </row>
    <row r="14" spans="1:10" ht="12.75" customHeight="1">
      <c r="A14" s="229" t="s">
        <v>167</v>
      </c>
      <c r="B14" s="231">
        <v>0.85699999999999998</v>
      </c>
      <c r="C14" s="231">
        <v>0.94299999999999995</v>
      </c>
      <c r="D14" s="231">
        <v>0.92100000000000004</v>
      </c>
      <c r="E14" s="231">
        <v>0.97599999999999998</v>
      </c>
      <c r="F14" s="231">
        <v>0.94299999999999995</v>
      </c>
      <c r="G14" s="231">
        <v>0.93100000000000005</v>
      </c>
      <c r="H14" s="220"/>
      <c r="I14" s="241"/>
      <c r="J14" s="231"/>
    </row>
    <row r="15" spans="1:10" ht="12.75" customHeight="1">
      <c r="A15" s="229" t="s">
        <v>168</v>
      </c>
      <c r="B15" s="231">
        <v>0.84299999999999997</v>
      </c>
      <c r="C15" s="231">
        <v>0.86399999999999999</v>
      </c>
      <c r="D15" s="231">
        <v>0.81</v>
      </c>
      <c r="E15" s="231">
        <v>0.80300000000000005</v>
      </c>
      <c r="F15" s="231">
        <v>0.81</v>
      </c>
      <c r="G15" s="231">
        <v>0.82799999999999996</v>
      </c>
      <c r="H15" s="220"/>
      <c r="I15" s="241"/>
      <c r="J15" s="231"/>
    </row>
    <row r="16" spans="1:10" ht="12.75" customHeight="1">
      <c r="A16" s="237" t="s">
        <v>437</v>
      </c>
      <c r="B16" s="231">
        <v>0.77500000000000002</v>
      </c>
      <c r="C16" s="231">
        <v>0.82799999999999996</v>
      </c>
      <c r="D16" s="231">
        <v>0.77600000000000002</v>
      </c>
      <c r="E16" s="231">
        <v>0.83399999999999996</v>
      </c>
      <c r="F16" s="231">
        <v>0.80700000000000005</v>
      </c>
      <c r="G16" s="231">
        <v>0.80600000000000005</v>
      </c>
      <c r="H16" s="220"/>
      <c r="I16" s="241"/>
      <c r="J16" s="231"/>
    </row>
    <row r="17" spans="1:10" ht="12.75" customHeight="1">
      <c r="A17" s="229" t="s">
        <v>502</v>
      </c>
      <c r="B17" s="230">
        <v>0.84499999999999997</v>
      </c>
      <c r="C17" s="230">
        <v>0.86199999999999999</v>
      </c>
      <c r="D17" s="230">
        <v>0.81699999999999995</v>
      </c>
      <c r="E17" s="230">
        <v>0.875</v>
      </c>
      <c r="F17" s="230">
        <v>0.83299999999999996</v>
      </c>
      <c r="G17" s="230">
        <v>0.84899999999999998</v>
      </c>
      <c r="H17" s="220"/>
      <c r="I17" s="241"/>
      <c r="J17" s="230"/>
    </row>
    <row r="18" spans="1:10" ht="12.75" customHeight="1">
      <c r="A18" s="237"/>
      <c r="B18" s="237"/>
      <c r="C18" s="221"/>
      <c r="D18" s="229"/>
      <c r="E18" s="221"/>
      <c r="F18" s="221"/>
      <c r="G18" s="221"/>
      <c r="H18" s="220"/>
      <c r="I18" s="220"/>
    </row>
    <row r="19" spans="1:10" ht="12.75" customHeight="1">
      <c r="A19" s="237" t="s">
        <v>28</v>
      </c>
      <c r="B19" s="237" t="s">
        <v>516</v>
      </c>
      <c r="C19" s="220"/>
      <c r="D19" s="220"/>
      <c r="E19" s="220"/>
      <c r="F19" s="220"/>
      <c r="G19" s="225"/>
      <c r="H19" s="220"/>
      <c r="I19" s="220"/>
    </row>
    <row r="20" spans="1:10" ht="12.75" customHeight="1">
      <c r="A20" s="235"/>
      <c r="B20" s="238" t="s">
        <v>334</v>
      </c>
      <c r="C20" s="220"/>
      <c r="D20" s="220"/>
      <c r="E20" s="220"/>
      <c r="F20" s="220"/>
      <c r="G20" s="225"/>
      <c r="H20" s="220"/>
      <c r="I20" s="220"/>
    </row>
    <row r="21" spans="1:10" ht="12.75" customHeight="1">
      <c r="A21" s="235"/>
      <c r="B21" s="238" t="s">
        <v>438</v>
      </c>
      <c r="C21" s="220"/>
      <c r="D21" s="220"/>
      <c r="E21" s="220"/>
      <c r="F21" s="220"/>
      <c r="G21" s="225"/>
      <c r="H21" s="220"/>
      <c r="I21" s="220"/>
    </row>
    <row r="22" spans="1:10" ht="12.75" customHeight="1">
      <c r="A22" s="235"/>
      <c r="B22" s="236" t="s">
        <v>578</v>
      </c>
      <c r="C22" s="220"/>
      <c r="D22" s="220"/>
      <c r="E22" s="220"/>
      <c r="F22" s="220"/>
      <c r="G22" s="225"/>
      <c r="H22" s="220"/>
      <c r="I22" s="220"/>
    </row>
    <row r="23" spans="1:10" ht="12.75" customHeight="1">
      <c r="A23" s="235"/>
      <c r="B23" s="236" t="s">
        <v>340</v>
      </c>
      <c r="C23" s="220"/>
      <c r="D23" s="220"/>
      <c r="E23" s="220"/>
      <c r="F23" s="220"/>
      <c r="G23" s="225"/>
      <c r="H23" s="220"/>
      <c r="I23" s="220"/>
    </row>
    <row r="24" spans="1:10" ht="12.75" customHeight="1">
      <c r="A24" s="237"/>
      <c r="B24" s="221"/>
      <c r="C24" s="221"/>
      <c r="D24" s="221"/>
      <c r="E24" s="221"/>
      <c r="F24" s="221"/>
      <c r="G24" s="223"/>
      <c r="H24" s="221"/>
      <c r="I24" s="220"/>
    </row>
    <row r="25" spans="1:10" ht="12.75" customHeight="1">
      <c r="A25" s="237" t="s">
        <v>87</v>
      </c>
      <c r="B25" s="237" t="s">
        <v>273</v>
      </c>
      <c r="C25" s="227"/>
      <c r="D25" s="227"/>
      <c r="E25" s="227"/>
      <c r="F25" s="227"/>
      <c r="G25" s="221"/>
      <c r="H25" s="221"/>
      <c r="I25" s="220"/>
    </row>
    <row r="26" spans="1:10" ht="12.75" customHeight="1">
      <c r="A26" s="223"/>
      <c r="B26" s="227" t="s">
        <v>503</v>
      </c>
      <c r="C26" s="227"/>
      <c r="D26" s="227"/>
      <c r="E26" s="227"/>
      <c r="F26" s="227"/>
      <c r="G26" s="221"/>
      <c r="H26" s="221"/>
      <c r="I26" s="221"/>
    </row>
    <row r="27" spans="1:10" ht="12.75" customHeight="1">
      <c r="A27" s="223"/>
      <c r="B27" s="227" t="s">
        <v>584</v>
      </c>
      <c r="C27" s="227"/>
      <c r="D27" s="227"/>
      <c r="E27" s="227"/>
      <c r="F27" s="227"/>
      <c r="G27" s="221"/>
      <c r="H27" s="221"/>
      <c r="I27" s="221"/>
    </row>
    <row r="28" spans="1:10" ht="12.75" customHeight="1">
      <c r="A28" s="223"/>
      <c r="B28" s="227" t="s">
        <v>504</v>
      </c>
      <c r="C28" s="227"/>
      <c r="D28" s="227"/>
      <c r="E28" s="227"/>
      <c r="F28" s="227"/>
      <c r="G28" s="221"/>
      <c r="H28" s="227"/>
      <c r="I28" s="220"/>
    </row>
    <row r="29" spans="1:10" ht="12.75" customHeight="1">
      <c r="A29" s="223"/>
      <c r="B29" s="227" t="s">
        <v>439</v>
      </c>
      <c r="C29" s="227"/>
      <c r="D29" s="227"/>
      <c r="E29" s="227"/>
      <c r="F29" s="227"/>
      <c r="G29" s="221"/>
      <c r="H29" s="221"/>
      <c r="I29" s="220"/>
    </row>
    <row r="30" spans="1:10" ht="12.75" customHeight="1">
      <c r="A30" s="224"/>
      <c r="B30" s="227" t="s">
        <v>427</v>
      </c>
      <c r="C30" s="227"/>
      <c r="D30" s="227"/>
      <c r="E30" s="227"/>
      <c r="F30" s="227"/>
      <c r="G30" s="221"/>
      <c r="H30" s="221"/>
      <c r="I30" s="220"/>
    </row>
    <row r="31" spans="1:10" ht="12.75" customHeight="1">
      <c r="A31" s="224"/>
      <c r="B31" s="227" t="s">
        <v>506</v>
      </c>
      <c r="C31" s="227"/>
      <c r="D31" s="227"/>
      <c r="E31" s="227"/>
      <c r="F31" s="227"/>
      <c r="G31" s="221"/>
      <c r="H31" s="234"/>
      <c r="I31" s="220"/>
    </row>
    <row r="32" spans="1:10" ht="12.75" customHeight="1">
      <c r="A32" s="224"/>
      <c r="B32" s="227" t="s">
        <v>507</v>
      </c>
      <c r="C32" s="227"/>
      <c r="D32" s="227"/>
      <c r="E32" s="227"/>
      <c r="F32" s="227"/>
      <c r="G32" s="221"/>
      <c r="H32" s="234"/>
      <c r="I32" s="220"/>
    </row>
    <row r="33" spans="1:9" ht="12.75" customHeight="1">
      <c r="A33" s="237"/>
      <c r="B33" s="227" t="s">
        <v>508</v>
      </c>
      <c r="C33" s="227"/>
      <c r="D33" s="227"/>
      <c r="E33" s="227"/>
      <c r="F33" s="227"/>
      <c r="G33" s="221"/>
      <c r="H33" s="234"/>
      <c r="I33" s="198"/>
    </row>
    <row r="34" spans="1:9" ht="12.75" customHeight="1">
      <c r="A34" s="237"/>
      <c r="B34" s="227" t="s">
        <v>509</v>
      </c>
      <c r="C34" s="227"/>
      <c r="D34" s="227"/>
      <c r="E34" s="227"/>
      <c r="F34" s="227"/>
      <c r="G34" s="228"/>
      <c r="H34" s="234"/>
      <c r="I34" s="198"/>
    </row>
    <row r="35" spans="1:9" ht="12.75" customHeight="1">
      <c r="A35" s="237"/>
      <c r="B35" s="227" t="s">
        <v>510</v>
      </c>
      <c r="C35" s="224"/>
      <c r="D35" s="224"/>
      <c r="E35" s="224"/>
      <c r="F35" s="224"/>
      <c r="G35" s="224"/>
      <c r="H35" s="234"/>
      <c r="I35" s="198"/>
    </row>
    <row r="36" spans="1:9" ht="12.75" customHeight="1">
      <c r="A36" s="237"/>
      <c r="B36" s="227" t="s">
        <v>511</v>
      </c>
      <c r="C36" s="224"/>
      <c r="D36" s="224"/>
      <c r="E36" s="224"/>
      <c r="F36" s="224"/>
      <c r="G36" s="224"/>
      <c r="H36" s="234"/>
      <c r="I36" s="198"/>
    </row>
    <row r="37" spans="1:9" ht="12.75" customHeight="1">
      <c r="A37" s="237"/>
      <c r="B37" s="227" t="s">
        <v>512</v>
      </c>
      <c r="C37" s="224"/>
      <c r="D37" s="224"/>
      <c r="E37" s="224"/>
      <c r="F37" s="224"/>
      <c r="G37" s="224"/>
      <c r="H37" s="234"/>
      <c r="I37" s="198"/>
    </row>
    <row r="38" spans="1:9" ht="12.75" customHeight="1">
      <c r="A38" s="237"/>
      <c r="B38" s="227" t="s">
        <v>517</v>
      </c>
      <c r="C38" s="224"/>
      <c r="D38" s="224"/>
      <c r="E38" s="224"/>
      <c r="F38" s="224"/>
      <c r="G38" s="224"/>
      <c r="H38" s="234"/>
      <c r="I38" s="198"/>
    </row>
    <row r="39" spans="1:9" ht="12.75" customHeight="1">
      <c r="A39" s="237"/>
      <c r="B39" s="227"/>
      <c r="C39" s="224"/>
      <c r="D39" s="224"/>
      <c r="E39" s="224"/>
      <c r="F39" s="224"/>
      <c r="G39" s="224"/>
      <c r="H39" s="221"/>
      <c r="I39" s="198"/>
    </row>
    <row r="40" spans="1:9" ht="12.75" customHeight="1">
      <c r="A40" s="237"/>
      <c r="B40" s="227" t="s">
        <v>513</v>
      </c>
      <c r="C40" s="224"/>
      <c r="D40" s="224"/>
      <c r="E40" s="224"/>
      <c r="F40" s="224"/>
      <c r="G40" s="224"/>
      <c r="H40" s="221"/>
      <c r="I40" s="198"/>
    </row>
    <row r="41" spans="1:9" ht="15.75">
      <c r="A41" s="237"/>
      <c r="B41" s="227" t="s">
        <v>518</v>
      </c>
      <c r="C41" s="224"/>
      <c r="D41" s="224"/>
      <c r="E41" s="224"/>
      <c r="F41" s="224"/>
      <c r="G41" s="224"/>
      <c r="H41" s="221"/>
      <c r="I41" s="216"/>
    </row>
  </sheetData>
  <mergeCells count="1">
    <mergeCell ref="B4:G4"/>
  </mergeCells>
  <pageMargins left="0.31496062992125984" right="0.31496062992125984" top="0.74803149606299213" bottom="0.74803149606299213" header="0.31496062992125984" footer="0.31496062992125984"/>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L33" sqref="L33"/>
    </sheetView>
  </sheetViews>
  <sheetFormatPr defaultRowHeight="12.75" customHeight="1"/>
  <cols>
    <col min="1" max="16384" width="8.796875" style="79"/>
  </cols>
  <sheetData>
    <row r="1" spans="1:11" ht="12.75" customHeight="1">
      <c r="A1" s="87" t="s">
        <v>170</v>
      </c>
      <c r="B1" s="87"/>
      <c r="C1" s="87"/>
      <c r="D1" s="87"/>
      <c r="E1" s="87"/>
      <c r="F1" s="87"/>
      <c r="G1" s="87"/>
      <c r="H1" s="87"/>
      <c r="I1" s="87"/>
    </row>
    <row r="2" spans="1:11" ht="12.75" customHeight="1">
      <c r="A2" s="45" t="s">
        <v>558</v>
      </c>
      <c r="B2" s="87"/>
      <c r="C2" s="87"/>
      <c r="D2" s="87"/>
      <c r="E2" s="87"/>
      <c r="F2" s="87"/>
      <c r="G2" s="87"/>
      <c r="H2" s="87"/>
      <c r="I2" s="87"/>
      <c r="K2" s="14"/>
    </row>
    <row r="3" spans="1:11" ht="12.75" customHeight="1">
      <c r="A3" s="87"/>
      <c r="B3" s="87"/>
      <c r="C3" s="87"/>
      <c r="D3" s="87"/>
      <c r="E3" s="87"/>
      <c r="F3" s="87"/>
      <c r="G3" s="87"/>
      <c r="H3" s="87"/>
      <c r="I3" s="87"/>
    </row>
    <row r="4" spans="1:11" ht="12.75" customHeight="1">
      <c r="A4" s="977" t="s">
        <v>171</v>
      </c>
      <c r="B4" s="977" t="s">
        <v>172</v>
      </c>
      <c r="C4" s="977"/>
      <c r="D4" s="977" t="s">
        <v>173</v>
      </c>
      <c r="E4" s="977"/>
      <c r="F4" s="977" t="s">
        <v>174</v>
      </c>
      <c r="G4" s="977"/>
      <c r="H4" s="977" t="s">
        <v>175</v>
      </c>
      <c r="I4" s="977"/>
    </row>
    <row r="5" spans="1:11" ht="12.75" customHeight="1">
      <c r="A5" s="977"/>
      <c r="B5" s="104" t="s">
        <v>78</v>
      </c>
      <c r="C5" s="104" t="s">
        <v>86</v>
      </c>
      <c r="D5" s="104" t="s">
        <v>78</v>
      </c>
      <c r="E5" s="104" t="s">
        <v>86</v>
      </c>
      <c r="F5" s="104" t="s">
        <v>78</v>
      </c>
      <c r="G5" s="104" t="s">
        <v>86</v>
      </c>
      <c r="H5" s="104" t="s">
        <v>78</v>
      </c>
      <c r="I5" s="104" t="s">
        <v>86</v>
      </c>
      <c r="J5" s="10"/>
    </row>
    <row r="6" spans="1:11" ht="12.75" customHeight="1">
      <c r="A6" s="104">
        <v>2009</v>
      </c>
      <c r="B6" s="244">
        <v>6</v>
      </c>
      <c r="C6" s="88">
        <v>0.24086712163789642</v>
      </c>
      <c r="D6" s="245" t="s">
        <v>520</v>
      </c>
      <c r="E6" s="88" t="s">
        <v>298</v>
      </c>
      <c r="F6" s="246">
        <v>7</v>
      </c>
      <c r="G6" s="88">
        <v>0.28101164191087918</v>
      </c>
      <c r="H6" s="252">
        <v>54</v>
      </c>
      <c r="I6" s="88">
        <v>2.2000000000000002</v>
      </c>
      <c r="J6" s="115"/>
    </row>
    <row r="7" spans="1:11" ht="12.75" customHeight="1">
      <c r="A7" s="104">
        <v>2010</v>
      </c>
      <c r="B7" s="244">
        <v>8</v>
      </c>
      <c r="C7" s="88">
        <v>0.3</v>
      </c>
      <c r="D7" s="245">
        <v>7</v>
      </c>
      <c r="E7" s="88">
        <v>0.3</v>
      </c>
      <c r="F7" s="246">
        <v>12</v>
      </c>
      <c r="G7" s="88">
        <v>0.5</v>
      </c>
      <c r="H7" s="252">
        <v>32</v>
      </c>
      <c r="I7" s="88">
        <v>1.3</v>
      </c>
      <c r="J7" s="115"/>
    </row>
    <row r="8" spans="1:11" ht="12.75" customHeight="1">
      <c r="A8" s="104">
        <v>2011</v>
      </c>
      <c r="B8" s="244">
        <v>6</v>
      </c>
      <c r="C8" s="88">
        <v>0.2</v>
      </c>
      <c r="D8" s="245" t="s">
        <v>520</v>
      </c>
      <c r="E8" s="89" t="s">
        <v>298</v>
      </c>
      <c r="F8" s="246">
        <v>12</v>
      </c>
      <c r="G8" s="88">
        <v>0.5</v>
      </c>
      <c r="H8" s="252">
        <v>47</v>
      </c>
      <c r="I8" s="88">
        <v>1.9</v>
      </c>
      <c r="J8" s="115"/>
      <c r="K8" s="41"/>
    </row>
    <row r="9" spans="1:11" ht="12.75" customHeight="1">
      <c r="A9" s="104">
        <v>2012</v>
      </c>
      <c r="B9" s="244">
        <v>5</v>
      </c>
      <c r="C9" s="88">
        <v>0.2</v>
      </c>
      <c r="D9" s="245">
        <v>8</v>
      </c>
      <c r="E9" s="88">
        <v>0.3</v>
      </c>
      <c r="F9" s="246">
        <v>10</v>
      </c>
      <c r="G9" s="88">
        <v>0.4</v>
      </c>
      <c r="H9" s="252">
        <v>52</v>
      </c>
      <c r="I9" s="88">
        <v>2</v>
      </c>
      <c r="J9" s="115"/>
      <c r="K9" s="41"/>
    </row>
    <row r="10" spans="1:11" ht="12.75" customHeight="1">
      <c r="A10" s="104">
        <v>2013</v>
      </c>
      <c r="B10" s="244" t="s">
        <v>520</v>
      </c>
      <c r="C10" s="88" t="s">
        <v>298</v>
      </c>
      <c r="D10" s="245" t="s">
        <v>520</v>
      </c>
      <c r="E10" s="88" t="s">
        <v>298</v>
      </c>
      <c r="F10" s="246">
        <v>16</v>
      </c>
      <c r="G10" s="88">
        <v>0.7</v>
      </c>
      <c r="H10" s="252">
        <v>45</v>
      </c>
      <c r="I10" s="88">
        <v>1.8</v>
      </c>
      <c r="J10" s="115"/>
      <c r="K10" s="41"/>
    </row>
    <row r="11" spans="1:11" ht="12.75" customHeight="1">
      <c r="A11" s="104">
        <v>2014</v>
      </c>
      <c r="B11" s="244">
        <v>6</v>
      </c>
      <c r="C11" s="251">
        <v>0.2</v>
      </c>
      <c r="D11" s="245">
        <v>8</v>
      </c>
      <c r="E11" s="251">
        <v>0.28101164191087918</v>
      </c>
      <c r="F11" s="246">
        <v>22</v>
      </c>
      <c r="G11" s="251">
        <v>0.9</v>
      </c>
      <c r="H11" s="252">
        <v>46</v>
      </c>
      <c r="I11" s="251">
        <v>1.9</v>
      </c>
      <c r="J11" s="115"/>
      <c r="K11" s="41"/>
    </row>
    <row r="12" spans="1:11" ht="12.75" customHeight="1">
      <c r="A12" s="104">
        <v>2015</v>
      </c>
      <c r="B12" s="244" t="s">
        <v>520</v>
      </c>
      <c r="C12" s="251" t="s">
        <v>298</v>
      </c>
      <c r="D12" s="245">
        <v>6</v>
      </c>
      <c r="E12" s="251">
        <v>0.2</v>
      </c>
      <c r="F12" s="246">
        <v>10</v>
      </c>
      <c r="G12" s="251">
        <v>0.4</v>
      </c>
      <c r="H12" s="252">
        <v>61</v>
      </c>
      <c r="I12" s="251">
        <v>2.5</v>
      </c>
      <c r="K12" s="41"/>
    </row>
    <row r="13" spans="1:11" ht="12.75" customHeight="1">
      <c r="A13" s="104">
        <v>2016</v>
      </c>
      <c r="B13" s="244" t="s">
        <v>520</v>
      </c>
      <c r="C13" s="251" t="s">
        <v>298</v>
      </c>
      <c r="D13" s="245" t="s">
        <v>520</v>
      </c>
      <c r="E13" s="251" t="s">
        <v>298</v>
      </c>
      <c r="F13" s="246">
        <v>14</v>
      </c>
      <c r="G13" s="251">
        <v>0.6</v>
      </c>
      <c r="H13" s="252">
        <v>53</v>
      </c>
      <c r="I13" s="251">
        <v>2.2000000000000002</v>
      </c>
      <c r="K13" s="41"/>
    </row>
    <row r="14" spans="1:11" ht="12.75" customHeight="1">
      <c r="A14" s="104">
        <v>2017</v>
      </c>
      <c r="B14" s="244">
        <v>6</v>
      </c>
      <c r="C14" s="251">
        <v>0.2</v>
      </c>
      <c r="D14" s="245">
        <v>9</v>
      </c>
      <c r="E14" s="251">
        <v>0.4</v>
      </c>
      <c r="F14" s="246">
        <v>10</v>
      </c>
      <c r="G14" s="251">
        <v>0.4</v>
      </c>
      <c r="H14" s="252">
        <v>41</v>
      </c>
      <c r="I14" s="251">
        <v>1.8</v>
      </c>
    </row>
    <row r="15" spans="1:11" ht="12.75" customHeight="1">
      <c r="A15" s="104">
        <v>2018</v>
      </c>
      <c r="B15" s="244">
        <v>5</v>
      </c>
      <c r="C15" s="251">
        <v>0.2</v>
      </c>
      <c r="D15" s="252" t="s">
        <v>520</v>
      </c>
      <c r="E15" s="251" t="s">
        <v>298</v>
      </c>
      <c r="F15" s="246">
        <v>7</v>
      </c>
      <c r="G15" s="251">
        <v>0.3</v>
      </c>
      <c r="H15" s="252">
        <v>39</v>
      </c>
      <c r="I15" s="251">
        <v>1.7</v>
      </c>
    </row>
    <row r="16" spans="1:11" ht="12.75" customHeight="1">
      <c r="A16" s="104"/>
      <c r="B16" s="87"/>
      <c r="C16" s="87"/>
      <c r="D16" s="87"/>
      <c r="E16" s="87"/>
      <c r="F16" s="87"/>
      <c r="G16" s="87"/>
      <c r="H16" s="87"/>
      <c r="I16" s="87"/>
    </row>
    <row r="17" spans="1:10" ht="12.75" customHeight="1">
      <c r="A17" s="76" t="s">
        <v>28</v>
      </c>
      <c r="B17" s="76" t="s">
        <v>332</v>
      </c>
      <c r="C17" s="59"/>
      <c r="D17" s="87"/>
      <c r="E17" s="87"/>
      <c r="F17" s="87"/>
      <c r="G17" s="87"/>
      <c r="H17" s="87"/>
      <c r="I17" s="87"/>
    </row>
    <row r="18" spans="1:10" ht="12.75" customHeight="1">
      <c r="A18" s="76"/>
      <c r="B18" s="46" t="s">
        <v>33</v>
      </c>
      <c r="C18" s="59"/>
      <c r="D18" s="87"/>
      <c r="E18" s="87"/>
      <c r="F18" s="87"/>
      <c r="G18" s="87"/>
      <c r="H18" s="87"/>
      <c r="I18" s="87"/>
    </row>
    <row r="19" spans="1:10" ht="12.75" customHeight="1">
      <c r="A19" s="44"/>
      <c r="B19" s="101" t="s">
        <v>415</v>
      </c>
      <c r="C19" s="60"/>
      <c r="D19" s="60"/>
      <c r="E19" s="60"/>
      <c r="F19" s="117"/>
      <c r="G19" s="117"/>
      <c r="H19" s="118"/>
      <c r="I19" s="119"/>
    </row>
    <row r="20" spans="1:10" ht="12.75" customHeight="1">
      <c r="A20" s="44"/>
      <c r="B20" s="101" t="s">
        <v>416</v>
      </c>
      <c r="C20" s="60"/>
      <c r="D20" s="60"/>
      <c r="E20" s="60"/>
      <c r="F20" s="119"/>
      <c r="G20" s="119"/>
      <c r="H20" s="119"/>
      <c r="I20" s="119"/>
    </row>
    <row r="21" spans="1:10" ht="12.75" customHeight="1">
      <c r="A21" s="44"/>
      <c r="B21" s="46" t="s">
        <v>334</v>
      </c>
      <c r="C21" s="60"/>
      <c r="D21" s="114"/>
      <c r="E21" s="114"/>
      <c r="F21" s="114"/>
      <c r="G21" s="114"/>
      <c r="H21" s="114"/>
      <c r="I21" s="114"/>
      <c r="J21" s="70"/>
    </row>
    <row r="22" spans="1:10" ht="12.75" customHeight="1">
      <c r="A22" s="44"/>
      <c r="B22" s="46" t="s">
        <v>579</v>
      </c>
      <c r="C22" s="60"/>
      <c r="D22" s="114"/>
      <c r="E22" s="114"/>
      <c r="F22" s="114"/>
      <c r="G22" s="114"/>
      <c r="H22" s="114"/>
      <c r="I22" s="114"/>
      <c r="J22" s="70"/>
    </row>
    <row r="23" spans="1:10" ht="12.75" customHeight="1">
      <c r="A23" s="44"/>
      <c r="B23" s="61"/>
      <c r="C23" s="116"/>
      <c r="D23" s="114"/>
      <c r="E23" s="114"/>
      <c r="F23" s="114"/>
      <c r="G23" s="114"/>
      <c r="H23" s="114"/>
      <c r="I23" s="114"/>
    </row>
    <row r="24" spans="1:10" ht="12.75" customHeight="1">
      <c r="A24" s="76" t="s">
        <v>181</v>
      </c>
      <c r="B24" s="76" t="s">
        <v>287</v>
      </c>
      <c r="C24" s="116"/>
      <c r="D24" s="114"/>
      <c r="E24" s="114"/>
      <c r="F24" s="114"/>
      <c r="G24" s="114"/>
      <c r="H24" s="114"/>
      <c r="I24" s="114"/>
    </row>
    <row r="25" spans="1:10" ht="12.75" customHeight="1">
      <c r="A25" s="59"/>
      <c r="B25" s="38" t="s">
        <v>519</v>
      </c>
      <c r="C25" s="116"/>
      <c r="D25" s="116"/>
      <c r="E25" s="116"/>
      <c r="F25" s="116"/>
      <c r="G25" s="116"/>
      <c r="H25" s="116"/>
      <c r="I25" s="116"/>
    </row>
  </sheetData>
  <mergeCells count="5">
    <mergeCell ref="A4:A5"/>
    <mergeCell ref="B4:C4"/>
    <mergeCell ref="D4:E4"/>
    <mergeCell ref="F4:G4"/>
    <mergeCell ref="H4:I4"/>
  </mergeCells>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zoomScaleNormal="100" workbookViewId="0">
      <selection activeCell="L55" sqref="L55"/>
    </sheetView>
  </sheetViews>
  <sheetFormatPr defaultRowHeight="12.75"/>
  <cols>
    <col min="1" max="1" width="9.3984375" style="100" customWidth="1"/>
    <col min="2" max="2" width="16.5" style="100" customWidth="1"/>
    <col min="3" max="3" width="20.69921875" style="100" customWidth="1"/>
    <col min="4" max="4" width="14.09765625" style="100" customWidth="1"/>
    <col min="5" max="20" width="8.796875" style="100"/>
    <col min="21" max="21" width="12.19921875" style="100" customWidth="1"/>
    <col min="22" max="22" width="17.3984375" style="100" customWidth="1"/>
    <col min="23" max="16384" width="8.796875" style="100"/>
  </cols>
  <sheetData>
    <row r="1" spans="1:22">
      <c r="A1" s="105" t="s">
        <v>176</v>
      </c>
      <c r="B1" s="105"/>
      <c r="C1" s="105"/>
      <c r="D1" s="53"/>
      <c r="V1" s="247" t="s">
        <v>585</v>
      </c>
    </row>
    <row r="2" spans="1:22" ht="15.75">
      <c r="A2" s="11" t="s">
        <v>559</v>
      </c>
      <c r="B2" s="105"/>
      <c r="C2" s="105"/>
      <c r="D2" s="53"/>
      <c r="U2" s="92"/>
      <c r="V2" s="248" t="s">
        <v>66</v>
      </c>
    </row>
    <row r="3" spans="1:22">
      <c r="A3" s="105"/>
      <c r="B3" s="105"/>
      <c r="C3" s="105"/>
      <c r="U3" s="249" t="s">
        <v>177</v>
      </c>
      <c r="V3" s="248" t="s">
        <v>274</v>
      </c>
    </row>
    <row r="4" spans="1:22">
      <c r="A4" s="105" t="s">
        <v>177</v>
      </c>
      <c r="B4" s="103" t="s">
        <v>560</v>
      </c>
      <c r="C4" s="103" t="s">
        <v>183</v>
      </c>
      <c r="U4" s="249" t="s">
        <v>293</v>
      </c>
      <c r="V4" s="66">
        <v>3755</v>
      </c>
    </row>
    <row r="5" spans="1:22">
      <c r="A5" s="99" t="s">
        <v>293</v>
      </c>
      <c r="B5" s="250">
        <v>0</v>
      </c>
      <c r="C5" s="946">
        <f>(B5/V4)*1000</f>
        <v>0</v>
      </c>
      <c r="U5" s="249" t="s">
        <v>1</v>
      </c>
      <c r="V5" s="66">
        <v>15882</v>
      </c>
    </row>
    <row r="6" spans="1:22">
      <c r="A6" s="99" t="s">
        <v>1</v>
      </c>
      <c r="B6" s="250">
        <v>12</v>
      </c>
      <c r="C6" s="946">
        <f t="shared" ref="C6:C11" si="0">(B6/V5)*1000</f>
        <v>0.75557234605213441</v>
      </c>
      <c r="U6" s="249" t="s">
        <v>2</v>
      </c>
      <c r="V6" s="66">
        <v>32565</v>
      </c>
    </row>
    <row r="7" spans="1:22">
      <c r="A7" s="99" t="s">
        <v>2</v>
      </c>
      <c r="B7" s="250">
        <v>26</v>
      </c>
      <c r="C7" s="946">
        <f t="shared" si="0"/>
        <v>0.79840319361277445</v>
      </c>
      <c r="U7" s="249" t="s">
        <v>3</v>
      </c>
      <c r="V7" s="66">
        <v>40376</v>
      </c>
    </row>
    <row r="8" spans="1:22">
      <c r="A8" s="99" t="s">
        <v>3</v>
      </c>
      <c r="B8" s="250">
        <v>63</v>
      </c>
      <c r="C8" s="946">
        <f t="shared" si="0"/>
        <v>1.5603328710124826</v>
      </c>
      <c r="U8" s="249" t="s">
        <v>4</v>
      </c>
      <c r="V8" s="66">
        <v>21944</v>
      </c>
    </row>
    <row r="9" spans="1:22">
      <c r="A9" s="99" t="s">
        <v>4</v>
      </c>
      <c r="B9" s="250">
        <v>80</v>
      </c>
      <c r="C9" s="946">
        <f t="shared" si="0"/>
        <v>3.6456434560699966</v>
      </c>
      <c r="U9" s="249" t="s">
        <v>5</v>
      </c>
      <c r="V9" s="66">
        <v>4233</v>
      </c>
    </row>
    <row r="10" spans="1:22">
      <c r="A10" s="99" t="s">
        <v>5</v>
      </c>
      <c r="B10" s="250">
        <v>53</v>
      </c>
      <c r="C10" s="946">
        <f t="shared" si="0"/>
        <v>12.520670918969998</v>
      </c>
      <c r="U10" s="249" t="s">
        <v>291</v>
      </c>
      <c r="V10" s="66">
        <v>254</v>
      </c>
    </row>
    <row r="11" spans="1:22" ht="12.75" customHeight="1">
      <c r="A11" s="99" t="s">
        <v>291</v>
      </c>
      <c r="B11" s="250">
        <v>6</v>
      </c>
      <c r="C11" s="946">
        <f t="shared" si="0"/>
        <v>23.622047244094489</v>
      </c>
      <c r="U11" s="92"/>
      <c r="V11" s="112">
        <f>SUM(V4:V10)</f>
        <v>119009</v>
      </c>
    </row>
    <row r="12" spans="1:22">
      <c r="A12" s="99"/>
      <c r="B12" s="66"/>
      <c r="C12" s="93"/>
      <c r="V12" s="66"/>
    </row>
    <row r="13" spans="1:22">
      <c r="A13" s="98" t="s">
        <v>169</v>
      </c>
      <c r="B13" s="98" t="s">
        <v>332</v>
      </c>
    </row>
    <row r="14" spans="1:22">
      <c r="A14" s="98"/>
      <c r="B14" s="101" t="s">
        <v>33</v>
      </c>
    </row>
    <row r="15" spans="1:22" ht="15.75">
      <c r="A15" s="98"/>
      <c r="B15" s="101" t="s">
        <v>415</v>
      </c>
      <c r="C15" s="70"/>
      <c r="D15" s="70"/>
      <c r="E15" s="70"/>
      <c r="F15" s="69"/>
      <c r="G15" s="69"/>
      <c r="H15" s="113"/>
      <c r="I15" s="94"/>
    </row>
    <row r="16" spans="1:22" ht="12.75" customHeight="1">
      <c r="A16" s="98"/>
      <c r="B16" s="101" t="s">
        <v>416</v>
      </c>
      <c r="C16" s="70"/>
      <c r="D16" s="70"/>
      <c r="E16" s="70"/>
      <c r="F16" s="94"/>
      <c r="G16" s="94"/>
      <c r="H16" s="94"/>
      <c r="I16" s="94"/>
    </row>
    <row r="17" spans="1:3" ht="12.75" customHeight="1">
      <c r="A17" s="105"/>
      <c r="B17" s="101" t="s">
        <v>334</v>
      </c>
      <c r="C17" s="70"/>
    </row>
    <row r="18" spans="1:3" ht="12.75" customHeight="1">
      <c r="A18" s="105"/>
      <c r="B18" s="46" t="s">
        <v>579</v>
      </c>
      <c r="C18" s="70"/>
    </row>
    <row r="19" spans="1:3">
      <c r="A19" s="105"/>
    </row>
    <row r="20" spans="1:3">
      <c r="A20" s="29" t="s">
        <v>29</v>
      </c>
      <c r="B20" s="98" t="s">
        <v>287</v>
      </c>
    </row>
    <row r="21" spans="1:3">
      <c r="B21" s="163"/>
    </row>
    <row r="22" spans="1:3">
      <c r="B22" s="91"/>
    </row>
  </sheetData>
  <pageMargins left="0.31496062992125984" right="0.31496062992125984" top="0.74803149606299213" bottom="0.74803149606299213" header="0.31496062992125984" footer="0.31496062992125984"/>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L33" sqref="L33"/>
    </sheetView>
  </sheetViews>
  <sheetFormatPr defaultRowHeight="12.75"/>
  <cols>
    <col min="1" max="1" width="17.69921875" style="100" customWidth="1"/>
    <col min="2" max="2" width="13.796875" style="100" customWidth="1"/>
    <col min="3" max="3" width="22.69921875" style="100" customWidth="1"/>
    <col min="4" max="4" width="13.796875" style="100" customWidth="1"/>
    <col min="5" max="16384" width="8.796875" style="100"/>
  </cols>
  <sheetData>
    <row r="1" spans="1:8">
      <c r="A1" s="160" t="s">
        <v>178</v>
      </c>
      <c r="B1" s="160"/>
      <c r="C1" s="160"/>
      <c r="D1" s="160"/>
      <c r="E1" s="159"/>
      <c r="F1" s="159"/>
      <c r="G1" s="159"/>
      <c r="H1" s="159"/>
    </row>
    <row r="2" spans="1:8">
      <c r="A2" s="161" t="s">
        <v>561</v>
      </c>
      <c r="B2" s="160"/>
      <c r="C2" s="160"/>
      <c r="D2" s="160"/>
      <c r="E2" s="159"/>
      <c r="F2" s="159"/>
      <c r="G2" s="159"/>
      <c r="H2" s="159"/>
    </row>
    <row r="3" spans="1:8">
      <c r="A3" s="160"/>
      <c r="B3" s="160"/>
      <c r="C3" s="160"/>
      <c r="D3" s="160"/>
      <c r="E3" s="159"/>
      <c r="F3" s="159"/>
      <c r="G3" s="159"/>
      <c r="H3" s="159"/>
    </row>
    <row r="4" spans="1:8" ht="29.25" customHeight="1">
      <c r="A4" s="56" t="s">
        <v>380</v>
      </c>
      <c r="B4" s="165" t="s">
        <v>184</v>
      </c>
      <c r="C4" s="165" t="s">
        <v>580</v>
      </c>
      <c r="D4" s="165" t="s">
        <v>179</v>
      </c>
      <c r="E4" s="159"/>
      <c r="F4" s="159"/>
      <c r="G4" s="159"/>
      <c r="H4" s="159"/>
    </row>
    <row r="5" spans="1:8">
      <c r="A5" s="166" t="s">
        <v>62</v>
      </c>
      <c r="B5" s="80">
        <v>116118</v>
      </c>
      <c r="C5" s="65">
        <v>83314</v>
      </c>
      <c r="D5" s="102">
        <f t="shared" ref="D5:D10" si="0">C5/B5</f>
        <v>0.71749427306705249</v>
      </c>
      <c r="E5" s="159"/>
      <c r="F5" s="159"/>
      <c r="G5" s="159"/>
      <c r="H5" s="159"/>
    </row>
    <row r="6" spans="1:8">
      <c r="A6" s="166" t="s">
        <v>89</v>
      </c>
      <c r="B6" s="80">
        <v>114464</v>
      </c>
      <c r="C6" s="65">
        <v>90098</v>
      </c>
      <c r="D6" s="102">
        <f t="shared" si="0"/>
        <v>0.78712957785854065</v>
      </c>
      <c r="E6" s="159"/>
      <c r="F6" s="159"/>
      <c r="G6" s="159"/>
      <c r="H6" s="159"/>
    </row>
    <row r="7" spans="1:8">
      <c r="A7" s="166" t="s">
        <v>90</v>
      </c>
      <c r="B7" s="80">
        <v>81824</v>
      </c>
      <c r="C7" s="65">
        <v>64290</v>
      </c>
      <c r="D7" s="102">
        <f t="shared" si="0"/>
        <v>0.78571079389910048</v>
      </c>
      <c r="E7" s="159"/>
      <c r="F7" s="159"/>
      <c r="G7" s="159"/>
      <c r="H7" s="159"/>
    </row>
    <row r="8" spans="1:8">
      <c r="A8" s="166" t="s">
        <v>91</v>
      </c>
      <c r="B8" s="80">
        <v>103425</v>
      </c>
      <c r="C8" s="65">
        <v>80233</v>
      </c>
      <c r="D8" s="102">
        <f t="shared" si="0"/>
        <v>0.77576021271452744</v>
      </c>
      <c r="E8" s="159"/>
      <c r="F8" s="159"/>
      <c r="G8" s="159"/>
      <c r="H8" s="159"/>
    </row>
    <row r="9" spans="1:8">
      <c r="A9" s="166" t="s">
        <v>92</v>
      </c>
      <c r="B9" s="80">
        <v>82382</v>
      </c>
      <c r="C9" s="65">
        <v>63105</v>
      </c>
      <c r="D9" s="102">
        <f t="shared" si="0"/>
        <v>0.76600470976669666</v>
      </c>
      <c r="E9" s="159"/>
      <c r="F9" s="159"/>
      <c r="G9" s="159"/>
      <c r="H9" s="159"/>
    </row>
    <row r="10" spans="1:8">
      <c r="A10" s="160" t="s">
        <v>182</v>
      </c>
      <c r="B10" s="57">
        <f>SUM(B5:B9)</f>
        <v>498213</v>
      </c>
      <c r="C10" s="57">
        <f>SUM(C5:C9)</f>
        <v>381040</v>
      </c>
      <c r="D10" s="58">
        <f t="shared" si="0"/>
        <v>0.76481344324616174</v>
      </c>
      <c r="E10" s="159"/>
      <c r="F10" s="159"/>
      <c r="G10" s="159"/>
      <c r="H10" s="159"/>
    </row>
    <row r="11" spans="1:8">
      <c r="A11" s="160"/>
      <c r="B11" s="57"/>
      <c r="C11" s="57"/>
      <c r="D11" s="58"/>
      <c r="E11" s="159"/>
      <c r="F11" s="159"/>
      <c r="G11" s="159"/>
      <c r="H11" s="159"/>
    </row>
    <row r="12" spans="1:8">
      <c r="A12" s="160"/>
      <c r="B12" s="64"/>
      <c r="C12" s="64"/>
      <c r="D12" s="160"/>
      <c r="E12" s="159"/>
      <c r="F12" s="159"/>
      <c r="G12" s="159"/>
      <c r="H12" s="159"/>
    </row>
    <row r="13" spans="1:8">
      <c r="A13" s="162" t="s">
        <v>169</v>
      </c>
      <c r="B13" s="162" t="s">
        <v>445</v>
      </c>
      <c r="C13" s="160"/>
      <c r="D13" s="160"/>
      <c r="E13" s="159"/>
      <c r="F13" s="159"/>
      <c r="G13" s="159"/>
      <c r="H13" s="159"/>
    </row>
    <row r="14" spans="1:8">
      <c r="A14" s="162"/>
      <c r="B14" s="167" t="s">
        <v>334</v>
      </c>
      <c r="C14" s="160"/>
      <c r="D14" s="160"/>
      <c r="E14" s="159"/>
      <c r="F14" s="159"/>
      <c r="G14" s="159"/>
      <c r="H14" s="159"/>
    </row>
    <row r="15" spans="1:8">
      <c r="A15" s="162"/>
      <c r="B15" s="167" t="s">
        <v>337</v>
      </c>
      <c r="C15" s="159"/>
      <c r="D15" s="159"/>
      <c r="E15" s="159"/>
      <c r="F15" s="159"/>
      <c r="G15" s="159"/>
      <c r="H15" s="159"/>
    </row>
    <row r="16" spans="1:8">
      <c r="A16" s="160"/>
      <c r="B16" s="162" t="s">
        <v>482</v>
      </c>
      <c r="C16" s="159"/>
      <c r="D16" s="159"/>
      <c r="E16" s="159"/>
      <c r="F16" s="159"/>
      <c r="G16" s="159"/>
      <c r="H16" s="159"/>
    </row>
    <row r="17" spans="1:8">
      <c r="A17" s="160"/>
      <c r="B17" s="97" t="s">
        <v>346</v>
      </c>
      <c r="C17" s="159"/>
      <c r="D17" s="159"/>
      <c r="E17" s="159"/>
      <c r="F17" s="159"/>
      <c r="G17" s="159"/>
      <c r="H17" s="159"/>
    </row>
    <row r="18" spans="1:8">
      <c r="A18" s="160"/>
      <c r="B18" s="162" t="s">
        <v>366</v>
      </c>
      <c r="C18" s="159"/>
      <c r="D18" s="159"/>
      <c r="E18" s="159"/>
      <c r="F18" s="159"/>
      <c r="G18" s="159"/>
      <c r="H18" s="159"/>
    </row>
    <row r="19" spans="1:8">
      <c r="A19" s="160"/>
      <c r="B19" s="162" t="s">
        <v>362</v>
      </c>
      <c r="C19" s="159"/>
      <c r="D19" s="159"/>
      <c r="E19" s="159"/>
      <c r="F19" s="159"/>
      <c r="G19" s="159"/>
      <c r="H19" s="159"/>
    </row>
    <row r="20" spans="1:8">
      <c r="A20" s="160"/>
      <c r="B20" s="162" t="s">
        <v>483</v>
      </c>
      <c r="C20" s="159"/>
      <c r="D20" s="159"/>
      <c r="E20" s="159"/>
      <c r="F20" s="159"/>
      <c r="G20" s="159"/>
      <c r="H20" s="159"/>
    </row>
    <row r="21" spans="1:8">
      <c r="A21" s="160"/>
      <c r="B21" s="159"/>
      <c r="C21" s="159"/>
      <c r="D21" s="159"/>
      <c r="E21" s="159"/>
      <c r="F21" s="159"/>
      <c r="G21" s="159"/>
      <c r="H21" s="159"/>
    </row>
    <row r="22" spans="1:8" ht="12.75" customHeight="1">
      <c r="A22" s="96" t="s">
        <v>181</v>
      </c>
      <c r="B22" s="96" t="s">
        <v>326</v>
      </c>
      <c r="C22" s="164"/>
      <c r="D22" s="111"/>
      <c r="E22" s="111"/>
      <c r="F22" s="159"/>
      <c r="G22" s="159"/>
      <c r="H22" s="159"/>
    </row>
    <row r="23" spans="1:8" ht="12.75" customHeight="1">
      <c r="A23" s="160"/>
      <c r="B23" s="96" t="s">
        <v>317</v>
      </c>
      <c r="C23" s="164"/>
      <c r="D23" s="111"/>
      <c r="E23" s="111"/>
      <c r="F23" s="159"/>
      <c r="G23" s="159"/>
      <c r="H23" s="159"/>
    </row>
    <row r="24" spans="1:8">
      <c r="A24" s="160"/>
      <c r="B24" s="96" t="s">
        <v>316</v>
      </c>
      <c r="C24" s="159"/>
      <c r="D24" s="159"/>
      <c r="E24" s="159"/>
      <c r="F24" s="159"/>
      <c r="G24" s="159"/>
      <c r="H24" s="159"/>
    </row>
    <row r="25" spans="1:8">
      <c r="A25" s="160"/>
      <c r="B25" s="159"/>
      <c r="C25" s="159"/>
      <c r="D25" s="159"/>
      <c r="E25" s="159"/>
      <c r="F25" s="159"/>
      <c r="G25" s="159"/>
      <c r="H25" s="159"/>
    </row>
    <row r="26" spans="1:8">
      <c r="A26" s="160"/>
      <c r="B26" s="159"/>
      <c r="C26" s="159"/>
      <c r="D26" s="159"/>
      <c r="E26" s="159"/>
      <c r="F26" s="159"/>
      <c r="G26" s="159"/>
      <c r="H26" s="159"/>
    </row>
  </sheetData>
  <pageMargins left="0.51181102362204722" right="0.51181102362204722" top="0.74803149606299213" bottom="0.74803149606299213" header="0.31496062992125984" footer="0.31496062992125984"/>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L33" sqref="L33"/>
    </sheetView>
  </sheetViews>
  <sheetFormatPr defaultRowHeight="12.75"/>
  <cols>
    <col min="1" max="1" width="13.69921875" style="100" customWidth="1"/>
    <col min="2" max="4" width="12.69921875" style="100" customWidth="1"/>
    <col min="5" max="16384" width="8.796875" style="100"/>
  </cols>
  <sheetData>
    <row r="1" spans="1:5" ht="15.75">
      <c r="A1" s="105" t="s">
        <v>180</v>
      </c>
      <c r="B1" s="82"/>
      <c r="C1" s="82"/>
      <c r="D1" s="82"/>
      <c r="E1" s="105"/>
    </row>
    <row r="2" spans="1:5" ht="15.75">
      <c r="A2" s="178" t="s">
        <v>562</v>
      </c>
      <c r="B2" s="82"/>
      <c r="C2" s="82"/>
      <c r="D2" s="82"/>
      <c r="E2" s="105"/>
    </row>
    <row r="3" spans="1:5">
      <c r="A3" s="105"/>
      <c r="B3" s="105"/>
      <c r="C3" s="105"/>
      <c r="D3" s="105"/>
      <c r="E3" s="105"/>
    </row>
    <row r="4" spans="1:5" ht="25.5">
      <c r="A4" s="56" t="s">
        <v>402</v>
      </c>
      <c r="B4" s="104" t="s">
        <v>285</v>
      </c>
      <c r="C4" s="104" t="s">
        <v>286</v>
      </c>
      <c r="D4" s="104" t="s">
        <v>156</v>
      </c>
      <c r="E4" s="105"/>
    </row>
    <row r="5" spans="1:5">
      <c r="A5" s="105" t="s">
        <v>62</v>
      </c>
      <c r="B5" s="173">
        <v>57248</v>
      </c>
      <c r="C5" s="174">
        <v>40646</v>
      </c>
      <c r="D5" s="175">
        <v>0.7099986025712689</v>
      </c>
      <c r="E5" s="105"/>
    </row>
    <row r="6" spans="1:5">
      <c r="A6" s="105" t="s">
        <v>89</v>
      </c>
      <c r="B6" s="173">
        <v>48586</v>
      </c>
      <c r="C6" s="174">
        <v>38806</v>
      </c>
      <c r="D6" s="175">
        <v>0.79870744658955251</v>
      </c>
      <c r="E6" s="105"/>
    </row>
    <row r="7" spans="1:5">
      <c r="A7" s="105" t="s">
        <v>90</v>
      </c>
      <c r="B7" s="173">
        <v>41870</v>
      </c>
      <c r="C7" s="174">
        <v>32394</v>
      </c>
      <c r="D7" s="175">
        <v>0.77368043945545739</v>
      </c>
      <c r="E7" s="105"/>
    </row>
    <row r="8" spans="1:5">
      <c r="A8" s="105" t="s">
        <v>91</v>
      </c>
      <c r="B8" s="173">
        <v>49839</v>
      </c>
      <c r="C8" s="174">
        <v>38337</v>
      </c>
      <c r="D8" s="175">
        <v>0.76921687834828145</v>
      </c>
      <c r="E8" s="105"/>
    </row>
    <row r="9" spans="1:5">
      <c r="A9" s="105" t="s">
        <v>92</v>
      </c>
      <c r="B9" s="173">
        <v>49661</v>
      </c>
      <c r="C9" s="174">
        <v>38686</v>
      </c>
      <c r="D9" s="175">
        <v>0.77900163105857712</v>
      </c>
      <c r="E9" s="105"/>
    </row>
    <row r="10" spans="1:5">
      <c r="A10" s="105" t="s">
        <v>65</v>
      </c>
      <c r="B10" s="176">
        <v>247204</v>
      </c>
      <c r="C10" s="176">
        <v>188869</v>
      </c>
      <c r="D10" s="177">
        <v>0.76402080872477796</v>
      </c>
      <c r="E10" s="105"/>
    </row>
    <row r="11" spans="1:5" ht="12.75" customHeight="1">
      <c r="A11" s="82"/>
      <c r="B11" s="57"/>
      <c r="C11" s="57"/>
      <c r="D11" s="58"/>
      <c r="E11" s="105"/>
    </row>
    <row r="12" spans="1:5" ht="12.75" customHeight="1">
      <c r="A12" s="179" t="s">
        <v>28</v>
      </c>
      <c r="B12" s="179" t="s">
        <v>445</v>
      </c>
      <c r="C12" s="82"/>
      <c r="D12" s="82"/>
      <c r="E12" s="105"/>
    </row>
    <row r="13" spans="1:5" ht="12.75" customHeight="1">
      <c r="A13" s="179"/>
      <c r="B13" s="180" t="s">
        <v>334</v>
      </c>
      <c r="C13" s="82"/>
      <c r="D13" s="82"/>
      <c r="E13" s="105"/>
    </row>
    <row r="14" spans="1:5" ht="12.75" customHeight="1">
      <c r="A14" s="181"/>
      <c r="B14" s="180" t="s">
        <v>339</v>
      </c>
      <c r="C14" s="92"/>
      <c r="D14" s="92"/>
    </row>
    <row r="15" spans="1:5" ht="12.75" customHeight="1">
      <c r="A15" s="181"/>
      <c r="B15" s="179" t="s">
        <v>482</v>
      </c>
      <c r="C15" s="92"/>
      <c r="D15" s="92"/>
    </row>
    <row r="16" spans="1:5" ht="12.75" customHeight="1">
      <c r="A16" s="181"/>
      <c r="B16" s="182" t="s">
        <v>345</v>
      </c>
      <c r="C16" s="92"/>
      <c r="D16" s="92"/>
    </row>
    <row r="17" spans="1:8" ht="12.75" customHeight="1">
      <c r="A17" s="181"/>
      <c r="B17" s="182" t="s">
        <v>369</v>
      </c>
      <c r="C17" s="92"/>
      <c r="D17" s="92"/>
      <c r="E17" s="92"/>
      <c r="F17" s="92"/>
    </row>
    <row r="18" spans="1:8" ht="12.75" customHeight="1">
      <c r="A18" s="181"/>
      <c r="B18" s="179" t="s">
        <v>363</v>
      </c>
      <c r="C18" s="92"/>
      <c r="D18" s="92"/>
      <c r="E18" s="92"/>
      <c r="F18" s="92"/>
    </row>
    <row r="19" spans="1:8" ht="12.75" customHeight="1">
      <c r="A19" s="181"/>
      <c r="B19" s="179" t="s">
        <v>341</v>
      </c>
      <c r="C19" s="91"/>
      <c r="D19" s="92"/>
      <c r="E19" s="92"/>
      <c r="F19" s="92"/>
    </row>
    <row r="20" spans="1:8" ht="12.75" customHeight="1">
      <c r="A20" s="181"/>
      <c r="B20" s="181"/>
      <c r="C20" s="91"/>
      <c r="D20" s="92"/>
      <c r="E20" s="92"/>
      <c r="F20" s="92"/>
    </row>
    <row r="21" spans="1:8" ht="12.75" customHeight="1">
      <c r="A21" s="183" t="s">
        <v>181</v>
      </c>
      <c r="B21" s="183" t="s">
        <v>361</v>
      </c>
      <c r="C21" s="109"/>
      <c r="D21" s="109"/>
      <c r="E21" s="109"/>
      <c r="F21" s="109"/>
      <c r="G21" s="109"/>
      <c r="H21" s="109"/>
    </row>
    <row r="22" spans="1:8" ht="12.75" customHeight="1">
      <c r="A22" s="183"/>
      <c r="B22" s="183" t="s">
        <v>484</v>
      </c>
      <c r="C22" s="109"/>
      <c r="D22" s="109"/>
      <c r="E22" s="109"/>
      <c r="F22" s="109"/>
      <c r="G22" s="109"/>
      <c r="H22" s="109"/>
    </row>
    <row r="23" spans="1:8">
      <c r="C23" s="91"/>
    </row>
    <row r="24" spans="1:8">
      <c r="C24" s="91"/>
    </row>
    <row r="25" spans="1:8">
      <c r="A25" s="91"/>
      <c r="B25" s="91"/>
      <c r="C25" s="91"/>
    </row>
    <row r="32" spans="1:8">
      <c r="C32" s="100" t="s">
        <v>581</v>
      </c>
    </row>
  </sheetData>
  <pageMargins left="0.7" right="0.7" top="0.75" bottom="0.75" header="0.3" footer="0.3"/>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L33" sqref="L33"/>
    </sheetView>
  </sheetViews>
  <sheetFormatPr defaultRowHeight="15.75"/>
  <cols>
    <col min="1" max="3" width="12.69921875" style="92" customWidth="1"/>
    <col min="4" max="6" width="10.69921875" style="92" customWidth="1"/>
    <col min="7" max="16384" width="8.796875" style="92"/>
  </cols>
  <sheetData>
    <row r="1" spans="1:10" ht="14.25" customHeight="1">
      <c r="A1" s="243" t="s">
        <v>319</v>
      </c>
      <c r="B1" s="224"/>
      <c r="C1" s="224"/>
      <c r="D1" s="224"/>
    </row>
    <row r="2" spans="1:10" ht="14.25" customHeight="1">
      <c r="A2" s="226" t="s">
        <v>563</v>
      </c>
      <c r="B2" s="224"/>
      <c r="C2" s="224"/>
      <c r="D2" s="224"/>
    </row>
    <row r="3" spans="1:10" ht="12.75" customHeight="1">
      <c r="A3" s="224"/>
      <c r="B3" s="224"/>
      <c r="C3" s="224"/>
      <c r="D3" s="224"/>
    </row>
    <row r="4" spans="1:10" ht="12.75" customHeight="1">
      <c r="A4" s="56" t="s">
        <v>380</v>
      </c>
      <c r="B4" s="242" t="s">
        <v>324</v>
      </c>
      <c r="C4" s="242" t="s">
        <v>286</v>
      </c>
      <c r="D4" s="242" t="s">
        <v>156</v>
      </c>
    </row>
    <row r="5" spans="1:10" ht="12.75" customHeight="1">
      <c r="A5" s="229" t="s">
        <v>62</v>
      </c>
      <c r="B5" s="173">
        <v>2004</v>
      </c>
      <c r="C5" s="174">
        <v>1603</v>
      </c>
      <c r="D5" s="231">
        <v>0.8</v>
      </c>
    </row>
    <row r="6" spans="1:10" ht="12.75" customHeight="1">
      <c r="A6" s="229" t="s">
        <v>89</v>
      </c>
      <c r="B6" s="173">
        <v>2409</v>
      </c>
      <c r="C6" s="174">
        <v>2016</v>
      </c>
      <c r="D6" s="231">
        <v>0.83699999999999997</v>
      </c>
    </row>
    <row r="7" spans="1:10" ht="12.75" customHeight="1">
      <c r="A7" s="229" t="s">
        <v>90</v>
      </c>
      <c r="B7" s="173">
        <v>1889</v>
      </c>
      <c r="C7" s="174">
        <v>1654</v>
      </c>
      <c r="D7" s="231">
        <v>0.876</v>
      </c>
    </row>
    <row r="8" spans="1:10" ht="12.75" customHeight="1">
      <c r="A8" s="229" t="s">
        <v>91</v>
      </c>
      <c r="B8" s="173">
        <v>1777</v>
      </c>
      <c r="C8" s="174">
        <v>1474</v>
      </c>
      <c r="D8" s="231">
        <v>0.82899999999999996</v>
      </c>
    </row>
    <row r="9" spans="1:10" ht="12.75" customHeight="1">
      <c r="A9" s="229" t="s">
        <v>92</v>
      </c>
      <c r="B9" s="173">
        <v>1653</v>
      </c>
      <c r="C9" s="174">
        <v>1391</v>
      </c>
      <c r="D9" s="231">
        <v>0.84199999999999997</v>
      </c>
    </row>
    <row r="10" spans="1:10" ht="12.75" customHeight="1">
      <c r="A10" s="243" t="s">
        <v>65</v>
      </c>
      <c r="B10" s="176">
        <v>9732</v>
      </c>
      <c r="C10" s="176">
        <v>8138</v>
      </c>
      <c r="D10" s="177">
        <v>0.83599999999999997</v>
      </c>
    </row>
    <row r="11" spans="1:10" ht="12.75" customHeight="1">
      <c r="A11" s="243"/>
      <c r="B11" s="176"/>
      <c r="C11" s="176"/>
      <c r="D11" s="177"/>
    </row>
    <row r="12" spans="1:10" ht="12.75" customHeight="1">
      <c r="A12" s="237" t="s">
        <v>28</v>
      </c>
      <c r="B12" s="237" t="s">
        <v>335</v>
      </c>
      <c r="C12" s="243"/>
      <c r="D12" s="243"/>
    </row>
    <row r="13" spans="1:10" ht="12.75" customHeight="1">
      <c r="A13" s="237"/>
      <c r="B13" s="238" t="s">
        <v>334</v>
      </c>
      <c r="C13" s="85"/>
      <c r="D13" s="85"/>
      <c r="E13" s="110"/>
      <c r="F13" s="110"/>
      <c r="G13" s="110"/>
      <c r="H13" s="110"/>
      <c r="I13" s="110"/>
      <c r="J13" s="110"/>
    </row>
    <row r="14" spans="1:10" ht="12.75" customHeight="1">
      <c r="A14" s="235"/>
      <c r="B14" s="237" t="s">
        <v>336</v>
      </c>
      <c r="C14" s="218"/>
      <c r="D14" s="218"/>
      <c r="E14" s="110"/>
      <c r="F14" s="110"/>
      <c r="G14" s="110"/>
      <c r="H14" s="110"/>
      <c r="I14" s="110"/>
      <c r="J14" s="110"/>
    </row>
    <row r="15" spans="1:10" ht="12.75" customHeight="1">
      <c r="A15" s="235"/>
      <c r="B15" s="236" t="s">
        <v>343</v>
      </c>
      <c r="C15" s="240"/>
      <c r="D15" s="240"/>
      <c r="E15" s="240"/>
      <c r="F15" s="225"/>
      <c r="G15" s="225"/>
      <c r="H15" s="225"/>
      <c r="I15" s="225"/>
      <c r="J15" s="225"/>
    </row>
    <row r="16" spans="1:10" ht="12.75" customHeight="1">
      <c r="A16" s="235"/>
      <c r="B16" s="236" t="s">
        <v>370</v>
      </c>
      <c r="C16" s="240"/>
      <c r="D16" s="240"/>
      <c r="E16" s="240"/>
      <c r="F16" s="225"/>
      <c r="G16" s="225"/>
      <c r="H16" s="225"/>
      <c r="I16" s="225"/>
      <c r="J16" s="225"/>
    </row>
    <row r="17" spans="1:10" ht="12.75" customHeight="1">
      <c r="A17" s="235"/>
      <c r="B17" s="236" t="s">
        <v>364</v>
      </c>
      <c r="C17" s="240"/>
      <c r="D17" s="240"/>
      <c r="E17" s="240"/>
      <c r="F17" s="225"/>
      <c r="G17" s="225"/>
      <c r="H17" s="225"/>
      <c r="I17" s="225"/>
      <c r="J17" s="225"/>
    </row>
    <row r="18" spans="1:10" ht="12.75" customHeight="1">
      <c r="A18" s="235"/>
      <c r="B18" s="77"/>
      <c r="C18" s="240"/>
      <c r="D18" s="240"/>
      <c r="E18" s="240"/>
    </row>
    <row r="19" spans="1:10" ht="12.75" customHeight="1">
      <c r="A19" s="227" t="s">
        <v>181</v>
      </c>
      <c r="B19" s="227" t="s">
        <v>325</v>
      </c>
      <c r="C19" s="109"/>
      <c r="D19" s="109"/>
    </row>
    <row r="20" spans="1:10" ht="12.75" customHeight="1">
      <c r="A20" s="227"/>
      <c r="B20" s="227" t="s">
        <v>327</v>
      </c>
      <c r="C20" s="164"/>
      <c r="D20" s="109"/>
    </row>
    <row r="22" spans="1:10" ht="12.75" customHeight="1">
      <c r="B22" s="1001" t="s">
        <v>430</v>
      </c>
      <c r="C22" s="1001"/>
      <c r="D22" s="54" t="s">
        <v>431</v>
      </c>
      <c r="E22" s="55" t="s">
        <v>432</v>
      </c>
      <c r="F22" s="55" t="s">
        <v>564</v>
      </c>
    </row>
    <row r="23" spans="1:10" ht="12.75" customHeight="1">
      <c r="B23" s="1002" t="s">
        <v>433</v>
      </c>
      <c r="C23" s="1003"/>
      <c r="D23" s="1004" t="s">
        <v>435</v>
      </c>
      <c r="E23" s="1004" t="s">
        <v>436</v>
      </c>
      <c r="F23" s="1006">
        <v>0.83599999999999997</v>
      </c>
    </row>
    <row r="24" spans="1:10" ht="22.5" customHeight="1">
      <c r="B24" s="1008" t="s">
        <v>434</v>
      </c>
      <c r="C24" s="1008"/>
      <c r="D24" s="1005"/>
      <c r="E24" s="1005"/>
      <c r="F24" s="1007"/>
    </row>
  </sheetData>
  <mergeCells count="6">
    <mergeCell ref="B22:C22"/>
    <mergeCell ref="B23:C23"/>
    <mergeCell ref="D23:D24"/>
    <mergeCell ref="E23:E24"/>
    <mergeCell ref="F23:F24"/>
    <mergeCell ref="B24:C24"/>
  </mergeCells>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G4" sqref="G4"/>
    </sheetView>
  </sheetViews>
  <sheetFormatPr defaultRowHeight="12.75" customHeight="1"/>
  <cols>
    <col min="1" max="1" width="12.5" style="92" customWidth="1"/>
    <col min="2" max="4" width="12.69921875" style="92" customWidth="1"/>
    <col min="5" max="16384" width="8.796875" style="92"/>
  </cols>
  <sheetData>
    <row r="1" spans="1:11" ht="12.75" customHeight="1">
      <c r="A1" s="105" t="s">
        <v>318</v>
      </c>
      <c r="B1" s="82"/>
      <c r="C1" s="82"/>
      <c r="D1" s="82"/>
    </row>
    <row r="2" spans="1:11" ht="12.75" customHeight="1">
      <c r="A2" s="95" t="s">
        <v>565</v>
      </c>
      <c r="B2" s="82"/>
      <c r="C2" s="82"/>
      <c r="D2" s="82"/>
    </row>
    <row r="3" spans="1:11" ht="12.75" customHeight="1">
      <c r="A3" s="82"/>
      <c r="B3" s="82"/>
      <c r="C3" s="82"/>
      <c r="D3" s="82"/>
    </row>
    <row r="4" spans="1:11" ht="56.25" customHeight="1">
      <c r="A4" s="56" t="s">
        <v>380</v>
      </c>
      <c r="B4" s="165" t="s">
        <v>591</v>
      </c>
      <c r="C4" s="165" t="s">
        <v>592</v>
      </c>
      <c r="D4" s="165" t="s">
        <v>593</v>
      </c>
    </row>
    <row r="5" spans="1:11" ht="12.75" customHeight="1">
      <c r="A5" s="99" t="s">
        <v>62</v>
      </c>
      <c r="B5" s="478">
        <v>26843</v>
      </c>
      <c r="C5" s="478">
        <v>13429</v>
      </c>
      <c r="D5" s="465">
        <f>C5/B5</f>
        <v>0.50027940245129088</v>
      </c>
    </row>
    <row r="6" spans="1:11" ht="12.75" customHeight="1">
      <c r="A6" s="99" t="s">
        <v>89</v>
      </c>
      <c r="B6" s="478">
        <v>33415</v>
      </c>
      <c r="C6" s="478">
        <v>19032</v>
      </c>
      <c r="D6" s="465">
        <f t="shared" ref="D6:D10" si="0">C6/B6</f>
        <v>0.56956456681131229</v>
      </c>
    </row>
    <row r="7" spans="1:11" ht="12.75" customHeight="1">
      <c r="A7" s="99" t="s">
        <v>90</v>
      </c>
      <c r="B7" s="478">
        <v>26105</v>
      </c>
      <c r="C7" s="478">
        <v>15177</v>
      </c>
      <c r="D7" s="465">
        <f t="shared" si="0"/>
        <v>0.58138287684351653</v>
      </c>
    </row>
    <row r="8" spans="1:11" ht="12.75" customHeight="1">
      <c r="A8" s="99" t="s">
        <v>91</v>
      </c>
      <c r="B8" s="478">
        <v>25054</v>
      </c>
      <c r="C8" s="478">
        <v>13088</v>
      </c>
      <c r="D8" s="465">
        <f t="shared" si="0"/>
        <v>0.5223916340704079</v>
      </c>
    </row>
    <row r="9" spans="1:11" ht="12.75" customHeight="1">
      <c r="A9" s="99" t="s">
        <v>92</v>
      </c>
      <c r="B9" s="478">
        <v>23032</v>
      </c>
      <c r="C9" s="478">
        <v>12420</v>
      </c>
      <c r="D9" s="465">
        <f t="shared" si="0"/>
        <v>0.53924973949287947</v>
      </c>
    </row>
    <row r="10" spans="1:11" ht="12.75" customHeight="1">
      <c r="A10" s="105" t="s">
        <v>586</v>
      </c>
      <c r="B10" s="57">
        <v>135475</v>
      </c>
      <c r="C10" s="57">
        <v>73624</v>
      </c>
      <c r="D10" s="437">
        <f t="shared" si="0"/>
        <v>0.54345082118472043</v>
      </c>
    </row>
    <row r="11" spans="1:11" ht="12.75" customHeight="1">
      <c r="A11" s="105"/>
      <c r="B11" s="57"/>
      <c r="C11" s="57"/>
      <c r="D11" s="58"/>
    </row>
    <row r="12" spans="1:11" ht="12.75" customHeight="1">
      <c r="A12" s="98" t="s">
        <v>28</v>
      </c>
      <c r="B12" s="98" t="s">
        <v>445</v>
      </c>
      <c r="C12" s="105"/>
      <c r="D12" s="105"/>
    </row>
    <row r="13" spans="1:11" ht="12.75" customHeight="1">
      <c r="A13" s="98"/>
      <c r="B13" s="101" t="s">
        <v>334</v>
      </c>
      <c r="C13" s="105"/>
      <c r="D13" s="105"/>
      <c r="E13" s="100"/>
      <c r="F13" s="100"/>
      <c r="G13" s="94"/>
      <c r="H13" s="94"/>
      <c r="I13" s="94"/>
      <c r="J13" s="94"/>
      <c r="K13" s="94"/>
    </row>
    <row r="14" spans="1:11" ht="12.75" customHeight="1">
      <c r="A14" s="91"/>
      <c r="B14" s="101" t="s">
        <v>338</v>
      </c>
      <c r="C14" s="100"/>
      <c r="D14" s="100"/>
      <c r="E14" s="100"/>
      <c r="F14" s="100"/>
      <c r="G14" s="94"/>
      <c r="H14" s="94"/>
      <c r="I14" s="94"/>
      <c r="J14" s="94"/>
      <c r="K14" s="94"/>
    </row>
    <row r="15" spans="1:11" ht="12.75" customHeight="1">
      <c r="A15" s="91"/>
      <c r="B15" s="98" t="s">
        <v>482</v>
      </c>
      <c r="C15" s="100"/>
      <c r="D15" s="100"/>
      <c r="E15" s="100"/>
      <c r="F15" s="100"/>
      <c r="G15" s="94"/>
      <c r="H15" s="94"/>
      <c r="I15" s="94"/>
      <c r="J15" s="94"/>
      <c r="K15" s="94"/>
    </row>
    <row r="16" spans="1:11" ht="12.75" customHeight="1">
      <c r="A16" s="91"/>
      <c r="B16" s="97" t="s">
        <v>344</v>
      </c>
      <c r="C16" s="100"/>
      <c r="D16" s="100"/>
      <c r="E16" s="100"/>
      <c r="F16" s="94"/>
      <c r="G16" s="94"/>
      <c r="H16" s="94"/>
      <c r="I16" s="94"/>
      <c r="J16" s="94"/>
      <c r="K16" s="94"/>
    </row>
    <row r="17" spans="1:11" ht="12.75" customHeight="1">
      <c r="A17" s="91"/>
      <c r="B17" s="97" t="s">
        <v>368</v>
      </c>
      <c r="C17" s="100"/>
      <c r="D17" s="100"/>
      <c r="E17" s="100"/>
      <c r="F17" s="94"/>
      <c r="G17" s="94"/>
      <c r="H17" s="94"/>
      <c r="I17" s="94"/>
      <c r="J17" s="94"/>
      <c r="K17" s="94"/>
    </row>
    <row r="18" spans="1:11" ht="12.75" customHeight="1">
      <c r="A18" s="91"/>
      <c r="B18" s="96" t="s">
        <v>365</v>
      </c>
      <c r="C18" s="100"/>
      <c r="D18" s="100"/>
      <c r="E18" s="100"/>
      <c r="F18" s="94"/>
      <c r="G18" s="94"/>
      <c r="H18" s="94"/>
      <c r="I18" s="94"/>
      <c r="J18" s="94"/>
      <c r="K18" s="94"/>
    </row>
    <row r="19" spans="1:11" ht="12.75" customHeight="1">
      <c r="A19" s="91"/>
      <c r="B19" s="98" t="s">
        <v>342</v>
      </c>
      <c r="C19" s="91"/>
      <c r="D19" s="100"/>
      <c r="E19" s="94"/>
      <c r="F19" s="94"/>
      <c r="G19" s="94"/>
      <c r="H19" s="94"/>
      <c r="I19" s="94"/>
      <c r="J19" s="94"/>
      <c r="K19" s="94"/>
    </row>
    <row r="20" spans="1:11" ht="12.75" customHeight="1">
      <c r="A20" s="91"/>
      <c r="B20" s="98"/>
      <c r="C20" s="91"/>
      <c r="D20" s="100"/>
    </row>
    <row r="21" spans="1:11" ht="12.75" customHeight="1">
      <c r="A21" s="96" t="s">
        <v>181</v>
      </c>
      <c r="B21" s="965" t="s">
        <v>604</v>
      </c>
      <c r="C21" s="109"/>
      <c r="D21" s="109"/>
    </row>
    <row r="22" spans="1:11" ht="12.75" customHeight="1">
      <c r="A22" s="96"/>
      <c r="B22" s="965" t="s">
        <v>605</v>
      </c>
      <c r="C22" s="109"/>
      <c r="D22" s="109"/>
    </row>
    <row r="23" spans="1:11" ht="12.75" customHeight="1">
      <c r="A23" s="82"/>
      <c r="B23" s="965" t="s">
        <v>601</v>
      </c>
    </row>
    <row r="24" spans="1:11" ht="12.75" customHeight="1">
      <c r="A24" s="82"/>
      <c r="B24" s="253" t="s">
        <v>602</v>
      </c>
    </row>
    <row r="25" spans="1:11" ht="12.75" customHeight="1">
      <c r="B25" s="761" t="s">
        <v>587</v>
      </c>
    </row>
    <row r="26" spans="1:11" ht="12.75" customHeight="1">
      <c r="B26" s="253" t="s">
        <v>588</v>
      </c>
    </row>
    <row r="27" spans="1:11" ht="12.75" customHeight="1">
      <c r="B27" s="253" t="s">
        <v>603</v>
      </c>
    </row>
    <row r="28" spans="1:11" ht="12.75" customHeight="1">
      <c r="B28" s="253" t="s">
        <v>367</v>
      </c>
    </row>
  </sheetData>
  <pageMargins left="0.7" right="0.7" top="0.75" bottom="0.75" header="0.3" footer="0.3"/>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L33" sqref="L33"/>
    </sheetView>
  </sheetViews>
  <sheetFormatPr defaultRowHeight="12.75"/>
  <cols>
    <col min="1" max="1" width="11.69921875" style="106" customWidth="1"/>
    <col min="2" max="16384" width="8.796875" style="106"/>
  </cols>
  <sheetData>
    <row r="1" spans="1:11">
      <c r="A1" s="105" t="s">
        <v>354</v>
      </c>
      <c r="B1" s="71"/>
      <c r="C1" s="71"/>
      <c r="D1" s="71"/>
      <c r="E1" s="71"/>
      <c r="F1" s="71"/>
      <c r="G1" s="71"/>
      <c r="H1" s="33"/>
      <c r="I1" s="33"/>
      <c r="J1" s="107"/>
    </row>
    <row r="2" spans="1:11">
      <c r="A2" s="95" t="s">
        <v>566</v>
      </c>
      <c r="B2" s="71"/>
      <c r="C2" s="71"/>
      <c r="D2" s="71"/>
      <c r="E2" s="71"/>
      <c r="F2" s="71"/>
      <c r="G2" s="71"/>
      <c r="H2" s="71"/>
      <c r="I2" s="71"/>
      <c r="K2" s="107"/>
    </row>
    <row r="3" spans="1:11">
      <c r="A3" s="71"/>
      <c r="B3" s="71"/>
      <c r="C3" s="71"/>
      <c r="D3" s="71"/>
      <c r="E3" s="71"/>
      <c r="F3" s="71"/>
      <c r="G3" s="71"/>
      <c r="H3" s="71"/>
      <c r="I3" s="71"/>
    </row>
    <row r="4" spans="1:11" ht="25.5">
      <c r="A4" s="35"/>
      <c r="B4" s="34" t="s">
        <v>347</v>
      </c>
      <c r="C4" s="34" t="s">
        <v>349</v>
      </c>
      <c r="D4" s="34" t="s">
        <v>348</v>
      </c>
      <c r="E4" s="34" t="s">
        <v>350</v>
      </c>
      <c r="F4" s="34" t="s">
        <v>351</v>
      </c>
      <c r="G4" s="34" t="s">
        <v>65</v>
      </c>
      <c r="H4" s="71"/>
      <c r="I4" s="71"/>
    </row>
    <row r="5" spans="1:11" ht="12.75" customHeight="1">
      <c r="A5" s="989" t="s">
        <v>352</v>
      </c>
      <c r="B5" s="989"/>
      <c r="C5" s="989"/>
      <c r="D5" s="989"/>
      <c r="E5" s="989"/>
      <c r="F5" s="989"/>
      <c r="G5" s="989"/>
      <c r="H5" s="71"/>
      <c r="I5" s="71"/>
    </row>
    <row r="6" spans="1:11">
      <c r="A6" s="35" t="s">
        <v>155</v>
      </c>
      <c r="B6" s="36">
        <v>2327</v>
      </c>
      <c r="C6" s="36">
        <v>2044</v>
      </c>
      <c r="D6" s="36">
        <v>1244</v>
      </c>
      <c r="E6" s="36">
        <v>1496</v>
      </c>
      <c r="F6" s="36">
        <v>2110</v>
      </c>
      <c r="G6" s="37">
        <v>9221</v>
      </c>
      <c r="H6" s="71"/>
      <c r="I6" s="71"/>
    </row>
    <row r="7" spans="1:11">
      <c r="A7" s="35" t="s">
        <v>7</v>
      </c>
      <c r="B7" s="36">
        <v>1182</v>
      </c>
      <c r="C7" s="36">
        <v>983</v>
      </c>
      <c r="D7" s="36">
        <v>564</v>
      </c>
      <c r="E7" s="36">
        <v>760</v>
      </c>
      <c r="F7" s="36">
        <v>980</v>
      </c>
      <c r="G7" s="37">
        <v>4469</v>
      </c>
      <c r="H7" s="71"/>
      <c r="I7" s="71"/>
    </row>
    <row r="8" spans="1:11">
      <c r="A8" s="35" t="s">
        <v>63</v>
      </c>
      <c r="B8" s="36">
        <v>1145</v>
      </c>
      <c r="C8" s="36">
        <v>1061</v>
      </c>
      <c r="D8" s="36">
        <v>680</v>
      </c>
      <c r="E8" s="36">
        <v>736</v>
      </c>
      <c r="F8" s="36">
        <v>1130</v>
      </c>
      <c r="G8" s="37">
        <v>4752</v>
      </c>
      <c r="H8" s="71"/>
      <c r="I8" s="71"/>
    </row>
    <row r="9" spans="1:11" ht="12.75" customHeight="1">
      <c r="A9" s="989" t="s">
        <v>440</v>
      </c>
      <c r="B9" s="989"/>
      <c r="C9" s="989"/>
      <c r="D9" s="989"/>
      <c r="E9" s="989"/>
      <c r="F9" s="989"/>
      <c r="G9" s="989"/>
      <c r="H9" s="71"/>
      <c r="I9" s="71"/>
    </row>
    <row r="10" spans="1:11">
      <c r="A10" s="35" t="s">
        <v>155</v>
      </c>
      <c r="B10" s="36">
        <v>1608</v>
      </c>
      <c r="C10" s="36">
        <v>1499</v>
      </c>
      <c r="D10" s="36">
        <v>970</v>
      </c>
      <c r="E10" s="36">
        <v>1050</v>
      </c>
      <c r="F10" s="36">
        <v>1293</v>
      </c>
      <c r="G10" s="37">
        <v>6335</v>
      </c>
      <c r="H10" s="155"/>
      <c r="I10" s="71"/>
    </row>
    <row r="11" spans="1:11">
      <c r="A11" s="35" t="s">
        <v>7</v>
      </c>
      <c r="B11" s="36">
        <v>838</v>
      </c>
      <c r="C11" s="36">
        <v>723</v>
      </c>
      <c r="D11" s="36">
        <v>449</v>
      </c>
      <c r="E11" s="36">
        <v>522</v>
      </c>
      <c r="F11" s="36">
        <v>654</v>
      </c>
      <c r="G11" s="37">
        <v>3142</v>
      </c>
      <c r="H11" s="155"/>
      <c r="I11" s="71"/>
    </row>
    <row r="12" spans="1:11">
      <c r="A12" s="35" t="s">
        <v>63</v>
      </c>
      <c r="B12" s="36">
        <v>770</v>
      </c>
      <c r="C12" s="36">
        <v>776</v>
      </c>
      <c r="D12" s="36">
        <v>521</v>
      </c>
      <c r="E12" s="36">
        <v>528</v>
      </c>
      <c r="F12" s="36">
        <v>639</v>
      </c>
      <c r="G12" s="37">
        <v>3193</v>
      </c>
      <c r="H12" s="71"/>
      <c r="I12" s="71"/>
    </row>
    <row r="13" spans="1:11" ht="12.75" customHeight="1">
      <c r="A13" s="989" t="s">
        <v>353</v>
      </c>
      <c r="B13" s="989"/>
      <c r="C13" s="989"/>
      <c r="D13" s="989"/>
      <c r="E13" s="989"/>
      <c r="F13" s="989"/>
      <c r="G13" s="989"/>
      <c r="H13" s="71"/>
      <c r="I13" s="71"/>
    </row>
    <row r="14" spans="1:11">
      <c r="A14" s="35" t="s">
        <v>155</v>
      </c>
      <c r="B14" s="36">
        <v>453</v>
      </c>
      <c r="C14" s="36">
        <v>342</v>
      </c>
      <c r="D14" s="36">
        <v>302</v>
      </c>
      <c r="E14" s="36">
        <v>295</v>
      </c>
      <c r="F14" s="36">
        <v>462</v>
      </c>
      <c r="G14" s="37">
        <v>361</v>
      </c>
      <c r="H14" s="71"/>
      <c r="I14" s="71"/>
    </row>
    <row r="15" spans="1:11">
      <c r="A15" s="35" t="s">
        <v>7</v>
      </c>
      <c r="B15" s="36">
        <v>469</v>
      </c>
      <c r="C15" s="36">
        <v>333</v>
      </c>
      <c r="D15" s="36">
        <v>282</v>
      </c>
      <c r="E15" s="36">
        <v>288</v>
      </c>
      <c r="F15" s="36">
        <v>466</v>
      </c>
      <c r="G15" s="37">
        <v>357</v>
      </c>
      <c r="H15" s="71"/>
      <c r="I15" s="71"/>
    </row>
    <row r="16" spans="1:11">
      <c r="A16" s="35" t="s">
        <v>63</v>
      </c>
      <c r="B16" s="36">
        <v>439</v>
      </c>
      <c r="C16" s="36">
        <v>352</v>
      </c>
      <c r="D16" s="36">
        <v>325</v>
      </c>
      <c r="E16" s="36">
        <v>302</v>
      </c>
      <c r="F16" s="36">
        <v>460</v>
      </c>
      <c r="G16" s="37">
        <v>365</v>
      </c>
      <c r="H16" s="71"/>
      <c r="I16" s="71"/>
    </row>
    <row r="17" spans="1:10" ht="12.75" customHeight="1">
      <c r="A17" s="989" t="s">
        <v>423</v>
      </c>
      <c r="B17" s="989"/>
      <c r="C17" s="989"/>
      <c r="D17" s="989"/>
      <c r="E17" s="989"/>
      <c r="F17" s="989"/>
      <c r="G17" s="989"/>
      <c r="H17" s="71"/>
      <c r="I17" s="71"/>
    </row>
    <row r="18" spans="1:10">
      <c r="A18" s="35" t="s">
        <v>155</v>
      </c>
      <c r="B18" s="36">
        <v>1502</v>
      </c>
      <c r="C18" s="36">
        <v>1099</v>
      </c>
      <c r="D18" s="36">
        <v>703</v>
      </c>
      <c r="E18" s="36">
        <v>1003</v>
      </c>
      <c r="F18" s="36">
        <v>1076</v>
      </c>
      <c r="G18" s="37">
        <v>5383</v>
      </c>
      <c r="H18" s="71"/>
      <c r="I18" s="71"/>
    </row>
    <row r="19" spans="1:10">
      <c r="A19" s="35" t="s">
        <v>7</v>
      </c>
      <c r="B19" s="36">
        <v>1019</v>
      </c>
      <c r="C19" s="36">
        <v>684</v>
      </c>
      <c r="D19" s="36">
        <v>395</v>
      </c>
      <c r="E19" s="36">
        <v>687</v>
      </c>
      <c r="F19" s="36">
        <v>621</v>
      </c>
      <c r="G19" s="37">
        <v>3406</v>
      </c>
      <c r="H19" s="71"/>
      <c r="I19" s="71"/>
    </row>
    <row r="20" spans="1:10">
      <c r="A20" s="35" t="s">
        <v>63</v>
      </c>
      <c r="B20" s="36">
        <v>483</v>
      </c>
      <c r="C20" s="36">
        <v>415</v>
      </c>
      <c r="D20" s="36">
        <v>308</v>
      </c>
      <c r="E20" s="36">
        <v>316</v>
      </c>
      <c r="F20" s="36">
        <v>455</v>
      </c>
      <c r="G20" s="37">
        <v>1977</v>
      </c>
      <c r="H20" s="71"/>
      <c r="I20" s="71"/>
    </row>
    <row r="22" spans="1:10">
      <c r="A22" s="185" t="s">
        <v>28</v>
      </c>
      <c r="B22" s="186" t="s">
        <v>355</v>
      </c>
      <c r="C22" s="187"/>
      <c r="D22" s="188"/>
      <c r="E22" s="188"/>
      <c r="F22" s="188"/>
      <c r="G22" s="196"/>
      <c r="H22" s="196"/>
      <c r="I22" s="196"/>
      <c r="J22" s="196"/>
    </row>
    <row r="23" spans="1:10">
      <c r="A23" s="185"/>
      <c r="B23" s="189" t="s">
        <v>334</v>
      </c>
      <c r="C23" s="190"/>
      <c r="D23" s="188"/>
      <c r="E23" s="188"/>
      <c r="F23" s="188"/>
      <c r="G23" s="188"/>
      <c r="H23" s="188"/>
      <c r="I23" s="188"/>
      <c r="J23" s="188"/>
    </row>
    <row r="24" spans="1:10">
      <c r="A24" s="191"/>
      <c r="B24" s="189" t="s">
        <v>359</v>
      </c>
      <c r="C24" s="190"/>
      <c r="D24" s="188"/>
      <c r="E24" s="188"/>
      <c r="F24" s="188"/>
      <c r="G24" s="188"/>
      <c r="H24" s="188"/>
      <c r="I24" s="188"/>
      <c r="J24" s="188"/>
    </row>
    <row r="25" spans="1:10">
      <c r="A25" s="191"/>
      <c r="B25" s="189" t="s">
        <v>422</v>
      </c>
      <c r="C25" s="190"/>
      <c r="D25" s="188"/>
      <c r="E25" s="188"/>
      <c r="F25" s="188"/>
      <c r="G25" s="188"/>
      <c r="H25" s="188"/>
      <c r="I25" s="188"/>
      <c r="J25" s="188"/>
    </row>
    <row r="26" spans="1:10">
      <c r="A26" s="191"/>
      <c r="B26" s="190"/>
      <c r="C26" s="190"/>
      <c r="D26" s="188"/>
      <c r="E26" s="188"/>
      <c r="F26" s="188"/>
      <c r="G26" s="188"/>
      <c r="H26" s="188"/>
      <c r="I26" s="188"/>
      <c r="J26" s="188"/>
    </row>
    <row r="27" spans="1:10" ht="12.75" customHeight="1">
      <c r="A27" s="192" t="s">
        <v>181</v>
      </c>
      <c r="B27" s="979" t="s">
        <v>356</v>
      </c>
      <c r="C27" s="979"/>
      <c r="D27" s="979"/>
      <c r="E27" s="979"/>
      <c r="F27" s="979"/>
      <c r="G27" s="979"/>
      <c r="H27" s="979"/>
      <c r="I27" s="1009"/>
      <c r="J27" s="1009"/>
    </row>
    <row r="28" spans="1:10">
      <c r="A28" s="192"/>
      <c r="B28" s="979"/>
      <c r="C28" s="979"/>
      <c r="D28" s="979"/>
      <c r="E28" s="979"/>
      <c r="F28" s="979"/>
      <c r="G28" s="979"/>
      <c r="H28" s="979"/>
      <c r="I28" s="1009"/>
      <c r="J28" s="1009"/>
    </row>
    <row r="29" spans="1:10">
      <c r="A29" s="184"/>
      <c r="B29" s="979"/>
      <c r="C29" s="979"/>
      <c r="D29" s="979"/>
      <c r="E29" s="979"/>
      <c r="F29" s="979"/>
      <c r="G29" s="979"/>
      <c r="H29" s="979"/>
      <c r="I29" s="1009"/>
      <c r="J29" s="1009"/>
    </row>
    <row r="30" spans="1:10">
      <c r="A30" s="184"/>
      <c r="B30" s="979"/>
      <c r="C30" s="979"/>
      <c r="D30" s="979"/>
      <c r="E30" s="979"/>
      <c r="F30" s="979"/>
      <c r="G30" s="979"/>
      <c r="H30" s="979"/>
      <c r="I30" s="1009"/>
      <c r="J30" s="1009"/>
    </row>
    <row r="31" spans="1:10">
      <c r="A31" s="184"/>
      <c r="B31" s="1009"/>
      <c r="C31" s="1009"/>
      <c r="D31" s="1009"/>
      <c r="E31" s="1009"/>
      <c r="F31" s="1009"/>
      <c r="G31" s="1009"/>
      <c r="H31" s="1009"/>
      <c r="I31" s="1009"/>
      <c r="J31" s="1009"/>
    </row>
    <row r="32" spans="1:10" ht="12.75" customHeight="1">
      <c r="A32" s="184"/>
      <c r="B32" s="979" t="s">
        <v>357</v>
      </c>
      <c r="C32" s="979"/>
      <c r="D32" s="979"/>
      <c r="E32" s="979"/>
      <c r="F32" s="979"/>
      <c r="G32" s="979"/>
      <c r="H32" s="979"/>
      <c r="I32" s="979"/>
      <c r="J32" s="979"/>
    </row>
    <row r="33" spans="1:10">
      <c r="A33" s="184"/>
      <c r="B33" s="979"/>
      <c r="C33" s="979"/>
      <c r="D33" s="979"/>
      <c r="E33" s="979"/>
      <c r="F33" s="979"/>
      <c r="G33" s="979"/>
      <c r="H33" s="979"/>
      <c r="I33" s="979"/>
      <c r="J33" s="979"/>
    </row>
    <row r="34" spans="1:10">
      <c r="A34" s="184"/>
      <c r="B34" s="979"/>
      <c r="C34" s="979"/>
      <c r="D34" s="979"/>
      <c r="E34" s="979"/>
      <c r="F34" s="979"/>
      <c r="G34" s="979"/>
      <c r="H34" s="979"/>
      <c r="I34" s="979"/>
      <c r="J34" s="979"/>
    </row>
    <row r="35" spans="1:10">
      <c r="A35" s="184"/>
      <c r="B35" s="979"/>
      <c r="C35" s="979"/>
      <c r="D35" s="979"/>
      <c r="E35" s="979"/>
      <c r="F35" s="979"/>
      <c r="G35" s="979"/>
      <c r="H35" s="979"/>
      <c r="I35" s="979"/>
      <c r="J35" s="979"/>
    </row>
    <row r="36" spans="1:10">
      <c r="A36" s="184"/>
      <c r="B36" s="193" t="s">
        <v>424</v>
      </c>
      <c r="C36" s="193"/>
      <c r="D36" s="194"/>
      <c r="E36" s="194"/>
      <c r="F36" s="194"/>
      <c r="G36" s="194"/>
      <c r="H36" s="194"/>
      <c r="I36" s="194"/>
      <c r="J36" s="194"/>
    </row>
    <row r="37" spans="1:10">
      <c r="A37" s="184"/>
      <c r="B37" s="195" t="s">
        <v>358</v>
      </c>
      <c r="C37" s="195"/>
      <c r="D37" s="194"/>
      <c r="E37" s="194"/>
      <c r="F37" s="194"/>
      <c r="G37" s="194"/>
      <c r="H37" s="194"/>
      <c r="I37" s="194"/>
      <c r="J37" s="194"/>
    </row>
    <row r="38" spans="1:10">
      <c r="A38" s="184"/>
      <c r="B38" s="184"/>
      <c r="C38" s="184"/>
      <c r="D38" s="184"/>
      <c r="E38" s="184"/>
      <c r="F38" s="184"/>
      <c r="G38" s="184"/>
      <c r="H38" s="184"/>
      <c r="I38" s="184"/>
      <c r="J38" s="184"/>
    </row>
    <row r="39" spans="1:10" ht="13.5" customHeight="1">
      <c r="A39" s="184"/>
      <c r="B39" s="984" t="s">
        <v>441</v>
      </c>
      <c r="C39" s="984"/>
      <c r="D39" s="984"/>
      <c r="E39" s="984"/>
      <c r="F39" s="984"/>
      <c r="G39" s="984"/>
      <c r="H39" s="984"/>
      <c r="I39" s="984"/>
      <c r="J39" s="984"/>
    </row>
    <row r="40" spans="1:10">
      <c r="A40" s="184"/>
      <c r="B40" s="984"/>
      <c r="C40" s="984"/>
      <c r="D40" s="984"/>
      <c r="E40" s="984"/>
      <c r="F40" s="984"/>
      <c r="G40" s="984"/>
      <c r="H40" s="984"/>
      <c r="I40" s="984"/>
      <c r="J40" s="984"/>
    </row>
    <row r="41" spans="1:10">
      <c r="A41" s="184"/>
      <c r="B41" s="984"/>
      <c r="C41" s="984"/>
      <c r="D41" s="984"/>
      <c r="E41" s="984"/>
      <c r="F41" s="984"/>
      <c r="G41" s="984"/>
      <c r="H41" s="984"/>
      <c r="I41" s="984"/>
      <c r="J41" s="984"/>
    </row>
    <row r="43" spans="1:10">
      <c r="B43" s="195" t="s">
        <v>582</v>
      </c>
    </row>
  </sheetData>
  <mergeCells count="7">
    <mergeCell ref="A5:G5"/>
    <mergeCell ref="A9:G9"/>
    <mergeCell ref="A13:G13"/>
    <mergeCell ref="A17:G17"/>
    <mergeCell ref="B39:J41"/>
    <mergeCell ref="B27:J31"/>
    <mergeCell ref="B32:J35"/>
  </mergeCells>
  <pageMargins left="0.51181102362204722" right="0.51181102362204722"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zoomScaleNormal="100" workbookViewId="0">
      <selection activeCell="L33" sqref="L33"/>
    </sheetView>
  </sheetViews>
  <sheetFormatPr defaultRowHeight="12.75" customHeight="1"/>
  <cols>
    <col min="1" max="1" width="9.3984375" style="152" customWidth="1"/>
    <col min="2" max="13" width="8.69921875" style="152" customWidth="1"/>
    <col min="14" max="16" width="6.59765625" style="152" customWidth="1"/>
    <col min="17" max="130" width="8.796875" style="152"/>
    <col min="131" max="151" width="5.69921875" style="152" customWidth="1"/>
    <col min="152" max="152" width="6.5" style="152" customWidth="1"/>
    <col min="153" max="161" width="5.69921875" style="152" customWidth="1"/>
    <col min="162" max="16384" width="8.796875" style="152"/>
  </cols>
  <sheetData>
    <row r="1" spans="1:17" ht="12.75" customHeight="1">
      <c r="A1" s="475" t="s">
        <v>205</v>
      </c>
      <c r="B1" s="444"/>
      <c r="C1" s="444"/>
      <c r="D1" s="444"/>
      <c r="E1" s="444"/>
      <c r="F1" s="444"/>
      <c r="G1" s="444"/>
      <c r="H1" s="406"/>
      <c r="I1" s="406"/>
      <c r="J1" s="406"/>
      <c r="K1" s="406"/>
      <c r="L1" s="406"/>
      <c r="M1" s="406"/>
      <c r="N1" s="150"/>
      <c r="O1" s="150"/>
      <c r="P1" s="151"/>
      <c r="Q1" s="151"/>
    </row>
    <row r="2" spans="1:17" ht="12.75" customHeight="1">
      <c r="A2" s="305" t="s">
        <v>525</v>
      </c>
      <c r="B2" s="378"/>
      <c r="C2" s="378"/>
      <c r="D2" s="378"/>
      <c r="E2" s="378"/>
      <c r="F2" s="378"/>
      <c r="G2" s="378"/>
      <c r="H2" s="284"/>
      <c r="I2" s="284"/>
      <c r="J2" s="297"/>
      <c r="K2" s="284"/>
      <c r="L2" s="284"/>
      <c r="M2" s="284"/>
      <c r="N2" s="153"/>
      <c r="O2" s="153"/>
      <c r="P2" s="151"/>
      <c r="Q2" s="151"/>
    </row>
    <row r="3" spans="1:17" ht="12.75" customHeight="1">
      <c r="A3" s="378"/>
      <c r="B3" s="378"/>
      <c r="C3" s="378"/>
      <c r="D3" s="378"/>
      <c r="E3" s="378"/>
      <c r="F3" s="378"/>
      <c r="G3" s="378"/>
      <c r="H3" s="284"/>
      <c r="I3" s="284"/>
      <c r="J3" s="284"/>
      <c r="K3" s="284"/>
      <c r="L3" s="284"/>
      <c r="M3" s="284"/>
      <c r="N3" s="153"/>
      <c r="O3" s="153"/>
      <c r="P3" s="151"/>
      <c r="Q3" s="151"/>
    </row>
    <row r="4" spans="1:17" ht="12.75" customHeight="1">
      <c r="A4" s="378"/>
      <c r="B4" s="378"/>
      <c r="C4" s="363"/>
      <c r="D4" s="378"/>
      <c r="E4" s="378"/>
      <c r="F4" s="378"/>
      <c r="G4" s="378"/>
      <c r="H4" s="378"/>
      <c r="I4" s="378"/>
      <c r="J4" s="378"/>
      <c r="K4" s="378"/>
      <c r="L4" s="378"/>
      <c r="M4" s="378"/>
      <c r="N4" s="153"/>
      <c r="O4" s="153"/>
      <c r="P4" s="151"/>
      <c r="Q4" s="151"/>
    </row>
    <row r="5" spans="1:17" ht="12.75" customHeight="1">
      <c r="A5" s="973" t="s">
        <v>186</v>
      </c>
      <c r="B5" s="972" t="s">
        <v>301</v>
      </c>
      <c r="C5" s="972"/>
      <c r="D5" s="972"/>
      <c r="E5" s="972" t="s">
        <v>383</v>
      </c>
      <c r="F5" s="972"/>
      <c r="G5" s="972"/>
      <c r="H5" s="972" t="s">
        <v>381</v>
      </c>
      <c r="I5" s="972"/>
      <c r="J5" s="972"/>
      <c r="K5" s="972" t="s">
        <v>62</v>
      </c>
      <c r="L5" s="972"/>
      <c r="M5" s="972"/>
      <c r="N5" s="153"/>
      <c r="O5" s="153"/>
      <c r="P5" s="151"/>
      <c r="Q5" s="151"/>
    </row>
    <row r="6" spans="1:17" ht="12.75" customHeight="1">
      <c r="A6" s="973"/>
      <c r="B6" s="440" t="s">
        <v>7</v>
      </c>
      <c r="C6" s="440" t="s">
        <v>63</v>
      </c>
      <c r="D6" s="440" t="s">
        <v>64</v>
      </c>
      <c r="E6" s="440" t="s">
        <v>7</v>
      </c>
      <c r="F6" s="440" t="s">
        <v>63</v>
      </c>
      <c r="G6" s="440" t="s">
        <v>64</v>
      </c>
      <c r="H6" s="440" t="s">
        <v>7</v>
      </c>
      <c r="I6" s="440" t="s">
        <v>63</v>
      </c>
      <c r="J6" s="440" t="s">
        <v>64</v>
      </c>
      <c r="K6" s="440" t="s">
        <v>7</v>
      </c>
      <c r="L6" s="440" t="s">
        <v>63</v>
      </c>
      <c r="M6" s="440" t="s">
        <v>64</v>
      </c>
      <c r="N6" s="154"/>
      <c r="O6" s="154"/>
      <c r="P6" s="154"/>
      <c r="Q6" s="151"/>
    </row>
    <row r="7" spans="1:17" ht="12.75" customHeight="1">
      <c r="A7" s="347" t="s">
        <v>190</v>
      </c>
      <c r="B7" s="420">
        <v>4511</v>
      </c>
      <c r="C7" s="420">
        <v>4279</v>
      </c>
      <c r="D7" s="420">
        <v>8790</v>
      </c>
      <c r="E7" s="420">
        <v>4479</v>
      </c>
      <c r="F7" s="420">
        <v>4171</v>
      </c>
      <c r="G7" s="420">
        <v>8650</v>
      </c>
      <c r="H7" s="313">
        <v>7758</v>
      </c>
      <c r="I7" s="313">
        <v>7344</v>
      </c>
      <c r="J7" s="313">
        <v>15102</v>
      </c>
      <c r="K7" s="313">
        <v>11332</v>
      </c>
      <c r="L7" s="313">
        <v>10715</v>
      </c>
      <c r="M7" s="313">
        <v>22047</v>
      </c>
      <c r="N7" s="153"/>
      <c r="O7" s="153"/>
      <c r="P7" s="151"/>
      <c r="Q7" s="151"/>
    </row>
    <row r="8" spans="1:17" ht="12.75" customHeight="1">
      <c r="A8" s="348" t="s">
        <v>191</v>
      </c>
      <c r="B8" s="420">
        <v>5049</v>
      </c>
      <c r="C8" s="420">
        <v>4872</v>
      </c>
      <c r="D8" s="420">
        <v>9921</v>
      </c>
      <c r="E8" s="420">
        <v>4998</v>
      </c>
      <c r="F8" s="420">
        <v>4830</v>
      </c>
      <c r="G8" s="420">
        <v>9828</v>
      </c>
      <c r="H8" s="313">
        <v>8112</v>
      </c>
      <c r="I8" s="313">
        <v>7806</v>
      </c>
      <c r="J8" s="313">
        <v>15918</v>
      </c>
      <c r="K8" s="313">
        <v>11523</v>
      </c>
      <c r="L8" s="313">
        <v>10964</v>
      </c>
      <c r="M8" s="313">
        <v>22487</v>
      </c>
      <c r="N8" s="153"/>
      <c r="O8" s="153"/>
      <c r="P8" s="151"/>
      <c r="Q8" s="151"/>
    </row>
    <row r="9" spans="1:17" ht="12.75" customHeight="1">
      <c r="A9" s="348" t="s">
        <v>192</v>
      </c>
      <c r="B9" s="420">
        <v>4828</v>
      </c>
      <c r="C9" s="420">
        <v>4570</v>
      </c>
      <c r="D9" s="420">
        <v>9398</v>
      </c>
      <c r="E9" s="420">
        <v>5077</v>
      </c>
      <c r="F9" s="420">
        <v>4778</v>
      </c>
      <c r="G9" s="420">
        <v>9855</v>
      </c>
      <c r="H9" s="313">
        <v>7413</v>
      </c>
      <c r="I9" s="313">
        <v>7169</v>
      </c>
      <c r="J9" s="313">
        <v>14582</v>
      </c>
      <c r="K9" s="313">
        <v>10232</v>
      </c>
      <c r="L9" s="313">
        <v>9601</v>
      </c>
      <c r="M9" s="313">
        <v>19833</v>
      </c>
      <c r="N9" s="153"/>
      <c r="O9" s="153"/>
      <c r="P9" s="151"/>
      <c r="Q9" s="151"/>
    </row>
    <row r="10" spans="1:17" ht="12.75" customHeight="1">
      <c r="A10" s="348" t="s">
        <v>0</v>
      </c>
      <c r="B10" s="420">
        <v>4445</v>
      </c>
      <c r="C10" s="420">
        <v>4187</v>
      </c>
      <c r="D10" s="420">
        <v>8632</v>
      </c>
      <c r="E10" s="420">
        <v>4565</v>
      </c>
      <c r="F10" s="420">
        <v>4222</v>
      </c>
      <c r="G10" s="420">
        <v>8787</v>
      </c>
      <c r="H10" s="313">
        <v>6554</v>
      </c>
      <c r="I10" s="313">
        <v>6016</v>
      </c>
      <c r="J10" s="313">
        <v>12570</v>
      </c>
      <c r="K10" s="313">
        <v>10670</v>
      </c>
      <c r="L10" s="313">
        <v>10297</v>
      </c>
      <c r="M10" s="313">
        <v>20967</v>
      </c>
      <c r="N10" s="153"/>
      <c r="O10" s="153"/>
      <c r="P10" s="151"/>
      <c r="Q10" s="151"/>
    </row>
    <row r="11" spans="1:17" ht="12.75" customHeight="1">
      <c r="A11" s="348" t="s">
        <v>1</v>
      </c>
      <c r="B11" s="420">
        <v>4330</v>
      </c>
      <c r="C11" s="420">
        <v>3984</v>
      </c>
      <c r="D11" s="420">
        <v>8314</v>
      </c>
      <c r="E11" s="420">
        <v>4134</v>
      </c>
      <c r="F11" s="420">
        <v>3628</v>
      </c>
      <c r="G11" s="420">
        <v>7762</v>
      </c>
      <c r="H11" s="313">
        <v>6241</v>
      </c>
      <c r="I11" s="313">
        <v>5636</v>
      </c>
      <c r="J11" s="313">
        <v>11877</v>
      </c>
      <c r="K11" s="313">
        <v>14392</v>
      </c>
      <c r="L11" s="313">
        <v>14294</v>
      </c>
      <c r="M11" s="313">
        <v>28686</v>
      </c>
      <c r="N11" s="153"/>
      <c r="O11" s="153"/>
      <c r="P11" s="151"/>
      <c r="Q11" s="151"/>
    </row>
    <row r="12" spans="1:17" ht="12.75" customHeight="1">
      <c r="A12" s="348" t="s">
        <v>2</v>
      </c>
      <c r="B12" s="420">
        <v>4253</v>
      </c>
      <c r="C12" s="420">
        <v>4574</v>
      </c>
      <c r="D12" s="420">
        <v>8827</v>
      </c>
      <c r="E12" s="420">
        <v>4372</v>
      </c>
      <c r="F12" s="420">
        <v>4594</v>
      </c>
      <c r="G12" s="420">
        <v>8966</v>
      </c>
      <c r="H12" s="313">
        <v>7264</v>
      </c>
      <c r="I12" s="313">
        <v>6929</v>
      </c>
      <c r="J12" s="313">
        <v>14193</v>
      </c>
      <c r="K12" s="313">
        <v>13030</v>
      </c>
      <c r="L12" s="313">
        <v>13578</v>
      </c>
      <c r="M12" s="313">
        <v>26608</v>
      </c>
      <c r="N12" s="153"/>
      <c r="O12" s="153"/>
      <c r="P12" s="151"/>
      <c r="Q12" s="151"/>
    </row>
    <row r="13" spans="1:17" ht="12.75" customHeight="1">
      <c r="A13" s="348" t="s">
        <v>3</v>
      </c>
      <c r="B13" s="420">
        <v>4420</v>
      </c>
      <c r="C13" s="420">
        <v>4798</v>
      </c>
      <c r="D13" s="420">
        <v>9218</v>
      </c>
      <c r="E13" s="420">
        <v>4544</v>
      </c>
      <c r="F13" s="420">
        <v>4806</v>
      </c>
      <c r="G13" s="420">
        <v>9350</v>
      </c>
      <c r="H13" s="313">
        <v>7331</v>
      </c>
      <c r="I13" s="313">
        <v>7448</v>
      </c>
      <c r="J13" s="313">
        <v>14779</v>
      </c>
      <c r="K13" s="313">
        <v>13069</v>
      </c>
      <c r="L13" s="313">
        <v>13233</v>
      </c>
      <c r="M13" s="313">
        <v>26302</v>
      </c>
      <c r="N13" s="153"/>
      <c r="O13" s="153"/>
      <c r="P13" s="151"/>
      <c r="Q13" s="151"/>
    </row>
    <row r="14" spans="1:17" ht="12.75" customHeight="1">
      <c r="A14" s="348" t="s">
        <v>4</v>
      </c>
      <c r="B14" s="420">
        <v>4473</v>
      </c>
      <c r="C14" s="420">
        <v>5000</v>
      </c>
      <c r="D14" s="420">
        <v>9473</v>
      </c>
      <c r="E14" s="420">
        <v>4695</v>
      </c>
      <c r="F14" s="420">
        <v>5127</v>
      </c>
      <c r="G14" s="420">
        <v>9822</v>
      </c>
      <c r="H14" s="313">
        <v>7243</v>
      </c>
      <c r="I14" s="313">
        <v>7417</v>
      </c>
      <c r="J14" s="313">
        <v>14660</v>
      </c>
      <c r="K14" s="313">
        <v>11423</v>
      </c>
      <c r="L14" s="313">
        <v>12183</v>
      </c>
      <c r="M14" s="313">
        <v>23606</v>
      </c>
      <c r="N14" s="153"/>
      <c r="O14" s="153"/>
      <c r="P14" s="151"/>
      <c r="Q14" s="151"/>
    </row>
    <row r="15" spans="1:17" ht="12.75" customHeight="1">
      <c r="A15" s="348" t="s">
        <v>5</v>
      </c>
      <c r="B15" s="420">
        <v>4380</v>
      </c>
      <c r="C15" s="420">
        <v>4794</v>
      </c>
      <c r="D15" s="420">
        <v>9174</v>
      </c>
      <c r="E15" s="420">
        <v>4518</v>
      </c>
      <c r="F15" s="420">
        <v>5107</v>
      </c>
      <c r="G15" s="420">
        <v>9625</v>
      </c>
      <c r="H15" s="313">
        <v>6744</v>
      </c>
      <c r="I15" s="313">
        <v>6923</v>
      </c>
      <c r="J15" s="313">
        <v>13667</v>
      </c>
      <c r="K15" s="313">
        <v>9806</v>
      </c>
      <c r="L15" s="313">
        <v>10450</v>
      </c>
      <c r="M15" s="313">
        <v>20256</v>
      </c>
      <c r="N15" s="153"/>
      <c r="O15" s="153"/>
      <c r="P15" s="151"/>
      <c r="Q15" s="151"/>
    </row>
    <row r="16" spans="1:17" ht="12.75" customHeight="1">
      <c r="A16" s="348" t="s">
        <v>6</v>
      </c>
      <c r="B16" s="420">
        <v>4752</v>
      </c>
      <c r="C16" s="420">
        <v>5228</v>
      </c>
      <c r="D16" s="420">
        <v>9980</v>
      </c>
      <c r="E16" s="420">
        <v>5333</v>
      </c>
      <c r="F16" s="420">
        <v>5940</v>
      </c>
      <c r="G16" s="420">
        <v>11273</v>
      </c>
      <c r="H16" s="313">
        <v>7265</v>
      </c>
      <c r="I16" s="313">
        <v>7411</v>
      </c>
      <c r="J16" s="313">
        <v>14676</v>
      </c>
      <c r="K16" s="313">
        <v>10005</v>
      </c>
      <c r="L16" s="313">
        <v>10510</v>
      </c>
      <c r="M16" s="313">
        <v>20515</v>
      </c>
      <c r="N16" s="153"/>
      <c r="O16" s="153"/>
      <c r="P16" s="151"/>
      <c r="Q16" s="151"/>
    </row>
    <row r="17" spans="1:17" ht="12.75" customHeight="1">
      <c r="A17" s="348" t="s">
        <v>193</v>
      </c>
      <c r="B17" s="420">
        <v>4954</v>
      </c>
      <c r="C17" s="420">
        <v>5241</v>
      </c>
      <c r="D17" s="420">
        <v>10195</v>
      </c>
      <c r="E17" s="420">
        <v>5580</v>
      </c>
      <c r="F17" s="420">
        <v>6181</v>
      </c>
      <c r="G17" s="420">
        <v>11761</v>
      </c>
      <c r="H17" s="313">
        <v>7372</v>
      </c>
      <c r="I17" s="313">
        <v>7488</v>
      </c>
      <c r="J17" s="313">
        <v>14860</v>
      </c>
      <c r="K17" s="313">
        <v>10683</v>
      </c>
      <c r="L17" s="313">
        <v>11415</v>
      </c>
      <c r="M17" s="313">
        <v>22098</v>
      </c>
      <c r="N17" s="153"/>
      <c r="O17" s="153"/>
      <c r="P17" s="151"/>
    </row>
    <row r="18" spans="1:17" ht="12.75" customHeight="1">
      <c r="A18" s="348" t="s">
        <v>194</v>
      </c>
      <c r="B18" s="420">
        <v>4536</v>
      </c>
      <c r="C18" s="420">
        <v>4647</v>
      </c>
      <c r="D18" s="420">
        <v>9183</v>
      </c>
      <c r="E18" s="420">
        <v>5468</v>
      </c>
      <c r="F18" s="420">
        <v>5835</v>
      </c>
      <c r="G18" s="420">
        <v>11303</v>
      </c>
      <c r="H18" s="313">
        <v>6707</v>
      </c>
      <c r="I18" s="313">
        <v>6651</v>
      </c>
      <c r="J18" s="313">
        <v>13358</v>
      </c>
      <c r="K18" s="313">
        <v>9910</v>
      </c>
      <c r="L18" s="313">
        <v>11085</v>
      </c>
      <c r="M18" s="313">
        <v>20995</v>
      </c>
      <c r="N18" s="153"/>
      <c r="O18" s="153"/>
      <c r="P18" s="151"/>
    </row>
    <row r="19" spans="1:17" ht="12.75" customHeight="1">
      <c r="A19" s="348" t="s">
        <v>195</v>
      </c>
      <c r="B19" s="420">
        <v>3876</v>
      </c>
      <c r="C19" s="420">
        <v>3876</v>
      </c>
      <c r="D19" s="420">
        <v>7752</v>
      </c>
      <c r="E19" s="420">
        <v>4956</v>
      </c>
      <c r="F19" s="420">
        <v>5171</v>
      </c>
      <c r="G19" s="420">
        <v>10127</v>
      </c>
      <c r="H19" s="313">
        <v>5541</v>
      </c>
      <c r="I19" s="313">
        <v>5496</v>
      </c>
      <c r="J19" s="313">
        <v>11037</v>
      </c>
      <c r="K19" s="313">
        <v>8428</v>
      </c>
      <c r="L19" s="313">
        <v>8971</v>
      </c>
      <c r="M19" s="313">
        <v>17399</v>
      </c>
      <c r="N19" s="153"/>
      <c r="O19" s="153"/>
      <c r="P19" s="151"/>
    </row>
    <row r="20" spans="1:17" ht="12.75" customHeight="1">
      <c r="A20" s="348" t="s">
        <v>196</v>
      </c>
      <c r="B20" s="420">
        <v>3276</v>
      </c>
      <c r="C20" s="420">
        <v>3558</v>
      </c>
      <c r="D20" s="420">
        <v>6834</v>
      </c>
      <c r="E20" s="420">
        <v>4692</v>
      </c>
      <c r="F20" s="420">
        <v>5072</v>
      </c>
      <c r="G20" s="420">
        <v>9764</v>
      </c>
      <c r="H20" s="313">
        <v>4690</v>
      </c>
      <c r="I20" s="313">
        <v>4833</v>
      </c>
      <c r="J20" s="313">
        <v>9523</v>
      </c>
      <c r="K20" s="313">
        <v>6655</v>
      </c>
      <c r="L20" s="313">
        <v>6984</v>
      </c>
      <c r="M20" s="313">
        <v>13639</v>
      </c>
      <c r="N20" s="153"/>
      <c r="O20" s="153"/>
      <c r="P20" s="151"/>
    </row>
    <row r="21" spans="1:17" ht="12.75" customHeight="1">
      <c r="A21" s="348" t="s">
        <v>197</v>
      </c>
      <c r="B21" s="420">
        <v>2873</v>
      </c>
      <c r="C21" s="420">
        <v>3292</v>
      </c>
      <c r="D21" s="420">
        <v>6165</v>
      </c>
      <c r="E21" s="420">
        <v>4532</v>
      </c>
      <c r="F21" s="420">
        <v>5019</v>
      </c>
      <c r="G21" s="420">
        <v>9551</v>
      </c>
      <c r="H21" s="313">
        <v>4076</v>
      </c>
      <c r="I21" s="313">
        <v>4634</v>
      </c>
      <c r="J21" s="313">
        <v>8710</v>
      </c>
      <c r="K21" s="313">
        <v>5507</v>
      </c>
      <c r="L21" s="313">
        <v>6703</v>
      </c>
      <c r="M21" s="313">
        <v>12210</v>
      </c>
      <c r="N21" s="153"/>
      <c r="O21" s="153"/>
      <c r="P21" s="151"/>
      <c r="Q21" s="151"/>
    </row>
    <row r="22" spans="1:17" ht="12.75" customHeight="1">
      <c r="A22" s="348" t="s">
        <v>198</v>
      </c>
      <c r="B22" s="420">
        <v>2106</v>
      </c>
      <c r="C22" s="420">
        <v>2524</v>
      </c>
      <c r="D22" s="420">
        <v>4630</v>
      </c>
      <c r="E22" s="420">
        <v>2964</v>
      </c>
      <c r="F22" s="420">
        <v>3341</v>
      </c>
      <c r="G22" s="420">
        <v>6305</v>
      </c>
      <c r="H22" s="313">
        <v>2917</v>
      </c>
      <c r="I22" s="313">
        <v>3495</v>
      </c>
      <c r="J22" s="313">
        <v>6412</v>
      </c>
      <c r="K22" s="313">
        <v>4100</v>
      </c>
      <c r="L22" s="313">
        <v>5452</v>
      </c>
      <c r="M22" s="313">
        <v>9552</v>
      </c>
      <c r="N22" s="153"/>
      <c r="O22" s="153"/>
      <c r="P22" s="151"/>
      <c r="Q22" s="151"/>
    </row>
    <row r="23" spans="1:17" ht="12.75" customHeight="1">
      <c r="A23" s="402" t="s">
        <v>199</v>
      </c>
      <c r="B23" s="420">
        <v>1387</v>
      </c>
      <c r="C23" s="420">
        <v>1811</v>
      </c>
      <c r="D23" s="420">
        <v>3198</v>
      </c>
      <c r="E23" s="420">
        <v>1808</v>
      </c>
      <c r="F23" s="420">
        <v>2335</v>
      </c>
      <c r="G23" s="420">
        <v>4143</v>
      </c>
      <c r="H23" s="313">
        <v>1874</v>
      </c>
      <c r="I23" s="313">
        <v>2559</v>
      </c>
      <c r="J23" s="313">
        <v>4433</v>
      </c>
      <c r="K23" s="313">
        <v>2864</v>
      </c>
      <c r="L23" s="313">
        <v>4546</v>
      </c>
      <c r="M23" s="313">
        <v>7410</v>
      </c>
      <c r="N23" s="153"/>
      <c r="O23" s="153"/>
      <c r="P23" s="151"/>
      <c r="Q23" s="151"/>
    </row>
    <row r="24" spans="1:17" ht="12.75" customHeight="1">
      <c r="A24" s="348" t="s">
        <v>200</v>
      </c>
      <c r="B24" s="420">
        <v>941</v>
      </c>
      <c r="C24" s="420">
        <v>1867</v>
      </c>
      <c r="D24" s="420">
        <v>2808</v>
      </c>
      <c r="E24" s="420">
        <v>1308</v>
      </c>
      <c r="F24" s="420">
        <v>2684</v>
      </c>
      <c r="G24" s="420">
        <v>3992</v>
      </c>
      <c r="H24" s="313">
        <v>1323</v>
      </c>
      <c r="I24" s="313">
        <v>2410</v>
      </c>
      <c r="J24" s="313">
        <v>3733</v>
      </c>
      <c r="K24" s="313">
        <v>2333</v>
      </c>
      <c r="L24" s="313">
        <v>4934</v>
      </c>
      <c r="M24" s="313">
        <v>7267</v>
      </c>
      <c r="N24" s="153"/>
      <c r="O24" s="153"/>
      <c r="P24" s="151"/>
      <c r="Q24" s="151"/>
    </row>
    <row r="25" spans="1:17" ht="12.75" customHeight="1">
      <c r="A25" s="402"/>
      <c r="B25" s="357"/>
      <c r="C25" s="420"/>
      <c r="D25" s="420"/>
      <c r="E25" s="420"/>
      <c r="F25" s="310"/>
      <c r="G25" s="310"/>
      <c r="H25" s="301"/>
      <c r="I25" s="301"/>
      <c r="J25" s="301"/>
      <c r="K25" s="301"/>
      <c r="L25" s="301"/>
      <c r="M25" s="301"/>
      <c r="N25" s="153"/>
      <c r="O25" s="153"/>
      <c r="P25" s="151"/>
    </row>
    <row r="26" spans="1:17" ht="12.75" customHeight="1">
      <c r="A26" s="402" t="s">
        <v>201</v>
      </c>
      <c r="B26" s="420">
        <v>14388</v>
      </c>
      <c r="C26" s="420">
        <v>13721</v>
      </c>
      <c r="D26" s="420">
        <v>28109</v>
      </c>
      <c r="E26" s="420">
        <v>14554</v>
      </c>
      <c r="F26" s="420">
        <v>13779</v>
      </c>
      <c r="G26" s="420">
        <v>28333</v>
      </c>
      <c r="H26" s="313">
        <v>23283</v>
      </c>
      <c r="I26" s="313">
        <v>22319</v>
      </c>
      <c r="J26" s="313">
        <v>45602</v>
      </c>
      <c r="K26" s="313">
        <v>33087</v>
      </c>
      <c r="L26" s="313">
        <v>31280</v>
      </c>
      <c r="M26" s="313">
        <v>64367</v>
      </c>
      <c r="N26" s="153"/>
      <c r="O26" s="153"/>
      <c r="P26" s="151"/>
    </row>
    <row r="27" spans="1:17" ht="12.75" customHeight="1">
      <c r="A27" s="402" t="s">
        <v>202</v>
      </c>
      <c r="B27" s="420">
        <v>44419</v>
      </c>
      <c r="C27" s="420">
        <v>46329</v>
      </c>
      <c r="D27" s="420">
        <v>90748</v>
      </c>
      <c r="E27" s="420">
        <v>48165</v>
      </c>
      <c r="F27" s="420">
        <v>50611</v>
      </c>
      <c r="G27" s="420">
        <v>98776</v>
      </c>
      <c r="H27" s="313">
        <v>68262</v>
      </c>
      <c r="I27" s="313">
        <v>67415</v>
      </c>
      <c r="J27" s="313">
        <v>135677</v>
      </c>
      <c r="K27" s="313">
        <v>111416</v>
      </c>
      <c r="L27" s="313">
        <v>116016</v>
      </c>
      <c r="M27" s="313">
        <v>227432</v>
      </c>
      <c r="N27" s="153"/>
      <c r="O27" s="153"/>
      <c r="P27" s="151"/>
    </row>
    <row r="28" spans="1:17" ht="12.75" customHeight="1">
      <c r="A28" s="402" t="s">
        <v>203</v>
      </c>
      <c r="B28" s="420">
        <v>10583</v>
      </c>
      <c r="C28" s="420">
        <v>13052</v>
      </c>
      <c r="D28" s="420">
        <v>23635</v>
      </c>
      <c r="E28" s="420">
        <v>15304</v>
      </c>
      <c r="F28" s="420">
        <v>18451</v>
      </c>
      <c r="G28" s="420">
        <v>33755</v>
      </c>
      <c r="H28" s="313">
        <v>14880</v>
      </c>
      <c r="I28" s="313">
        <v>17931</v>
      </c>
      <c r="J28" s="313">
        <v>32811</v>
      </c>
      <c r="K28" s="313">
        <v>21459</v>
      </c>
      <c r="L28" s="313">
        <v>28619</v>
      </c>
      <c r="M28" s="313">
        <v>50078</v>
      </c>
      <c r="N28" s="153"/>
      <c r="O28" s="153"/>
      <c r="P28" s="151"/>
      <c r="Q28" s="151"/>
    </row>
    <row r="29" spans="1:17" ht="12.75" customHeight="1">
      <c r="A29" s="416"/>
      <c r="B29" s="409"/>
      <c r="C29" s="409"/>
      <c r="D29" s="409"/>
      <c r="E29" s="409"/>
      <c r="F29" s="409"/>
      <c r="G29" s="409"/>
      <c r="H29" s="255"/>
      <c r="I29" s="255"/>
      <c r="J29" s="255"/>
      <c r="K29" s="255"/>
      <c r="L29" s="255"/>
      <c r="M29" s="255"/>
      <c r="N29" s="153"/>
      <c r="O29" s="153"/>
      <c r="P29" s="151"/>
      <c r="Q29" s="151"/>
    </row>
    <row r="30" spans="1:17" ht="12.75" customHeight="1">
      <c r="A30" s="416" t="s">
        <v>182</v>
      </c>
      <c r="B30" s="351">
        <v>69390</v>
      </c>
      <c r="C30" s="351">
        <v>73102</v>
      </c>
      <c r="D30" s="351">
        <v>142492</v>
      </c>
      <c r="E30" s="351">
        <v>78023</v>
      </c>
      <c r="F30" s="351">
        <v>82841</v>
      </c>
      <c r="G30" s="351">
        <v>160864</v>
      </c>
      <c r="H30" s="337">
        <v>106425</v>
      </c>
      <c r="I30" s="337">
        <v>107665</v>
      </c>
      <c r="J30" s="337">
        <v>214090</v>
      </c>
      <c r="K30" s="337">
        <v>165962</v>
      </c>
      <c r="L30" s="337">
        <v>175915</v>
      </c>
      <c r="M30" s="337">
        <v>341877</v>
      </c>
      <c r="N30" s="153"/>
      <c r="O30" s="153"/>
      <c r="P30" s="151"/>
      <c r="Q30" s="151"/>
    </row>
    <row r="31" spans="1:17" ht="12.75" customHeight="1">
      <c r="A31" s="416"/>
      <c r="B31" s="351"/>
      <c r="C31" s="351"/>
      <c r="D31" s="351"/>
      <c r="E31" s="351"/>
      <c r="F31" s="351"/>
      <c r="G31" s="351"/>
      <c r="H31" s="284"/>
      <c r="I31" s="284"/>
      <c r="J31" s="441"/>
      <c r="K31" s="284"/>
      <c r="L31" s="284"/>
      <c r="M31" s="441"/>
      <c r="N31" s="153"/>
      <c r="O31" s="153"/>
      <c r="P31" s="151"/>
      <c r="Q31" s="151"/>
    </row>
    <row r="32" spans="1:17" ht="12.75" customHeight="1">
      <c r="A32" s="468" t="s">
        <v>28</v>
      </c>
      <c r="B32" s="359" t="s">
        <v>523</v>
      </c>
      <c r="C32" s="316"/>
      <c r="D32" s="379"/>
      <c r="E32" s="379"/>
      <c r="F32" s="379"/>
      <c r="G32" s="379"/>
      <c r="H32" s="355"/>
      <c r="I32" s="443"/>
      <c r="J32" s="329"/>
      <c r="K32" s="334"/>
      <c r="L32" s="334"/>
      <c r="M32" s="329"/>
      <c r="N32" s="153"/>
      <c r="O32" s="153"/>
      <c r="P32" s="151"/>
      <c r="Q32" s="151"/>
    </row>
    <row r="33" spans="1:17" ht="12.75" customHeight="1">
      <c r="A33" s="379"/>
      <c r="B33" s="359" t="s">
        <v>295</v>
      </c>
      <c r="C33" s="379"/>
      <c r="D33" s="379"/>
      <c r="E33" s="379"/>
      <c r="F33" s="379"/>
      <c r="G33" s="379"/>
      <c r="H33" s="355"/>
      <c r="I33" s="443"/>
      <c r="J33" s="329"/>
      <c r="K33" s="334"/>
      <c r="L33" s="334"/>
      <c r="M33" s="329"/>
      <c r="N33" s="153"/>
      <c r="O33" s="153"/>
      <c r="P33" s="151"/>
      <c r="Q33" s="151"/>
    </row>
    <row r="34" spans="1:17" ht="12.75" customHeight="1">
      <c r="A34" s="355"/>
      <c r="B34" s="359" t="s">
        <v>567</v>
      </c>
      <c r="C34" s="355"/>
      <c r="D34" s="355"/>
      <c r="E34" s="355"/>
      <c r="F34" s="355"/>
      <c r="G34" s="355"/>
      <c r="H34" s="355"/>
      <c r="I34" s="443"/>
      <c r="J34" s="329"/>
      <c r="K34" s="334"/>
      <c r="L34" s="334"/>
      <c r="M34" s="329"/>
      <c r="N34" s="153"/>
      <c r="O34" s="153"/>
      <c r="P34" s="151"/>
      <c r="Q34" s="151"/>
    </row>
    <row r="35" spans="1:17" ht="12.75" customHeight="1">
      <c r="A35" s="379"/>
      <c r="B35" s="359"/>
      <c r="C35" s="379"/>
      <c r="D35" s="379"/>
      <c r="E35" s="379"/>
      <c r="F35" s="379"/>
      <c r="G35" s="379"/>
      <c r="H35" s="379"/>
      <c r="I35" s="371"/>
      <c r="J35" s="738"/>
      <c r="K35" s="483"/>
      <c r="L35" s="483"/>
      <c r="M35" s="738"/>
      <c r="N35" s="153"/>
      <c r="O35" s="153"/>
      <c r="P35" s="151"/>
      <c r="Q35" s="151"/>
    </row>
    <row r="36" spans="1:17" ht="12.75" customHeight="1">
      <c r="A36" s="459" t="s">
        <v>181</v>
      </c>
      <c r="B36" s="450" t="s">
        <v>294</v>
      </c>
      <c r="C36" s="350"/>
      <c r="D36" s="350"/>
      <c r="E36" s="350"/>
      <c r="F36" s="350"/>
      <c r="G36" s="350"/>
      <c r="H36" s="350"/>
      <c r="I36" s="466"/>
      <c r="J36" s="417"/>
      <c r="K36" s="466"/>
      <c r="L36" s="466"/>
      <c r="M36" s="417"/>
      <c r="N36" s="153"/>
      <c r="O36" s="153"/>
      <c r="P36" s="151"/>
      <c r="Q36" s="151"/>
    </row>
    <row r="37" spans="1:17" ht="12.75" customHeight="1">
      <c r="A37" s="459"/>
      <c r="B37" s="450"/>
      <c r="C37" s="350"/>
      <c r="D37" s="350"/>
      <c r="E37" s="350"/>
      <c r="F37" s="350"/>
      <c r="G37" s="350"/>
      <c r="H37" s="350"/>
      <c r="I37" s="466"/>
      <c r="J37" s="417"/>
      <c r="K37" s="466"/>
      <c r="L37" s="466"/>
      <c r="M37" s="417"/>
      <c r="N37" s="153"/>
      <c r="O37" s="153"/>
      <c r="P37" s="151"/>
      <c r="Q37" s="151"/>
    </row>
    <row r="38" spans="1:17" ht="12.75" customHeight="1">
      <c r="A38" s="459"/>
      <c r="B38" s="450"/>
      <c r="C38" s="350"/>
      <c r="D38" s="350"/>
      <c r="E38" s="350"/>
      <c r="F38" s="350"/>
      <c r="G38" s="350"/>
      <c r="H38" s="350"/>
      <c r="I38" s="466"/>
      <c r="J38" s="417"/>
      <c r="K38" s="466"/>
      <c r="L38" s="466"/>
      <c r="M38" s="417"/>
      <c r="N38" s="153"/>
      <c r="O38" s="153"/>
      <c r="P38" s="151"/>
      <c r="Q38" s="151"/>
    </row>
    <row r="39" spans="1:17" ht="12.75" customHeight="1">
      <c r="A39" s="459"/>
      <c r="B39" s="450"/>
      <c r="C39" s="350"/>
      <c r="D39" s="350"/>
      <c r="E39" s="350"/>
      <c r="F39" s="350"/>
      <c r="G39" s="350"/>
      <c r="H39" s="350"/>
      <c r="I39" s="466"/>
      <c r="J39" s="417"/>
      <c r="K39" s="466"/>
      <c r="L39" s="466"/>
      <c r="M39" s="417"/>
      <c r="N39" s="153"/>
      <c r="O39" s="153"/>
      <c r="P39" s="151"/>
      <c r="Q39" s="151"/>
    </row>
    <row r="40" spans="1:17" ht="12.75" customHeight="1">
      <c r="A40" s="973" t="s">
        <v>186</v>
      </c>
      <c r="B40" s="972" t="s">
        <v>302</v>
      </c>
      <c r="C40" s="972"/>
      <c r="D40" s="972"/>
      <c r="E40" s="972" t="s">
        <v>382</v>
      </c>
      <c r="F40" s="972"/>
      <c r="G40" s="972"/>
      <c r="H40" s="972" t="s">
        <v>303</v>
      </c>
      <c r="I40" s="972"/>
      <c r="J40" s="972"/>
      <c r="K40" s="972" t="s">
        <v>304</v>
      </c>
      <c r="L40" s="972"/>
      <c r="M40" s="972"/>
      <c r="N40" s="153"/>
      <c r="O40" s="153"/>
      <c r="P40" s="151"/>
      <c r="Q40" s="151"/>
    </row>
    <row r="41" spans="1:17" ht="12.75" customHeight="1">
      <c r="A41" s="973"/>
      <c r="B41" s="440" t="s">
        <v>7</v>
      </c>
      <c r="C41" s="440" t="s">
        <v>63</v>
      </c>
      <c r="D41" s="440" t="s">
        <v>64</v>
      </c>
      <c r="E41" s="440" t="s">
        <v>7</v>
      </c>
      <c r="F41" s="440" t="s">
        <v>63</v>
      </c>
      <c r="G41" s="440" t="s">
        <v>64</v>
      </c>
      <c r="H41" s="440" t="s">
        <v>7</v>
      </c>
      <c r="I41" s="440" t="s">
        <v>63</v>
      </c>
      <c r="J41" s="440" t="s">
        <v>64</v>
      </c>
      <c r="K41" s="440" t="s">
        <v>7</v>
      </c>
      <c r="L41" s="440" t="s">
        <v>63</v>
      </c>
      <c r="M41" s="440" t="s">
        <v>64</v>
      </c>
    </row>
    <row r="42" spans="1:17" ht="12.75" customHeight="1">
      <c r="A42" s="347" t="s">
        <v>190</v>
      </c>
      <c r="B42" s="313">
        <v>4356</v>
      </c>
      <c r="C42" s="313">
        <v>4118</v>
      </c>
      <c r="D42" s="313">
        <v>8474</v>
      </c>
      <c r="E42" s="313">
        <v>5225</v>
      </c>
      <c r="F42" s="313">
        <v>5045</v>
      </c>
      <c r="G42" s="313">
        <v>10270</v>
      </c>
      <c r="H42" s="313">
        <v>3895</v>
      </c>
      <c r="I42" s="313">
        <v>3898</v>
      </c>
      <c r="J42" s="313">
        <v>7793</v>
      </c>
      <c r="K42" s="313">
        <v>4769</v>
      </c>
      <c r="L42" s="313">
        <v>4285</v>
      </c>
      <c r="M42" s="313">
        <v>9054</v>
      </c>
    </row>
    <row r="43" spans="1:17" ht="12.75" customHeight="1">
      <c r="A43" s="348" t="s">
        <v>191</v>
      </c>
      <c r="B43" s="313">
        <v>4711</v>
      </c>
      <c r="C43" s="313">
        <v>4444</v>
      </c>
      <c r="D43" s="313">
        <v>9155</v>
      </c>
      <c r="E43" s="313">
        <v>5476</v>
      </c>
      <c r="F43" s="313">
        <v>5347</v>
      </c>
      <c r="G43" s="313">
        <v>10823</v>
      </c>
      <c r="H43" s="313">
        <v>4267</v>
      </c>
      <c r="I43" s="313">
        <v>3946</v>
      </c>
      <c r="J43" s="313">
        <v>8213</v>
      </c>
      <c r="K43" s="313">
        <v>4925</v>
      </c>
      <c r="L43" s="313">
        <v>4690</v>
      </c>
      <c r="M43" s="313">
        <v>9615</v>
      </c>
    </row>
    <row r="44" spans="1:17" ht="12.75" customHeight="1">
      <c r="A44" s="348" t="s">
        <v>192</v>
      </c>
      <c r="B44" s="313">
        <v>4685</v>
      </c>
      <c r="C44" s="313">
        <v>4356</v>
      </c>
      <c r="D44" s="313">
        <v>9041</v>
      </c>
      <c r="E44" s="313">
        <v>5005</v>
      </c>
      <c r="F44" s="313">
        <v>4780</v>
      </c>
      <c r="G44" s="313">
        <v>9785</v>
      </c>
      <c r="H44" s="313">
        <v>4045</v>
      </c>
      <c r="I44" s="313">
        <v>3759</v>
      </c>
      <c r="J44" s="313">
        <v>7804</v>
      </c>
      <c r="K44" s="313">
        <v>4578</v>
      </c>
      <c r="L44" s="313">
        <v>4272</v>
      </c>
      <c r="M44" s="313">
        <v>8850</v>
      </c>
    </row>
    <row r="45" spans="1:17" ht="12.75" customHeight="1">
      <c r="A45" s="348" t="s">
        <v>0</v>
      </c>
      <c r="B45" s="313">
        <v>4581</v>
      </c>
      <c r="C45" s="313">
        <v>4358</v>
      </c>
      <c r="D45" s="313">
        <v>8939</v>
      </c>
      <c r="E45" s="313">
        <v>5166</v>
      </c>
      <c r="F45" s="313">
        <v>4761</v>
      </c>
      <c r="G45" s="313">
        <v>9927</v>
      </c>
      <c r="H45" s="313">
        <v>3789</v>
      </c>
      <c r="I45" s="313">
        <v>3568</v>
      </c>
      <c r="J45" s="313">
        <v>7357</v>
      </c>
      <c r="K45" s="313">
        <v>4162</v>
      </c>
      <c r="L45" s="313">
        <v>3962</v>
      </c>
      <c r="M45" s="313">
        <v>8124</v>
      </c>
    </row>
    <row r="46" spans="1:17" ht="12.75" customHeight="1">
      <c r="A46" s="348" t="s">
        <v>1</v>
      </c>
      <c r="B46" s="313">
        <v>4569</v>
      </c>
      <c r="C46" s="313">
        <v>4535</v>
      </c>
      <c r="D46" s="313">
        <v>9104</v>
      </c>
      <c r="E46" s="313">
        <v>4947</v>
      </c>
      <c r="F46" s="313">
        <v>4707</v>
      </c>
      <c r="G46" s="313">
        <v>9654</v>
      </c>
      <c r="H46" s="313">
        <v>3291</v>
      </c>
      <c r="I46" s="313">
        <v>2864</v>
      </c>
      <c r="J46" s="313">
        <v>6155</v>
      </c>
      <c r="K46" s="313">
        <v>4223</v>
      </c>
      <c r="L46" s="313">
        <v>3605</v>
      </c>
      <c r="M46" s="313">
        <v>7828</v>
      </c>
    </row>
    <row r="47" spans="1:17" ht="12.75" customHeight="1">
      <c r="A47" s="348" t="s">
        <v>2</v>
      </c>
      <c r="B47" s="313">
        <v>4259</v>
      </c>
      <c r="C47" s="313">
        <v>4037</v>
      </c>
      <c r="D47" s="313">
        <v>8296</v>
      </c>
      <c r="E47" s="313">
        <v>4715</v>
      </c>
      <c r="F47" s="313">
        <v>5028</v>
      </c>
      <c r="G47" s="313">
        <v>9743</v>
      </c>
      <c r="H47" s="313">
        <v>3577</v>
      </c>
      <c r="I47" s="313">
        <v>3363</v>
      </c>
      <c r="J47" s="313">
        <v>6940</v>
      </c>
      <c r="K47" s="313">
        <v>4462</v>
      </c>
      <c r="L47" s="313">
        <v>4368</v>
      </c>
      <c r="M47" s="313">
        <v>8830</v>
      </c>
    </row>
    <row r="48" spans="1:17" ht="12.75" customHeight="1">
      <c r="A48" s="348" t="s">
        <v>3</v>
      </c>
      <c r="B48" s="313">
        <v>4330</v>
      </c>
      <c r="C48" s="313">
        <v>4278</v>
      </c>
      <c r="D48" s="313">
        <v>8608</v>
      </c>
      <c r="E48" s="313">
        <v>4974</v>
      </c>
      <c r="F48" s="313">
        <v>5084</v>
      </c>
      <c r="G48" s="313">
        <v>10058</v>
      </c>
      <c r="H48" s="313">
        <v>3723</v>
      </c>
      <c r="I48" s="313">
        <v>3734</v>
      </c>
      <c r="J48" s="313">
        <v>7457</v>
      </c>
      <c r="K48" s="313">
        <v>4763</v>
      </c>
      <c r="L48" s="313">
        <v>4896</v>
      </c>
      <c r="M48" s="313">
        <v>9659</v>
      </c>
    </row>
    <row r="49" spans="1:13" ht="12.75" customHeight="1">
      <c r="A49" s="348" t="s">
        <v>4</v>
      </c>
      <c r="B49" s="313">
        <v>4239</v>
      </c>
      <c r="C49" s="313">
        <v>4425</v>
      </c>
      <c r="D49" s="313">
        <v>8664</v>
      </c>
      <c r="E49" s="313">
        <v>4424</v>
      </c>
      <c r="F49" s="313">
        <v>4917</v>
      </c>
      <c r="G49" s="313">
        <v>9341</v>
      </c>
      <c r="H49" s="313">
        <v>3759</v>
      </c>
      <c r="I49" s="313">
        <v>3827</v>
      </c>
      <c r="J49" s="313">
        <v>7586</v>
      </c>
      <c r="K49" s="313">
        <v>4775</v>
      </c>
      <c r="L49" s="313">
        <v>4946</v>
      </c>
      <c r="M49" s="313">
        <v>9721</v>
      </c>
    </row>
    <row r="50" spans="1:13" ht="12.75" customHeight="1">
      <c r="A50" s="348" t="s">
        <v>5</v>
      </c>
      <c r="B50" s="313">
        <v>4206</v>
      </c>
      <c r="C50" s="313">
        <v>4441</v>
      </c>
      <c r="D50" s="313">
        <v>8647</v>
      </c>
      <c r="E50" s="313">
        <v>4440</v>
      </c>
      <c r="F50" s="313">
        <v>4876</v>
      </c>
      <c r="G50" s="313">
        <v>9316</v>
      </c>
      <c r="H50" s="313">
        <v>3645</v>
      </c>
      <c r="I50" s="313">
        <v>3705</v>
      </c>
      <c r="J50" s="313">
        <v>7350</v>
      </c>
      <c r="K50" s="313">
        <v>4335</v>
      </c>
      <c r="L50" s="313">
        <v>4703</v>
      </c>
      <c r="M50" s="313">
        <v>9038</v>
      </c>
    </row>
    <row r="51" spans="1:13" ht="12.75" customHeight="1">
      <c r="A51" s="348" t="s">
        <v>6</v>
      </c>
      <c r="B51" s="313">
        <v>5040</v>
      </c>
      <c r="C51" s="313">
        <v>5244</v>
      </c>
      <c r="D51" s="313">
        <v>10284</v>
      </c>
      <c r="E51" s="313">
        <v>5268</v>
      </c>
      <c r="F51" s="313">
        <v>5507</v>
      </c>
      <c r="G51" s="313">
        <v>10775</v>
      </c>
      <c r="H51" s="313">
        <v>3986</v>
      </c>
      <c r="I51" s="313">
        <v>4062</v>
      </c>
      <c r="J51" s="313">
        <v>8048</v>
      </c>
      <c r="K51" s="313">
        <v>4759</v>
      </c>
      <c r="L51" s="313">
        <v>5134</v>
      </c>
      <c r="M51" s="313">
        <v>9893</v>
      </c>
    </row>
    <row r="52" spans="1:13" ht="12.75" customHeight="1">
      <c r="A52" s="348" t="s">
        <v>193</v>
      </c>
      <c r="B52" s="313">
        <v>5384</v>
      </c>
      <c r="C52" s="313">
        <v>5474</v>
      </c>
      <c r="D52" s="313">
        <v>10858</v>
      </c>
      <c r="E52" s="313">
        <v>5330</v>
      </c>
      <c r="F52" s="313">
        <v>5682</v>
      </c>
      <c r="G52" s="313">
        <v>11012</v>
      </c>
      <c r="H52" s="313">
        <v>4005</v>
      </c>
      <c r="I52" s="313">
        <v>4022</v>
      </c>
      <c r="J52" s="313">
        <v>8027</v>
      </c>
      <c r="K52" s="313">
        <v>5269</v>
      </c>
      <c r="L52" s="313">
        <v>5664</v>
      </c>
      <c r="M52" s="313">
        <v>10933</v>
      </c>
    </row>
    <row r="53" spans="1:13" ht="12.75" customHeight="1">
      <c r="A53" s="348" t="s">
        <v>194</v>
      </c>
      <c r="B53" s="313">
        <v>4922</v>
      </c>
      <c r="C53" s="313">
        <v>4819</v>
      </c>
      <c r="D53" s="313">
        <v>9741</v>
      </c>
      <c r="E53" s="313">
        <v>4752</v>
      </c>
      <c r="F53" s="313">
        <v>4898</v>
      </c>
      <c r="G53" s="313">
        <v>9650</v>
      </c>
      <c r="H53" s="313">
        <v>3843</v>
      </c>
      <c r="I53" s="313">
        <v>3823</v>
      </c>
      <c r="J53" s="313">
        <v>7666</v>
      </c>
      <c r="K53" s="313">
        <v>4803</v>
      </c>
      <c r="L53" s="313">
        <v>5156</v>
      </c>
      <c r="M53" s="313">
        <v>9959</v>
      </c>
    </row>
    <row r="54" spans="1:13" ht="12.75" customHeight="1">
      <c r="A54" s="348" t="s">
        <v>195</v>
      </c>
      <c r="B54" s="313">
        <v>4139</v>
      </c>
      <c r="C54" s="313">
        <v>4194</v>
      </c>
      <c r="D54" s="313">
        <v>8333</v>
      </c>
      <c r="E54" s="313">
        <v>3870</v>
      </c>
      <c r="F54" s="313">
        <v>4078</v>
      </c>
      <c r="G54" s="313">
        <v>7948</v>
      </c>
      <c r="H54" s="313">
        <v>3456</v>
      </c>
      <c r="I54" s="313">
        <v>3406</v>
      </c>
      <c r="J54" s="313">
        <v>6862</v>
      </c>
      <c r="K54" s="313">
        <v>3902</v>
      </c>
      <c r="L54" s="313">
        <v>4023</v>
      </c>
      <c r="M54" s="313">
        <v>7925</v>
      </c>
    </row>
    <row r="55" spans="1:13" ht="12.75" customHeight="1">
      <c r="A55" s="348" t="s">
        <v>196</v>
      </c>
      <c r="B55" s="313">
        <v>3831</v>
      </c>
      <c r="C55" s="313">
        <v>3771</v>
      </c>
      <c r="D55" s="313">
        <v>7602</v>
      </c>
      <c r="E55" s="313">
        <v>3485</v>
      </c>
      <c r="F55" s="313">
        <v>3563</v>
      </c>
      <c r="G55" s="313">
        <v>7048</v>
      </c>
      <c r="H55" s="313">
        <v>3054</v>
      </c>
      <c r="I55" s="313">
        <v>3004</v>
      </c>
      <c r="J55" s="313">
        <v>6058</v>
      </c>
      <c r="K55" s="313">
        <v>3315</v>
      </c>
      <c r="L55" s="313">
        <v>3515</v>
      </c>
      <c r="M55" s="313">
        <v>6830</v>
      </c>
    </row>
    <row r="56" spans="1:13" ht="12.75" customHeight="1">
      <c r="A56" s="348" t="s">
        <v>197</v>
      </c>
      <c r="B56" s="313">
        <v>3337</v>
      </c>
      <c r="C56" s="313">
        <v>3474</v>
      </c>
      <c r="D56" s="313">
        <v>6811</v>
      </c>
      <c r="E56" s="313">
        <v>2940</v>
      </c>
      <c r="F56" s="313">
        <v>3140</v>
      </c>
      <c r="G56" s="313">
        <v>6080</v>
      </c>
      <c r="H56" s="313">
        <v>2503</v>
      </c>
      <c r="I56" s="313">
        <v>2555</v>
      </c>
      <c r="J56" s="313">
        <v>5058</v>
      </c>
      <c r="K56" s="313">
        <v>2941</v>
      </c>
      <c r="L56" s="313">
        <v>3402</v>
      </c>
      <c r="M56" s="313">
        <v>6343</v>
      </c>
    </row>
    <row r="57" spans="1:13" ht="12.75" customHeight="1">
      <c r="A57" s="348" t="s">
        <v>198</v>
      </c>
      <c r="B57" s="313">
        <v>2333</v>
      </c>
      <c r="C57" s="313">
        <v>2856</v>
      </c>
      <c r="D57" s="313">
        <v>5189</v>
      </c>
      <c r="E57" s="313">
        <v>1943</v>
      </c>
      <c r="F57" s="313">
        <v>2222</v>
      </c>
      <c r="G57" s="313">
        <v>4165</v>
      </c>
      <c r="H57" s="313">
        <v>1680</v>
      </c>
      <c r="I57" s="313">
        <v>1884</v>
      </c>
      <c r="J57" s="313">
        <v>3564</v>
      </c>
      <c r="K57" s="313">
        <v>2330</v>
      </c>
      <c r="L57" s="313">
        <v>2830</v>
      </c>
      <c r="M57" s="313">
        <v>5160</v>
      </c>
    </row>
    <row r="58" spans="1:13" ht="12.75" customHeight="1">
      <c r="A58" s="402" t="s">
        <v>199</v>
      </c>
      <c r="B58" s="313">
        <v>1464</v>
      </c>
      <c r="C58" s="313">
        <v>1906</v>
      </c>
      <c r="D58" s="313">
        <v>3370</v>
      </c>
      <c r="E58" s="313">
        <v>1266</v>
      </c>
      <c r="F58" s="313">
        <v>1588</v>
      </c>
      <c r="G58" s="313">
        <v>2854</v>
      </c>
      <c r="H58" s="313">
        <v>1109</v>
      </c>
      <c r="I58" s="313">
        <v>1411</v>
      </c>
      <c r="J58" s="313">
        <v>2520</v>
      </c>
      <c r="K58" s="313">
        <v>1470</v>
      </c>
      <c r="L58" s="313">
        <v>2037</v>
      </c>
      <c r="M58" s="313">
        <v>3507</v>
      </c>
    </row>
    <row r="59" spans="1:13" ht="12.75" customHeight="1">
      <c r="A59" s="348" t="s">
        <v>200</v>
      </c>
      <c r="B59" s="313">
        <v>1111</v>
      </c>
      <c r="C59" s="313">
        <v>2019</v>
      </c>
      <c r="D59" s="313">
        <v>3130</v>
      </c>
      <c r="E59" s="313">
        <v>829</v>
      </c>
      <c r="F59" s="313">
        <v>1401</v>
      </c>
      <c r="G59" s="313">
        <v>2230</v>
      </c>
      <c r="H59" s="313">
        <v>871</v>
      </c>
      <c r="I59" s="313">
        <v>1506</v>
      </c>
      <c r="J59" s="313">
        <v>2377</v>
      </c>
      <c r="K59" s="313">
        <v>1075</v>
      </c>
      <c r="L59" s="313">
        <v>2037</v>
      </c>
      <c r="M59" s="313">
        <v>3112</v>
      </c>
    </row>
    <row r="60" spans="1:13" ht="12.75" customHeight="1">
      <c r="A60" s="402"/>
      <c r="B60" s="259"/>
      <c r="C60" s="313"/>
      <c r="D60" s="313"/>
      <c r="E60" s="313"/>
      <c r="F60" s="311"/>
      <c r="G60" s="311"/>
      <c r="H60" s="301"/>
      <c r="I60" s="301"/>
      <c r="J60" s="301"/>
      <c r="K60" s="301"/>
      <c r="L60" s="301"/>
      <c r="M60" s="301"/>
    </row>
    <row r="61" spans="1:13" ht="12.75" customHeight="1">
      <c r="A61" s="402" t="s">
        <v>201</v>
      </c>
      <c r="B61" s="313">
        <v>13752</v>
      </c>
      <c r="C61" s="313">
        <v>12918</v>
      </c>
      <c r="D61" s="313">
        <v>26670</v>
      </c>
      <c r="E61" s="313">
        <v>15706</v>
      </c>
      <c r="F61" s="313">
        <v>15172</v>
      </c>
      <c r="G61" s="313">
        <v>30878</v>
      </c>
      <c r="H61" s="313">
        <v>12207</v>
      </c>
      <c r="I61" s="313">
        <v>11603</v>
      </c>
      <c r="J61" s="313">
        <v>23810</v>
      </c>
      <c r="K61" s="313">
        <v>14272</v>
      </c>
      <c r="L61" s="313">
        <v>13247</v>
      </c>
      <c r="M61" s="313">
        <v>27519</v>
      </c>
    </row>
    <row r="62" spans="1:13" ht="12.75" customHeight="1">
      <c r="A62" s="402" t="s">
        <v>202</v>
      </c>
      <c r="B62" s="313">
        <v>45669</v>
      </c>
      <c r="C62" s="313">
        <v>45805</v>
      </c>
      <c r="D62" s="313">
        <v>91474</v>
      </c>
      <c r="E62" s="313">
        <v>47886</v>
      </c>
      <c r="F62" s="313">
        <v>49538</v>
      </c>
      <c r="G62" s="313">
        <v>97424</v>
      </c>
      <c r="H62" s="313">
        <v>37074</v>
      </c>
      <c r="I62" s="313">
        <v>36374</v>
      </c>
      <c r="J62" s="313">
        <v>73448</v>
      </c>
      <c r="K62" s="313">
        <v>45453</v>
      </c>
      <c r="L62" s="313">
        <v>46457</v>
      </c>
      <c r="M62" s="313">
        <v>91910</v>
      </c>
    </row>
    <row r="63" spans="1:13" ht="12.75" customHeight="1">
      <c r="A63" s="402" t="s">
        <v>203</v>
      </c>
      <c r="B63" s="313">
        <v>12076</v>
      </c>
      <c r="C63" s="313">
        <v>14026</v>
      </c>
      <c r="D63" s="313">
        <v>26102</v>
      </c>
      <c r="E63" s="313">
        <v>10463</v>
      </c>
      <c r="F63" s="313">
        <v>11914</v>
      </c>
      <c r="G63" s="313">
        <v>22377</v>
      </c>
      <c r="H63" s="313">
        <v>9217</v>
      </c>
      <c r="I63" s="313">
        <v>10360</v>
      </c>
      <c r="J63" s="313">
        <v>19577</v>
      </c>
      <c r="K63" s="313">
        <v>11131</v>
      </c>
      <c r="L63" s="313">
        <v>13821</v>
      </c>
      <c r="M63" s="313">
        <v>24952</v>
      </c>
    </row>
    <row r="64" spans="1:13" ht="12.75" customHeight="1">
      <c r="A64" s="416"/>
      <c r="B64" s="255"/>
      <c r="C64" s="255"/>
      <c r="D64" s="255"/>
      <c r="E64" s="255"/>
      <c r="F64" s="255"/>
      <c r="G64" s="255"/>
      <c r="H64" s="255"/>
      <c r="I64" s="255"/>
      <c r="J64" s="255"/>
      <c r="K64" s="255"/>
      <c r="L64" s="255"/>
      <c r="M64" s="255"/>
    </row>
    <row r="65" spans="1:16" ht="12.75" customHeight="1">
      <c r="A65" s="416" t="s">
        <v>182</v>
      </c>
      <c r="B65" s="337">
        <v>71497</v>
      </c>
      <c r="C65" s="337">
        <v>72749</v>
      </c>
      <c r="D65" s="337">
        <v>144246</v>
      </c>
      <c r="E65" s="337">
        <v>74055</v>
      </c>
      <c r="F65" s="337">
        <v>76624</v>
      </c>
      <c r="G65" s="337">
        <v>150679</v>
      </c>
      <c r="H65" s="337">
        <v>58498</v>
      </c>
      <c r="I65" s="337">
        <v>58337</v>
      </c>
      <c r="J65" s="337">
        <v>116835</v>
      </c>
      <c r="K65" s="337">
        <v>70856</v>
      </c>
      <c r="L65" s="337">
        <v>73525</v>
      </c>
      <c r="M65" s="337">
        <v>144381</v>
      </c>
    </row>
    <row r="66" spans="1:16" ht="12.75" customHeight="1">
      <c r="A66" s="416"/>
      <c r="B66" s="337"/>
      <c r="C66" s="337"/>
      <c r="D66" s="435"/>
      <c r="E66" s="337"/>
      <c r="F66" s="337"/>
      <c r="G66" s="435"/>
      <c r="H66" s="301"/>
      <c r="I66" s="301"/>
      <c r="J66" s="435"/>
      <c r="K66" s="301"/>
      <c r="L66" s="301"/>
      <c r="M66" s="435"/>
    </row>
    <row r="67" spans="1:16" ht="12.75" customHeight="1">
      <c r="A67" s="468" t="s">
        <v>28</v>
      </c>
      <c r="B67" s="359" t="s">
        <v>523</v>
      </c>
      <c r="C67" s="433"/>
      <c r="D67" s="329"/>
      <c r="E67" s="355"/>
      <c r="F67" s="355"/>
      <c r="G67" s="329"/>
      <c r="H67" s="355"/>
      <c r="I67" s="443"/>
      <c r="J67" s="329"/>
      <c r="K67" s="334"/>
      <c r="L67" s="334"/>
      <c r="M67" s="329"/>
    </row>
    <row r="68" spans="1:16" ht="12.75" customHeight="1">
      <c r="A68" s="379"/>
      <c r="B68" s="359" t="s">
        <v>295</v>
      </c>
      <c r="C68" s="355"/>
      <c r="D68" s="329"/>
      <c r="E68" s="355"/>
      <c r="F68" s="355"/>
      <c r="G68" s="329"/>
      <c r="H68" s="355"/>
      <c r="I68" s="443"/>
      <c r="J68" s="329"/>
      <c r="K68" s="334"/>
      <c r="L68" s="334"/>
      <c r="M68" s="329"/>
    </row>
    <row r="69" spans="1:16" ht="12.75" customHeight="1">
      <c r="A69" s="379"/>
      <c r="B69" s="359" t="s">
        <v>567</v>
      </c>
      <c r="C69" s="355"/>
      <c r="D69" s="329"/>
      <c r="E69" s="355"/>
      <c r="F69" s="355"/>
      <c r="G69" s="329"/>
      <c r="H69" s="355"/>
      <c r="I69" s="443"/>
      <c r="J69" s="329"/>
      <c r="K69" s="334"/>
      <c r="L69" s="334"/>
      <c r="M69" s="329"/>
    </row>
    <row r="70" spans="1:16" ht="12.75" customHeight="1">
      <c r="A70" s="379"/>
      <c r="B70" s="370"/>
      <c r="C70" s="355"/>
      <c r="D70" s="329"/>
      <c r="E70" s="355"/>
      <c r="F70" s="355"/>
      <c r="G70" s="329"/>
      <c r="H70" s="355"/>
      <c r="I70" s="443"/>
      <c r="J70" s="329"/>
      <c r="K70" s="334"/>
      <c r="L70" s="334"/>
      <c r="M70" s="329"/>
    </row>
    <row r="71" spans="1:16" ht="12.75" customHeight="1">
      <c r="A71" s="459" t="s">
        <v>181</v>
      </c>
      <c r="B71" s="450" t="s">
        <v>294</v>
      </c>
      <c r="C71" s="292"/>
      <c r="D71" s="419"/>
      <c r="E71" s="292"/>
      <c r="F71" s="292"/>
      <c r="G71" s="419"/>
      <c r="H71" s="292"/>
      <c r="I71" s="381"/>
      <c r="J71" s="419"/>
      <c r="K71" s="381"/>
      <c r="L71" s="381"/>
      <c r="M71" s="419"/>
    </row>
    <row r="72" spans="1:16" ht="12.75" customHeight="1">
      <c r="A72" s="481"/>
      <c r="B72" s="467"/>
      <c r="C72" s="292"/>
      <c r="D72" s="419"/>
      <c r="E72" s="292"/>
      <c r="F72" s="292"/>
      <c r="G72" s="419"/>
      <c r="H72" s="292"/>
      <c r="I72" s="381"/>
      <c r="J72" s="419"/>
      <c r="K72" s="381"/>
      <c r="L72" s="381"/>
      <c r="M72" s="419"/>
    </row>
    <row r="73" spans="1:16" ht="12.75" customHeight="1">
      <c r="A73" s="286"/>
      <c r="B73" s="286"/>
      <c r="C73" s="286"/>
      <c r="D73" s="286"/>
      <c r="E73" s="286"/>
      <c r="F73" s="286"/>
      <c r="G73" s="286"/>
      <c r="H73" s="286"/>
      <c r="I73" s="286"/>
      <c r="J73" s="286"/>
      <c r="K73" s="286"/>
      <c r="L73" s="286"/>
      <c r="M73" s="286"/>
    </row>
    <row r="74" spans="1:16" ht="12.75" customHeight="1">
      <c r="A74" s="973" t="s">
        <v>186</v>
      </c>
      <c r="B74" s="972" t="s">
        <v>305</v>
      </c>
      <c r="C74" s="972"/>
      <c r="D74" s="972"/>
      <c r="E74" s="972" t="s">
        <v>300</v>
      </c>
      <c r="F74" s="972"/>
      <c r="G74" s="972"/>
      <c r="H74" s="972" t="s">
        <v>306</v>
      </c>
      <c r="I74" s="972"/>
      <c r="J74" s="972"/>
      <c r="K74" s="429"/>
      <c r="L74" s="377"/>
      <c r="M74" s="377"/>
    </row>
    <row r="75" spans="1:16" ht="12.75" customHeight="1">
      <c r="A75" s="973"/>
      <c r="B75" s="440" t="s">
        <v>7</v>
      </c>
      <c r="C75" s="440" t="s">
        <v>63</v>
      </c>
      <c r="D75" s="440" t="s">
        <v>64</v>
      </c>
      <c r="E75" s="440" t="s">
        <v>7</v>
      </c>
      <c r="F75" s="440" t="s">
        <v>63</v>
      </c>
      <c r="G75" s="440" t="s">
        <v>64</v>
      </c>
      <c r="H75" s="440" t="s">
        <v>7</v>
      </c>
      <c r="I75" s="440" t="s">
        <v>63</v>
      </c>
      <c r="J75" s="440" t="s">
        <v>64</v>
      </c>
      <c r="K75" s="440"/>
      <c r="L75" s="312"/>
      <c r="M75" s="312"/>
    </row>
    <row r="76" spans="1:16" ht="12.75" customHeight="1">
      <c r="A76" s="347" t="s">
        <v>190</v>
      </c>
      <c r="B76" s="420">
        <v>4136</v>
      </c>
      <c r="C76" s="420">
        <v>3907</v>
      </c>
      <c r="D76" s="420">
        <v>8043</v>
      </c>
      <c r="E76" s="420">
        <v>5650</v>
      </c>
      <c r="F76" s="420">
        <v>5239</v>
      </c>
      <c r="G76" s="420">
        <v>10889</v>
      </c>
      <c r="H76" s="420">
        <v>6507</v>
      </c>
      <c r="I76" s="420">
        <v>6117</v>
      </c>
      <c r="J76" s="420">
        <v>12624</v>
      </c>
      <c r="K76" s="378"/>
      <c r="L76" s="284"/>
      <c r="M76" s="372"/>
      <c r="P76" s="151"/>
    </row>
    <row r="77" spans="1:16" ht="12.75" customHeight="1">
      <c r="A77" s="348" t="s">
        <v>191</v>
      </c>
      <c r="B77" s="420">
        <v>4351</v>
      </c>
      <c r="C77" s="420">
        <v>4182</v>
      </c>
      <c r="D77" s="420">
        <v>8533</v>
      </c>
      <c r="E77" s="420">
        <v>5664</v>
      </c>
      <c r="F77" s="420">
        <v>5584</v>
      </c>
      <c r="G77" s="420">
        <v>11248</v>
      </c>
      <c r="H77" s="420">
        <v>6825</v>
      </c>
      <c r="I77" s="420">
        <v>6549</v>
      </c>
      <c r="J77" s="420">
        <v>13374</v>
      </c>
      <c r="K77" s="378"/>
      <c r="L77" s="284"/>
      <c r="M77" s="372"/>
      <c r="P77" s="151"/>
    </row>
    <row r="78" spans="1:16" ht="12.75" customHeight="1">
      <c r="A78" s="348" t="s">
        <v>192</v>
      </c>
      <c r="B78" s="420">
        <v>4380</v>
      </c>
      <c r="C78" s="420">
        <v>4179</v>
      </c>
      <c r="D78" s="420">
        <v>8559</v>
      </c>
      <c r="E78" s="420">
        <v>5298</v>
      </c>
      <c r="F78" s="420">
        <v>4987</v>
      </c>
      <c r="G78" s="420">
        <v>10285</v>
      </c>
      <c r="H78" s="420">
        <v>6309</v>
      </c>
      <c r="I78" s="420">
        <v>6021</v>
      </c>
      <c r="J78" s="420">
        <v>12330</v>
      </c>
      <c r="K78" s="378"/>
      <c r="L78" s="284"/>
      <c r="M78" s="372"/>
      <c r="P78" s="151"/>
    </row>
    <row r="79" spans="1:16" ht="12.75" customHeight="1">
      <c r="A79" s="348" t="s">
        <v>0</v>
      </c>
      <c r="B79" s="420">
        <v>4069</v>
      </c>
      <c r="C79" s="420">
        <v>3912</v>
      </c>
      <c r="D79" s="420">
        <v>7981</v>
      </c>
      <c r="E79" s="420">
        <v>4740</v>
      </c>
      <c r="F79" s="420">
        <v>4447</v>
      </c>
      <c r="G79" s="420">
        <v>9187</v>
      </c>
      <c r="H79" s="420">
        <v>5901</v>
      </c>
      <c r="I79" s="420">
        <v>5519</v>
      </c>
      <c r="J79" s="420">
        <v>11420</v>
      </c>
      <c r="K79" s="378"/>
      <c r="L79" s="284"/>
      <c r="M79" s="372"/>
    </row>
    <row r="80" spans="1:16" ht="12.75" customHeight="1">
      <c r="A80" s="348" t="s">
        <v>1</v>
      </c>
      <c r="B80" s="420">
        <v>3999</v>
      </c>
      <c r="C80" s="420">
        <v>3667</v>
      </c>
      <c r="D80" s="420">
        <v>7666</v>
      </c>
      <c r="E80" s="420">
        <v>4630</v>
      </c>
      <c r="F80" s="420">
        <v>4022</v>
      </c>
      <c r="G80" s="420">
        <v>8652</v>
      </c>
      <c r="H80" s="420">
        <v>5385</v>
      </c>
      <c r="I80" s="420">
        <v>4908</v>
      </c>
      <c r="J80" s="420">
        <v>10293</v>
      </c>
      <c r="K80" s="378"/>
      <c r="L80" s="284"/>
      <c r="M80" s="372"/>
    </row>
    <row r="81" spans="1:13" ht="12.75" customHeight="1">
      <c r="A81" s="348" t="s">
        <v>2</v>
      </c>
      <c r="B81" s="420">
        <v>4330</v>
      </c>
      <c r="C81" s="420">
        <v>4195</v>
      </c>
      <c r="D81" s="420">
        <v>8525</v>
      </c>
      <c r="E81" s="420">
        <v>5160</v>
      </c>
      <c r="F81" s="420">
        <v>4991</v>
      </c>
      <c r="G81" s="420">
        <v>10151</v>
      </c>
      <c r="H81" s="420">
        <v>5837</v>
      </c>
      <c r="I81" s="420">
        <v>5647</v>
      </c>
      <c r="J81" s="420">
        <v>11484</v>
      </c>
      <c r="K81" s="378"/>
      <c r="L81" s="284"/>
      <c r="M81" s="372"/>
    </row>
    <row r="82" spans="1:13" ht="12.75" customHeight="1">
      <c r="A82" s="348" t="s">
        <v>3</v>
      </c>
      <c r="B82" s="420">
        <v>4135</v>
      </c>
      <c r="C82" s="420">
        <v>4253</v>
      </c>
      <c r="D82" s="420">
        <v>8388</v>
      </c>
      <c r="E82" s="420">
        <v>5253</v>
      </c>
      <c r="F82" s="420">
        <v>5153</v>
      </c>
      <c r="G82" s="420">
        <v>10406</v>
      </c>
      <c r="H82" s="420">
        <v>5733</v>
      </c>
      <c r="I82" s="420">
        <v>6111</v>
      </c>
      <c r="J82" s="420">
        <v>11844</v>
      </c>
      <c r="K82" s="378"/>
      <c r="L82" s="284"/>
      <c r="M82" s="372"/>
    </row>
    <row r="83" spans="1:13" ht="12.75" customHeight="1">
      <c r="A83" s="348" t="s">
        <v>4</v>
      </c>
      <c r="B83" s="420">
        <v>3991</v>
      </c>
      <c r="C83" s="420">
        <v>4405</v>
      </c>
      <c r="D83" s="420">
        <v>8396</v>
      </c>
      <c r="E83" s="420">
        <v>5199</v>
      </c>
      <c r="F83" s="420">
        <v>5226</v>
      </c>
      <c r="G83" s="420">
        <v>10425</v>
      </c>
      <c r="H83" s="420">
        <v>5622</v>
      </c>
      <c r="I83" s="420">
        <v>6020</v>
      </c>
      <c r="J83" s="420">
        <v>11642</v>
      </c>
      <c r="K83" s="378"/>
      <c r="L83" s="284"/>
      <c r="M83" s="372"/>
    </row>
    <row r="84" spans="1:13" ht="12.75" customHeight="1">
      <c r="A84" s="348" t="s">
        <v>5</v>
      </c>
      <c r="B84" s="420">
        <v>3855</v>
      </c>
      <c r="C84" s="420">
        <v>4290</v>
      </c>
      <c r="D84" s="420">
        <v>8145</v>
      </c>
      <c r="E84" s="420">
        <v>4860</v>
      </c>
      <c r="F84" s="420">
        <v>4819</v>
      </c>
      <c r="G84" s="420">
        <v>9679</v>
      </c>
      <c r="H84" s="420">
        <v>5513</v>
      </c>
      <c r="I84" s="420">
        <v>5505</v>
      </c>
      <c r="J84" s="420">
        <v>11018</v>
      </c>
      <c r="K84" s="378"/>
      <c r="L84" s="284"/>
      <c r="M84" s="372"/>
    </row>
    <row r="85" spans="1:13" ht="12.75" customHeight="1">
      <c r="A85" s="348" t="s">
        <v>6</v>
      </c>
      <c r="B85" s="420">
        <v>4885</v>
      </c>
      <c r="C85" s="420">
        <v>5179</v>
      </c>
      <c r="D85" s="420">
        <v>10064</v>
      </c>
      <c r="E85" s="420">
        <v>5046</v>
      </c>
      <c r="F85" s="420">
        <v>4959</v>
      </c>
      <c r="G85" s="420">
        <v>10005</v>
      </c>
      <c r="H85" s="420">
        <v>5935</v>
      </c>
      <c r="I85" s="420">
        <v>6268</v>
      </c>
      <c r="J85" s="420">
        <v>12203</v>
      </c>
      <c r="K85" s="378"/>
      <c r="L85" s="284"/>
      <c r="M85" s="372"/>
    </row>
    <row r="86" spans="1:13" ht="12.75" customHeight="1">
      <c r="A86" s="348" t="s">
        <v>193</v>
      </c>
      <c r="B86" s="420">
        <v>5201</v>
      </c>
      <c r="C86" s="420">
        <v>5317</v>
      </c>
      <c r="D86" s="420">
        <v>10518</v>
      </c>
      <c r="E86" s="420">
        <v>4844</v>
      </c>
      <c r="F86" s="420">
        <v>4676</v>
      </c>
      <c r="G86" s="420">
        <v>9520</v>
      </c>
      <c r="H86" s="420">
        <v>6313</v>
      </c>
      <c r="I86" s="420">
        <v>6322</v>
      </c>
      <c r="J86" s="420">
        <v>12635</v>
      </c>
      <c r="K86" s="378"/>
      <c r="L86" s="284"/>
      <c r="M86" s="372"/>
    </row>
    <row r="87" spans="1:13" ht="12.75" customHeight="1">
      <c r="A87" s="348" t="s">
        <v>194</v>
      </c>
      <c r="B87" s="420">
        <v>4836</v>
      </c>
      <c r="C87" s="420">
        <v>4782</v>
      </c>
      <c r="D87" s="420">
        <v>9618</v>
      </c>
      <c r="E87" s="420">
        <v>4363</v>
      </c>
      <c r="F87" s="420">
        <v>4283</v>
      </c>
      <c r="G87" s="420">
        <v>8646</v>
      </c>
      <c r="H87" s="420">
        <v>5676</v>
      </c>
      <c r="I87" s="420">
        <v>5801</v>
      </c>
      <c r="J87" s="420">
        <v>11477</v>
      </c>
      <c r="K87" s="378"/>
      <c r="L87" s="284"/>
      <c r="M87" s="372"/>
    </row>
    <row r="88" spans="1:13" ht="12.75" customHeight="1">
      <c r="A88" s="348" t="s">
        <v>195</v>
      </c>
      <c r="B88" s="420">
        <v>4161</v>
      </c>
      <c r="C88" s="420">
        <v>4136</v>
      </c>
      <c r="D88" s="420">
        <v>8297</v>
      </c>
      <c r="E88" s="420">
        <v>3640</v>
      </c>
      <c r="F88" s="420">
        <v>3594</v>
      </c>
      <c r="G88" s="420">
        <v>7234</v>
      </c>
      <c r="H88" s="420">
        <v>4942</v>
      </c>
      <c r="I88" s="420">
        <v>4921</v>
      </c>
      <c r="J88" s="420">
        <v>9863</v>
      </c>
      <c r="K88" s="378"/>
      <c r="L88" s="284"/>
      <c r="M88" s="372"/>
    </row>
    <row r="89" spans="1:13" ht="12.75" customHeight="1">
      <c r="A89" s="348" t="s">
        <v>196</v>
      </c>
      <c r="B89" s="420">
        <v>3560</v>
      </c>
      <c r="C89" s="420">
        <v>3789</v>
      </c>
      <c r="D89" s="420">
        <v>7349</v>
      </c>
      <c r="E89" s="420">
        <v>3129</v>
      </c>
      <c r="F89" s="420">
        <v>3130</v>
      </c>
      <c r="G89" s="420">
        <v>6259</v>
      </c>
      <c r="H89" s="420">
        <v>4051</v>
      </c>
      <c r="I89" s="420">
        <v>4289</v>
      </c>
      <c r="J89" s="420">
        <v>8340</v>
      </c>
      <c r="K89" s="378"/>
      <c r="L89" s="284"/>
      <c r="M89" s="372"/>
    </row>
    <row r="90" spans="1:13" ht="12.75" customHeight="1">
      <c r="A90" s="348" t="s">
        <v>197</v>
      </c>
      <c r="B90" s="420">
        <v>3247</v>
      </c>
      <c r="C90" s="420">
        <v>3583</v>
      </c>
      <c r="D90" s="420">
        <v>6830</v>
      </c>
      <c r="E90" s="420">
        <v>2684</v>
      </c>
      <c r="F90" s="420">
        <v>2836</v>
      </c>
      <c r="G90" s="420">
        <v>5520</v>
      </c>
      <c r="H90" s="420">
        <v>3455</v>
      </c>
      <c r="I90" s="420">
        <v>3746</v>
      </c>
      <c r="J90" s="420">
        <v>7201</v>
      </c>
      <c r="K90" s="378"/>
      <c r="L90" s="284"/>
      <c r="M90" s="372"/>
    </row>
    <row r="91" spans="1:13" ht="12.75" customHeight="1">
      <c r="A91" s="348" t="s">
        <v>198</v>
      </c>
      <c r="B91" s="420">
        <v>2372</v>
      </c>
      <c r="C91" s="420">
        <v>2769</v>
      </c>
      <c r="D91" s="420">
        <v>5141</v>
      </c>
      <c r="E91" s="420">
        <v>1880</v>
      </c>
      <c r="F91" s="420">
        <v>2160</v>
      </c>
      <c r="G91" s="420">
        <v>4040</v>
      </c>
      <c r="H91" s="420">
        <v>2440</v>
      </c>
      <c r="I91" s="420">
        <v>2746</v>
      </c>
      <c r="J91" s="420">
        <v>5186</v>
      </c>
      <c r="K91" s="378"/>
      <c r="L91" s="284"/>
      <c r="M91" s="372"/>
    </row>
    <row r="92" spans="1:13" ht="12.75" customHeight="1">
      <c r="A92" s="402" t="s">
        <v>199</v>
      </c>
      <c r="B92" s="420">
        <v>1507</v>
      </c>
      <c r="C92" s="420">
        <v>2054</v>
      </c>
      <c r="D92" s="420">
        <v>3561</v>
      </c>
      <c r="E92" s="420">
        <v>1189</v>
      </c>
      <c r="F92" s="420">
        <v>1514</v>
      </c>
      <c r="G92" s="420">
        <v>2703</v>
      </c>
      <c r="H92" s="420">
        <v>1640</v>
      </c>
      <c r="I92" s="420">
        <v>2069</v>
      </c>
      <c r="J92" s="420">
        <v>3709</v>
      </c>
      <c r="K92" s="378"/>
      <c r="L92" s="284"/>
      <c r="M92" s="372"/>
    </row>
    <row r="93" spans="1:13" ht="12.75" customHeight="1">
      <c r="A93" s="348" t="s">
        <v>200</v>
      </c>
      <c r="B93" s="420">
        <v>1067</v>
      </c>
      <c r="C93" s="420">
        <v>2092</v>
      </c>
      <c r="D93" s="420">
        <v>3159</v>
      </c>
      <c r="E93" s="420">
        <v>897</v>
      </c>
      <c r="F93" s="420">
        <v>1646</v>
      </c>
      <c r="G93" s="420">
        <v>2543</v>
      </c>
      <c r="H93" s="420">
        <v>1202</v>
      </c>
      <c r="I93" s="420">
        <v>2167</v>
      </c>
      <c r="J93" s="420">
        <v>3369</v>
      </c>
      <c r="K93" s="378"/>
      <c r="L93" s="284"/>
      <c r="M93" s="284"/>
    </row>
    <row r="94" spans="1:13" ht="12.75" customHeight="1">
      <c r="A94" s="402"/>
      <c r="B94" s="357"/>
      <c r="C94" s="420"/>
      <c r="D94" s="420"/>
      <c r="E94" s="420"/>
      <c r="F94" s="310"/>
      <c r="G94" s="310"/>
      <c r="H94" s="378"/>
      <c r="I94" s="378"/>
      <c r="J94" s="378"/>
      <c r="K94" s="378"/>
      <c r="L94" s="284"/>
      <c r="M94" s="284"/>
    </row>
    <row r="95" spans="1:13" ht="12.75" customHeight="1">
      <c r="A95" s="402" t="s">
        <v>201</v>
      </c>
      <c r="B95" s="420">
        <v>12867</v>
      </c>
      <c r="C95" s="420">
        <v>12268</v>
      </c>
      <c r="D95" s="420">
        <v>25135</v>
      </c>
      <c r="E95" s="420">
        <v>16612</v>
      </c>
      <c r="F95" s="420">
        <v>15810</v>
      </c>
      <c r="G95" s="420">
        <v>32422</v>
      </c>
      <c r="H95" s="420">
        <v>19641</v>
      </c>
      <c r="I95" s="420">
        <v>18687</v>
      </c>
      <c r="J95" s="420">
        <v>38328</v>
      </c>
      <c r="K95" s="420"/>
      <c r="L95" s="385"/>
      <c r="M95" s="385"/>
    </row>
    <row r="96" spans="1:13" ht="12.75" customHeight="1">
      <c r="A96" s="402" t="s">
        <v>202</v>
      </c>
      <c r="B96" s="420">
        <v>43462</v>
      </c>
      <c r="C96" s="420">
        <v>44136</v>
      </c>
      <c r="D96" s="420">
        <v>87598</v>
      </c>
      <c r="E96" s="420">
        <v>47735</v>
      </c>
      <c r="F96" s="420">
        <v>46170</v>
      </c>
      <c r="G96" s="420">
        <v>93905</v>
      </c>
      <c r="H96" s="420">
        <v>56857</v>
      </c>
      <c r="I96" s="420">
        <v>57022</v>
      </c>
      <c r="J96" s="420">
        <v>113879</v>
      </c>
      <c r="K96" s="420"/>
      <c r="L96" s="385"/>
      <c r="M96" s="385"/>
    </row>
    <row r="97" spans="1:13" ht="12.75" customHeight="1">
      <c r="A97" s="402" t="s">
        <v>203</v>
      </c>
      <c r="B97" s="420">
        <v>11753</v>
      </c>
      <c r="C97" s="420">
        <v>14287</v>
      </c>
      <c r="D97" s="420">
        <v>26040</v>
      </c>
      <c r="E97" s="420">
        <v>9779</v>
      </c>
      <c r="F97" s="420">
        <v>11286</v>
      </c>
      <c r="G97" s="420">
        <v>21065</v>
      </c>
      <c r="H97" s="420">
        <v>12788</v>
      </c>
      <c r="I97" s="420">
        <v>15017</v>
      </c>
      <c r="J97" s="420">
        <v>27805</v>
      </c>
      <c r="K97" s="420"/>
      <c r="L97" s="385"/>
      <c r="M97" s="385"/>
    </row>
    <row r="98" spans="1:13" ht="12.75" customHeight="1">
      <c r="A98" s="416"/>
      <c r="B98" s="409"/>
      <c r="C98" s="409"/>
      <c r="D98" s="409"/>
      <c r="E98" s="409"/>
      <c r="F98" s="409"/>
      <c r="G98" s="409"/>
      <c r="H98" s="409"/>
      <c r="I98" s="409"/>
      <c r="J98" s="409"/>
      <c r="K98" s="409"/>
      <c r="L98" s="294"/>
      <c r="M98" s="294"/>
    </row>
    <row r="99" spans="1:13" ht="12.75" customHeight="1">
      <c r="A99" s="416" t="s">
        <v>182</v>
      </c>
      <c r="B99" s="351">
        <v>68082</v>
      </c>
      <c r="C99" s="351">
        <v>70691</v>
      </c>
      <c r="D99" s="351">
        <v>138773</v>
      </c>
      <c r="E99" s="351">
        <v>74126</v>
      </c>
      <c r="F99" s="351">
        <v>73266</v>
      </c>
      <c r="G99" s="351">
        <v>147392</v>
      </c>
      <c r="H99" s="351">
        <v>89286</v>
      </c>
      <c r="I99" s="351">
        <v>90726</v>
      </c>
      <c r="J99" s="351">
        <v>180012</v>
      </c>
      <c r="K99" s="351"/>
      <c r="L99" s="323"/>
      <c r="M99" s="323"/>
    </row>
    <row r="100" spans="1:13" ht="12.75" customHeight="1">
      <c r="A100" s="416"/>
      <c r="B100" s="351"/>
      <c r="C100" s="351"/>
      <c r="D100" s="290"/>
      <c r="E100" s="351"/>
      <c r="F100" s="351"/>
      <c r="G100" s="290"/>
      <c r="H100" s="378"/>
      <c r="I100" s="378"/>
      <c r="J100" s="290"/>
      <c r="K100" s="378"/>
      <c r="L100" s="284"/>
      <c r="M100" s="284"/>
    </row>
    <row r="101" spans="1:13" ht="12.75" customHeight="1">
      <c r="A101" s="468" t="s">
        <v>28</v>
      </c>
      <c r="B101" s="359" t="s">
        <v>523</v>
      </c>
      <c r="C101" s="433"/>
      <c r="D101" s="329"/>
      <c r="E101" s="355"/>
      <c r="F101" s="355"/>
      <c r="G101" s="329"/>
      <c r="H101" s="355"/>
      <c r="I101" s="443"/>
      <c r="J101" s="329"/>
      <c r="K101" s="334"/>
      <c r="L101" s="334"/>
      <c r="M101" s="284"/>
    </row>
    <row r="102" spans="1:13" ht="12.75" customHeight="1">
      <c r="A102" s="379"/>
      <c r="B102" s="359" t="s">
        <v>295</v>
      </c>
      <c r="C102" s="355"/>
      <c r="D102" s="329"/>
      <c r="E102" s="355"/>
      <c r="F102" s="355"/>
      <c r="G102" s="329"/>
      <c r="H102" s="355"/>
      <c r="I102" s="443"/>
      <c r="J102" s="329"/>
      <c r="K102" s="334"/>
      <c r="L102" s="334"/>
      <c r="M102" s="284"/>
    </row>
    <row r="103" spans="1:13" ht="12.75" customHeight="1">
      <c r="A103" s="379"/>
      <c r="B103" s="359" t="s">
        <v>567</v>
      </c>
      <c r="C103" s="355"/>
      <c r="D103" s="329"/>
      <c r="E103" s="355"/>
      <c r="F103" s="355"/>
      <c r="G103" s="329"/>
      <c r="H103" s="355"/>
      <c r="I103" s="443"/>
      <c r="J103" s="329"/>
      <c r="K103" s="334"/>
      <c r="L103" s="334"/>
      <c r="M103" s="284"/>
    </row>
    <row r="104" spans="1:13" ht="12.75" customHeight="1">
      <c r="A104" s="379"/>
      <c r="B104" s="370"/>
      <c r="C104" s="355"/>
      <c r="D104" s="329"/>
      <c r="E104" s="355"/>
      <c r="F104" s="355"/>
      <c r="G104" s="329"/>
      <c r="H104" s="355"/>
      <c r="I104" s="443"/>
      <c r="J104" s="329"/>
      <c r="K104" s="334"/>
      <c r="L104" s="334"/>
      <c r="M104" s="284"/>
    </row>
    <row r="105" spans="1:13" ht="12.75" customHeight="1">
      <c r="A105" s="459" t="s">
        <v>181</v>
      </c>
      <c r="B105" s="450" t="s">
        <v>294</v>
      </c>
      <c r="C105" s="292"/>
      <c r="D105" s="419"/>
      <c r="E105" s="292"/>
      <c r="F105" s="292"/>
      <c r="G105" s="419"/>
      <c r="H105" s="292"/>
      <c r="I105" s="381"/>
      <c r="J105" s="419"/>
      <c r="K105" s="381"/>
      <c r="L105" s="381"/>
      <c r="M105" s="284"/>
    </row>
  </sheetData>
  <mergeCells count="14">
    <mergeCell ref="K5:M5"/>
    <mergeCell ref="A74:A75"/>
    <mergeCell ref="K40:M40"/>
    <mergeCell ref="B74:D74"/>
    <mergeCell ref="E74:G74"/>
    <mergeCell ref="H74:J74"/>
    <mergeCell ref="A5:A6"/>
    <mergeCell ref="B5:D5"/>
    <mergeCell ref="E5:G5"/>
    <mergeCell ref="H5:J5"/>
    <mergeCell ref="A40:A41"/>
    <mergeCell ref="B40:D40"/>
    <mergeCell ref="E40:G40"/>
    <mergeCell ref="H40:J40"/>
  </mergeCells>
  <pageMargins left="0.35433070866141736" right="0.35433070866141736" top="0.78740157480314965" bottom="0.78740157480314965" header="0.51181102362204722" footer="0.51181102362204722"/>
  <pageSetup paperSize="9" fitToHeight="2" orientation="landscape" horizontalDpi="1200" verticalDpi="1200" r:id="rId1"/>
  <headerFooter alignWithMargins="0"/>
  <rowBreaks count="1" manualBreakCount="1">
    <brk id="7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L33" sqref="L33"/>
    </sheetView>
  </sheetViews>
  <sheetFormatPr defaultRowHeight="12.75" customHeight="1"/>
  <cols>
    <col min="1" max="1" width="8.19921875" style="40" customWidth="1"/>
    <col min="2" max="10" width="8.3984375" style="40" customWidth="1"/>
    <col min="11" max="11" width="7.19921875" style="40" customWidth="1"/>
    <col min="12" max="12" width="6.8984375" style="40" customWidth="1"/>
    <col min="13" max="16384" width="8.796875" style="40"/>
  </cols>
  <sheetData>
    <row r="1" spans="1:13" ht="12.75" customHeight="1">
      <c r="A1" s="426" t="s">
        <v>206</v>
      </c>
      <c r="B1" s="426"/>
      <c r="C1" s="289"/>
      <c r="D1" s="289"/>
      <c r="E1" s="289"/>
      <c r="F1" s="289"/>
      <c r="G1" s="289"/>
      <c r="H1" s="289"/>
      <c r="I1" s="289"/>
      <c r="J1" s="289"/>
      <c r="K1" s="92"/>
    </row>
    <row r="2" spans="1:13" ht="12.75" customHeight="1">
      <c r="A2" s="393" t="s">
        <v>526</v>
      </c>
      <c r="B2" s="393"/>
      <c r="C2" s="289"/>
      <c r="D2" s="289"/>
      <c r="E2" s="289"/>
      <c r="F2" s="289"/>
      <c r="G2" s="289"/>
      <c r="H2" s="289"/>
      <c r="I2" s="289"/>
      <c r="J2" s="289"/>
      <c r="K2" s="92"/>
      <c r="L2" s="100"/>
    </row>
    <row r="3" spans="1:13" ht="12.75" customHeight="1">
      <c r="A3" s="289"/>
      <c r="B3" s="289"/>
      <c r="C3" s="289"/>
      <c r="D3" s="289"/>
      <c r="E3" s="289"/>
      <c r="F3" s="289"/>
      <c r="G3" s="289"/>
      <c r="H3" s="289"/>
      <c r="I3" s="289"/>
      <c r="J3" s="289"/>
      <c r="K3" s="92"/>
      <c r="L3" s="144"/>
    </row>
    <row r="4" spans="1:13" ht="12.75" customHeight="1">
      <c r="A4" s="974" t="s">
        <v>186</v>
      </c>
      <c r="B4" s="974" t="s">
        <v>188</v>
      </c>
      <c r="C4" s="974"/>
      <c r="D4" s="974"/>
      <c r="E4" s="974" t="s">
        <v>189</v>
      </c>
      <c r="F4" s="974"/>
      <c r="G4" s="974"/>
      <c r="H4" s="974" t="s">
        <v>187</v>
      </c>
      <c r="I4" s="974"/>
      <c r="J4" s="974"/>
      <c r="K4" s="92"/>
    </row>
    <row r="5" spans="1:13" ht="39" customHeight="1">
      <c r="A5" s="974"/>
      <c r="B5" s="365" t="s">
        <v>527</v>
      </c>
      <c r="C5" s="332">
        <v>2024</v>
      </c>
      <c r="D5" s="293">
        <v>2029</v>
      </c>
      <c r="E5" s="365" t="s">
        <v>527</v>
      </c>
      <c r="F5" s="332">
        <v>2024</v>
      </c>
      <c r="G5" s="293">
        <v>2029</v>
      </c>
      <c r="H5" s="365" t="s">
        <v>527</v>
      </c>
      <c r="I5" s="332">
        <v>2024</v>
      </c>
      <c r="J5" s="293">
        <v>2029</v>
      </c>
      <c r="K5" s="49"/>
    </row>
    <row r="6" spans="1:13" ht="12.75" customHeight="1">
      <c r="A6" s="448" t="s">
        <v>190</v>
      </c>
      <c r="B6" s="403">
        <v>62618</v>
      </c>
      <c r="C6" s="403">
        <v>57256</v>
      </c>
      <c r="D6" s="403">
        <v>55003</v>
      </c>
      <c r="E6" s="319">
        <v>59118</v>
      </c>
      <c r="F6" s="319">
        <v>54510</v>
      </c>
      <c r="G6" s="319">
        <v>52353</v>
      </c>
      <c r="H6" s="319">
        <v>121736</v>
      </c>
      <c r="I6" s="319">
        <v>111766</v>
      </c>
      <c r="J6" s="319">
        <v>107356</v>
      </c>
      <c r="K6" s="49"/>
      <c r="L6" s="49"/>
      <c r="M6" s="145"/>
    </row>
    <row r="7" spans="1:13" ht="12.75" customHeight="1">
      <c r="A7" s="474" t="s">
        <v>191</v>
      </c>
      <c r="B7" s="403">
        <v>65901</v>
      </c>
      <c r="C7" s="403">
        <v>63153</v>
      </c>
      <c r="D7" s="403">
        <v>58354</v>
      </c>
      <c r="E7" s="319">
        <v>63214</v>
      </c>
      <c r="F7" s="319">
        <v>59731</v>
      </c>
      <c r="G7" s="319">
        <v>55607</v>
      </c>
      <c r="H7" s="319">
        <v>129115</v>
      </c>
      <c r="I7" s="319">
        <v>122884</v>
      </c>
      <c r="J7" s="319">
        <v>113961</v>
      </c>
      <c r="K7" s="49"/>
      <c r="L7" s="49"/>
      <c r="M7" s="49"/>
    </row>
    <row r="8" spans="1:13" ht="12.75" customHeight="1">
      <c r="A8" s="739" t="s">
        <v>192</v>
      </c>
      <c r="B8" s="403">
        <v>61850</v>
      </c>
      <c r="C8" s="403">
        <v>66656</v>
      </c>
      <c r="D8" s="403">
        <v>64063</v>
      </c>
      <c r="E8" s="319">
        <v>58472</v>
      </c>
      <c r="F8" s="319">
        <v>63949</v>
      </c>
      <c r="G8" s="319">
        <v>60614</v>
      </c>
      <c r="H8" s="319">
        <v>120322</v>
      </c>
      <c r="I8" s="319">
        <v>130605</v>
      </c>
      <c r="J8" s="319">
        <v>124677</v>
      </c>
      <c r="K8" s="49"/>
      <c r="L8" s="49"/>
      <c r="M8" s="49"/>
    </row>
    <row r="9" spans="1:13" ht="12.75" customHeight="1">
      <c r="A9" s="448" t="s">
        <v>0</v>
      </c>
      <c r="B9" s="403">
        <v>58642</v>
      </c>
      <c r="C9" s="403">
        <v>64356</v>
      </c>
      <c r="D9" s="403">
        <v>67178</v>
      </c>
      <c r="E9" s="319">
        <v>55249</v>
      </c>
      <c r="F9" s="319">
        <v>60772</v>
      </c>
      <c r="G9" s="319">
        <v>64231</v>
      </c>
      <c r="H9" s="319">
        <v>113891</v>
      </c>
      <c r="I9" s="319">
        <v>125128</v>
      </c>
      <c r="J9" s="319">
        <v>131409</v>
      </c>
      <c r="K9" s="49"/>
      <c r="L9" s="49"/>
      <c r="M9" s="49"/>
    </row>
    <row r="10" spans="1:13" ht="12.75" customHeight="1">
      <c r="A10" s="448" t="s">
        <v>1</v>
      </c>
      <c r="B10" s="403">
        <v>60141</v>
      </c>
      <c r="C10" s="403">
        <v>55298</v>
      </c>
      <c r="D10" s="403">
        <v>60791</v>
      </c>
      <c r="E10" s="319">
        <v>55850</v>
      </c>
      <c r="F10" s="319">
        <v>51275</v>
      </c>
      <c r="G10" s="319">
        <v>56380</v>
      </c>
      <c r="H10" s="319">
        <v>115991</v>
      </c>
      <c r="I10" s="319">
        <v>106573</v>
      </c>
      <c r="J10" s="319">
        <v>117171</v>
      </c>
      <c r="K10" s="49"/>
      <c r="L10" s="49"/>
      <c r="M10" s="49"/>
    </row>
    <row r="11" spans="1:13" ht="12.75" customHeight="1">
      <c r="A11" s="448" t="s">
        <v>2</v>
      </c>
      <c r="B11" s="403">
        <v>61259</v>
      </c>
      <c r="C11" s="403">
        <v>59431</v>
      </c>
      <c r="D11" s="403">
        <v>54459</v>
      </c>
      <c r="E11" s="319">
        <v>61304</v>
      </c>
      <c r="F11" s="319">
        <v>55587</v>
      </c>
      <c r="G11" s="319">
        <v>51267</v>
      </c>
      <c r="H11" s="319">
        <v>122563</v>
      </c>
      <c r="I11" s="319">
        <v>115018</v>
      </c>
      <c r="J11" s="319">
        <v>105726</v>
      </c>
      <c r="K11" s="49"/>
      <c r="L11" s="49"/>
      <c r="M11" s="49"/>
    </row>
    <row r="12" spans="1:13" ht="12.75" customHeight="1">
      <c r="A12" s="448" t="s">
        <v>3</v>
      </c>
      <c r="B12" s="403">
        <v>62275</v>
      </c>
      <c r="C12" s="403">
        <v>62178</v>
      </c>
      <c r="D12" s="403">
        <v>60196</v>
      </c>
      <c r="E12" s="319">
        <v>63794</v>
      </c>
      <c r="F12" s="319">
        <v>61614</v>
      </c>
      <c r="G12" s="319">
        <v>55975</v>
      </c>
      <c r="H12" s="319">
        <v>126069</v>
      </c>
      <c r="I12" s="319">
        <v>123792</v>
      </c>
      <c r="J12" s="319">
        <v>116171</v>
      </c>
      <c r="K12" s="49"/>
      <c r="L12" s="49"/>
      <c r="M12" s="49"/>
    </row>
    <row r="13" spans="1:13" ht="12.75" customHeight="1">
      <c r="A13" s="448" t="s">
        <v>4</v>
      </c>
      <c r="B13" s="403">
        <v>59843</v>
      </c>
      <c r="C13" s="403">
        <v>63463</v>
      </c>
      <c r="D13" s="403">
        <v>62685</v>
      </c>
      <c r="E13" s="319">
        <v>63493</v>
      </c>
      <c r="F13" s="319">
        <v>64263</v>
      </c>
      <c r="G13" s="319">
        <v>61868</v>
      </c>
      <c r="H13" s="319">
        <v>123336</v>
      </c>
      <c r="I13" s="319">
        <v>127726</v>
      </c>
      <c r="J13" s="319">
        <v>124553</v>
      </c>
      <c r="K13" s="49"/>
      <c r="L13" s="49"/>
      <c r="M13" s="49"/>
    </row>
    <row r="14" spans="1:13" ht="12.75" customHeight="1">
      <c r="A14" s="448" t="s">
        <v>5</v>
      </c>
      <c r="B14" s="403">
        <v>56302</v>
      </c>
      <c r="C14" s="403">
        <v>60941</v>
      </c>
      <c r="D14" s="403">
        <v>63577</v>
      </c>
      <c r="E14" s="319">
        <v>59613</v>
      </c>
      <c r="F14" s="319">
        <v>64094</v>
      </c>
      <c r="G14" s="319">
        <v>64513</v>
      </c>
      <c r="H14" s="319">
        <v>115915</v>
      </c>
      <c r="I14" s="319">
        <v>125035</v>
      </c>
      <c r="J14" s="319">
        <v>128090</v>
      </c>
      <c r="K14" s="49"/>
      <c r="L14" s="49"/>
      <c r="M14" s="49"/>
    </row>
    <row r="15" spans="1:13" ht="12.75" customHeight="1">
      <c r="A15" s="448" t="s">
        <v>6</v>
      </c>
      <c r="B15" s="403">
        <v>62274</v>
      </c>
      <c r="C15" s="403">
        <v>56227</v>
      </c>
      <c r="D15" s="403">
        <v>60829</v>
      </c>
      <c r="E15" s="319">
        <v>65442</v>
      </c>
      <c r="F15" s="319">
        <v>60066</v>
      </c>
      <c r="G15" s="319">
        <v>64097</v>
      </c>
      <c r="H15" s="319">
        <v>127716</v>
      </c>
      <c r="I15" s="319">
        <v>116293</v>
      </c>
      <c r="J15" s="319">
        <v>124926</v>
      </c>
      <c r="K15" s="49"/>
      <c r="L15" s="49"/>
      <c r="M15" s="49"/>
    </row>
    <row r="16" spans="1:13" ht="12.75" customHeight="1">
      <c r="A16" s="448" t="s">
        <v>193</v>
      </c>
      <c r="B16" s="403">
        <v>64935</v>
      </c>
      <c r="C16" s="403">
        <v>60876</v>
      </c>
      <c r="D16" s="403">
        <v>55860</v>
      </c>
      <c r="E16" s="319">
        <v>67482</v>
      </c>
      <c r="F16" s="319">
        <v>64208</v>
      </c>
      <c r="G16" s="319">
        <v>59829</v>
      </c>
      <c r="H16" s="319">
        <v>132417</v>
      </c>
      <c r="I16" s="319">
        <v>125084</v>
      </c>
      <c r="J16" s="319">
        <v>115689</v>
      </c>
      <c r="K16" s="49"/>
      <c r="L16" s="49"/>
      <c r="M16" s="49"/>
    </row>
    <row r="17" spans="1:13" ht="12.75" customHeight="1">
      <c r="A17" s="448" t="s">
        <v>194</v>
      </c>
      <c r="B17" s="403">
        <v>59816</v>
      </c>
      <c r="C17" s="403">
        <v>63581</v>
      </c>
      <c r="D17" s="403">
        <v>59982</v>
      </c>
      <c r="E17" s="319">
        <v>61780</v>
      </c>
      <c r="F17" s="319">
        <v>66783</v>
      </c>
      <c r="G17" s="319">
        <v>63589</v>
      </c>
      <c r="H17" s="319">
        <v>121596</v>
      </c>
      <c r="I17" s="319">
        <v>130364</v>
      </c>
      <c r="J17" s="319">
        <v>123571</v>
      </c>
      <c r="K17" s="49"/>
      <c r="L17" s="49"/>
      <c r="M17" s="49"/>
    </row>
    <row r="18" spans="1:13" ht="12.75" customHeight="1">
      <c r="A18" s="448" t="s">
        <v>195</v>
      </c>
      <c r="B18" s="403">
        <v>50911</v>
      </c>
      <c r="C18" s="403">
        <v>59357</v>
      </c>
      <c r="D18" s="403">
        <v>61667</v>
      </c>
      <c r="E18" s="319">
        <v>51866</v>
      </c>
      <c r="F18" s="319">
        <v>62189</v>
      </c>
      <c r="G18" s="319">
        <v>65504</v>
      </c>
      <c r="H18" s="319">
        <v>102777</v>
      </c>
      <c r="I18" s="319">
        <v>121546</v>
      </c>
      <c r="J18" s="319">
        <v>127171</v>
      </c>
      <c r="K18" s="49"/>
      <c r="L18" s="49"/>
      <c r="M18" s="49"/>
    </row>
    <row r="19" spans="1:13" ht="12.75" customHeight="1">
      <c r="A19" s="448" t="s">
        <v>196</v>
      </c>
      <c r="B19" s="403">
        <v>43738</v>
      </c>
      <c r="C19" s="403">
        <v>49451</v>
      </c>
      <c r="D19" s="403">
        <v>56454</v>
      </c>
      <c r="E19" s="319">
        <v>45508</v>
      </c>
      <c r="F19" s="319">
        <v>51831</v>
      </c>
      <c r="G19" s="319">
        <v>60133</v>
      </c>
      <c r="H19" s="319">
        <v>89246</v>
      </c>
      <c r="I19" s="319">
        <v>101282</v>
      </c>
      <c r="J19" s="319">
        <v>116587</v>
      </c>
      <c r="K19" s="49"/>
      <c r="L19" s="49"/>
      <c r="M19" s="49"/>
    </row>
    <row r="20" spans="1:13" ht="12.75" customHeight="1">
      <c r="A20" s="448" t="s">
        <v>197</v>
      </c>
      <c r="B20" s="403">
        <v>38095</v>
      </c>
      <c r="C20" s="403">
        <v>40526</v>
      </c>
      <c r="D20" s="403">
        <v>45495</v>
      </c>
      <c r="E20" s="319">
        <v>42384</v>
      </c>
      <c r="F20" s="319">
        <v>42940</v>
      </c>
      <c r="G20" s="319">
        <v>48940</v>
      </c>
      <c r="H20" s="319">
        <v>80479</v>
      </c>
      <c r="I20" s="319">
        <v>83466</v>
      </c>
      <c r="J20" s="319">
        <v>94435</v>
      </c>
      <c r="K20" s="49"/>
      <c r="L20" s="49"/>
      <c r="M20" s="49"/>
    </row>
    <row r="21" spans="1:13" ht="12.75" customHeight="1">
      <c r="A21" s="448" t="s">
        <v>207</v>
      </c>
      <c r="B21" s="403">
        <v>57600</v>
      </c>
      <c r="C21" s="403">
        <v>71609</v>
      </c>
      <c r="D21" s="403">
        <v>81581</v>
      </c>
      <c r="E21" s="319">
        <v>80872</v>
      </c>
      <c r="F21" s="415">
        <v>93820</v>
      </c>
      <c r="G21" s="415">
        <v>102472</v>
      </c>
      <c r="H21" s="319">
        <v>138472</v>
      </c>
      <c r="I21" s="415">
        <v>165429</v>
      </c>
      <c r="J21" s="415">
        <v>184053</v>
      </c>
      <c r="K21" s="49"/>
      <c r="L21" s="49"/>
      <c r="M21" s="49"/>
    </row>
    <row r="22" spans="1:13" ht="12.75" customHeight="1">
      <c r="A22" s="448"/>
      <c r="B22" s="407"/>
      <c r="C22" s="423"/>
      <c r="D22" s="320"/>
      <c r="E22" s="415"/>
      <c r="F22" s="398"/>
      <c r="G22" s="398"/>
      <c r="H22" s="398"/>
      <c r="I22" s="398"/>
      <c r="J22" s="398"/>
      <c r="K22" s="49"/>
      <c r="L22" s="49"/>
      <c r="M22" s="49"/>
    </row>
    <row r="23" spans="1:13" ht="12.75" customHeight="1">
      <c r="A23" s="388" t="s">
        <v>201</v>
      </c>
      <c r="B23" s="407">
        <v>190369</v>
      </c>
      <c r="C23" s="407">
        <v>187065</v>
      </c>
      <c r="D23" s="407">
        <v>177420</v>
      </c>
      <c r="E23" s="319">
        <v>180804</v>
      </c>
      <c r="F23" s="319">
        <v>178190</v>
      </c>
      <c r="G23" s="319">
        <v>168574</v>
      </c>
      <c r="H23" s="319">
        <v>371173</v>
      </c>
      <c r="I23" s="319">
        <v>365255</v>
      </c>
      <c r="J23" s="319">
        <v>345994</v>
      </c>
      <c r="K23" s="49"/>
      <c r="L23" s="49"/>
      <c r="M23" s="49"/>
    </row>
    <row r="24" spans="1:13" ht="12.75" customHeight="1">
      <c r="A24" s="388" t="s">
        <v>202</v>
      </c>
      <c r="B24" s="407">
        <v>596398</v>
      </c>
      <c r="C24" s="407">
        <v>605708</v>
      </c>
      <c r="D24" s="407">
        <v>607224</v>
      </c>
      <c r="E24" s="319">
        <v>605873</v>
      </c>
      <c r="F24" s="319">
        <v>610851</v>
      </c>
      <c r="G24" s="319">
        <v>607253</v>
      </c>
      <c r="H24" s="319">
        <v>1202271</v>
      </c>
      <c r="I24" s="319">
        <v>1216559</v>
      </c>
      <c r="J24" s="319">
        <v>1214477</v>
      </c>
      <c r="K24" s="49"/>
      <c r="L24" s="49"/>
      <c r="M24" s="49"/>
    </row>
    <row r="25" spans="1:13" ht="12.75" customHeight="1">
      <c r="A25" s="448" t="s">
        <v>203</v>
      </c>
      <c r="B25" s="407">
        <v>139433</v>
      </c>
      <c r="C25" s="407">
        <v>161586</v>
      </c>
      <c r="D25" s="407">
        <v>183530</v>
      </c>
      <c r="E25" s="319">
        <v>168764</v>
      </c>
      <c r="F25" s="319">
        <v>188591</v>
      </c>
      <c r="G25" s="319">
        <v>211545</v>
      </c>
      <c r="H25" s="319">
        <v>308197</v>
      </c>
      <c r="I25" s="319">
        <v>350177</v>
      </c>
      <c r="J25" s="319">
        <v>395075</v>
      </c>
      <c r="K25" s="49"/>
      <c r="L25" s="49"/>
      <c r="M25" s="49"/>
    </row>
    <row r="26" spans="1:13" ht="12.75" customHeight="1">
      <c r="A26" s="448"/>
      <c r="B26" s="356"/>
      <c r="C26" s="356"/>
      <c r="D26" s="356"/>
      <c r="E26" s="356"/>
      <c r="F26" s="356"/>
      <c r="G26" s="356"/>
      <c r="H26" s="356"/>
      <c r="I26" s="356"/>
      <c r="J26" s="356"/>
      <c r="K26" s="49"/>
      <c r="L26" s="49"/>
      <c r="M26" s="49"/>
    </row>
    <row r="27" spans="1:13" s="144" customFormat="1" ht="12.75" customHeight="1">
      <c r="A27" s="432" t="s">
        <v>182</v>
      </c>
      <c r="B27" s="422">
        <v>926200</v>
      </c>
      <c r="C27" s="422">
        <v>954359</v>
      </c>
      <c r="D27" s="422">
        <v>968174</v>
      </c>
      <c r="E27" s="422">
        <v>955441</v>
      </c>
      <c r="F27" s="422">
        <v>977632</v>
      </c>
      <c r="G27" s="422">
        <v>987372</v>
      </c>
      <c r="H27" s="422">
        <v>1881641</v>
      </c>
      <c r="I27" s="422">
        <v>1931991</v>
      </c>
      <c r="J27" s="422">
        <v>1955546</v>
      </c>
      <c r="K27" s="49"/>
      <c r="L27" s="49"/>
      <c r="M27" s="49"/>
    </row>
    <row r="28" spans="1:13" s="144" customFormat="1" ht="12.75" customHeight="1">
      <c r="A28" s="432"/>
      <c r="B28" s="430"/>
      <c r="C28" s="430"/>
      <c r="D28" s="430"/>
      <c r="E28" s="430"/>
      <c r="F28" s="430"/>
      <c r="G28" s="430"/>
      <c r="H28" s="430"/>
      <c r="I28" s="430"/>
      <c r="J28" s="430"/>
    </row>
    <row r="29" spans="1:13" ht="12.75" customHeight="1">
      <c r="A29" s="289"/>
      <c r="B29" s="289"/>
      <c r="C29" s="258"/>
      <c r="D29" s="258"/>
      <c r="E29" s="258"/>
      <c r="F29" s="258"/>
      <c r="G29" s="258"/>
      <c r="H29" s="258"/>
      <c r="I29" s="258"/>
      <c r="J29" s="258"/>
      <c r="K29" s="92"/>
    </row>
    <row r="30" spans="1:13" ht="12.75" customHeight="1">
      <c r="A30" s="344" t="s">
        <v>28</v>
      </c>
      <c r="B30" s="395" t="s">
        <v>33</v>
      </c>
      <c r="C30" s="289"/>
      <c r="D30" s="289"/>
      <c r="E30" s="289"/>
      <c r="F30" s="289"/>
      <c r="G30" s="289"/>
      <c r="H30" s="289"/>
      <c r="I30" s="289"/>
      <c r="J30" s="289"/>
      <c r="K30" s="92"/>
    </row>
    <row r="31" spans="1:13" ht="12.75" customHeight="1">
      <c r="A31" s="463"/>
      <c r="B31" s="395" t="s">
        <v>567</v>
      </c>
      <c r="C31" s="397"/>
      <c r="D31" s="446"/>
      <c r="E31" s="446"/>
      <c r="F31" s="446"/>
      <c r="G31" s="446"/>
      <c r="H31" s="446"/>
      <c r="I31" s="446"/>
      <c r="J31" s="446"/>
      <c r="K31" s="92"/>
    </row>
    <row r="32" spans="1:13" ht="12.75" customHeight="1">
      <c r="A32" s="463"/>
      <c r="B32" s="461" t="s">
        <v>570</v>
      </c>
      <c r="C32" s="397"/>
      <c r="D32" s="446"/>
      <c r="E32" s="446"/>
      <c r="F32" s="446"/>
      <c r="G32" s="446"/>
      <c r="H32" s="446"/>
      <c r="I32" s="446"/>
      <c r="J32" s="446"/>
      <c r="K32" s="92"/>
    </row>
    <row r="33" spans="1:10" ht="12.75" customHeight="1">
      <c r="A33" s="463"/>
      <c r="B33" s="395" t="s">
        <v>334</v>
      </c>
      <c r="C33" s="342"/>
      <c r="D33" s="342"/>
      <c r="E33" s="342"/>
      <c r="F33" s="342"/>
      <c r="G33" s="342"/>
      <c r="H33" s="737"/>
      <c r="I33" s="446"/>
      <c r="J33" s="446"/>
    </row>
    <row r="34" spans="1:10" ht="12.75" customHeight="1">
      <c r="A34" s="463"/>
      <c r="B34" s="369" t="s">
        <v>568</v>
      </c>
      <c r="C34" s="342"/>
      <c r="D34" s="342"/>
      <c r="E34" s="342"/>
      <c r="F34" s="342"/>
      <c r="G34" s="342"/>
      <c r="H34" s="737"/>
      <c r="I34" s="446"/>
      <c r="J34" s="446"/>
    </row>
    <row r="35" spans="1:10" ht="12.75" customHeight="1">
      <c r="A35" s="463"/>
      <c r="B35" s="369" t="s">
        <v>569</v>
      </c>
      <c r="C35" s="342"/>
      <c r="D35" s="342"/>
      <c r="E35" s="342"/>
      <c r="F35" s="342"/>
      <c r="G35" s="342"/>
      <c r="H35" s="737"/>
      <c r="I35" s="446"/>
      <c r="J35" s="446"/>
    </row>
    <row r="36" spans="1:10" ht="12.75" customHeight="1">
      <c r="A36" s="463"/>
      <c r="B36" s="369" t="s">
        <v>573</v>
      </c>
      <c r="C36" s="397"/>
      <c r="D36" s="446"/>
      <c r="E36" s="446"/>
      <c r="F36" s="446"/>
      <c r="G36" s="446"/>
      <c r="H36" s="446"/>
      <c r="I36" s="446"/>
      <c r="J36" s="446"/>
    </row>
    <row r="37" spans="1:10" ht="12.75" customHeight="1">
      <c r="A37" s="463"/>
      <c r="B37" s="476"/>
      <c r="C37" s="397"/>
      <c r="D37" s="446"/>
      <c r="E37" s="446"/>
      <c r="F37" s="446"/>
      <c r="G37" s="446"/>
      <c r="H37" s="446"/>
      <c r="I37" s="446"/>
      <c r="J37" s="446"/>
    </row>
    <row r="38" spans="1:10" ht="12.75" customHeight="1">
      <c r="A38" s="410" t="s">
        <v>181</v>
      </c>
      <c r="B38" s="318" t="s">
        <v>596</v>
      </c>
      <c r="C38" s="397"/>
      <c r="D38" s="397"/>
      <c r="E38" s="397"/>
      <c r="F38" s="397"/>
      <c r="G38" s="397"/>
      <c r="H38" s="397"/>
      <c r="I38" s="397"/>
      <c r="J38" s="397"/>
    </row>
    <row r="39" spans="1:10" ht="12.75" customHeight="1">
      <c r="A39" s="298"/>
      <c r="B39" s="318" t="s">
        <v>396</v>
      </c>
      <c r="C39" s="387"/>
      <c r="D39" s="397"/>
      <c r="E39" s="397"/>
      <c r="F39" s="397"/>
      <c r="G39" s="397"/>
      <c r="H39" s="397"/>
      <c r="I39" s="397"/>
      <c r="J39" s="397"/>
    </row>
    <row r="40" spans="1:10" ht="12.75" customHeight="1">
      <c r="C40" s="146"/>
      <c r="D40" s="146"/>
      <c r="E40" s="146"/>
      <c r="F40" s="146"/>
      <c r="G40" s="146"/>
      <c r="H40" s="146"/>
      <c r="I40" s="146"/>
      <c r="J40" s="146"/>
    </row>
    <row r="41" spans="1:10" ht="12.75" customHeight="1">
      <c r="C41" s="146"/>
      <c r="D41" s="146"/>
      <c r="E41" s="146"/>
      <c r="F41" s="146"/>
      <c r="G41" s="146"/>
      <c r="H41" s="146"/>
      <c r="I41" s="146"/>
      <c r="J41" s="146"/>
    </row>
    <row r="42" spans="1:10" ht="12.75" customHeight="1">
      <c r="C42" s="147"/>
      <c r="D42" s="147"/>
      <c r="E42" s="147"/>
      <c r="F42" s="147"/>
      <c r="G42" s="147"/>
      <c r="H42" s="147"/>
      <c r="I42" s="147"/>
      <c r="J42" s="147"/>
    </row>
    <row r="43" spans="1:10" ht="12.75" customHeight="1">
      <c r="C43" s="146"/>
      <c r="D43" s="146"/>
      <c r="F43" s="146"/>
      <c r="G43" s="146"/>
      <c r="H43" s="146"/>
      <c r="I43" s="146"/>
      <c r="J43" s="146"/>
    </row>
    <row r="44" spans="1:10" ht="12.75" customHeight="1">
      <c r="F44" s="148"/>
    </row>
    <row r="45" spans="1:10" ht="12.75" customHeight="1">
      <c r="F45" s="149"/>
    </row>
  </sheetData>
  <mergeCells count="4">
    <mergeCell ref="A4:A5"/>
    <mergeCell ref="B4:D4"/>
    <mergeCell ref="E4:G4"/>
    <mergeCell ref="H4:J4"/>
  </mergeCells>
  <pageMargins left="0.19685039370078741" right="0.19685039370078741" top="0.70866141732283472" bottom="0.51181102362204722" header="0.51181102362204722" footer="0.51181102362204722"/>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zoomScaleNormal="100" workbookViewId="0">
      <selection activeCell="L33" sqref="L33"/>
    </sheetView>
  </sheetViews>
  <sheetFormatPr defaultRowHeight="12.75" customHeight="1"/>
  <cols>
    <col min="1" max="1" width="10.796875" style="100" customWidth="1"/>
    <col min="2" max="2" width="6.3984375" style="100" customWidth="1"/>
    <col min="3" max="3" width="7.69921875" style="100" customWidth="1"/>
    <col min="4" max="4" width="7.296875" style="100" customWidth="1"/>
    <col min="5" max="5" width="6.3984375" style="100" customWidth="1"/>
    <col min="6" max="6" width="7.69921875" style="100" customWidth="1"/>
    <col min="7" max="7" width="6.69921875" style="100" customWidth="1"/>
    <col min="8" max="8" width="7.69921875" style="100" customWidth="1"/>
    <col min="9" max="10" width="7.296875" style="100" customWidth="1"/>
    <col min="11" max="11" width="8" style="100" customWidth="1"/>
    <col min="12" max="12" width="6.69921875" style="53" customWidth="1"/>
    <col min="13" max="13" width="7.69921875" style="53" customWidth="1"/>
    <col min="14" max="15" width="7.296875" style="100" customWidth="1"/>
    <col min="16" max="16" width="7.796875" style="100" customWidth="1"/>
    <col min="17" max="16384" width="8.796875" style="100"/>
  </cols>
  <sheetData>
    <row r="1" spans="1:19" ht="12.75" customHeight="1">
      <c r="A1" s="470" t="s">
        <v>208</v>
      </c>
      <c r="B1" s="338"/>
      <c r="C1" s="338"/>
      <c r="D1" s="338"/>
      <c r="E1" s="338"/>
      <c r="F1" s="396"/>
      <c r="G1" s="338"/>
      <c r="H1" s="338"/>
      <c r="I1" s="338"/>
      <c r="J1" s="338"/>
      <c r="K1" s="338"/>
      <c r="L1" s="338"/>
      <c r="M1" s="367"/>
      <c r="N1" s="338"/>
      <c r="O1" s="338"/>
      <c r="P1" s="338"/>
    </row>
    <row r="2" spans="1:19" ht="12.75" customHeight="1">
      <c r="A2" s="392" t="s">
        <v>528</v>
      </c>
      <c r="B2" s="392"/>
      <c r="C2" s="392"/>
      <c r="D2" s="392"/>
      <c r="E2" s="392"/>
      <c r="F2" s="392"/>
      <c r="G2" s="392"/>
      <c r="H2" s="392"/>
      <c r="I2" s="392"/>
      <c r="J2" s="392"/>
      <c r="K2" s="338"/>
      <c r="L2" s="338"/>
      <c r="M2" s="338"/>
      <c r="N2" s="338"/>
      <c r="O2" s="338"/>
      <c r="P2" s="338"/>
    </row>
    <row r="3" spans="1:19" ht="12.75" customHeight="1">
      <c r="A3" s="333"/>
      <c r="B3" s="338"/>
      <c r="C3" s="338"/>
      <c r="D3" s="338"/>
      <c r="E3" s="338"/>
      <c r="F3" s="338"/>
      <c r="G3" s="338"/>
      <c r="H3" s="338"/>
      <c r="I3" s="338"/>
      <c r="J3" s="338"/>
      <c r="K3" s="338"/>
      <c r="L3" s="338"/>
      <c r="M3" s="338"/>
      <c r="N3" s="338"/>
      <c r="O3" s="338"/>
      <c r="P3" s="338"/>
    </row>
    <row r="4" spans="1:19" ht="12.75" customHeight="1">
      <c r="A4" s="975" t="s">
        <v>380</v>
      </c>
      <c r="B4" s="976" t="s">
        <v>527</v>
      </c>
      <c r="C4" s="976"/>
      <c r="D4" s="976"/>
      <c r="E4" s="976"/>
      <c r="F4" s="976"/>
      <c r="G4" s="977" t="s">
        <v>597</v>
      </c>
      <c r="H4" s="977"/>
      <c r="I4" s="977"/>
      <c r="J4" s="977"/>
      <c r="K4" s="977"/>
      <c r="L4" s="977" t="s">
        <v>598</v>
      </c>
      <c r="M4" s="977"/>
      <c r="N4" s="977"/>
      <c r="O4" s="977"/>
      <c r="P4" s="977"/>
    </row>
    <row r="5" spans="1:19" ht="12.75" customHeight="1">
      <c r="A5" s="975"/>
      <c r="B5" s="457" t="s">
        <v>201</v>
      </c>
      <c r="C5" s="457" t="s">
        <v>202</v>
      </c>
      <c r="D5" s="457" t="s">
        <v>323</v>
      </c>
      <c r="E5" s="457" t="s">
        <v>200</v>
      </c>
      <c r="F5" s="457" t="s">
        <v>155</v>
      </c>
      <c r="G5" s="457" t="s">
        <v>201</v>
      </c>
      <c r="H5" s="457" t="s">
        <v>202</v>
      </c>
      <c r="I5" s="457" t="s">
        <v>323</v>
      </c>
      <c r="J5" s="457" t="s">
        <v>200</v>
      </c>
      <c r="K5" s="457" t="s">
        <v>155</v>
      </c>
      <c r="L5" s="457" t="s">
        <v>201</v>
      </c>
      <c r="M5" s="457" t="s">
        <v>202</v>
      </c>
      <c r="N5" s="457" t="s">
        <v>323</v>
      </c>
      <c r="O5" s="457" t="s">
        <v>200</v>
      </c>
      <c r="P5" s="457" t="s">
        <v>155</v>
      </c>
    </row>
    <row r="6" spans="1:19" ht="12.75" customHeight="1">
      <c r="A6" s="307" t="s">
        <v>62</v>
      </c>
      <c r="B6" s="327">
        <v>65501</v>
      </c>
      <c r="C6" s="327">
        <v>237492</v>
      </c>
      <c r="D6" s="327">
        <v>46638</v>
      </c>
      <c r="E6" s="327">
        <v>7994</v>
      </c>
      <c r="F6" s="321">
        <v>357625</v>
      </c>
      <c r="G6" s="428">
        <v>66323</v>
      </c>
      <c r="H6" s="428">
        <v>236030</v>
      </c>
      <c r="I6" s="428">
        <v>50945</v>
      </c>
      <c r="J6" s="428">
        <v>8473</v>
      </c>
      <c r="K6" s="453">
        <v>361771</v>
      </c>
      <c r="L6" s="428">
        <v>63986</v>
      </c>
      <c r="M6" s="428">
        <v>235400</v>
      </c>
      <c r="N6" s="428">
        <v>57312</v>
      </c>
      <c r="O6" s="428">
        <v>9395</v>
      </c>
      <c r="P6" s="453">
        <v>366093</v>
      </c>
      <c r="Q6" s="30"/>
      <c r="R6" s="30"/>
      <c r="S6" s="30"/>
    </row>
    <row r="7" spans="1:19" ht="12.75" customHeight="1">
      <c r="A7" s="307" t="s">
        <v>89</v>
      </c>
      <c r="B7" s="327">
        <v>91664</v>
      </c>
      <c r="C7" s="327">
        <v>302319</v>
      </c>
      <c r="D7" s="327">
        <v>72970</v>
      </c>
      <c r="E7" s="327">
        <v>9989</v>
      </c>
      <c r="F7" s="321">
        <v>476942</v>
      </c>
      <c r="G7" s="428">
        <v>88854</v>
      </c>
      <c r="H7" s="428">
        <v>300291</v>
      </c>
      <c r="I7" s="428">
        <v>83062</v>
      </c>
      <c r="J7" s="428">
        <v>12404</v>
      </c>
      <c r="K7" s="453">
        <v>484611</v>
      </c>
      <c r="L7" s="428">
        <v>84772</v>
      </c>
      <c r="M7" s="428">
        <v>295828</v>
      </c>
      <c r="N7" s="428">
        <v>92843</v>
      </c>
      <c r="O7" s="428">
        <v>15360</v>
      </c>
      <c r="P7" s="453">
        <v>488803</v>
      </c>
      <c r="Q7" s="30"/>
      <c r="R7" s="30"/>
      <c r="S7" s="30"/>
    </row>
    <row r="8" spans="1:19" ht="12.75" customHeight="1">
      <c r="A8" s="307" t="s">
        <v>90</v>
      </c>
      <c r="B8" s="327">
        <v>68911</v>
      </c>
      <c r="C8" s="327">
        <v>225528</v>
      </c>
      <c r="D8" s="327">
        <v>58893</v>
      </c>
      <c r="E8" s="327">
        <v>7997</v>
      </c>
      <c r="F8" s="321">
        <v>361329</v>
      </c>
      <c r="G8" s="428">
        <v>67304</v>
      </c>
      <c r="H8" s="428">
        <v>225726</v>
      </c>
      <c r="I8" s="428">
        <v>67926</v>
      </c>
      <c r="J8" s="428">
        <v>9826</v>
      </c>
      <c r="K8" s="453">
        <v>370782</v>
      </c>
      <c r="L8" s="428">
        <v>64811</v>
      </c>
      <c r="M8" s="428">
        <v>223816</v>
      </c>
      <c r="N8" s="428">
        <v>75885</v>
      </c>
      <c r="O8" s="428">
        <v>12541</v>
      </c>
      <c r="P8" s="453">
        <v>377053</v>
      </c>
      <c r="Q8" s="30"/>
      <c r="R8" s="30"/>
      <c r="S8" s="30"/>
    </row>
    <row r="9" spans="1:19" ht="12.75" customHeight="1">
      <c r="A9" s="307" t="s">
        <v>91</v>
      </c>
      <c r="B9" s="327">
        <v>83579</v>
      </c>
      <c r="C9" s="327">
        <v>243717</v>
      </c>
      <c r="D9" s="327">
        <v>49765</v>
      </c>
      <c r="E9" s="327">
        <v>6480</v>
      </c>
      <c r="F9" s="321">
        <v>383541</v>
      </c>
      <c r="G9" s="428">
        <v>85043</v>
      </c>
      <c r="H9" s="428">
        <v>253378</v>
      </c>
      <c r="I9" s="428">
        <v>57776</v>
      </c>
      <c r="J9" s="428">
        <v>8218</v>
      </c>
      <c r="K9" s="453">
        <v>404415</v>
      </c>
      <c r="L9" s="428">
        <v>83463</v>
      </c>
      <c r="M9" s="428">
        <v>259250</v>
      </c>
      <c r="N9" s="428">
        <v>66227</v>
      </c>
      <c r="O9" s="428">
        <v>10101</v>
      </c>
      <c r="P9" s="453">
        <v>419041</v>
      </c>
      <c r="Q9" s="30"/>
      <c r="R9" s="30"/>
      <c r="S9" s="30"/>
    </row>
    <row r="10" spans="1:19" ht="12.75" customHeight="1">
      <c r="A10" s="307" t="s">
        <v>92</v>
      </c>
      <c r="B10" s="428">
        <v>61518</v>
      </c>
      <c r="C10" s="428">
        <v>193215</v>
      </c>
      <c r="D10" s="428">
        <v>42211</v>
      </c>
      <c r="E10" s="428">
        <v>5260</v>
      </c>
      <c r="F10" s="453">
        <v>302204</v>
      </c>
      <c r="G10" s="428">
        <v>60149</v>
      </c>
      <c r="H10" s="428">
        <v>189617</v>
      </c>
      <c r="I10" s="428">
        <v>48684</v>
      </c>
      <c r="J10" s="428">
        <v>6445</v>
      </c>
      <c r="K10" s="453">
        <v>304895</v>
      </c>
      <c r="L10" s="428">
        <v>56890</v>
      </c>
      <c r="M10" s="428">
        <v>185905</v>
      </c>
      <c r="N10" s="428">
        <v>54903</v>
      </c>
      <c r="O10" s="428">
        <v>7896</v>
      </c>
      <c r="P10" s="453">
        <v>305594</v>
      </c>
      <c r="Q10" s="30"/>
      <c r="R10" s="30"/>
      <c r="S10" s="30"/>
    </row>
    <row r="11" spans="1:19" ht="12.75" customHeight="1">
      <c r="A11" s="472" t="s">
        <v>65</v>
      </c>
      <c r="B11" s="453">
        <v>371173</v>
      </c>
      <c r="C11" s="453">
        <v>1202271</v>
      </c>
      <c r="D11" s="453">
        <v>270477</v>
      </c>
      <c r="E11" s="453">
        <v>37720</v>
      </c>
      <c r="F11" s="453">
        <v>1881641</v>
      </c>
      <c r="G11" s="453">
        <v>367673</v>
      </c>
      <c r="H11" s="453">
        <v>1205042</v>
      </c>
      <c r="I11" s="453">
        <v>308393</v>
      </c>
      <c r="J11" s="453">
        <v>45366</v>
      </c>
      <c r="K11" s="453">
        <v>1926474</v>
      </c>
      <c r="L11" s="453">
        <v>353922</v>
      </c>
      <c r="M11" s="453">
        <v>1200199</v>
      </c>
      <c r="N11" s="453">
        <v>347170</v>
      </c>
      <c r="O11" s="453">
        <v>55293</v>
      </c>
      <c r="P11" s="453">
        <v>1956584</v>
      </c>
      <c r="Q11" s="30"/>
      <c r="R11" s="30"/>
      <c r="S11" s="30"/>
    </row>
    <row r="12" spans="1:19" ht="12.75" customHeight="1">
      <c r="A12" s="324"/>
      <c r="B12" s="317"/>
      <c r="C12" s="317"/>
      <c r="D12" s="317"/>
      <c r="E12" s="317"/>
      <c r="F12" s="317"/>
      <c r="G12" s="336"/>
      <c r="H12" s="336"/>
      <c r="I12" s="336"/>
      <c r="J12" s="336"/>
      <c r="K12" s="336"/>
      <c r="L12" s="336"/>
      <c r="M12" s="336"/>
      <c r="N12" s="336"/>
      <c r="O12" s="336"/>
      <c r="P12" s="336"/>
    </row>
    <row r="13" spans="1:19" ht="12.75" customHeight="1">
      <c r="A13" s="408" t="s">
        <v>28</v>
      </c>
      <c r="B13" s="399" t="s">
        <v>33</v>
      </c>
      <c r="C13" s="324"/>
      <c r="D13" s="324"/>
      <c r="E13" s="324"/>
      <c r="F13" s="324"/>
      <c r="G13" s="285"/>
      <c r="H13" s="285"/>
      <c r="I13" s="285"/>
      <c r="J13" s="285"/>
      <c r="K13" s="285"/>
      <c r="L13" s="285"/>
      <c r="M13" s="285"/>
      <c r="N13" s="285"/>
      <c r="O13" s="285"/>
      <c r="P13" s="285"/>
    </row>
    <row r="14" spans="1:19" ht="12.75" customHeight="1">
      <c r="A14" s="456"/>
      <c r="B14" s="399" t="s">
        <v>567</v>
      </c>
      <c r="C14" s="452"/>
      <c r="D14" s="452"/>
      <c r="E14" s="452"/>
      <c r="F14" s="452"/>
      <c r="G14" s="452"/>
      <c r="H14" s="452"/>
      <c r="I14" s="452"/>
      <c r="J14" s="452"/>
      <c r="K14" s="452"/>
      <c r="L14" s="324"/>
      <c r="M14" s="324"/>
      <c r="N14" s="324"/>
      <c r="O14" s="324"/>
      <c r="P14" s="324"/>
    </row>
    <row r="15" spans="1:19" ht="12.75" customHeight="1">
      <c r="A15" s="456"/>
      <c r="B15" s="306" t="s">
        <v>571</v>
      </c>
      <c r="C15" s="452"/>
      <c r="D15" s="452"/>
      <c r="E15" s="452"/>
      <c r="F15" s="452"/>
      <c r="G15" s="452"/>
      <c r="H15" s="452"/>
      <c r="I15" s="452"/>
      <c r="J15" s="452"/>
      <c r="K15" s="452"/>
      <c r="L15" s="324"/>
      <c r="M15" s="324"/>
      <c r="N15" s="324"/>
      <c r="O15" s="324"/>
      <c r="P15" s="324"/>
    </row>
    <row r="16" spans="1:19" ht="12.75" customHeight="1">
      <c r="A16" s="456"/>
      <c r="B16" s="460"/>
      <c r="C16" s="452"/>
      <c r="D16" s="452"/>
      <c r="E16" s="452"/>
      <c r="F16" s="452"/>
      <c r="G16" s="452"/>
      <c r="H16" s="452"/>
      <c r="I16" s="452"/>
      <c r="J16" s="452"/>
      <c r="K16" s="452"/>
      <c r="L16" s="324"/>
      <c r="M16" s="324"/>
      <c r="N16" s="324"/>
      <c r="O16" s="324"/>
      <c r="P16" s="324"/>
    </row>
    <row r="17" spans="1:16" ht="12.75" customHeight="1">
      <c r="A17" s="438" t="s">
        <v>181</v>
      </c>
      <c r="B17" s="382" t="s">
        <v>599</v>
      </c>
      <c r="C17" s="324"/>
      <c r="D17" s="324"/>
      <c r="E17" s="366"/>
      <c r="F17" s="324"/>
      <c r="G17" s="324"/>
      <c r="H17" s="324"/>
      <c r="I17" s="324"/>
      <c r="J17" s="366"/>
      <c r="K17" s="324"/>
      <c r="L17" s="366"/>
      <c r="M17" s="366"/>
      <c r="N17" s="366"/>
      <c r="O17" s="366"/>
      <c r="P17" s="324"/>
    </row>
    <row r="18" spans="1:16" ht="12.75" customHeight="1">
      <c r="A18" s="78"/>
      <c r="B18" s="53"/>
    </row>
  </sheetData>
  <mergeCells count="4">
    <mergeCell ref="A4:A5"/>
    <mergeCell ref="B4:F4"/>
    <mergeCell ref="G4:K4"/>
    <mergeCell ref="L4:P4"/>
  </mergeCells>
  <pageMargins left="0.19685039370078741" right="0.19685039370078741" top="0.74803149606299213" bottom="0.74803149606299213" header="0.31496062992125984" footer="0.31496062992125984"/>
  <pageSetup paperSize="9" orientation="landscape" horizontalDpi="4294967293"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zoomScaleNormal="100" workbookViewId="0">
      <selection activeCell="L33" sqref="L33"/>
    </sheetView>
  </sheetViews>
  <sheetFormatPr defaultRowHeight="12.75" customHeight="1"/>
  <cols>
    <col min="1" max="1" width="22.8984375" style="100" customWidth="1"/>
    <col min="2" max="2" width="6.19921875" style="100" customWidth="1"/>
    <col min="3" max="3" width="7.5" style="100" customWidth="1"/>
    <col min="4" max="4" width="6" style="100" customWidth="1"/>
    <col min="5" max="5" width="5.59765625" style="100" customWidth="1"/>
    <col min="6" max="6" width="7.796875" style="100" customWidth="1"/>
    <col min="7" max="7" width="6.19921875" style="100" customWidth="1"/>
    <col min="8" max="8" width="7.296875" style="100" customWidth="1"/>
    <col min="9" max="9" width="6" style="100" customWidth="1"/>
    <col min="10" max="10" width="5.59765625" style="100" customWidth="1"/>
    <col min="11" max="11" width="7.796875" style="100" customWidth="1"/>
    <col min="12" max="12" width="6.19921875" style="53" customWidth="1"/>
    <col min="13" max="13" width="7.296875" style="53" customWidth="1"/>
    <col min="14" max="14" width="6.19921875" style="100" customWidth="1"/>
    <col min="15" max="15" width="5.5" style="100" customWidth="1"/>
    <col min="16" max="16" width="7.09765625" style="100" customWidth="1"/>
    <col min="17" max="16384" width="8.796875" style="100"/>
  </cols>
  <sheetData>
    <row r="1" spans="1:19" ht="12.75" customHeight="1">
      <c r="A1" s="287" t="s">
        <v>309</v>
      </c>
      <c r="B1" s="449"/>
      <c r="C1" s="449"/>
      <c r="D1" s="449"/>
      <c r="E1" s="449"/>
      <c r="F1" s="299"/>
      <c r="G1" s="449"/>
      <c r="H1" s="449"/>
      <c r="I1" s="442"/>
      <c r="J1" s="418"/>
      <c r="K1" s="449"/>
      <c r="L1" s="299"/>
      <c r="M1" s="299"/>
      <c r="N1" s="299"/>
      <c r="O1" s="299"/>
      <c r="P1" s="299"/>
    </row>
    <row r="2" spans="1:19" ht="12.75" customHeight="1">
      <c r="A2" s="736" t="s">
        <v>529</v>
      </c>
      <c r="B2" s="736"/>
      <c r="C2" s="736"/>
      <c r="D2" s="736"/>
      <c r="E2" s="736"/>
      <c r="F2" s="736"/>
      <c r="G2" s="736"/>
      <c r="H2" s="736"/>
      <c r="I2" s="736"/>
      <c r="J2" s="299"/>
      <c r="K2" s="736"/>
      <c r="L2" s="299"/>
      <c r="M2" s="299"/>
      <c r="N2" s="299"/>
      <c r="O2" s="299"/>
      <c r="P2" s="299"/>
    </row>
    <row r="3" spans="1:19" ht="12.75" customHeight="1">
      <c r="A3" s="322"/>
      <c r="B3" s="449"/>
      <c r="C3" s="449"/>
      <c r="D3" s="449"/>
      <c r="E3" s="449"/>
      <c r="F3" s="449"/>
      <c r="G3" s="449"/>
      <c r="H3" s="449"/>
      <c r="I3" s="449"/>
      <c r="J3" s="449"/>
      <c r="K3" s="449"/>
      <c r="L3" s="299"/>
      <c r="M3" s="299"/>
      <c r="N3" s="299"/>
      <c r="O3" s="299"/>
      <c r="P3" s="299"/>
    </row>
    <row r="4" spans="1:19" ht="12.75" customHeight="1">
      <c r="A4" s="975" t="s">
        <v>307</v>
      </c>
      <c r="B4" s="978" t="s">
        <v>527</v>
      </c>
      <c r="C4" s="978"/>
      <c r="D4" s="978"/>
      <c r="E4" s="978"/>
      <c r="F4" s="978"/>
      <c r="G4" s="978" t="s">
        <v>597</v>
      </c>
      <c r="H4" s="978"/>
      <c r="I4" s="978"/>
      <c r="J4" s="978"/>
      <c r="K4" s="978"/>
      <c r="L4" s="978" t="s">
        <v>598</v>
      </c>
      <c r="M4" s="978"/>
      <c r="N4" s="978"/>
      <c r="O4" s="978"/>
      <c r="P4" s="978"/>
    </row>
    <row r="5" spans="1:19" ht="12.75" customHeight="1">
      <c r="A5" s="975"/>
      <c r="B5" s="362" t="s">
        <v>201</v>
      </c>
      <c r="C5" s="362" t="s">
        <v>202</v>
      </c>
      <c r="D5" s="362" t="s">
        <v>323</v>
      </c>
      <c r="E5" s="362" t="s">
        <v>200</v>
      </c>
      <c r="F5" s="362" t="s">
        <v>155</v>
      </c>
      <c r="G5" s="362" t="s">
        <v>201</v>
      </c>
      <c r="H5" s="362" t="s">
        <v>202</v>
      </c>
      <c r="I5" s="362" t="s">
        <v>323</v>
      </c>
      <c r="J5" s="362" t="s">
        <v>200</v>
      </c>
      <c r="K5" s="362" t="s">
        <v>155</v>
      </c>
      <c r="L5" s="362" t="s">
        <v>201</v>
      </c>
      <c r="M5" s="362" t="s">
        <v>202</v>
      </c>
      <c r="N5" s="362" t="s">
        <v>323</v>
      </c>
      <c r="O5" s="362" t="s">
        <v>200</v>
      </c>
      <c r="P5" s="362" t="s">
        <v>155</v>
      </c>
    </row>
    <row r="6" spans="1:19" ht="12.75" customHeight="1">
      <c r="A6" s="291" t="s">
        <v>301</v>
      </c>
      <c r="B6" s="479">
        <v>28109</v>
      </c>
      <c r="C6" s="479">
        <v>90748</v>
      </c>
      <c r="D6" s="479">
        <v>20827</v>
      </c>
      <c r="E6" s="479">
        <v>2808</v>
      </c>
      <c r="F6" s="354">
        <v>142492</v>
      </c>
      <c r="G6" s="375">
        <v>27137</v>
      </c>
      <c r="H6" s="375">
        <v>90731</v>
      </c>
      <c r="I6" s="375">
        <v>23373</v>
      </c>
      <c r="J6" s="375">
        <v>3268</v>
      </c>
      <c r="K6" s="394">
        <v>144509</v>
      </c>
      <c r="L6" s="479">
        <v>25828</v>
      </c>
      <c r="M6" s="479">
        <v>89863</v>
      </c>
      <c r="N6" s="479">
        <v>26155</v>
      </c>
      <c r="O6" s="479">
        <v>3978</v>
      </c>
      <c r="P6" s="354">
        <v>145824</v>
      </c>
      <c r="Q6" s="30"/>
      <c r="R6" s="30"/>
      <c r="S6" s="30"/>
    </row>
    <row r="7" spans="1:19" ht="12.75" customHeight="1">
      <c r="A7" s="291" t="s">
        <v>383</v>
      </c>
      <c r="B7" s="479">
        <v>28333</v>
      </c>
      <c r="C7" s="479">
        <v>98776</v>
      </c>
      <c r="D7" s="479">
        <v>29763</v>
      </c>
      <c r="E7" s="479">
        <v>3992</v>
      </c>
      <c r="F7" s="354">
        <v>160864</v>
      </c>
      <c r="G7" s="479">
        <v>27162</v>
      </c>
      <c r="H7" s="479">
        <v>97271</v>
      </c>
      <c r="I7" s="479">
        <v>33837</v>
      </c>
      <c r="J7" s="479">
        <v>4692</v>
      </c>
      <c r="K7" s="354">
        <v>162962</v>
      </c>
      <c r="L7" s="479">
        <v>25834</v>
      </c>
      <c r="M7" s="479">
        <v>95065</v>
      </c>
      <c r="N7" s="479">
        <v>37014</v>
      </c>
      <c r="O7" s="479">
        <v>6030</v>
      </c>
      <c r="P7" s="354">
        <v>163943</v>
      </c>
      <c r="Q7" s="30"/>
      <c r="R7" s="30"/>
      <c r="S7" s="30"/>
    </row>
    <row r="8" spans="1:19" ht="12.75" customHeight="1">
      <c r="A8" s="445" t="s">
        <v>381</v>
      </c>
      <c r="B8" s="479">
        <v>45602</v>
      </c>
      <c r="C8" s="479">
        <v>135677</v>
      </c>
      <c r="D8" s="479">
        <v>29078</v>
      </c>
      <c r="E8" s="479">
        <v>3733</v>
      </c>
      <c r="F8" s="354">
        <v>214090</v>
      </c>
      <c r="G8" s="479">
        <v>46130</v>
      </c>
      <c r="H8" s="479">
        <v>141109</v>
      </c>
      <c r="I8" s="479">
        <v>33382</v>
      </c>
      <c r="J8" s="479">
        <v>4865</v>
      </c>
      <c r="K8" s="354">
        <v>225486</v>
      </c>
      <c r="L8" s="479">
        <v>45252</v>
      </c>
      <c r="M8" s="479">
        <v>144406</v>
      </c>
      <c r="N8" s="479">
        <v>37999</v>
      </c>
      <c r="O8" s="479">
        <v>6025</v>
      </c>
      <c r="P8" s="354">
        <v>233682</v>
      </c>
      <c r="Q8" s="30"/>
      <c r="R8" s="30"/>
      <c r="S8" s="30"/>
    </row>
    <row r="9" spans="1:19" ht="12.75" customHeight="1">
      <c r="A9" s="291" t="s">
        <v>62</v>
      </c>
      <c r="B9" s="479">
        <v>64367</v>
      </c>
      <c r="C9" s="479">
        <v>227432</v>
      </c>
      <c r="D9" s="479">
        <v>42811</v>
      </c>
      <c r="E9" s="479">
        <v>7267</v>
      </c>
      <c r="F9" s="354">
        <v>341877</v>
      </c>
      <c r="G9" s="479">
        <v>64957</v>
      </c>
      <c r="H9" s="479">
        <v>225318</v>
      </c>
      <c r="I9" s="479">
        <v>46976</v>
      </c>
      <c r="J9" s="479">
        <v>7552</v>
      </c>
      <c r="K9" s="354">
        <v>344803</v>
      </c>
      <c r="L9" s="479">
        <v>62464</v>
      </c>
      <c r="M9" s="479">
        <v>224398</v>
      </c>
      <c r="N9" s="479">
        <v>52782</v>
      </c>
      <c r="O9" s="479">
        <v>8269</v>
      </c>
      <c r="P9" s="354">
        <v>347913</v>
      </c>
      <c r="Q9" s="30"/>
      <c r="R9" s="30"/>
      <c r="S9" s="30"/>
    </row>
    <row r="10" spans="1:19" ht="12.75" customHeight="1">
      <c r="A10" s="291" t="s">
        <v>302</v>
      </c>
      <c r="B10" s="479">
        <v>26670</v>
      </c>
      <c r="C10" s="479">
        <v>91474</v>
      </c>
      <c r="D10" s="479">
        <v>22972</v>
      </c>
      <c r="E10" s="479">
        <v>3130</v>
      </c>
      <c r="F10" s="354">
        <v>144246</v>
      </c>
      <c r="G10" s="479">
        <v>25855</v>
      </c>
      <c r="H10" s="479">
        <v>89041</v>
      </c>
      <c r="I10" s="479">
        <v>26419</v>
      </c>
      <c r="J10" s="479">
        <v>3969</v>
      </c>
      <c r="K10" s="354">
        <v>145284</v>
      </c>
      <c r="L10" s="479">
        <v>24356</v>
      </c>
      <c r="M10" s="479">
        <v>86271</v>
      </c>
      <c r="N10" s="479">
        <v>29624</v>
      </c>
      <c r="O10" s="479">
        <v>5007</v>
      </c>
      <c r="P10" s="354">
        <v>145258</v>
      </c>
      <c r="Q10" s="30"/>
      <c r="R10" s="30"/>
      <c r="S10" s="30"/>
    </row>
    <row r="11" spans="1:19" ht="12.75" customHeight="1">
      <c r="A11" s="291" t="s">
        <v>382</v>
      </c>
      <c r="B11" s="479">
        <v>30878</v>
      </c>
      <c r="C11" s="479">
        <v>97424</v>
      </c>
      <c r="D11" s="479">
        <v>20147</v>
      </c>
      <c r="E11" s="479">
        <v>2230</v>
      </c>
      <c r="F11" s="354">
        <v>150679</v>
      </c>
      <c r="G11" s="479">
        <v>30423</v>
      </c>
      <c r="H11" s="479">
        <v>94521</v>
      </c>
      <c r="I11" s="479">
        <v>22834</v>
      </c>
      <c r="J11" s="479">
        <v>2690</v>
      </c>
      <c r="K11" s="354">
        <v>150468</v>
      </c>
      <c r="L11" s="479">
        <v>28679</v>
      </c>
      <c r="M11" s="479">
        <v>92060</v>
      </c>
      <c r="N11" s="479">
        <v>25803</v>
      </c>
      <c r="O11" s="479">
        <v>3250</v>
      </c>
      <c r="P11" s="354">
        <v>149792</v>
      </c>
      <c r="Q11" s="30"/>
      <c r="R11" s="30"/>
      <c r="S11" s="30"/>
    </row>
    <row r="12" spans="1:19" ht="12.75" customHeight="1">
      <c r="A12" s="291" t="s">
        <v>303</v>
      </c>
      <c r="B12" s="479">
        <v>23810</v>
      </c>
      <c r="C12" s="479">
        <v>73448</v>
      </c>
      <c r="D12" s="479">
        <v>17200</v>
      </c>
      <c r="E12" s="479">
        <v>2377</v>
      </c>
      <c r="F12" s="354">
        <v>116835</v>
      </c>
      <c r="G12" s="479">
        <v>23063</v>
      </c>
      <c r="H12" s="479">
        <v>72702</v>
      </c>
      <c r="I12" s="479">
        <v>20155</v>
      </c>
      <c r="J12" s="479">
        <v>2842</v>
      </c>
      <c r="K12" s="354">
        <v>118762</v>
      </c>
      <c r="L12" s="479">
        <v>21881</v>
      </c>
      <c r="M12" s="479">
        <v>71746</v>
      </c>
      <c r="N12" s="479">
        <v>22657</v>
      </c>
      <c r="O12" s="479">
        <v>3448</v>
      </c>
      <c r="P12" s="354">
        <v>119732</v>
      </c>
      <c r="Q12" s="30"/>
      <c r="R12" s="30"/>
      <c r="S12" s="30"/>
    </row>
    <row r="13" spans="1:19" ht="12.75" customHeight="1">
      <c r="A13" s="291" t="s">
        <v>304</v>
      </c>
      <c r="B13" s="479">
        <v>27519</v>
      </c>
      <c r="C13" s="479">
        <v>91910</v>
      </c>
      <c r="D13" s="479">
        <v>21840</v>
      </c>
      <c r="E13" s="479">
        <v>3112</v>
      </c>
      <c r="F13" s="354">
        <v>144381</v>
      </c>
      <c r="G13" s="479">
        <v>27528</v>
      </c>
      <c r="H13" s="479">
        <v>94764</v>
      </c>
      <c r="I13" s="479">
        <v>25114</v>
      </c>
      <c r="J13" s="479">
        <v>3944</v>
      </c>
      <c r="K13" s="354">
        <v>151350</v>
      </c>
      <c r="L13" s="479">
        <v>27087</v>
      </c>
      <c r="M13" s="479">
        <v>96039</v>
      </c>
      <c r="N13" s="479">
        <v>28776</v>
      </c>
      <c r="O13" s="479">
        <v>5022</v>
      </c>
      <c r="P13" s="354">
        <v>156924</v>
      </c>
      <c r="Q13" s="30"/>
      <c r="R13" s="30"/>
      <c r="S13" s="30"/>
    </row>
    <row r="14" spans="1:19" ht="12.75" customHeight="1">
      <c r="A14" s="291" t="s">
        <v>305</v>
      </c>
      <c r="B14" s="479">
        <v>25135</v>
      </c>
      <c r="C14" s="479">
        <v>87598</v>
      </c>
      <c r="D14" s="479">
        <v>22881</v>
      </c>
      <c r="E14" s="479">
        <v>3159</v>
      </c>
      <c r="F14" s="354">
        <v>138773</v>
      </c>
      <c r="G14" s="479">
        <v>24132</v>
      </c>
      <c r="H14" s="479">
        <v>86904</v>
      </c>
      <c r="I14" s="479">
        <v>25772</v>
      </c>
      <c r="J14" s="479">
        <v>4047</v>
      </c>
      <c r="K14" s="354">
        <v>140855</v>
      </c>
      <c r="L14" s="479">
        <v>23225</v>
      </c>
      <c r="M14" s="479">
        <v>85316</v>
      </c>
      <c r="N14" s="479">
        <v>28477</v>
      </c>
      <c r="O14" s="479">
        <v>4963</v>
      </c>
      <c r="P14" s="354">
        <v>141981</v>
      </c>
      <c r="Q14" s="30"/>
      <c r="R14" s="30"/>
      <c r="S14" s="30"/>
    </row>
    <row r="15" spans="1:19" ht="12.75" customHeight="1">
      <c r="A15" s="291" t="s">
        <v>300</v>
      </c>
      <c r="B15" s="479">
        <v>32422</v>
      </c>
      <c r="C15" s="479">
        <v>93905</v>
      </c>
      <c r="D15" s="479">
        <v>18522</v>
      </c>
      <c r="E15" s="479">
        <v>2543</v>
      </c>
      <c r="F15" s="354">
        <v>147392</v>
      </c>
      <c r="G15" s="479">
        <v>32587</v>
      </c>
      <c r="H15" s="479">
        <v>97470</v>
      </c>
      <c r="I15" s="479">
        <v>21792</v>
      </c>
      <c r="J15" s="479">
        <v>3279</v>
      </c>
      <c r="K15" s="354">
        <v>155128</v>
      </c>
      <c r="L15" s="479">
        <v>31745</v>
      </c>
      <c r="M15" s="479">
        <v>99406</v>
      </c>
      <c r="N15" s="479">
        <v>24898</v>
      </c>
      <c r="O15" s="479">
        <v>4148</v>
      </c>
      <c r="P15" s="354">
        <v>160197</v>
      </c>
      <c r="Q15" s="30"/>
      <c r="R15" s="30"/>
      <c r="S15" s="30"/>
    </row>
    <row r="16" spans="1:19" ht="12.75" customHeight="1">
      <c r="A16" s="291" t="s">
        <v>306</v>
      </c>
      <c r="B16" s="479">
        <v>38328</v>
      </c>
      <c r="C16" s="479">
        <v>113879</v>
      </c>
      <c r="D16" s="479">
        <v>24436</v>
      </c>
      <c r="E16" s="479">
        <v>3369</v>
      </c>
      <c r="F16" s="354">
        <v>180012</v>
      </c>
      <c r="G16" s="479">
        <v>38699</v>
      </c>
      <c r="H16" s="479">
        <v>115211</v>
      </c>
      <c r="I16" s="479">
        <v>28739</v>
      </c>
      <c r="J16" s="479">
        <v>4218</v>
      </c>
      <c r="K16" s="354">
        <v>186867</v>
      </c>
      <c r="L16" s="479">
        <v>37571</v>
      </c>
      <c r="M16" s="479">
        <v>115629</v>
      </c>
      <c r="N16" s="479">
        <v>32985</v>
      </c>
      <c r="O16" s="479">
        <v>5153</v>
      </c>
      <c r="P16" s="354">
        <v>191338</v>
      </c>
      <c r="Q16" s="30"/>
      <c r="R16" s="30"/>
      <c r="S16" s="30"/>
    </row>
    <row r="17" spans="1:19" ht="12.75" customHeight="1">
      <c r="A17" s="376" t="s">
        <v>65</v>
      </c>
      <c r="B17" s="354">
        <v>371173</v>
      </c>
      <c r="C17" s="354">
        <v>1202271</v>
      </c>
      <c r="D17" s="354">
        <v>270477</v>
      </c>
      <c r="E17" s="354">
        <v>37720</v>
      </c>
      <c r="F17" s="354">
        <v>1881641</v>
      </c>
      <c r="G17" s="354">
        <v>367673</v>
      </c>
      <c r="H17" s="354">
        <v>1205042</v>
      </c>
      <c r="I17" s="354">
        <v>308393</v>
      </c>
      <c r="J17" s="354">
        <v>45366</v>
      </c>
      <c r="K17" s="354">
        <v>1926474</v>
      </c>
      <c r="L17" s="354">
        <v>353922</v>
      </c>
      <c r="M17" s="354">
        <v>1200199</v>
      </c>
      <c r="N17" s="354">
        <v>347170</v>
      </c>
      <c r="O17" s="354">
        <v>55293</v>
      </c>
      <c r="P17" s="354">
        <v>1956584</v>
      </c>
      <c r="Q17" s="30"/>
      <c r="R17" s="30"/>
      <c r="S17" s="30"/>
    </row>
    <row r="18" spans="1:19" ht="12.75" customHeight="1">
      <c r="A18" s="449"/>
      <c r="B18" s="380"/>
      <c r="C18" s="380"/>
      <c r="D18" s="380"/>
      <c r="E18" s="380"/>
      <c r="F18" s="354"/>
      <c r="G18" s="380"/>
      <c r="H18" s="380"/>
      <c r="I18" s="380"/>
      <c r="J18" s="380"/>
      <c r="K18" s="380"/>
      <c r="L18" s="442"/>
      <c r="M18" s="442"/>
      <c r="N18" s="449"/>
      <c r="O18" s="449"/>
      <c r="P18" s="449"/>
    </row>
    <row r="19" spans="1:19" ht="12.75" customHeight="1">
      <c r="A19" s="330" t="s">
        <v>28</v>
      </c>
      <c r="B19" s="439" t="s">
        <v>33</v>
      </c>
      <c r="C19" s="404"/>
      <c r="D19" s="404"/>
      <c r="E19" s="404"/>
      <c r="F19" s="404"/>
      <c r="G19" s="404"/>
      <c r="H19" s="404"/>
      <c r="I19" s="404"/>
      <c r="J19" s="404"/>
      <c r="K19" s="404"/>
      <c r="L19" s="404"/>
      <c r="M19" s="404"/>
      <c r="N19" s="404"/>
      <c r="O19" s="404"/>
      <c r="P19" s="404"/>
    </row>
    <row r="20" spans="1:19" ht="12.75" customHeight="1">
      <c r="A20" s="412"/>
      <c r="B20" s="439" t="s">
        <v>567</v>
      </c>
      <c r="C20" s="335"/>
      <c r="D20" s="335"/>
      <c r="E20" s="335"/>
      <c r="F20" s="335"/>
      <c r="G20" s="335"/>
      <c r="H20" s="335"/>
      <c r="I20" s="335"/>
      <c r="J20" s="335"/>
      <c r="K20" s="335"/>
      <c r="L20" s="404"/>
      <c r="M20" s="404"/>
      <c r="N20" s="404"/>
      <c r="O20" s="404"/>
      <c r="P20" s="404"/>
    </row>
    <row r="21" spans="1:19" ht="12.75" customHeight="1">
      <c r="A21" s="412"/>
      <c r="B21" s="349" t="s">
        <v>571</v>
      </c>
      <c r="C21" s="335"/>
      <c r="D21" s="335"/>
      <c r="E21" s="335"/>
      <c r="F21" s="335"/>
      <c r="G21" s="335"/>
      <c r="H21" s="335"/>
      <c r="I21" s="335"/>
      <c r="J21" s="335"/>
      <c r="K21" s="335"/>
      <c r="L21" s="404"/>
      <c r="M21" s="404"/>
      <c r="N21" s="404"/>
      <c r="O21" s="404"/>
      <c r="P21" s="404"/>
    </row>
    <row r="22" spans="1:19" ht="12.75" customHeight="1">
      <c r="A22" s="412"/>
      <c r="B22" s="303"/>
      <c r="C22" s="335"/>
      <c r="D22" s="335"/>
      <c r="E22" s="335"/>
      <c r="F22" s="335"/>
      <c r="G22" s="335"/>
      <c r="H22" s="335"/>
      <c r="I22" s="335"/>
      <c r="J22" s="335"/>
      <c r="K22" s="335"/>
      <c r="L22" s="404"/>
      <c r="M22" s="404"/>
      <c r="N22" s="404"/>
      <c r="O22" s="404"/>
      <c r="P22" s="404"/>
    </row>
    <row r="23" spans="1:19" ht="12.75" customHeight="1">
      <c r="A23" s="346" t="s">
        <v>181</v>
      </c>
      <c r="B23" s="360" t="s">
        <v>600</v>
      </c>
      <c r="C23" s="404"/>
      <c r="D23" s="404"/>
      <c r="E23" s="404"/>
      <c r="F23" s="404"/>
      <c r="G23" s="404"/>
      <c r="H23" s="404"/>
      <c r="I23" s="404"/>
      <c r="J23" s="404"/>
      <c r="K23" s="404"/>
      <c r="L23" s="300"/>
      <c r="M23" s="300"/>
      <c r="N23" s="300"/>
      <c r="O23" s="300"/>
      <c r="P23" s="300"/>
    </row>
    <row r="24" spans="1:19" ht="12.75" customHeight="1">
      <c r="A24" s="78"/>
    </row>
  </sheetData>
  <mergeCells count="4">
    <mergeCell ref="A4:A5"/>
    <mergeCell ref="B4:F4"/>
    <mergeCell ref="G4:K4"/>
    <mergeCell ref="L4:P4"/>
  </mergeCells>
  <pageMargins left="0" right="0" top="0.74803149606299213" bottom="0.74803149606299213" header="0.31496062992125984" footer="0.31496062992125984"/>
  <pageSetup paperSize="9" orientation="landscape" horizontalDpi="4294967293"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workbookViewId="0">
      <selection activeCell="L33" sqref="L33"/>
    </sheetView>
  </sheetViews>
  <sheetFormatPr defaultRowHeight="12.75" customHeight="1"/>
  <cols>
    <col min="1" max="1" width="8.296875" style="69" customWidth="1"/>
    <col min="2" max="4" width="10.69921875" style="69" customWidth="1"/>
    <col min="5" max="5" width="18.69921875" style="69" customWidth="1"/>
    <col min="6" max="6" width="5.09765625" style="69" customWidth="1"/>
    <col min="7" max="10" width="4.296875" style="69" customWidth="1"/>
    <col min="11" max="16384" width="8.796875" style="69"/>
  </cols>
  <sheetData>
    <row r="1" spans="1:10" ht="12.75" customHeight="1">
      <c r="A1" s="265" t="s">
        <v>210</v>
      </c>
      <c r="B1" s="276"/>
      <c r="C1" s="276"/>
      <c r="D1" s="276"/>
      <c r="E1" s="276"/>
      <c r="F1" s="277"/>
      <c r="G1" s="277"/>
      <c r="H1" s="277"/>
      <c r="I1" s="92"/>
      <c r="J1" s="92"/>
    </row>
    <row r="2" spans="1:10" ht="12.75" customHeight="1">
      <c r="A2" s="278" t="s">
        <v>530</v>
      </c>
      <c r="B2" s="262"/>
      <c r="C2" s="262"/>
      <c r="D2" s="262"/>
      <c r="E2" s="262"/>
      <c r="F2" s="277"/>
      <c r="G2" s="277"/>
      <c r="H2" s="277"/>
      <c r="I2" s="92"/>
      <c r="J2" s="92"/>
    </row>
    <row r="3" spans="1:10" ht="12.75" customHeight="1">
      <c r="A3" s="276"/>
      <c r="B3" s="276"/>
      <c r="C3" s="276"/>
      <c r="D3" s="276"/>
      <c r="E3" s="276"/>
      <c r="F3" s="277"/>
      <c r="G3" s="277"/>
      <c r="H3" s="277"/>
      <c r="I3" s="92"/>
      <c r="J3" s="92"/>
    </row>
    <row r="4" spans="1:10" ht="14.25" customHeight="1">
      <c r="A4" s="980" t="s">
        <v>171</v>
      </c>
      <c r="B4" s="980" t="s">
        <v>211</v>
      </c>
      <c r="C4" s="980" t="s">
        <v>212</v>
      </c>
      <c r="D4" s="981" t="s">
        <v>271</v>
      </c>
      <c r="E4" s="981" t="s">
        <v>385</v>
      </c>
      <c r="F4" s="260"/>
      <c r="G4" s="260"/>
      <c r="H4" s="260"/>
    </row>
    <row r="5" spans="1:10" ht="14.25" customHeight="1">
      <c r="A5" s="980"/>
      <c r="B5" s="980"/>
      <c r="C5" s="980"/>
      <c r="D5" s="981"/>
      <c r="E5" s="981"/>
      <c r="F5" s="260"/>
      <c r="G5" s="260"/>
      <c r="H5" s="260"/>
    </row>
    <row r="6" spans="1:10" ht="12.75" customHeight="1">
      <c r="A6" s="264">
        <v>2009</v>
      </c>
      <c r="B6" s="263">
        <v>24910</v>
      </c>
      <c r="C6" s="269">
        <v>119</v>
      </c>
      <c r="D6" s="263">
        <v>25029</v>
      </c>
      <c r="E6" s="266">
        <v>13.956694043995176</v>
      </c>
      <c r="F6" s="261"/>
      <c r="G6" s="260"/>
      <c r="H6" s="260"/>
    </row>
    <row r="7" spans="1:10" ht="12.75" customHeight="1">
      <c r="A7" s="264">
        <v>2010</v>
      </c>
      <c r="B7" s="263">
        <v>25315</v>
      </c>
      <c r="C7" s="269">
        <v>105</v>
      </c>
      <c r="D7" s="263">
        <v>25420</v>
      </c>
      <c r="E7" s="266">
        <v>14.084405593204467</v>
      </c>
      <c r="F7" s="261"/>
      <c r="G7" s="277"/>
      <c r="H7" s="277"/>
      <c r="I7" s="92"/>
      <c r="J7" s="92"/>
    </row>
    <row r="8" spans="1:10" ht="12.75" customHeight="1">
      <c r="A8" s="264">
        <v>2011</v>
      </c>
      <c r="B8" s="263">
        <v>25273</v>
      </c>
      <c r="C8" s="269">
        <v>91</v>
      </c>
      <c r="D8" s="263">
        <v>25364</v>
      </c>
      <c r="E8" s="266">
        <v>13.979908703986842</v>
      </c>
      <c r="F8" s="261"/>
      <c r="G8" s="277"/>
      <c r="H8" s="277"/>
      <c r="I8" s="92"/>
      <c r="J8" s="92"/>
    </row>
    <row r="9" spans="1:10" ht="12.75" customHeight="1">
      <c r="A9" s="264">
        <v>2012</v>
      </c>
      <c r="B9" s="263">
        <v>25269</v>
      </c>
      <c r="C9" s="269">
        <v>106</v>
      </c>
      <c r="D9" s="263">
        <v>25375</v>
      </c>
      <c r="E9" s="266">
        <v>13.914524515335861</v>
      </c>
      <c r="F9" s="261"/>
      <c r="G9" s="277"/>
      <c r="H9" s="277"/>
      <c r="I9" s="92"/>
      <c r="J9" s="92"/>
    </row>
    <row r="10" spans="1:10" ht="12.75" customHeight="1">
      <c r="A10" s="264">
        <v>2013</v>
      </c>
      <c r="B10" s="263">
        <v>24277</v>
      </c>
      <c r="C10" s="269">
        <v>110</v>
      </c>
      <c r="D10" s="263">
        <v>24387</v>
      </c>
      <c r="E10" s="266">
        <v>13.328232384647967</v>
      </c>
      <c r="F10" s="261"/>
      <c r="G10" s="277"/>
      <c r="H10" s="277"/>
      <c r="I10" s="92"/>
      <c r="J10" s="92"/>
    </row>
    <row r="11" spans="1:10" ht="12.75" customHeight="1">
      <c r="A11" s="264">
        <v>2014</v>
      </c>
      <c r="B11" s="263">
        <v>24394</v>
      </c>
      <c r="C11" s="269">
        <v>81</v>
      </c>
      <c r="D11" s="263">
        <v>24475</v>
      </c>
      <c r="E11" s="266">
        <v>13.298031293704204</v>
      </c>
      <c r="F11" s="261"/>
      <c r="G11" s="277"/>
      <c r="H11" s="277"/>
      <c r="I11" s="92"/>
      <c r="J11" s="92"/>
    </row>
    <row r="12" spans="1:10" ht="12.75" customHeight="1">
      <c r="A12" s="264">
        <v>2015</v>
      </c>
      <c r="B12" s="263">
        <v>24215</v>
      </c>
      <c r="C12" s="269">
        <v>76</v>
      </c>
      <c r="D12" s="263">
        <v>24291</v>
      </c>
      <c r="E12" s="266">
        <v>13.118775386539699</v>
      </c>
      <c r="F12" s="261"/>
      <c r="G12" s="277"/>
      <c r="H12" s="277"/>
      <c r="I12" s="92"/>
      <c r="J12" s="92"/>
    </row>
    <row r="13" spans="1:10" ht="12.75" customHeight="1">
      <c r="A13" s="264">
        <v>2016</v>
      </c>
      <c r="B13" s="263">
        <v>24076</v>
      </c>
      <c r="C13" s="269">
        <v>82</v>
      </c>
      <c r="D13" s="263">
        <v>24158</v>
      </c>
      <c r="E13" s="266">
        <v>12.973266736013516</v>
      </c>
      <c r="F13" s="261"/>
      <c r="G13" s="277"/>
      <c r="H13" s="277"/>
      <c r="I13" s="92"/>
      <c r="J13" s="92"/>
    </row>
    <row r="14" spans="1:10" ht="12.75" customHeight="1">
      <c r="A14" s="264">
        <v>2017</v>
      </c>
      <c r="B14" s="263">
        <v>23075</v>
      </c>
      <c r="C14" s="269">
        <v>102</v>
      </c>
      <c r="D14" s="263">
        <v>23177</v>
      </c>
      <c r="E14" s="266">
        <v>12.3885924673167</v>
      </c>
      <c r="F14" s="282"/>
      <c r="G14" s="277"/>
      <c r="H14" s="277"/>
      <c r="I14" s="92"/>
      <c r="J14" s="92"/>
    </row>
    <row r="15" spans="1:10" ht="12.75" customHeight="1">
      <c r="A15" s="264">
        <v>2018</v>
      </c>
      <c r="B15" s="263">
        <v>22829</v>
      </c>
      <c r="C15" s="269">
        <v>79</v>
      </c>
      <c r="D15" s="263">
        <v>22908</v>
      </c>
      <c r="E15" s="283">
        <v>12.174479616462399</v>
      </c>
      <c r="F15" s="277"/>
      <c r="G15" s="277"/>
      <c r="H15" s="277"/>
      <c r="I15" s="92"/>
      <c r="J15" s="92"/>
    </row>
    <row r="16" spans="1:10" ht="12.75" customHeight="1">
      <c r="A16" s="267"/>
      <c r="B16" s="269"/>
      <c r="C16" s="269"/>
      <c r="D16" s="269"/>
      <c r="E16" s="269"/>
      <c r="F16" s="277"/>
      <c r="G16" s="277"/>
      <c r="H16" s="260"/>
      <c r="I16" s="92"/>
    </row>
    <row r="17" spans="1:9" ht="12.75" customHeight="1">
      <c r="A17" s="273" t="s">
        <v>28</v>
      </c>
      <c r="B17" s="281" t="s">
        <v>33</v>
      </c>
      <c r="C17" s="276"/>
      <c r="D17" s="276"/>
      <c r="E17" s="276"/>
      <c r="F17" s="277"/>
      <c r="G17" s="277"/>
      <c r="H17" s="260"/>
      <c r="I17" s="92"/>
    </row>
    <row r="18" spans="1:9" ht="12.75" customHeight="1">
      <c r="A18" s="272"/>
      <c r="B18" s="281" t="s">
        <v>415</v>
      </c>
      <c r="C18" s="260"/>
      <c r="D18" s="260"/>
      <c r="E18" s="260"/>
      <c r="F18" s="277"/>
      <c r="G18" s="277"/>
      <c r="H18" s="260"/>
      <c r="I18" s="92"/>
    </row>
    <row r="19" spans="1:9" ht="12.75" customHeight="1">
      <c r="A19" s="272"/>
      <c r="B19" s="281" t="s">
        <v>416</v>
      </c>
      <c r="C19" s="260"/>
      <c r="D19" s="260"/>
      <c r="E19" s="260"/>
      <c r="F19" s="277"/>
      <c r="G19" s="277"/>
      <c r="H19" s="260"/>
      <c r="I19" s="92"/>
    </row>
    <row r="20" spans="1:9" ht="12.75" customHeight="1">
      <c r="A20" s="272"/>
      <c r="B20" s="281" t="s">
        <v>334</v>
      </c>
      <c r="C20" s="274"/>
      <c r="D20" s="271"/>
      <c r="E20" s="271"/>
      <c r="F20" s="271"/>
      <c r="G20" s="271"/>
      <c r="H20" s="260"/>
      <c r="I20" s="77"/>
    </row>
    <row r="21" spans="1:9" ht="12.75" customHeight="1">
      <c r="A21" s="272"/>
      <c r="B21" s="280" t="s">
        <v>572</v>
      </c>
      <c r="C21" s="271"/>
      <c r="D21" s="271"/>
      <c r="E21" s="271"/>
      <c r="F21" s="271"/>
      <c r="G21" s="271"/>
      <c r="H21" s="260"/>
      <c r="I21" s="77"/>
    </row>
    <row r="22" spans="1:9" ht="12.75" customHeight="1">
      <c r="A22" s="272"/>
      <c r="B22" s="280" t="s">
        <v>333</v>
      </c>
      <c r="C22" s="271"/>
      <c r="D22" s="271"/>
      <c r="E22" s="271"/>
      <c r="F22" s="271"/>
      <c r="G22" s="271"/>
      <c r="H22" s="260"/>
      <c r="I22" s="77"/>
    </row>
    <row r="23" spans="1:9" ht="12.75" customHeight="1">
      <c r="A23" s="272"/>
      <c r="B23" s="280" t="s">
        <v>573</v>
      </c>
      <c r="C23" s="260"/>
      <c r="D23" s="260"/>
      <c r="E23" s="260"/>
      <c r="F23" s="277"/>
      <c r="G23" s="277"/>
      <c r="H23" s="260"/>
      <c r="I23" s="92"/>
    </row>
    <row r="24" spans="1:9" ht="12.75" customHeight="1">
      <c r="A24" s="272"/>
      <c r="B24" s="271"/>
      <c r="C24" s="260"/>
      <c r="D24" s="260"/>
      <c r="E24" s="260"/>
      <c r="F24" s="277"/>
      <c r="G24" s="277"/>
      <c r="H24" s="260"/>
      <c r="I24" s="92"/>
    </row>
    <row r="25" spans="1:9" ht="12.75" customHeight="1">
      <c r="A25" s="279" t="s">
        <v>181</v>
      </c>
      <c r="B25" s="979" t="s">
        <v>288</v>
      </c>
      <c r="C25" s="979"/>
      <c r="D25" s="979"/>
      <c r="E25" s="979"/>
      <c r="F25" s="277"/>
      <c r="G25" s="277"/>
      <c r="H25" s="260"/>
      <c r="I25" s="92"/>
    </row>
    <row r="26" spans="1:9" ht="12.75" customHeight="1">
      <c r="A26" s="268"/>
      <c r="B26" s="979"/>
      <c r="C26" s="979"/>
      <c r="D26" s="979"/>
      <c r="E26" s="979"/>
      <c r="F26" s="277"/>
      <c r="G26" s="277"/>
      <c r="H26" s="260"/>
      <c r="I26" s="92"/>
    </row>
    <row r="27" spans="1:9" ht="12.75" customHeight="1">
      <c r="A27" s="268"/>
      <c r="B27" s="979"/>
      <c r="C27" s="979"/>
      <c r="D27" s="979"/>
      <c r="E27" s="979"/>
      <c r="F27" s="277"/>
      <c r="G27" s="277"/>
      <c r="H27" s="260"/>
      <c r="I27" s="92"/>
    </row>
    <row r="28" spans="1:9" ht="12.75" customHeight="1">
      <c r="A28" s="268"/>
      <c r="B28" s="979"/>
      <c r="C28" s="979"/>
      <c r="D28" s="979"/>
      <c r="E28" s="979"/>
      <c r="F28" s="277"/>
      <c r="G28" s="277"/>
      <c r="H28" s="260"/>
      <c r="I28" s="92"/>
    </row>
    <row r="29" spans="1:9" ht="12.75" customHeight="1">
      <c r="A29" s="268"/>
      <c r="B29" s="280" t="s">
        <v>213</v>
      </c>
      <c r="C29" s="276"/>
      <c r="D29" s="276"/>
      <c r="E29" s="276"/>
      <c r="F29" s="277"/>
      <c r="G29" s="277"/>
      <c r="H29" s="260"/>
      <c r="I29" s="92"/>
    </row>
    <row r="30" spans="1:9" ht="12.75" customHeight="1">
      <c r="A30" s="270"/>
      <c r="B30" s="979" t="s">
        <v>289</v>
      </c>
      <c r="C30" s="979"/>
      <c r="D30" s="979"/>
      <c r="E30" s="275"/>
      <c r="F30" s="277"/>
      <c r="G30" s="277"/>
      <c r="H30" s="260"/>
      <c r="I30" s="92"/>
    </row>
    <row r="31" spans="1:9" ht="12.75" customHeight="1">
      <c r="A31" s="7"/>
    </row>
  </sheetData>
  <mergeCells count="7">
    <mergeCell ref="B30:D30"/>
    <mergeCell ref="B25:E28"/>
    <mergeCell ref="A4:A5"/>
    <mergeCell ref="B4:B5"/>
    <mergeCell ref="C4:C5"/>
    <mergeCell ref="E4:E5"/>
    <mergeCell ref="D4:D5"/>
  </mergeCells>
  <pageMargins left="0.78740157480314965" right="0.78740157480314965" top="0.51181102362204722" bottom="0.51181102362204722" header="0.51181102362204722" footer="0.51181102362204722"/>
  <pageSetup paperSize="9" scale="7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workbookViewId="0">
      <selection activeCell="L33" sqref="L33"/>
    </sheetView>
  </sheetViews>
  <sheetFormatPr defaultRowHeight="12.75" customHeight="1"/>
  <cols>
    <col min="1" max="1" width="21.69921875" style="69" customWidth="1"/>
    <col min="2" max="4" width="11.69921875" style="69" customWidth="1"/>
    <col min="5" max="5" width="16.59765625" style="69" customWidth="1"/>
    <col min="6" max="6" width="4.296875" style="77" customWidth="1"/>
    <col min="7" max="23" width="4.296875" style="69" customWidth="1"/>
    <col min="24" max="25" width="8.796875" style="69"/>
    <col min="26" max="26" width="21.59765625" style="69" customWidth="1"/>
    <col min="27" max="16384" width="8.796875" style="69"/>
  </cols>
  <sheetData>
    <row r="1" spans="1:28" ht="12.75" customHeight="1">
      <c r="A1" s="485" t="s">
        <v>214</v>
      </c>
      <c r="B1" s="501"/>
      <c r="C1" s="501"/>
      <c r="D1" s="501"/>
      <c r="E1" s="501"/>
      <c r="F1" s="92"/>
      <c r="G1" s="92"/>
      <c r="H1" s="92"/>
      <c r="I1" s="92"/>
      <c r="J1" s="92"/>
      <c r="K1" s="92"/>
      <c r="L1" s="92"/>
      <c r="M1" s="92"/>
      <c r="N1" s="92"/>
      <c r="O1" s="92"/>
      <c r="P1" s="92"/>
      <c r="Q1" s="92"/>
      <c r="R1" s="92"/>
      <c r="S1" s="92"/>
      <c r="T1" s="92"/>
      <c r="U1" s="92"/>
      <c r="V1" s="92"/>
      <c r="W1" s="92"/>
      <c r="X1" s="92"/>
      <c r="Y1" s="92"/>
      <c r="Z1" s="92"/>
      <c r="AA1" s="92"/>
    </row>
    <row r="2" spans="1:28" ht="12.75" customHeight="1">
      <c r="A2" s="504" t="s">
        <v>531</v>
      </c>
      <c r="B2" s="504"/>
      <c r="C2" s="504"/>
      <c r="D2" s="504"/>
      <c r="E2" s="504"/>
      <c r="F2" s="92"/>
      <c r="G2" s="92"/>
      <c r="H2" s="92"/>
      <c r="I2" s="92"/>
      <c r="J2" s="92"/>
      <c r="K2" s="92"/>
      <c r="L2" s="92"/>
      <c r="M2" s="92"/>
      <c r="N2" s="92"/>
      <c r="O2" s="92"/>
      <c r="P2" s="92"/>
      <c r="Q2" s="92"/>
      <c r="R2" s="92"/>
      <c r="S2" s="92"/>
      <c r="T2" s="92"/>
      <c r="U2" s="92"/>
      <c r="V2" s="92"/>
      <c r="W2" s="92"/>
      <c r="X2" s="92"/>
      <c r="Y2" s="92"/>
      <c r="Z2" s="92"/>
      <c r="AA2" s="92"/>
    </row>
    <row r="3" spans="1:28" ht="12.75" customHeight="1">
      <c r="A3" s="509"/>
      <c r="B3" s="509"/>
      <c r="C3" s="509"/>
      <c r="D3" s="509"/>
      <c r="E3" s="509"/>
      <c r="F3" s="92"/>
      <c r="G3" s="92"/>
      <c r="H3" s="92"/>
      <c r="I3" s="92"/>
      <c r="J3" s="92"/>
      <c r="K3" s="92"/>
      <c r="L3" s="92"/>
      <c r="M3" s="92"/>
      <c r="N3" s="92"/>
      <c r="O3" s="92"/>
      <c r="P3" s="92"/>
      <c r="Q3" s="92"/>
      <c r="R3" s="92"/>
      <c r="S3" s="92"/>
      <c r="T3" s="92"/>
      <c r="U3" s="92"/>
      <c r="V3" s="92"/>
      <c r="W3" s="92"/>
      <c r="X3" s="92"/>
      <c r="Y3" s="92"/>
      <c r="Z3" s="92"/>
      <c r="AA3" s="92"/>
    </row>
    <row r="4" spans="1:28" ht="12.75" customHeight="1">
      <c r="A4" s="975" t="s">
        <v>380</v>
      </c>
      <c r="B4" s="980" t="s">
        <v>211</v>
      </c>
      <c r="C4" s="980" t="s">
        <v>212</v>
      </c>
      <c r="D4" s="980" t="s">
        <v>271</v>
      </c>
      <c r="E4" s="981" t="s">
        <v>385</v>
      </c>
      <c r="F4" s="92"/>
      <c r="G4" s="92"/>
      <c r="H4" s="92"/>
      <c r="I4" s="92"/>
      <c r="J4" s="92"/>
      <c r="K4" s="92"/>
      <c r="L4" s="92"/>
      <c r="M4" s="92"/>
      <c r="N4" s="92"/>
      <c r="O4" s="92"/>
      <c r="P4" s="92"/>
      <c r="Q4" s="92"/>
      <c r="R4" s="92"/>
      <c r="S4" s="92"/>
      <c r="T4" s="92"/>
      <c r="U4" s="92"/>
      <c r="V4" s="92"/>
      <c r="W4" s="92"/>
      <c r="X4" s="92"/>
      <c r="Y4" s="92"/>
      <c r="Z4" s="982" t="s">
        <v>380</v>
      </c>
      <c r="AA4" s="983" t="s">
        <v>485</v>
      </c>
    </row>
    <row r="5" spans="1:28" ht="12.75" customHeight="1">
      <c r="A5" s="975"/>
      <c r="B5" s="980"/>
      <c r="C5" s="980"/>
      <c r="D5" s="980"/>
      <c r="E5" s="981"/>
      <c r="F5" s="92"/>
      <c r="G5" s="92"/>
      <c r="H5" s="92"/>
      <c r="I5" s="92"/>
      <c r="J5" s="92"/>
      <c r="K5" s="92"/>
      <c r="L5" s="92"/>
      <c r="M5" s="92"/>
      <c r="N5" s="92"/>
      <c r="O5" s="92"/>
      <c r="P5" s="92"/>
      <c r="Q5" s="92"/>
      <c r="R5" s="92"/>
      <c r="S5" s="92"/>
      <c r="T5" s="92"/>
      <c r="U5" s="92"/>
      <c r="V5" s="92"/>
      <c r="W5" s="92"/>
      <c r="X5" s="92"/>
      <c r="Y5" s="92"/>
      <c r="Z5" s="982"/>
      <c r="AA5" s="983"/>
    </row>
    <row r="6" spans="1:28" ht="12.75" customHeight="1">
      <c r="A6" s="492" t="s">
        <v>62</v>
      </c>
      <c r="B6" s="510">
        <v>4425</v>
      </c>
      <c r="C6" s="510">
        <v>10</v>
      </c>
      <c r="D6" s="503">
        <v>4435</v>
      </c>
      <c r="E6" s="511">
        <v>12.401258301293254</v>
      </c>
      <c r="F6" s="141"/>
      <c r="G6" s="92"/>
      <c r="H6" s="92"/>
      <c r="I6" s="92"/>
      <c r="J6" s="92"/>
      <c r="K6" s="92"/>
      <c r="L6" s="92"/>
      <c r="M6" s="92"/>
      <c r="N6" s="92"/>
      <c r="O6" s="92"/>
      <c r="P6" s="92"/>
      <c r="Q6" s="92"/>
      <c r="R6" s="92"/>
      <c r="S6" s="92"/>
      <c r="T6" s="92"/>
      <c r="U6" s="92"/>
      <c r="V6" s="92"/>
      <c r="W6" s="92"/>
      <c r="X6" s="92"/>
      <c r="Y6" s="92"/>
      <c r="Z6" s="142" t="s">
        <v>397</v>
      </c>
      <c r="AA6" s="49">
        <v>355593</v>
      </c>
    </row>
    <row r="7" spans="1:28" ht="12.75" customHeight="1">
      <c r="A7" s="492" t="s">
        <v>89</v>
      </c>
      <c r="B7" s="510">
        <v>5292</v>
      </c>
      <c r="C7" s="510">
        <v>16</v>
      </c>
      <c r="D7" s="503">
        <v>5308</v>
      </c>
      <c r="E7" s="486">
        <v>11.129235839997316</v>
      </c>
      <c r="F7" s="141"/>
      <c r="G7" s="92"/>
      <c r="H7" s="92"/>
      <c r="I7" s="92"/>
      <c r="J7" s="92"/>
      <c r="K7" s="92"/>
      <c r="L7" s="92"/>
      <c r="M7" s="92"/>
      <c r="N7" s="92"/>
      <c r="O7" s="92"/>
      <c r="P7" s="92"/>
      <c r="Q7" s="92"/>
      <c r="R7" s="92"/>
      <c r="S7" s="92"/>
      <c r="T7" s="92"/>
      <c r="U7" s="92"/>
      <c r="V7" s="92"/>
      <c r="W7" s="92"/>
      <c r="X7" s="92"/>
      <c r="Y7" s="92"/>
      <c r="Z7" s="142" t="s">
        <v>398</v>
      </c>
      <c r="AA7" s="49">
        <v>474773</v>
      </c>
    </row>
    <row r="8" spans="1:28" ht="12.75" customHeight="1">
      <c r="A8" s="492" t="s">
        <v>384</v>
      </c>
      <c r="B8" s="510">
        <v>4061</v>
      </c>
      <c r="C8" s="510">
        <v>13</v>
      </c>
      <c r="D8" s="503">
        <v>4074</v>
      </c>
      <c r="E8" s="486">
        <v>11.275042966382438</v>
      </c>
      <c r="F8" s="141"/>
      <c r="G8" s="92"/>
      <c r="H8" s="92"/>
      <c r="I8" s="92"/>
      <c r="J8" s="92"/>
      <c r="K8" s="92"/>
      <c r="L8" s="92"/>
      <c r="M8" s="92"/>
      <c r="N8" s="92"/>
      <c r="O8" s="92"/>
      <c r="P8" s="92"/>
      <c r="Q8" s="92"/>
      <c r="R8" s="92"/>
      <c r="S8" s="92"/>
      <c r="T8" s="92"/>
      <c r="U8" s="92"/>
      <c r="V8" s="92"/>
      <c r="W8" s="92"/>
      <c r="X8" s="92"/>
      <c r="Y8" s="92"/>
      <c r="Z8" s="142" t="s">
        <v>399</v>
      </c>
      <c r="AA8" s="49">
        <v>358708</v>
      </c>
    </row>
    <row r="9" spans="1:28" ht="12.75" customHeight="1">
      <c r="A9" s="492" t="s">
        <v>91</v>
      </c>
      <c r="B9" s="510">
        <v>5244</v>
      </c>
      <c r="C9" s="510">
        <v>21</v>
      </c>
      <c r="D9" s="503">
        <v>5265</v>
      </c>
      <c r="E9" s="486">
        <v>13.727345968227647</v>
      </c>
      <c r="F9" s="141"/>
      <c r="G9" s="92"/>
      <c r="H9" s="92"/>
      <c r="I9" s="92"/>
      <c r="J9" s="92"/>
      <c r="K9" s="92"/>
      <c r="L9" s="92"/>
      <c r="M9" s="92"/>
      <c r="N9" s="92"/>
      <c r="O9" s="92"/>
      <c r="P9" s="92"/>
      <c r="Q9" s="92"/>
      <c r="R9" s="92"/>
      <c r="S9" s="92"/>
      <c r="T9" s="92"/>
      <c r="U9" s="92"/>
      <c r="V9" s="92"/>
      <c r="W9" s="92"/>
      <c r="X9" s="92"/>
      <c r="Y9" s="92"/>
      <c r="Z9" s="142" t="s">
        <v>400</v>
      </c>
      <c r="AA9" s="49">
        <v>380312</v>
      </c>
    </row>
    <row r="10" spans="1:28" ht="12.75" customHeight="1">
      <c r="A10" s="494" t="s">
        <v>92</v>
      </c>
      <c r="B10" s="510">
        <v>3807</v>
      </c>
      <c r="C10" s="510">
        <v>19</v>
      </c>
      <c r="D10" s="503">
        <v>3826</v>
      </c>
      <c r="E10" s="486">
        <v>9.9754654652305756</v>
      </c>
      <c r="F10" s="141"/>
      <c r="G10" s="92"/>
      <c r="H10" s="92"/>
      <c r="I10" s="92"/>
      <c r="J10" s="92"/>
      <c r="K10" s="92"/>
      <c r="L10" s="92"/>
      <c r="M10" s="92"/>
      <c r="N10" s="92"/>
      <c r="O10" s="92"/>
      <c r="P10" s="92"/>
      <c r="Q10" s="92"/>
      <c r="R10" s="92"/>
      <c r="S10" s="92"/>
      <c r="T10" s="92"/>
      <c r="U10" s="92"/>
      <c r="V10" s="92"/>
      <c r="W10" s="92"/>
      <c r="X10" s="92"/>
      <c r="Y10" s="92"/>
      <c r="Z10" s="142" t="s">
        <v>401</v>
      </c>
      <c r="AA10" s="49">
        <v>301448</v>
      </c>
    </row>
    <row r="11" spans="1:28" ht="12.75" customHeight="1">
      <c r="A11" s="493" t="s">
        <v>65</v>
      </c>
      <c r="B11" s="488">
        <v>22829</v>
      </c>
      <c r="C11" s="488">
        <v>79</v>
      </c>
      <c r="D11" s="512">
        <v>22908</v>
      </c>
      <c r="E11" s="513">
        <v>12.174479616462438</v>
      </c>
      <c r="F11" s="141"/>
      <c r="G11" s="92"/>
      <c r="H11" s="92"/>
      <c r="I11" s="92"/>
      <c r="J11" s="92"/>
      <c r="K11" s="92"/>
      <c r="L11" s="92"/>
      <c r="M11" s="92"/>
      <c r="N11" s="92"/>
      <c r="O11" s="92"/>
      <c r="P11" s="92"/>
      <c r="Q11" s="92"/>
      <c r="R11" s="92"/>
      <c r="S11" s="92"/>
      <c r="T11" s="92"/>
      <c r="U11" s="92"/>
      <c r="V11" s="92"/>
      <c r="W11" s="92"/>
      <c r="X11" s="92"/>
      <c r="Y11" s="92"/>
      <c r="Z11" s="142" t="s">
        <v>65</v>
      </c>
      <c r="AA11" s="49">
        <v>1870834</v>
      </c>
      <c r="AB11" s="62"/>
    </row>
    <row r="12" spans="1:28" ht="12.75" customHeight="1">
      <c r="A12" s="489"/>
      <c r="B12" s="488"/>
      <c r="C12" s="488"/>
      <c r="D12" s="488"/>
      <c r="E12" s="490"/>
      <c r="F12" s="141"/>
      <c r="G12" s="92"/>
      <c r="H12" s="92"/>
      <c r="I12" s="92"/>
      <c r="J12" s="92"/>
      <c r="K12" s="92"/>
      <c r="L12" s="92"/>
      <c r="M12" s="92"/>
      <c r="N12" s="92"/>
      <c r="O12" s="92"/>
      <c r="P12" s="92"/>
      <c r="Q12" s="92"/>
      <c r="R12" s="92"/>
      <c r="S12" s="92"/>
      <c r="T12" s="92"/>
      <c r="U12" s="92"/>
      <c r="V12" s="92"/>
      <c r="W12" s="92"/>
      <c r="X12" s="92"/>
      <c r="Y12" s="92"/>
      <c r="Z12" s="143"/>
      <c r="AA12" s="49"/>
    </row>
    <row r="13" spans="1:28" ht="12.75" customHeight="1">
      <c r="A13" s="487"/>
      <c r="B13" s="495"/>
      <c r="C13" s="495"/>
      <c r="D13" s="495"/>
      <c r="E13" s="495"/>
      <c r="F13" s="92"/>
      <c r="G13" s="92"/>
      <c r="H13" s="92"/>
      <c r="I13" s="92"/>
      <c r="J13" s="92"/>
      <c r="K13" s="92"/>
      <c r="L13" s="92"/>
      <c r="M13" s="92"/>
      <c r="N13" s="92"/>
      <c r="O13" s="92"/>
      <c r="P13" s="92"/>
      <c r="Q13" s="92"/>
      <c r="R13" s="92"/>
      <c r="S13" s="92"/>
      <c r="T13" s="92"/>
      <c r="U13" s="92"/>
      <c r="V13" s="92"/>
      <c r="W13" s="92"/>
      <c r="X13" s="92"/>
      <c r="Y13" s="92"/>
      <c r="Z13" s="92"/>
      <c r="AA13" s="92"/>
    </row>
    <row r="14" spans="1:28" ht="12.75" customHeight="1">
      <c r="A14" s="499" t="s">
        <v>28</v>
      </c>
      <c r="B14" s="507" t="s">
        <v>33</v>
      </c>
      <c r="C14" s="502"/>
      <c r="D14" s="502"/>
      <c r="E14" s="502"/>
      <c r="F14" s="92"/>
      <c r="G14" s="92"/>
      <c r="H14" s="92"/>
      <c r="I14" s="92"/>
      <c r="J14" s="92"/>
      <c r="K14" s="92"/>
      <c r="L14" s="92"/>
      <c r="M14" s="92"/>
      <c r="N14" s="92"/>
      <c r="O14" s="92"/>
      <c r="P14" s="92"/>
      <c r="Q14" s="92"/>
      <c r="R14" s="92"/>
      <c r="S14" s="92"/>
      <c r="T14" s="92"/>
      <c r="U14" s="92"/>
      <c r="V14" s="92"/>
      <c r="W14" s="92"/>
      <c r="X14" s="92"/>
      <c r="Y14" s="92"/>
      <c r="Z14" s="92"/>
      <c r="AA14" s="92"/>
    </row>
    <row r="15" spans="1:28" ht="12.75" customHeight="1">
      <c r="A15" s="498"/>
      <c r="B15" s="507" t="s">
        <v>415</v>
      </c>
      <c r="C15" s="496"/>
      <c r="D15" s="496"/>
      <c r="E15" s="496"/>
      <c r="F15" s="92"/>
      <c r="G15" s="92"/>
      <c r="H15" s="92"/>
      <c r="I15" s="92"/>
      <c r="J15" s="92"/>
      <c r="K15" s="92"/>
      <c r="L15" s="92"/>
      <c r="M15" s="92"/>
      <c r="N15" s="92"/>
      <c r="O15" s="92"/>
      <c r="P15" s="92"/>
      <c r="Q15" s="92"/>
      <c r="R15" s="92"/>
      <c r="S15" s="92"/>
      <c r="T15" s="92"/>
      <c r="U15" s="92"/>
      <c r="V15" s="92"/>
      <c r="W15" s="92"/>
      <c r="X15" s="92"/>
      <c r="Y15" s="92"/>
      <c r="Z15" s="92"/>
      <c r="AA15" s="92"/>
    </row>
    <row r="16" spans="1:28" ht="12.75" customHeight="1">
      <c r="A16" s="498"/>
      <c r="B16" s="507" t="s">
        <v>416</v>
      </c>
      <c r="C16" s="496"/>
      <c r="D16" s="496"/>
      <c r="E16" s="496"/>
      <c r="F16" s="92"/>
      <c r="G16" s="92"/>
      <c r="H16" s="92"/>
      <c r="I16" s="92"/>
      <c r="J16" s="92"/>
      <c r="K16" s="92"/>
      <c r="L16" s="92"/>
      <c r="M16" s="92"/>
      <c r="N16" s="92"/>
      <c r="O16" s="92"/>
      <c r="P16" s="92"/>
      <c r="Q16" s="92"/>
      <c r="R16" s="92"/>
      <c r="S16" s="92"/>
      <c r="T16" s="92"/>
      <c r="U16" s="92"/>
      <c r="V16" s="92"/>
      <c r="W16" s="92"/>
      <c r="X16" s="92"/>
      <c r="Y16" s="92"/>
      <c r="Z16" s="92"/>
      <c r="AA16" s="92"/>
    </row>
    <row r="17" spans="1:23" ht="12.75" customHeight="1">
      <c r="A17" s="498"/>
      <c r="B17" s="497"/>
      <c r="C17" s="500"/>
      <c r="D17" s="500"/>
      <c r="E17" s="500"/>
      <c r="F17" s="92"/>
      <c r="G17" s="92"/>
      <c r="H17" s="92"/>
      <c r="I17" s="92"/>
      <c r="J17" s="92"/>
      <c r="K17" s="92"/>
      <c r="L17" s="92"/>
      <c r="M17" s="92"/>
      <c r="N17" s="92"/>
      <c r="O17" s="92"/>
      <c r="P17" s="92"/>
      <c r="Q17" s="92"/>
      <c r="R17" s="92"/>
      <c r="S17" s="92"/>
      <c r="T17" s="92"/>
      <c r="U17" s="92"/>
      <c r="V17" s="92"/>
      <c r="W17" s="92"/>
    </row>
    <row r="18" spans="1:23" ht="12.75" customHeight="1">
      <c r="A18" s="505" t="s">
        <v>181</v>
      </c>
      <c r="B18" s="979" t="s">
        <v>288</v>
      </c>
      <c r="C18" s="979"/>
      <c r="D18" s="979"/>
      <c r="E18" s="979"/>
      <c r="F18" s="92"/>
      <c r="G18" s="92"/>
      <c r="H18" s="92"/>
      <c r="I18" s="92"/>
      <c r="J18" s="92"/>
      <c r="K18" s="92"/>
      <c r="L18" s="92"/>
      <c r="M18" s="92"/>
      <c r="N18" s="92"/>
      <c r="O18" s="92"/>
      <c r="P18" s="92"/>
      <c r="Q18" s="92"/>
      <c r="R18" s="92"/>
      <c r="S18" s="92"/>
      <c r="T18" s="92"/>
      <c r="U18" s="92"/>
      <c r="V18" s="92"/>
      <c r="W18" s="92"/>
    </row>
    <row r="19" spans="1:23" ht="12.75" customHeight="1">
      <c r="A19" s="491"/>
      <c r="B19" s="979"/>
      <c r="C19" s="979"/>
      <c r="D19" s="979"/>
      <c r="E19" s="979"/>
      <c r="F19" s="92"/>
      <c r="G19" s="92"/>
      <c r="H19" s="92"/>
      <c r="I19" s="92"/>
      <c r="J19" s="92"/>
      <c r="K19" s="92"/>
      <c r="L19" s="92"/>
      <c r="M19" s="92"/>
      <c r="N19" s="92"/>
      <c r="O19" s="92"/>
      <c r="P19" s="92"/>
      <c r="Q19" s="92"/>
      <c r="R19" s="92"/>
      <c r="S19" s="92"/>
      <c r="T19" s="92"/>
      <c r="U19" s="92"/>
      <c r="V19" s="92"/>
      <c r="W19" s="92"/>
    </row>
    <row r="20" spans="1:23" ht="12.75" customHeight="1">
      <c r="A20" s="491"/>
      <c r="B20" s="979"/>
      <c r="C20" s="979"/>
      <c r="D20" s="979"/>
      <c r="E20" s="979"/>
      <c r="F20" s="92"/>
      <c r="G20" s="92"/>
      <c r="H20" s="92"/>
      <c r="I20" s="92"/>
      <c r="J20" s="92"/>
      <c r="K20" s="92"/>
      <c r="L20" s="92"/>
      <c r="M20" s="92"/>
      <c r="N20" s="92"/>
      <c r="O20" s="92"/>
      <c r="P20" s="92"/>
      <c r="Q20" s="92"/>
      <c r="R20" s="92"/>
      <c r="S20" s="92"/>
      <c r="T20" s="92"/>
      <c r="U20" s="92"/>
      <c r="V20" s="92"/>
      <c r="W20" s="92"/>
    </row>
    <row r="21" spans="1:23" ht="12.75" customHeight="1">
      <c r="A21" s="491"/>
      <c r="B21" s="979"/>
      <c r="C21" s="979"/>
      <c r="D21" s="979"/>
      <c r="E21" s="979"/>
      <c r="F21" s="92"/>
      <c r="G21" s="92"/>
      <c r="H21" s="92"/>
      <c r="I21" s="92"/>
      <c r="J21" s="92"/>
      <c r="K21" s="92"/>
      <c r="L21" s="92"/>
      <c r="M21" s="92"/>
      <c r="N21" s="92"/>
      <c r="O21" s="92"/>
      <c r="P21" s="92"/>
      <c r="Q21" s="92"/>
      <c r="R21" s="92"/>
      <c r="S21" s="92"/>
      <c r="T21" s="92"/>
      <c r="U21" s="92"/>
      <c r="V21" s="92"/>
      <c r="W21" s="92"/>
    </row>
    <row r="22" spans="1:23" ht="12.75" customHeight="1">
      <c r="A22" s="491"/>
      <c r="B22" s="979" t="s">
        <v>289</v>
      </c>
      <c r="C22" s="979"/>
      <c r="D22" s="979"/>
      <c r="E22" s="508"/>
      <c r="F22" s="92"/>
      <c r="G22" s="92"/>
      <c r="H22" s="92"/>
      <c r="I22" s="92"/>
      <c r="J22" s="92"/>
      <c r="K22" s="92"/>
      <c r="L22" s="92"/>
      <c r="M22" s="92"/>
      <c r="N22" s="92"/>
      <c r="O22" s="92"/>
      <c r="P22" s="92"/>
      <c r="Q22" s="92"/>
      <c r="R22" s="92"/>
      <c r="S22" s="92"/>
      <c r="T22" s="92"/>
      <c r="U22" s="92"/>
      <c r="V22" s="92"/>
      <c r="W22" s="92"/>
    </row>
    <row r="23" spans="1:23" ht="12.75" customHeight="1">
      <c r="A23" s="491"/>
      <c r="B23" s="506" t="s">
        <v>213</v>
      </c>
      <c r="C23" s="502"/>
      <c r="D23" s="502"/>
      <c r="E23" s="502"/>
      <c r="F23" s="92"/>
      <c r="G23" s="92"/>
      <c r="H23" s="92"/>
      <c r="I23" s="92"/>
      <c r="J23" s="92"/>
      <c r="K23" s="92"/>
      <c r="L23" s="92"/>
      <c r="M23" s="92"/>
      <c r="N23" s="92"/>
      <c r="O23" s="92"/>
      <c r="P23" s="92"/>
      <c r="Q23" s="92"/>
      <c r="R23" s="92"/>
      <c r="S23" s="92"/>
      <c r="T23" s="92"/>
      <c r="U23" s="92"/>
      <c r="V23" s="92"/>
      <c r="W23" s="92"/>
    </row>
    <row r="26" spans="1:23" ht="12.75" customHeight="1">
      <c r="B26" s="41"/>
      <c r="C26" s="41"/>
      <c r="D26" s="41"/>
      <c r="E26" s="41"/>
      <c r="F26" s="41"/>
      <c r="G26" s="41"/>
      <c r="H26" s="41"/>
      <c r="I26" s="41"/>
      <c r="J26" s="41"/>
      <c r="K26" s="41"/>
      <c r="L26" s="41"/>
      <c r="M26" s="41"/>
      <c r="N26" s="41"/>
      <c r="O26" s="41"/>
      <c r="P26" s="41"/>
      <c r="Q26" s="41"/>
      <c r="R26" s="41"/>
      <c r="S26" s="41"/>
      <c r="T26" s="41"/>
      <c r="U26" s="41"/>
      <c r="V26" s="41"/>
      <c r="W26" s="41"/>
    </row>
    <row r="27" spans="1:23" ht="12.75" customHeight="1">
      <c r="B27" s="41"/>
      <c r="C27" s="41"/>
      <c r="D27" s="41"/>
      <c r="E27" s="41"/>
      <c r="F27" s="41"/>
      <c r="G27" s="41"/>
      <c r="H27" s="41"/>
      <c r="I27" s="41"/>
      <c r="J27" s="41"/>
      <c r="K27" s="41"/>
      <c r="L27" s="41"/>
      <c r="M27" s="41"/>
      <c r="N27" s="41"/>
      <c r="O27" s="41"/>
      <c r="P27" s="41"/>
      <c r="Q27" s="41"/>
      <c r="R27" s="41"/>
      <c r="S27" s="41"/>
      <c r="T27" s="41"/>
      <c r="U27" s="41"/>
      <c r="V27" s="41"/>
      <c r="W27" s="41"/>
    </row>
    <row r="28" spans="1:23" ht="12.75" customHeight="1">
      <c r="B28" s="41"/>
      <c r="C28" s="41"/>
      <c r="D28" s="41"/>
      <c r="E28" s="41"/>
      <c r="F28" s="41"/>
      <c r="G28" s="41"/>
      <c r="H28" s="41"/>
      <c r="I28" s="41"/>
      <c r="J28" s="41"/>
      <c r="K28" s="41"/>
      <c r="L28" s="41"/>
      <c r="M28" s="41"/>
      <c r="N28" s="41"/>
      <c r="O28" s="41"/>
      <c r="P28" s="41"/>
      <c r="Q28" s="41"/>
      <c r="R28" s="41"/>
      <c r="S28" s="41"/>
      <c r="T28" s="41"/>
      <c r="U28" s="41"/>
      <c r="V28" s="41"/>
      <c r="W28" s="41"/>
    </row>
  </sheetData>
  <mergeCells count="9">
    <mergeCell ref="Z4:Z5"/>
    <mergeCell ref="AA4:AA5"/>
    <mergeCell ref="B18:E21"/>
    <mergeCell ref="B22:D22"/>
    <mergeCell ref="A4:A5"/>
    <mergeCell ref="B4:B5"/>
    <mergeCell ref="C4:C5"/>
    <mergeCell ref="D4:D5"/>
    <mergeCell ref="E4:E5"/>
  </mergeCells>
  <pageMargins left="0.59055118110236227" right="0.59055118110236227" top="0.51181102362204722" bottom="0.51181102362204722"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16</vt:i4>
      </vt:variant>
    </vt:vector>
  </HeadingPairs>
  <TitlesOfParts>
    <vt:vector size="54" baseType="lpstr">
      <vt:lpstr>Index</vt:lpstr>
      <vt:lpstr>TABLE 1a</vt:lpstr>
      <vt:lpstr>TABLE 1b</vt:lpstr>
      <vt:lpstr>Table 1c</vt:lpstr>
      <vt:lpstr>TABLE 2a</vt:lpstr>
      <vt:lpstr>Table 2b</vt:lpstr>
      <vt:lpstr>Table 2c</vt:lpstr>
      <vt:lpstr>Table 3a</vt:lpstr>
      <vt:lpstr>Table 3b</vt:lpstr>
      <vt:lpstr>Table 3c</vt:lpstr>
      <vt:lpstr>Table 4a</vt:lpstr>
      <vt:lpstr>Table 4b</vt:lpstr>
      <vt:lpstr>Table 5a</vt:lpstr>
      <vt:lpstr>Table 5b</vt:lpstr>
      <vt:lpstr>Table 6a</vt:lpstr>
      <vt:lpstr>Table 6b</vt:lpstr>
      <vt:lpstr>Table 7a</vt:lpstr>
      <vt:lpstr>Table 7b</vt:lpstr>
      <vt:lpstr>Table 8</vt:lpstr>
      <vt:lpstr>TABLE 9a</vt:lpstr>
      <vt:lpstr>TABLE 9b</vt:lpstr>
      <vt:lpstr>TABLE 9c</vt:lpstr>
      <vt:lpstr>TABLE10a</vt:lpstr>
      <vt:lpstr>Table 10b</vt:lpstr>
      <vt:lpstr>TABLE10c</vt:lpstr>
      <vt:lpstr>Table 10d</vt:lpstr>
      <vt:lpstr>Table 11a</vt:lpstr>
      <vt:lpstr>Table 11b</vt:lpstr>
      <vt:lpstr>Table 12</vt:lpstr>
      <vt:lpstr>Table 13a</vt:lpstr>
      <vt:lpstr>Table 13b</vt:lpstr>
      <vt:lpstr>Table 14a</vt:lpstr>
      <vt:lpstr>Table 14b</vt:lpstr>
      <vt:lpstr>Table 15a</vt:lpstr>
      <vt:lpstr>Table 15b</vt:lpstr>
      <vt:lpstr>Table 15c</vt:lpstr>
      <vt:lpstr>Table 15d</vt:lpstr>
      <vt:lpstr>Table 16</vt:lpstr>
      <vt:lpstr>TABLE10c!Database</vt:lpstr>
      <vt:lpstr>'Table 6a'!OLE_LINK1</vt:lpstr>
      <vt:lpstr>Index!Print_Area</vt:lpstr>
      <vt:lpstr>'Table 10b'!Print_Area</vt:lpstr>
      <vt:lpstr>'Table 10d'!Print_Area</vt:lpstr>
      <vt:lpstr>'Table 13a'!Print_Area</vt:lpstr>
      <vt:lpstr>'Table 14a'!Print_Area</vt:lpstr>
      <vt:lpstr>'Table 14b'!Print_Area</vt:lpstr>
      <vt:lpstr>'Table 16'!Print_Area</vt:lpstr>
      <vt:lpstr>'TABLE 2a'!Print_Area</vt:lpstr>
      <vt:lpstr>'Table 2b'!Print_Area</vt:lpstr>
      <vt:lpstr>'Table 3b'!Print_Area</vt:lpstr>
      <vt:lpstr>'Table 3c'!Print_Area</vt:lpstr>
      <vt:lpstr>'Table 4a'!Print_Area</vt:lpstr>
      <vt:lpstr>'Table 4b'!Print_Area</vt:lpstr>
      <vt:lpstr>'Table 10b'!Print_Titles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Office Professional User</dc:creator>
  <cp:lastModifiedBy>Joanne Murphy</cp:lastModifiedBy>
  <cp:lastPrinted>2019-12-02T09:59:42Z</cp:lastPrinted>
  <dcterms:created xsi:type="dcterms:W3CDTF">1998-11-18T16:22:11Z</dcterms:created>
  <dcterms:modified xsi:type="dcterms:W3CDTF">2020-02-19T17:16:55Z</dcterms:modified>
</cp:coreProperties>
</file>