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es1595/Documents/GPPRL-DocSum/"/>
    </mc:Choice>
  </mc:AlternateContent>
  <xr:revisionPtr revIDLastSave="0" documentId="13_ncr:1_{416164DE-28DF-A640-834D-F58F3C238B0B}" xr6:coauthVersionLast="45" xr6:coauthVersionMax="45" xr10:uidLastSave="{00000000-0000-0000-0000-000000000000}"/>
  <bookViews>
    <workbookView xWindow="12280" yWindow="460" windowWidth="21300" windowHeight="13460" activeTab="2" xr2:uid="{D2F5A5EA-A4C2-9447-99A7-3DF95486B447}"/>
  </bookViews>
  <sheets>
    <sheet name="cQA plot" sheetId="7" r:id="rId1"/>
    <sheet name="cQA" sheetId="1" r:id="rId2"/>
    <sheet name="summarisation_100" sheetId="4" r:id="rId3"/>
    <sheet name="summarisation_20" sheetId="3" r:id="rId4"/>
    <sheet name="summarisation_reaper_20" sheetId="8" r:id="rId5"/>
    <sheet name="summarisation_plot" sheetId="5" r:id="rId6"/>
    <sheet name="summarisation_10" sheetId="6" r:id="rId7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E7" i="7" l="1"/>
  <c r="E6" i="7"/>
  <c r="E14" i="7" s="1"/>
  <c r="E5" i="7"/>
  <c r="E13" i="7" s="1"/>
  <c r="E4" i="7"/>
  <c r="E3" i="7"/>
  <c r="E11" i="7" s="1"/>
  <c r="E2" i="7"/>
  <c r="E10" i="7" s="1"/>
  <c r="G2" i="7"/>
  <c r="G10" i="7" s="1"/>
  <c r="F2" i="7"/>
  <c r="F10" i="7" s="1"/>
  <c r="D2" i="7"/>
  <c r="C2" i="7"/>
  <c r="C10" i="7" s="1"/>
  <c r="D15" i="7"/>
  <c r="C12" i="7"/>
  <c r="C11" i="7"/>
  <c r="C13" i="7"/>
  <c r="C15" i="7"/>
  <c r="D10" i="7"/>
  <c r="E15" i="7"/>
  <c r="E12" i="7"/>
  <c r="G15" i="7"/>
  <c r="F15" i="7"/>
  <c r="G14" i="7"/>
  <c r="F14" i="7"/>
  <c r="D14" i="7"/>
  <c r="C14" i="7"/>
  <c r="G13" i="7"/>
  <c r="F13" i="7"/>
  <c r="D13" i="7"/>
  <c r="G12" i="7"/>
  <c r="F12" i="7"/>
  <c r="D12" i="7"/>
  <c r="G11" i="7"/>
  <c r="F11" i="7"/>
  <c r="D11" i="7"/>
</calcChain>
</file>

<file path=xl/sharedStrings.xml><?xml version="1.0" encoding="utf-8"?>
<sst xmlns="http://schemas.openxmlformats.org/spreadsheetml/2006/main" count="168" uniqueCount="40">
  <si>
    <t>Apple</t>
  </si>
  <si>
    <t>Cooking</t>
  </si>
  <si>
    <t>Travel</t>
  </si>
  <si>
    <t>LR</t>
  </si>
  <si>
    <t>ran</t>
  </si>
  <si>
    <t>unc</t>
  </si>
  <si>
    <t>GPPL</t>
  </si>
  <si>
    <t>eig</t>
  </si>
  <si>
    <t>imp</t>
  </si>
  <si>
    <t>NDCG@1</t>
  </si>
  <si>
    <t>ACCURACY</t>
  </si>
  <si>
    <t>PCC</t>
  </si>
  <si>
    <t>DUC01</t>
  </si>
  <si>
    <t>DUC02</t>
  </si>
  <si>
    <t>DUC04</t>
  </si>
  <si>
    <t>20 interactions</t>
  </si>
  <si>
    <t>100 interactions</t>
  </si>
  <si>
    <t>DUC01 progress plot</t>
  </si>
  <si>
    <t>10 interactions</t>
  </si>
  <si>
    <t>NDCG at 1</t>
  </si>
  <si>
    <t>(bold are the ones to use for RL)</t>
  </si>
  <si>
    <t>BERTcQA</t>
  </si>
  <si>
    <t>SUPERT</t>
  </si>
  <si>
    <t>NDCG at 5</t>
  </si>
  <si>
    <t>Bert cQA</t>
  </si>
  <si>
    <t>SUM over topics</t>
  </si>
  <si>
    <t>MEAN over topics</t>
  </si>
  <si>
    <t>THIS SHOULD BE N5 not N1!</t>
  </si>
  <si>
    <t>tp</t>
  </si>
  <si>
    <t>unpa</t>
  </si>
  <si>
    <t>NDCG@5</t>
  </si>
  <si>
    <t>idea to improve ran gpplhh --&gt; it was previously much stronger than BT random but now weaker.</t>
  </si>
  <si>
    <t>use PCA to distill the embedding to 300 dimensions?</t>
  </si>
  <si>
    <t>try factor analysis</t>
  </si>
  <si>
    <t>supert has embeddings with 1024 dimensions</t>
  </si>
  <si>
    <t>reaper has 205?</t>
  </si>
  <si>
    <t>bertcqa has 768</t>
  </si>
  <si>
    <t>coala has variable number but around 50</t>
  </si>
  <si>
    <t>p</t>
  </si>
  <si>
    <t>q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</si>
</sst>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2"/>
      <color theme="1"/>
      <name val="Calibri"/>
      <family val="2"/>
      <scheme val="minor"/>
    </font>
    <font>
      <sz val="12"/>
      <color rgb="FFFF0000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sz val="11"/>
      <color rgb="FF000000"/>
      <name val="Menlo"/>
      <family val="2"/>
    </font>
    <font>
      <b/>
      <sz val="12"/>
      <color rgb="FFFF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7" tint="0.79998168889431442"/>
        <bgColor indexed="64"/>
      </patternFill>
    </fill>
    <fill>
      <patternFill patternType="solid">
        <fgColor theme="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4">
    <xf numFmtId="0" fontId="0" fillId="0" borderId="0" xfId="0"/>
    <xf numFmtId="0" fontId="3" fillId="0" borderId="0" xfId="1"/>
    <xf numFmtId="0" fontId="2" fillId="0" borderId="0" xfId="0" applyFont="1"/>
    <xf numFmtId="0" fontId="0" fillId="2" borderId="0" xfId="0" applyFill="1"/>
    <xf numFmtId="164" fontId="0" fillId="2" borderId="0" xfId="0" applyNumberFormat="1" applyFill="1"/>
    <xf numFmtId="165" fontId="0" fillId="2" borderId="0" xfId="0" applyNumberFormat="1" applyFill="1"/>
    <xf numFmtId="164" fontId="0" fillId="2" borderId="0" xfId="0" applyNumberFormat="1" applyFont="1" applyFill="1"/>
    <xf numFmtId="164" fontId="2" fillId="2" borderId="0" xfId="0" applyNumberFormat="1" applyFont="1" applyFill="1"/>
    <xf numFmtId="0" fontId="4" fillId="0" borderId="0" xfId="0" applyFont="1"/>
    <xf numFmtId="164" fontId="0" fillId="3" borderId="0" xfId="0" applyNumberFormat="1" applyFill="1"/>
    <xf numFmtId="164" fontId="0" fillId="0" borderId="0" xfId="0" applyNumberFormat="1"/>
    <xf numFmtId="0" fontId="1" fillId="0" borderId="0" xfId="0" applyFont="1"/>
    <xf numFmtId="164" fontId="1" fillId="2" borderId="0" xfId="0" applyNumberFormat="1" applyFont="1" applyFill="1"/>
    <xf numFmtId="0" fontId="5" fillId="0" borderId="0" xfId="0" applyFont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hyperlink" Target="mailto:NDCG@5" TargetMode="External"/><Relationship Id="rId1" Type="http://schemas.openxmlformats.org/officeDocument/2006/relationships/hyperlink" Target="mailto:NDCG@1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hyperlink" Target="mailto:NDCG@1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589FA1-118F-9E43-AAC5-DD39C3110981}">
  <dimension ref="A1:K31"/>
  <sheetViews>
    <sheetView topLeftCell="C1" workbookViewId="0">
      <selection activeCell="I32" sqref="I32"/>
    </sheetView>
  </sheetViews>
  <sheetFormatPr baseColWidth="10" defaultRowHeight="16" x14ac:dyDescent="0.2"/>
  <sheetData>
    <row r="1" spans="1:11" x14ac:dyDescent="0.2">
      <c r="A1" t="s">
        <v>23</v>
      </c>
      <c r="B1" t="s">
        <v>25</v>
      </c>
      <c r="C1">
        <v>1</v>
      </c>
      <c r="D1">
        <v>5</v>
      </c>
      <c r="E1">
        <v>10</v>
      </c>
      <c r="F1">
        <v>15</v>
      </c>
      <c r="G1">
        <v>20</v>
      </c>
    </row>
    <row r="2" spans="1:11" x14ac:dyDescent="0.2">
      <c r="A2" t="s">
        <v>24</v>
      </c>
      <c r="C2" s="3">
        <f>0.58+0.625+0.689</f>
        <v>1.8940000000000001</v>
      </c>
      <c r="D2" s="3">
        <f>0.58+0.625+0.689</f>
        <v>1.8940000000000001</v>
      </c>
      <c r="E2" s="4">
        <f>I2+J2+K2</f>
        <v>1.893619422416533</v>
      </c>
      <c r="F2" s="3">
        <f>0.58+0.625+0.689</f>
        <v>1.8940000000000001</v>
      </c>
      <c r="G2" s="3">
        <f>0.58+0.625+0.689</f>
        <v>1.8940000000000001</v>
      </c>
      <c r="I2" s="9">
        <v>0.57957901716906901</v>
      </c>
      <c r="J2" s="9">
        <v>0.62457159052352196</v>
      </c>
      <c r="K2" s="9">
        <v>0.68946881472394195</v>
      </c>
    </row>
    <row r="3" spans="1:11" x14ac:dyDescent="0.2">
      <c r="A3" t="s">
        <v>3</v>
      </c>
      <c r="B3" t="s">
        <v>4</v>
      </c>
      <c r="C3" s="5"/>
      <c r="D3" s="5"/>
      <c r="E3" s="4">
        <f>I3+J3+K3</f>
        <v>1.9382294172032259</v>
      </c>
      <c r="F3" s="3"/>
      <c r="G3" s="3"/>
      <c r="I3" s="9">
        <v>0.625578036972122</v>
      </c>
      <c r="J3" s="9">
        <v>0.63667218455935504</v>
      </c>
      <c r="K3" s="9">
        <v>0.67597919567174902</v>
      </c>
    </row>
    <row r="4" spans="1:11" x14ac:dyDescent="0.2">
      <c r="B4" t="s">
        <v>5</v>
      </c>
      <c r="C4" s="5"/>
      <c r="D4" s="5"/>
      <c r="E4" s="4">
        <f>I4+J4+K4</f>
        <v>1.780892904796517</v>
      </c>
      <c r="F4" s="3"/>
      <c r="G4" s="3"/>
      <c r="I4" s="9">
        <v>0.58006084512531897</v>
      </c>
      <c r="J4" s="9">
        <v>0.58305575730375303</v>
      </c>
      <c r="K4" s="9">
        <v>0.61777630236744496</v>
      </c>
    </row>
    <row r="5" spans="1:11" x14ac:dyDescent="0.2">
      <c r="A5" t="s">
        <v>6</v>
      </c>
      <c r="B5" t="s">
        <v>4</v>
      </c>
      <c r="C5" s="5"/>
      <c r="D5" s="5"/>
      <c r="E5" s="4">
        <f>I5+J5+K5</f>
        <v>1.8435289764571752</v>
      </c>
      <c r="F5" s="3"/>
      <c r="G5" s="3"/>
      <c r="I5" s="9">
        <v>0.59298728776216303</v>
      </c>
      <c r="J5" s="9">
        <v>0.59387771167783898</v>
      </c>
      <c r="K5" s="9">
        <v>0.65666397701717305</v>
      </c>
    </row>
    <row r="6" spans="1:11" x14ac:dyDescent="0.2">
      <c r="B6" t="s">
        <v>7</v>
      </c>
      <c r="C6" s="5"/>
      <c r="D6" s="5"/>
      <c r="E6" s="4">
        <f>I6+J6+K6</f>
        <v>1.6378432911758178</v>
      </c>
      <c r="F6" s="3"/>
      <c r="G6" s="3"/>
      <c r="I6" s="9">
        <v>0.55919455434187804</v>
      </c>
      <c r="J6" s="9">
        <v>0.55238950539085396</v>
      </c>
      <c r="K6" s="9">
        <v>0.52625923144308595</v>
      </c>
    </row>
    <row r="7" spans="1:11" x14ac:dyDescent="0.2">
      <c r="B7" t="s">
        <v>8</v>
      </c>
      <c r="C7" s="5"/>
      <c r="D7" s="5"/>
      <c r="E7" s="4">
        <f>I7+J7+K7</f>
        <v>2.1893447422736738</v>
      </c>
      <c r="F7" s="3"/>
      <c r="G7" s="3"/>
      <c r="I7" s="9">
        <v>0.714742042281167</v>
      </c>
      <c r="J7" s="9">
        <v>0.73069209370666399</v>
      </c>
      <c r="K7" s="9">
        <v>0.74391060628584305</v>
      </c>
    </row>
    <row r="10" spans="1:11" x14ac:dyDescent="0.2">
      <c r="A10" t="s">
        <v>24</v>
      </c>
      <c r="B10" t="s">
        <v>26</v>
      </c>
      <c r="C10" s="4">
        <f>C2/3</f>
        <v>0.63133333333333341</v>
      </c>
      <c r="D10" s="4">
        <f t="shared" ref="D10:G10" si="0">D2/3</f>
        <v>0.63133333333333341</v>
      </c>
      <c r="E10" s="4">
        <f t="shared" si="0"/>
        <v>0.63120647413884434</v>
      </c>
      <c r="F10" s="4">
        <f t="shared" si="0"/>
        <v>0.63133333333333341</v>
      </c>
      <c r="G10" s="4">
        <f t="shared" si="0"/>
        <v>0.63133333333333341</v>
      </c>
      <c r="I10" s="8">
        <v>0.52110936405921804</v>
      </c>
      <c r="J10" s="8">
        <v>0.52780556086750996</v>
      </c>
      <c r="K10" s="8">
        <v>0.56990213778503396</v>
      </c>
    </row>
    <row r="11" spans="1:11" x14ac:dyDescent="0.2">
      <c r="A11" t="s">
        <v>3</v>
      </c>
      <c r="B11" t="s">
        <v>4</v>
      </c>
      <c r="C11" s="4">
        <f t="shared" ref="C11:G11" si="1">C3/3</f>
        <v>0</v>
      </c>
      <c r="D11" s="4">
        <f t="shared" si="1"/>
        <v>0</v>
      </c>
      <c r="E11" s="4">
        <f t="shared" si="1"/>
        <v>0.64607647240107535</v>
      </c>
      <c r="F11" s="4">
        <f t="shared" si="1"/>
        <v>0</v>
      </c>
      <c r="G11" s="4">
        <f t="shared" si="1"/>
        <v>0</v>
      </c>
    </row>
    <row r="12" spans="1:11" x14ac:dyDescent="0.2">
      <c r="B12" t="s">
        <v>5</v>
      </c>
      <c r="C12" s="4">
        <f t="shared" ref="C12:G12" si="2">C4/3</f>
        <v>0</v>
      </c>
      <c r="D12" s="4">
        <f t="shared" si="2"/>
        <v>0</v>
      </c>
      <c r="E12" s="4">
        <f t="shared" si="2"/>
        <v>0.59363096826550565</v>
      </c>
      <c r="F12" s="4">
        <f t="shared" si="2"/>
        <v>0</v>
      </c>
      <c r="G12" s="4">
        <f t="shared" si="2"/>
        <v>0</v>
      </c>
    </row>
    <row r="13" spans="1:11" x14ac:dyDescent="0.2">
      <c r="A13" t="s">
        <v>6</v>
      </c>
      <c r="B13" t="s">
        <v>4</v>
      </c>
      <c r="C13" s="4">
        <f t="shared" ref="C13:G13" si="3">C5/3</f>
        <v>0</v>
      </c>
      <c r="D13" s="4">
        <f t="shared" si="3"/>
        <v>0</v>
      </c>
      <c r="E13" s="4">
        <f t="shared" si="3"/>
        <v>0.61450965881905839</v>
      </c>
      <c r="F13" s="4">
        <f t="shared" si="3"/>
        <v>0</v>
      </c>
      <c r="G13" s="4">
        <f t="shared" si="3"/>
        <v>0</v>
      </c>
    </row>
    <row r="14" spans="1:11" x14ac:dyDescent="0.2">
      <c r="B14" t="s">
        <v>7</v>
      </c>
      <c r="C14" s="4">
        <f t="shared" ref="C14:G14" si="4">C6/3</f>
        <v>0</v>
      </c>
      <c r="D14" s="4">
        <f t="shared" si="4"/>
        <v>0</v>
      </c>
      <c r="E14" s="4">
        <f t="shared" si="4"/>
        <v>0.54594776372527265</v>
      </c>
      <c r="F14" s="4">
        <f t="shared" si="4"/>
        <v>0</v>
      </c>
      <c r="G14" s="4">
        <f t="shared" si="4"/>
        <v>0</v>
      </c>
    </row>
    <row r="15" spans="1:11" x14ac:dyDescent="0.2">
      <c r="B15" t="s">
        <v>8</v>
      </c>
      <c r="C15" s="4">
        <f t="shared" ref="C15:G15" si="5">C7/3</f>
        <v>0</v>
      </c>
      <c r="D15" s="4">
        <f t="shared" si="5"/>
        <v>0</v>
      </c>
      <c r="E15" s="4">
        <f t="shared" si="5"/>
        <v>0.72978158075789124</v>
      </c>
      <c r="F15" s="4">
        <f t="shared" si="5"/>
        <v>0</v>
      </c>
      <c r="G15" s="4">
        <f t="shared" si="5"/>
        <v>0</v>
      </c>
    </row>
    <row r="17" spans="9:11" x14ac:dyDescent="0.2">
      <c r="I17" s="8">
        <v>0.58359175791328199</v>
      </c>
      <c r="J17" s="8">
        <v>0.59036683817240898</v>
      </c>
      <c r="K17" s="8">
        <v>0.63030056572253901</v>
      </c>
    </row>
    <row r="24" spans="9:11" x14ac:dyDescent="0.2">
      <c r="I24" s="8">
        <v>0.62084725450304901</v>
      </c>
      <c r="J24" s="8">
        <v>0.62924681246354697</v>
      </c>
      <c r="K24" s="8">
        <v>0.67024588977032795</v>
      </c>
    </row>
    <row r="31" spans="9:11" x14ac:dyDescent="0.2">
      <c r="I31" s="8">
        <v>0.625578036972122</v>
      </c>
      <c r="J31" s="8">
        <v>0.63667218455935504</v>
      </c>
      <c r="K31" s="8">
        <v>0.67597919567174902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7D9179-7488-4E4A-A0A7-A139B987114B}">
  <dimension ref="A1:G24"/>
  <sheetViews>
    <sheetView workbookViewId="0">
      <selection activeCell="G22" sqref="G22"/>
    </sheetView>
  </sheetViews>
  <sheetFormatPr baseColWidth="10" defaultRowHeight="16" x14ac:dyDescent="0.2"/>
  <sheetData>
    <row r="1" spans="1:7" x14ac:dyDescent="0.2">
      <c r="A1" t="s">
        <v>10</v>
      </c>
      <c r="C1" t="s">
        <v>0</v>
      </c>
      <c r="D1" t="s">
        <v>1</v>
      </c>
      <c r="E1" t="s">
        <v>2</v>
      </c>
    </row>
    <row r="2" spans="1:7" x14ac:dyDescent="0.2">
      <c r="A2" t="s">
        <v>21</v>
      </c>
      <c r="C2" s="5">
        <v>40.1</v>
      </c>
      <c r="D2" s="5">
        <v>50.3</v>
      </c>
      <c r="E2" s="5">
        <v>62</v>
      </c>
    </row>
    <row r="3" spans="1:7" x14ac:dyDescent="0.2">
      <c r="A3" t="s">
        <v>3</v>
      </c>
      <c r="B3" t="s">
        <v>4</v>
      </c>
      <c r="C3" s="5">
        <v>17</v>
      </c>
      <c r="D3" s="5">
        <v>22.8</v>
      </c>
      <c r="E3" s="5">
        <v>31.5</v>
      </c>
    </row>
    <row r="4" spans="1:7" x14ac:dyDescent="0.2">
      <c r="B4" t="s">
        <v>5</v>
      </c>
      <c r="C4" s="5">
        <v>12.9</v>
      </c>
      <c r="D4" s="5">
        <v>18.100000000000001</v>
      </c>
      <c r="E4" s="5">
        <v>23.6</v>
      </c>
    </row>
    <row r="5" spans="1:7" x14ac:dyDescent="0.2">
      <c r="A5" t="s">
        <v>6</v>
      </c>
      <c r="B5" t="s">
        <v>4</v>
      </c>
      <c r="C5" s="5">
        <v>40.700000000000003</v>
      </c>
      <c r="D5" s="5">
        <v>51</v>
      </c>
      <c r="E5" s="5">
        <v>63.1</v>
      </c>
    </row>
    <row r="6" spans="1:7" x14ac:dyDescent="0.2">
      <c r="B6" t="s">
        <v>7</v>
      </c>
      <c r="C6" s="5">
        <v>8</v>
      </c>
      <c r="D6" s="5">
        <v>14</v>
      </c>
      <c r="E6" s="5">
        <v>9.5</v>
      </c>
    </row>
    <row r="7" spans="1:7" x14ac:dyDescent="0.2">
      <c r="B7" t="s">
        <v>8</v>
      </c>
      <c r="C7" s="5">
        <v>61.4</v>
      </c>
      <c r="D7" s="5">
        <v>72.2</v>
      </c>
      <c r="E7" s="5">
        <v>79.2</v>
      </c>
    </row>
    <row r="9" spans="1:7" x14ac:dyDescent="0.2">
      <c r="A9" s="1" t="s">
        <v>9</v>
      </c>
      <c r="C9" t="s">
        <v>0</v>
      </c>
      <c r="D9" t="s">
        <v>1</v>
      </c>
      <c r="E9" t="s">
        <v>2</v>
      </c>
    </row>
    <row r="10" spans="1:7" x14ac:dyDescent="0.2">
      <c r="A10" s="1" t="s">
        <v>21</v>
      </c>
      <c r="C10" s="4">
        <v>0.48899999999999999</v>
      </c>
      <c r="D10" s="4">
        <v>0.56499999999999995</v>
      </c>
      <c r="E10" s="4">
        <v>0.66900000000000004</v>
      </c>
      <c r="G10" t="s">
        <v>27</v>
      </c>
    </row>
    <row r="11" spans="1:7" x14ac:dyDescent="0.2">
      <c r="A11" t="s">
        <v>3</v>
      </c>
      <c r="B11" t="s">
        <v>4</v>
      </c>
      <c r="C11" s="4">
        <v>0.38200000000000001</v>
      </c>
      <c r="D11" s="4">
        <v>0.40699999999999997</v>
      </c>
      <c r="E11" s="4">
        <v>0.46700000000000003</v>
      </c>
    </row>
    <row r="12" spans="1:7" x14ac:dyDescent="0.2">
      <c r="B12" t="s">
        <v>5</v>
      </c>
      <c r="C12" s="4">
        <v>0.33800000000000002</v>
      </c>
      <c r="D12" s="4">
        <v>0.36099999999999999</v>
      </c>
      <c r="E12" s="4">
        <v>0.39800000000000002</v>
      </c>
    </row>
    <row r="13" spans="1:7" x14ac:dyDescent="0.2">
      <c r="A13" t="s">
        <v>6</v>
      </c>
      <c r="B13" t="s">
        <v>4</v>
      </c>
      <c r="C13" s="4">
        <v>0.53800000000000003</v>
      </c>
      <c r="D13" s="4">
        <v>0.59499999999999997</v>
      </c>
      <c r="E13" s="4">
        <v>0.68899999999999995</v>
      </c>
      <c r="G13" t="s">
        <v>31</v>
      </c>
    </row>
    <row r="14" spans="1:7" x14ac:dyDescent="0.2">
      <c r="B14" t="s">
        <v>7</v>
      </c>
      <c r="C14" s="4">
        <v>0.309</v>
      </c>
      <c r="D14" s="4">
        <v>0.32500000000000001</v>
      </c>
      <c r="E14" s="4">
        <v>0.28999999999999998</v>
      </c>
      <c r="G14" t="s">
        <v>32</v>
      </c>
    </row>
    <row r="15" spans="1:7" x14ac:dyDescent="0.2">
      <c r="B15" t="s">
        <v>8</v>
      </c>
      <c r="C15" s="4">
        <v>0.73799999999999999</v>
      </c>
      <c r="D15" s="4">
        <v>0.79700000000000004</v>
      </c>
      <c r="E15" s="4">
        <v>0.84499999999999997</v>
      </c>
      <c r="G15" t="s">
        <v>33</v>
      </c>
    </row>
    <row r="17" spans="1:7" x14ac:dyDescent="0.2">
      <c r="G17" t="s">
        <v>34</v>
      </c>
    </row>
    <row r="18" spans="1:7" x14ac:dyDescent="0.2">
      <c r="A18" s="1" t="s">
        <v>30</v>
      </c>
      <c r="C18" t="s">
        <v>0</v>
      </c>
      <c r="D18" t="s">
        <v>1</v>
      </c>
      <c r="E18" t="s">
        <v>2</v>
      </c>
      <c r="G18" t="s">
        <v>35</v>
      </c>
    </row>
    <row r="19" spans="1:7" x14ac:dyDescent="0.2">
      <c r="A19" s="1" t="s">
        <v>21</v>
      </c>
      <c r="C19" s="4">
        <v>0.57957901716906901</v>
      </c>
      <c r="D19" s="4">
        <v>0.62457159052352196</v>
      </c>
      <c r="E19" s="4">
        <v>0.68946881472394195</v>
      </c>
    </row>
    <row r="20" spans="1:7" x14ac:dyDescent="0.2">
      <c r="A20" t="s">
        <v>3</v>
      </c>
      <c r="B20" t="s">
        <v>4</v>
      </c>
      <c r="C20" s="4">
        <v>0.625578036972122</v>
      </c>
      <c r="D20" s="4">
        <v>0.63667218455935504</v>
      </c>
      <c r="E20" s="4">
        <v>0.67597919567174902</v>
      </c>
      <c r="G20" t="s">
        <v>36</v>
      </c>
    </row>
    <row r="21" spans="1:7" x14ac:dyDescent="0.2">
      <c r="B21" t="s">
        <v>5</v>
      </c>
      <c r="C21" s="4">
        <v>0.58006084512531897</v>
      </c>
      <c r="D21" s="4">
        <v>0.58305575730375303</v>
      </c>
      <c r="E21" s="4">
        <v>0.61777630236744496</v>
      </c>
      <c r="G21" t="s">
        <v>37</v>
      </c>
    </row>
    <row r="22" spans="1:7" x14ac:dyDescent="0.2">
      <c r="A22" t="s">
        <v>6</v>
      </c>
      <c r="B22" t="s">
        <v>4</v>
      </c>
      <c r="C22" s="4">
        <v>0.59298728776216303</v>
      </c>
      <c r="D22" s="4">
        <v>0.59387771167783898</v>
      </c>
      <c r="E22" s="4">
        <v>0.65666397701717305</v>
      </c>
    </row>
    <row r="23" spans="1:7" x14ac:dyDescent="0.2">
      <c r="B23" t="s">
        <v>7</v>
      </c>
      <c r="C23" s="4">
        <v>0.55919455434187804</v>
      </c>
      <c r="D23" s="4">
        <v>0.55238950539085396</v>
      </c>
      <c r="E23" s="4">
        <v>0.52625923144308595</v>
      </c>
    </row>
    <row r="24" spans="1:7" x14ac:dyDescent="0.2">
      <c r="B24" t="s">
        <v>8</v>
      </c>
      <c r="C24" s="4">
        <v>0.714742042281167</v>
      </c>
      <c r="D24" s="4">
        <v>0.73069209370666399</v>
      </c>
      <c r="E24" s="4">
        <v>0.74391060628584305</v>
      </c>
    </row>
  </sheetData>
  <hyperlinks>
    <hyperlink ref="A9" r:id="rId1" xr:uid="{1C83470E-B7CA-0742-BC12-24DA8280F335}"/>
    <hyperlink ref="A18" r:id="rId2" xr:uid="{95FCD63D-D469-714E-AC9B-4D7BBB81D4B9}"/>
  </hyperlink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51329A-E9FC-E845-8408-CCAF9A533596}">
  <dimension ref="A1:H15"/>
  <sheetViews>
    <sheetView tabSelected="1" workbookViewId="0">
      <selection activeCell="B5" sqref="B5:E5"/>
    </sheetView>
  </sheetViews>
  <sheetFormatPr baseColWidth="10" defaultRowHeight="16" x14ac:dyDescent="0.2"/>
  <cols>
    <col min="2" max="2" width="28" bestFit="1" customWidth="1"/>
  </cols>
  <sheetData>
    <row r="1" spans="1:8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8" x14ac:dyDescent="0.2">
      <c r="A2" s="2" t="s">
        <v>22</v>
      </c>
      <c r="C2" s="4">
        <v>0.26200000000000001</v>
      </c>
      <c r="D2" s="4">
        <v>0.4</v>
      </c>
      <c r="E2" s="4">
        <v>0.438</v>
      </c>
    </row>
    <row r="3" spans="1:8" x14ac:dyDescent="0.2">
      <c r="A3" s="2" t="s">
        <v>3</v>
      </c>
      <c r="B3" t="s">
        <v>4</v>
      </c>
      <c r="C3" s="4">
        <v>0.46600000000000003</v>
      </c>
      <c r="D3" s="4">
        <v>0.504</v>
      </c>
      <c r="E3" s="4">
        <v>0.54304835906915805</v>
      </c>
    </row>
    <row r="4" spans="1:8" s="2" customFormat="1" x14ac:dyDescent="0.2">
      <c r="B4" s="2" t="s">
        <v>5</v>
      </c>
      <c r="C4" s="6">
        <v>0.42035437253439101</v>
      </c>
      <c r="D4" s="6">
        <v>0.45333034238763298</v>
      </c>
      <c r="E4" s="6">
        <v>0.494892561523462</v>
      </c>
    </row>
    <row r="5" spans="1:8" s="2" customFormat="1" x14ac:dyDescent="0.2">
      <c r="A5" s="2" t="s">
        <v>6</v>
      </c>
      <c r="B5" s="13" t="s">
        <v>4</v>
      </c>
      <c r="C5" s="12">
        <v>0.35499999999999998</v>
      </c>
      <c r="D5" s="12">
        <v>0.38700000000000001</v>
      </c>
      <c r="E5" s="12">
        <v>0.415437839539544</v>
      </c>
    </row>
    <row r="6" spans="1:8" s="2" customFormat="1" x14ac:dyDescent="0.2">
      <c r="B6" s="2" t="s">
        <v>7</v>
      </c>
      <c r="C6" s="6">
        <v>0.372</v>
      </c>
      <c r="D6" s="6">
        <v>0.41464627033698498</v>
      </c>
      <c r="E6" s="6">
        <v>0.47085784764774402</v>
      </c>
    </row>
    <row r="7" spans="1:8" s="2" customFormat="1" x14ac:dyDescent="0.2">
      <c r="B7" s="2" t="s">
        <v>8</v>
      </c>
      <c r="C7" s="6">
        <v>0.376</v>
      </c>
      <c r="D7" s="6">
        <v>0.40699999999999997</v>
      </c>
      <c r="E7" s="6">
        <v>0.44699304316347199</v>
      </c>
      <c r="G7" s="2" t="s">
        <v>39</v>
      </c>
    </row>
    <row r="9" spans="1:8" x14ac:dyDescent="0.2">
      <c r="A9" s="1" t="s">
        <v>9</v>
      </c>
    </row>
    <row r="10" spans="1:8" x14ac:dyDescent="0.2">
      <c r="A10" s="1" t="s">
        <v>22</v>
      </c>
      <c r="C10" s="4">
        <v>0.53900000000000003</v>
      </c>
      <c r="D10" s="4">
        <v>0.624</v>
      </c>
      <c r="E10" s="4">
        <v>0.65704808848596397</v>
      </c>
      <c r="H10" t="s">
        <v>38</v>
      </c>
    </row>
    <row r="11" spans="1:8" x14ac:dyDescent="0.2">
      <c r="A11" t="s">
        <v>3</v>
      </c>
      <c r="B11" t="s">
        <v>4</v>
      </c>
      <c r="C11" s="4">
        <v>0.66100000000000003</v>
      </c>
      <c r="D11" s="4">
        <v>0.69599999999999995</v>
      </c>
      <c r="E11" s="4">
        <v>0.72745801252014097</v>
      </c>
    </row>
    <row r="12" spans="1:8" x14ac:dyDescent="0.2">
      <c r="B12" t="s">
        <v>5</v>
      </c>
      <c r="C12" s="4">
        <v>0.63389590128379103</v>
      </c>
      <c r="D12" s="4">
        <v>0.65570439601444297</v>
      </c>
      <c r="E12" s="4">
        <v>0.67781464102100897</v>
      </c>
    </row>
    <row r="13" spans="1:8" x14ac:dyDescent="0.2">
      <c r="A13" t="s">
        <v>6</v>
      </c>
      <c r="B13" s="11" t="s">
        <v>4</v>
      </c>
      <c r="C13" s="12">
        <v>0.59399999999999997</v>
      </c>
      <c r="D13" s="12">
        <v>0.61699999999999999</v>
      </c>
      <c r="E13" s="12">
        <v>0.64347617049302497</v>
      </c>
    </row>
    <row r="14" spans="1:8" x14ac:dyDescent="0.2">
      <c r="B14" t="s">
        <v>7</v>
      </c>
      <c r="C14" s="4">
        <v>0.61099999999999999</v>
      </c>
      <c r="D14" s="4">
        <v>0.64688603008134404</v>
      </c>
      <c r="E14" s="4">
        <v>0.68220203874724095</v>
      </c>
    </row>
    <row r="15" spans="1:8" x14ac:dyDescent="0.2">
      <c r="B15" t="s">
        <v>8</v>
      </c>
      <c r="C15" s="4">
        <v>0.72799999999999998</v>
      </c>
      <c r="D15" s="4">
        <v>0.752</v>
      </c>
      <c r="E15" s="4">
        <v>0.76908065330195496</v>
      </c>
    </row>
  </sheetData>
  <hyperlinks>
    <hyperlink ref="A9" r:id="rId1" xr:uid="{5A917A8B-44E0-3A48-A0C3-5C6D0A97C992}"/>
  </hyperlink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2D05BC4-661F-C345-8F4D-04E7F2BEC9FE}">
  <dimension ref="A1:G15"/>
  <sheetViews>
    <sheetView workbookViewId="0">
      <selection activeCell="G10" sqref="G10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4">
        <v>0.26200000000000001</v>
      </c>
      <c r="D2" s="4">
        <v>0.4</v>
      </c>
      <c r="E2" s="4">
        <v>0.438</v>
      </c>
    </row>
    <row r="3" spans="1:7" x14ac:dyDescent="0.2">
      <c r="A3" t="s">
        <v>3</v>
      </c>
      <c r="B3" t="s">
        <v>4</v>
      </c>
      <c r="C3" s="4">
        <v>0.38265604511128298</v>
      </c>
      <c r="D3" s="4">
        <v>0.407585731976217</v>
      </c>
      <c r="E3" s="4">
        <v>0.44770045691300703</v>
      </c>
    </row>
    <row r="4" spans="1:7" x14ac:dyDescent="0.2">
      <c r="B4" s="2" t="s">
        <v>5</v>
      </c>
      <c r="C4" s="4">
        <v>0.27671172048570403</v>
      </c>
      <c r="D4" s="4">
        <v>0.28731793199689998</v>
      </c>
      <c r="E4" s="4">
        <v>0.334076728640677</v>
      </c>
    </row>
    <row r="5" spans="1:7" x14ac:dyDescent="0.2">
      <c r="A5" t="s">
        <v>6</v>
      </c>
      <c r="B5" s="2" t="s">
        <v>4</v>
      </c>
      <c r="C5" s="4">
        <v>0.35599999999999998</v>
      </c>
      <c r="D5" s="4">
        <v>0.38800000000000001</v>
      </c>
      <c r="E5" s="4">
        <v>0.417088270481066</v>
      </c>
    </row>
    <row r="6" spans="1:7" x14ac:dyDescent="0.2">
      <c r="B6" s="2" t="s">
        <v>7</v>
      </c>
      <c r="C6" s="4">
        <v>0.252</v>
      </c>
      <c r="D6" s="4">
        <v>0.29699999999999999</v>
      </c>
      <c r="E6" s="4">
        <v>0.32145667827670099</v>
      </c>
    </row>
    <row r="7" spans="1:7" x14ac:dyDescent="0.2">
      <c r="B7" s="2" t="s">
        <v>8</v>
      </c>
      <c r="C7" s="4">
        <v>0.29641283040869598</v>
      </c>
      <c r="D7" s="4">
        <v>0.28361854988658902</v>
      </c>
      <c r="E7" s="4">
        <v>0.33891189187679999</v>
      </c>
    </row>
    <row r="9" spans="1:7" x14ac:dyDescent="0.2">
      <c r="A9" s="1" t="s">
        <v>9</v>
      </c>
    </row>
    <row r="10" spans="1:7" x14ac:dyDescent="0.2">
      <c r="A10" s="1"/>
      <c r="C10" s="4">
        <v>0.53900000000000003</v>
      </c>
      <c r="D10" s="4">
        <v>0.624</v>
      </c>
      <c r="E10" s="4">
        <v>0.65704808848596397</v>
      </c>
      <c r="G10" t="s">
        <v>39</v>
      </c>
    </row>
    <row r="11" spans="1:7" x14ac:dyDescent="0.2">
      <c r="A11" t="s">
        <v>3</v>
      </c>
      <c r="B11" t="s">
        <v>4</v>
      </c>
      <c r="C11" s="4">
        <v>0.603428260871539</v>
      </c>
      <c r="D11" s="4">
        <v>0.62959627315478195</v>
      </c>
      <c r="E11" s="4">
        <v>0.66067456050143303</v>
      </c>
    </row>
    <row r="12" spans="1:7" x14ac:dyDescent="0.2">
      <c r="B12" t="s">
        <v>5</v>
      </c>
      <c r="C12" s="4">
        <v>0.54977654820822597</v>
      </c>
      <c r="D12" s="4">
        <v>0.56135752127169602</v>
      </c>
      <c r="E12" s="4">
        <v>0.58846656400290298</v>
      </c>
    </row>
    <row r="13" spans="1:7" x14ac:dyDescent="0.2">
      <c r="A13" t="s">
        <v>6</v>
      </c>
      <c r="B13" t="s">
        <v>4</v>
      </c>
      <c r="C13" s="4">
        <v>0.59499999999999997</v>
      </c>
      <c r="D13" s="4">
        <v>0.61699999999999999</v>
      </c>
      <c r="E13" s="4">
        <v>0.64450020715659295</v>
      </c>
    </row>
    <row r="14" spans="1:7" x14ac:dyDescent="0.2">
      <c r="B14" t="s">
        <v>7</v>
      </c>
      <c r="C14" s="4">
        <v>0.52100000000000002</v>
      </c>
      <c r="D14" s="4">
        <v>0.56144000000000005</v>
      </c>
      <c r="E14" s="4">
        <v>0.57047379762068895</v>
      </c>
    </row>
    <row r="15" spans="1:7" x14ac:dyDescent="0.2">
      <c r="B15" t="s">
        <v>8</v>
      </c>
      <c r="C15" s="4">
        <v>0.62610374400876401</v>
      </c>
      <c r="D15" s="4">
        <v>0.63045224624526897</v>
      </c>
      <c r="E15" s="4">
        <v>0.65255845301354198</v>
      </c>
    </row>
  </sheetData>
  <hyperlinks>
    <hyperlink ref="A9" r:id="rId1" xr:uid="{66E65E0B-5C39-4A49-9CEF-8D6F643F0A08}"/>
  </hyperlink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DD29DE9-B96E-A24A-A3A8-F31DF541C44B}">
  <dimension ref="A1:G19"/>
  <sheetViews>
    <sheetView workbookViewId="0">
      <selection activeCell="E9" sqref="E9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15</v>
      </c>
    </row>
    <row r="2" spans="1:7" x14ac:dyDescent="0.2">
      <c r="C2" s="4">
        <v>0.26244009190401002</v>
      </c>
      <c r="D2" s="4"/>
      <c r="E2" s="4"/>
    </row>
    <row r="3" spans="1:7" x14ac:dyDescent="0.2">
      <c r="A3" t="s">
        <v>3</v>
      </c>
      <c r="B3" t="s">
        <v>4</v>
      </c>
      <c r="C3" s="4">
        <v>0.27224277444956602</v>
      </c>
      <c r="D3" s="4">
        <v>0.28741446247832803</v>
      </c>
      <c r="E3" s="4">
        <v>0.33293859051449898</v>
      </c>
    </row>
    <row r="4" spans="1:7" x14ac:dyDescent="0.2">
      <c r="B4" s="2" t="s">
        <v>5</v>
      </c>
      <c r="C4" s="4">
        <v>0.27979526548911998</v>
      </c>
      <c r="D4" s="4">
        <v>0.30310074854553798</v>
      </c>
      <c r="E4" s="4">
        <v>0.34151216770999798</v>
      </c>
    </row>
    <row r="5" spans="1:7" x14ac:dyDescent="0.2">
      <c r="A5" t="s">
        <v>6</v>
      </c>
      <c r="B5" s="2" t="s">
        <v>4</v>
      </c>
      <c r="C5" s="4">
        <v>0.282204309541774</v>
      </c>
      <c r="D5" s="4">
        <v>0.28825124578102101</v>
      </c>
      <c r="E5" s="4">
        <v>0.32288775243268197</v>
      </c>
    </row>
    <row r="6" spans="1:7" x14ac:dyDescent="0.2">
      <c r="B6" s="2" t="s">
        <v>29</v>
      </c>
      <c r="C6" s="4">
        <v>0.19196380178406999</v>
      </c>
      <c r="D6" s="4">
        <v>0.22031885318410199</v>
      </c>
      <c r="E6" s="4">
        <v>0.24502677138826601</v>
      </c>
    </row>
    <row r="7" spans="1:7" x14ac:dyDescent="0.2">
      <c r="B7" s="2" t="s">
        <v>7</v>
      </c>
      <c r="C7" s="4">
        <v>0.23171877131464599</v>
      </c>
      <c r="D7" s="4">
        <v>0.25239801295768999</v>
      </c>
      <c r="E7" s="4">
        <v>0.266877630910134</v>
      </c>
    </row>
    <row r="8" spans="1:7" x14ac:dyDescent="0.2">
      <c r="B8" s="2" t="s">
        <v>28</v>
      </c>
      <c r="C8" s="4">
        <v>0.26460596917576501</v>
      </c>
      <c r="D8" s="4">
        <v>0.27973000006479298</v>
      </c>
      <c r="E8" s="4">
        <v>0.31223049421207599</v>
      </c>
    </row>
    <row r="9" spans="1:7" x14ac:dyDescent="0.2">
      <c r="B9" s="2" t="s">
        <v>8</v>
      </c>
      <c r="C9" s="4">
        <v>0.206417259638558</v>
      </c>
      <c r="D9" s="4">
        <v>0.26466108589851001</v>
      </c>
      <c r="E9" s="4">
        <v>0.24441913145538399</v>
      </c>
    </row>
    <row r="11" spans="1:7" x14ac:dyDescent="0.2">
      <c r="A11" s="1" t="s">
        <v>9</v>
      </c>
    </row>
    <row r="12" spans="1:7" x14ac:dyDescent="0.2">
      <c r="A12" s="1"/>
      <c r="C12" s="4">
        <v>0.53902522226552396</v>
      </c>
      <c r="D12" s="4"/>
      <c r="E12" s="4"/>
    </row>
    <row r="13" spans="1:7" x14ac:dyDescent="0.2">
      <c r="A13" t="s">
        <v>3</v>
      </c>
      <c r="B13" t="s">
        <v>4</v>
      </c>
      <c r="C13" s="4">
        <v>0.56954875268373695</v>
      </c>
      <c r="D13" s="4">
        <v>0.59572701455347299</v>
      </c>
      <c r="E13" s="4">
        <v>0.62738663553382901</v>
      </c>
    </row>
    <row r="14" spans="1:7" x14ac:dyDescent="0.2">
      <c r="B14" t="s">
        <v>5</v>
      </c>
      <c r="C14" s="4">
        <v>0.578074006291735</v>
      </c>
      <c r="D14" s="4">
        <v>0.61012277019111905</v>
      </c>
      <c r="E14" s="4">
        <v>0.63747967232613401</v>
      </c>
    </row>
    <row r="15" spans="1:7" x14ac:dyDescent="0.2">
      <c r="A15" t="s">
        <v>6</v>
      </c>
      <c r="B15" t="s">
        <v>4</v>
      </c>
      <c r="C15" s="4">
        <v>0.56684536007721298</v>
      </c>
      <c r="D15" s="4">
        <v>0.58699237184387798</v>
      </c>
      <c r="E15" s="4">
        <v>0.60646722093420902</v>
      </c>
    </row>
    <row r="16" spans="1:7" x14ac:dyDescent="0.2">
      <c r="B16" t="s">
        <v>29</v>
      </c>
      <c r="C16" s="4">
        <v>0.54955756726098104</v>
      </c>
      <c r="D16" s="4">
        <v>0.58211283574804695</v>
      </c>
      <c r="E16" s="4">
        <v>0.59888257299895398</v>
      </c>
    </row>
    <row r="17" spans="2:5" x14ac:dyDescent="0.2">
      <c r="B17" t="s">
        <v>7</v>
      </c>
      <c r="C17" s="4">
        <v>0.58443029566517202</v>
      </c>
      <c r="D17" s="4">
        <v>0.59972568302521101</v>
      </c>
      <c r="E17" s="4">
        <v>0.603261819363758</v>
      </c>
    </row>
    <row r="18" spans="2:5" x14ac:dyDescent="0.2">
      <c r="B18" t="s">
        <v>28</v>
      </c>
      <c r="C18" s="4">
        <v>0.58202113647734</v>
      </c>
      <c r="D18" s="4">
        <v>0.60806663612449197</v>
      </c>
      <c r="E18" s="4">
        <v>0.63288599605217399</v>
      </c>
    </row>
    <row r="19" spans="2:5" x14ac:dyDescent="0.2">
      <c r="B19" t="s">
        <v>8</v>
      </c>
      <c r="C19" s="4">
        <v>0.58364309876048703</v>
      </c>
      <c r="D19" s="4">
        <v>0.62298646981242001</v>
      </c>
      <c r="E19" s="4">
        <v>0.62134377423375398</v>
      </c>
    </row>
  </sheetData>
  <hyperlinks>
    <hyperlink ref="A11" r:id="rId1" xr:uid="{311686E5-5FB9-954D-AA0A-29F992ABB705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B7296ED-DF8D-864F-B728-C986C77C7811}">
  <dimension ref="A1:I6"/>
  <sheetViews>
    <sheetView workbookViewId="0">
      <selection activeCell="D10" sqref="D10"/>
    </sheetView>
  </sheetViews>
  <sheetFormatPr baseColWidth="10" defaultRowHeight="16" x14ac:dyDescent="0.2"/>
  <sheetData>
    <row r="1" spans="1:9" x14ac:dyDescent="0.2">
      <c r="A1" s="2" t="s">
        <v>19</v>
      </c>
      <c r="C1" t="s">
        <v>18</v>
      </c>
      <c r="D1">
        <v>20</v>
      </c>
      <c r="E1">
        <v>50</v>
      </c>
      <c r="F1">
        <v>75</v>
      </c>
      <c r="G1">
        <v>100</v>
      </c>
      <c r="I1" s="2" t="s">
        <v>17</v>
      </c>
    </row>
    <row r="2" spans="1:9" x14ac:dyDescent="0.2">
      <c r="A2" t="s">
        <v>3</v>
      </c>
      <c r="B2" t="s">
        <v>4</v>
      </c>
      <c r="C2" s="4">
        <v>0.58499999999999996</v>
      </c>
      <c r="D2" s="4">
        <v>0.603428260871539</v>
      </c>
      <c r="E2" s="4">
        <v>0.63200000000000001</v>
      </c>
      <c r="F2" s="4">
        <v>0.64800000000000002</v>
      </c>
      <c r="G2" s="4">
        <v>0.66200000000000003</v>
      </c>
    </row>
    <row r="3" spans="1:9" x14ac:dyDescent="0.2">
      <c r="B3" t="s">
        <v>5</v>
      </c>
      <c r="C3" s="4">
        <v>0.53576084336504404</v>
      </c>
      <c r="D3" s="4">
        <v>0.54977654820822597</v>
      </c>
      <c r="E3" s="4">
        <v>0.578929580943224</v>
      </c>
      <c r="F3" s="4">
        <v>0.60811610508432301</v>
      </c>
      <c r="G3" s="4">
        <v>0.63389590128379103</v>
      </c>
    </row>
    <row r="4" spans="1:9" x14ac:dyDescent="0.2">
      <c r="A4" t="s">
        <v>6</v>
      </c>
      <c r="B4" t="s">
        <v>4</v>
      </c>
      <c r="C4" s="4">
        <v>0.59470873555191694</v>
      </c>
      <c r="D4" s="4">
        <v>0.59499999999999997</v>
      </c>
      <c r="E4" s="4">
        <v>0.59499999999999997</v>
      </c>
      <c r="F4" s="4">
        <v>0.59440187705930503</v>
      </c>
      <c r="G4" s="4">
        <v>0.59399999999999997</v>
      </c>
    </row>
    <row r="5" spans="1:9" x14ac:dyDescent="0.2">
      <c r="B5" t="s">
        <v>7</v>
      </c>
      <c r="C5" s="4">
        <v>0.53931715806045399</v>
      </c>
      <c r="D5" s="4">
        <v>0.52147611111874104</v>
      </c>
      <c r="E5" s="4">
        <v>0.574302146043706</v>
      </c>
      <c r="F5" s="4">
        <v>0.60296359702771296</v>
      </c>
      <c r="G5" s="4">
        <v>0.61099999999999999</v>
      </c>
    </row>
    <row r="6" spans="1:9" x14ac:dyDescent="0.2">
      <c r="B6" t="s">
        <v>8</v>
      </c>
      <c r="C6" s="4">
        <v>0.59799999999999998</v>
      </c>
      <c r="D6" s="4">
        <v>0.62610374400876401</v>
      </c>
      <c r="E6" s="4">
        <v>0.66152871505107702</v>
      </c>
      <c r="F6" s="4">
        <v>0.71687539408356604</v>
      </c>
      <c r="G6" s="4">
        <v>0.72299999999999998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B1FAB6-3E38-B94C-91A3-0F2D2630DDA5}">
  <dimension ref="A1:G15"/>
  <sheetViews>
    <sheetView workbookViewId="0">
      <selection activeCell="H8" sqref="H8"/>
    </sheetView>
  </sheetViews>
  <sheetFormatPr baseColWidth="10" defaultRowHeight="16" x14ac:dyDescent="0.2"/>
  <cols>
    <col min="2" max="2" width="28" bestFit="1" customWidth="1"/>
  </cols>
  <sheetData>
    <row r="1" spans="1:7" x14ac:dyDescent="0.2">
      <c r="A1" t="s">
        <v>11</v>
      </c>
      <c r="B1" t="s">
        <v>20</v>
      </c>
      <c r="C1" t="s">
        <v>12</v>
      </c>
      <c r="D1" t="s">
        <v>13</v>
      </c>
      <c r="E1" t="s">
        <v>14</v>
      </c>
      <c r="G1" t="s">
        <v>16</v>
      </c>
    </row>
    <row r="2" spans="1:7" x14ac:dyDescent="0.2">
      <c r="A2" t="s">
        <v>22</v>
      </c>
      <c r="C2" s="4">
        <v>0.26200000000000001</v>
      </c>
      <c r="D2" s="4">
        <v>0.39848356289076697</v>
      </c>
      <c r="E2" s="4">
        <v>0.43849799103866299</v>
      </c>
    </row>
    <row r="3" spans="1:7" x14ac:dyDescent="0.2">
      <c r="A3" s="2" t="s">
        <v>3</v>
      </c>
      <c r="B3" t="s">
        <v>4</v>
      </c>
      <c r="C3" s="4">
        <v>0.35499999999999998</v>
      </c>
      <c r="D3" s="4">
        <v>0.37559127731096797</v>
      </c>
      <c r="E3" s="4">
        <v>0.41403497636523601</v>
      </c>
    </row>
    <row r="4" spans="1:7" s="2" customFormat="1" x14ac:dyDescent="0.2">
      <c r="B4" s="2" t="s">
        <v>5</v>
      </c>
      <c r="C4" s="6"/>
      <c r="D4" s="7"/>
      <c r="E4" s="7"/>
    </row>
    <row r="5" spans="1:7" s="2" customFormat="1" x14ac:dyDescent="0.2">
      <c r="A5" s="2" t="s">
        <v>6</v>
      </c>
      <c r="B5" s="2" t="s">
        <v>4</v>
      </c>
      <c r="C5" s="6"/>
      <c r="D5" s="7"/>
      <c r="E5" s="7"/>
    </row>
    <row r="6" spans="1:7" s="2" customFormat="1" x14ac:dyDescent="0.2">
      <c r="B6" s="2" t="s">
        <v>7</v>
      </c>
      <c r="C6" s="6"/>
      <c r="D6" s="7"/>
      <c r="E6" s="7"/>
    </row>
    <row r="7" spans="1:7" s="2" customFormat="1" x14ac:dyDescent="0.2">
      <c r="B7" s="2" t="s">
        <v>8</v>
      </c>
      <c r="C7" s="6">
        <v>0.29199999999999998</v>
      </c>
      <c r="D7" s="6">
        <v>0.29917641548857699</v>
      </c>
      <c r="E7" s="6">
        <v>0.33418101337530598</v>
      </c>
    </row>
    <row r="8" spans="1:7" x14ac:dyDescent="0.2">
      <c r="C8" s="10"/>
      <c r="D8" s="10"/>
      <c r="E8" s="10"/>
    </row>
    <row r="9" spans="1:7" x14ac:dyDescent="0.2">
      <c r="A9" s="1" t="s">
        <v>9</v>
      </c>
      <c r="C9" s="10"/>
      <c r="D9" s="10"/>
      <c r="E9" s="10"/>
    </row>
    <row r="10" spans="1:7" x14ac:dyDescent="0.2">
      <c r="A10" s="1" t="s">
        <v>22</v>
      </c>
      <c r="C10" s="4">
        <v>0.53900000000000003</v>
      </c>
      <c r="D10" s="4">
        <v>0.62144804949770205</v>
      </c>
      <c r="E10" s="4">
        <v>0.65704808848596397</v>
      </c>
    </row>
    <row r="11" spans="1:7" x14ac:dyDescent="0.2">
      <c r="A11" t="s">
        <v>3</v>
      </c>
      <c r="B11" t="s">
        <v>4</v>
      </c>
      <c r="C11" s="4">
        <v>0.58499999999999996</v>
      </c>
      <c r="D11" s="4">
        <v>0.60565878617753999</v>
      </c>
      <c r="E11" s="4">
        <v>0.63834532318687398</v>
      </c>
    </row>
    <row r="12" spans="1:7" x14ac:dyDescent="0.2">
      <c r="B12" t="s">
        <v>5</v>
      </c>
      <c r="C12" s="4"/>
      <c r="D12" s="4"/>
      <c r="E12" s="4"/>
    </row>
    <row r="13" spans="1:7" x14ac:dyDescent="0.2">
      <c r="A13" t="s">
        <v>6</v>
      </c>
      <c r="B13" t="s">
        <v>4</v>
      </c>
      <c r="C13" s="4"/>
      <c r="D13" s="4"/>
      <c r="E13" s="4"/>
    </row>
    <row r="14" spans="1:7" x14ac:dyDescent="0.2">
      <c r="B14" t="s">
        <v>7</v>
      </c>
      <c r="C14" s="4"/>
      <c r="D14" s="4"/>
      <c r="E14" s="4"/>
    </row>
    <row r="15" spans="1:7" x14ac:dyDescent="0.2">
      <c r="B15" t="s">
        <v>8</v>
      </c>
      <c r="C15" s="4">
        <v>0.59799999999999998</v>
      </c>
      <c r="D15" s="4">
        <v>0.60363920104067703</v>
      </c>
      <c r="E15" s="4">
        <v>0.63159688467212904</v>
      </c>
    </row>
  </sheetData>
  <hyperlinks>
    <hyperlink ref="A9" r:id="rId1" xr:uid="{3A27FA6D-935C-914B-81C8-3EE4A73C6ED2}"/>
  </hyperlink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cQA plot</vt:lpstr>
      <vt:lpstr>cQA</vt:lpstr>
      <vt:lpstr>summarisation_100</vt:lpstr>
      <vt:lpstr>summarisation_20</vt:lpstr>
      <vt:lpstr>summarisation_reaper_20</vt:lpstr>
      <vt:lpstr>summarisation_plot</vt:lpstr>
      <vt:lpstr>summarisation_10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2020-06-25T14:51:01Z</dcterms:created>
  <dcterms:modified xsi:type="dcterms:W3CDTF">2020-07-01T17:23:54Z</dcterms:modified>
</cp:coreProperties>
</file>