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 firstSheet="16" activeTab="28"/>
  </bookViews>
  <sheets>
    <sheet name="01=FEB " sheetId="2" r:id="rId1"/>
    <sheet name="02=FEB" sheetId="3" r:id="rId2"/>
    <sheet name="03=FEB" sheetId="4" r:id="rId3"/>
    <sheet name="04=FEB " sheetId="5" r:id="rId4"/>
    <sheet name="05=FRB" sheetId="6" r:id="rId5"/>
    <sheet name="06=FEB" sheetId="7" r:id="rId6"/>
    <sheet name="07=FEB" sheetId="8" r:id="rId7"/>
    <sheet name="08=FEB" sheetId="9" r:id="rId8"/>
    <sheet name="09=FEB" sheetId="10" r:id="rId9"/>
    <sheet name="10=FEB" sheetId="11" r:id="rId10"/>
    <sheet name="11=FEB" sheetId="12" r:id="rId11"/>
    <sheet name="12=FEB" sheetId="13" r:id="rId12"/>
    <sheet name="MODAL" sheetId="1" r:id="rId13"/>
    <sheet name="13=FEB" sheetId="14" r:id="rId14"/>
    <sheet name="14=FEB" sheetId="15" r:id="rId15"/>
    <sheet name="15=FEB" sheetId="16" r:id="rId16"/>
    <sheet name="16=FEB" sheetId="17" r:id="rId17"/>
    <sheet name="17=FEB" sheetId="18" r:id="rId18"/>
    <sheet name="18=FEB" sheetId="19" r:id="rId19"/>
    <sheet name="19=FEB " sheetId="20" r:id="rId20"/>
    <sheet name="20=FEB" sheetId="21" r:id="rId21"/>
    <sheet name="21=FEB" sheetId="22" r:id="rId22"/>
    <sheet name="22=FEB " sheetId="23" r:id="rId23"/>
    <sheet name="23=FEB" sheetId="24" r:id="rId24"/>
    <sheet name="24=FEB" sheetId="25" r:id="rId25"/>
    <sheet name="25=FEB " sheetId="26" r:id="rId26"/>
    <sheet name="26=FEB" sheetId="27" r:id="rId27"/>
    <sheet name="27=FEB" sheetId="28" r:id="rId28"/>
    <sheet name="28=FEB" sheetId="29" r:id="rId29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29"/>
  <c r="J40"/>
  <c r="K39"/>
  <c r="J39"/>
  <c r="K38"/>
  <c r="J38"/>
  <c r="K37"/>
  <c r="J37"/>
  <c r="K36"/>
  <c r="J36"/>
  <c r="K35"/>
  <c r="J35"/>
  <c r="K34"/>
  <c r="J34"/>
  <c r="K33"/>
  <c r="J33"/>
  <c r="K32"/>
  <c r="J32"/>
  <c r="N35"/>
  <c r="O35"/>
  <c r="K23"/>
  <c r="J23"/>
  <c r="K22"/>
  <c r="J22"/>
  <c r="K21"/>
  <c r="J21"/>
  <c r="K20"/>
  <c r="J20"/>
  <c r="K19"/>
  <c r="J19"/>
  <c r="K18"/>
  <c r="J18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O37"/>
  <c r="O39"/>
  <c r="N37"/>
  <c r="N39"/>
  <c r="O60"/>
  <c r="G59"/>
  <c r="G58"/>
  <c r="O57"/>
  <c r="G57"/>
  <c r="O56"/>
  <c r="G56"/>
  <c r="O55"/>
  <c r="G55"/>
  <c r="O54"/>
  <c r="G54"/>
  <c r="O53"/>
  <c r="G53"/>
  <c r="O52"/>
  <c r="G52"/>
  <c r="O51"/>
  <c r="G51"/>
  <c r="O50"/>
  <c r="G50"/>
  <c r="G49"/>
  <c r="O48"/>
  <c r="G48"/>
  <c r="O47"/>
  <c r="G47"/>
  <c r="G46"/>
  <c r="G60" s="1"/>
  <c r="B43"/>
  <c r="O33"/>
  <c r="N33"/>
  <c r="O31"/>
  <c r="N31"/>
  <c r="K31"/>
  <c r="J31"/>
  <c r="K26"/>
  <c r="J26"/>
  <c r="O25"/>
  <c r="N25"/>
  <c r="K25"/>
  <c r="J25"/>
  <c r="K24"/>
  <c r="J24"/>
  <c r="O23"/>
  <c r="N23"/>
  <c r="O21"/>
  <c r="N21"/>
  <c r="O19"/>
  <c r="N19"/>
  <c r="O17"/>
  <c r="N17"/>
  <c r="K17"/>
  <c r="J17"/>
  <c r="O15"/>
  <c r="N15"/>
  <c r="O13"/>
  <c r="N13"/>
  <c r="O11"/>
  <c r="N11"/>
  <c r="O9"/>
  <c r="N9"/>
  <c r="O7"/>
  <c r="N7"/>
  <c r="O5"/>
  <c r="N5"/>
  <c r="K5"/>
  <c r="K36" i="28"/>
  <c r="K37" s="1"/>
  <c r="O35"/>
  <c r="N35"/>
  <c r="J35"/>
  <c r="K6"/>
  <c r="J7"/>
  <c r="K8"/>
  <c r="J9"/>
  <c r="K10"/>
  <c r="J11"/>
  <c r="K12"/>
  <c r="J13"/>
  <c r="K14"/>
  <c r="J15"/>
  <c r="K16"/>
  <c r="J17"/>
  <c r="K18"/>
  <c r="J19"/>
  <c r="K20"/>
  <c r="J21"/>
  <c r="K22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G46"/>
  <c r="G56"/>
  <c r="G55"/>
  <c r="G54"/>
  <c r="G53"/>
  <c r="G52"/>
  <c r="G51"/>
  <c r="G50"/>
  <c r="G49"/>
  <c r="G48"/>
  <c r="G47"/>
  <c r="G45"/>
  <c r="G44"/>
  <c r="G43"/>
  <c r="G42"/>
  <c r="B39"/>
  <c r="O37"/>
  <c r="O21"/>
  <c r="N21"/>
  <c r="O19"/>
  <c r="N19"/>
  <c r="O17"/>
  <c r="N17"/>
  <c r="O15"/>
  <c r="N15"/>
  <c r="O14"/>
  <c r="N14"/>
  <c r="O13"/>
  <c r="N13"/>
  <c r="O11"/>
  <c r="N11"/>
  <c r="O9"/>
  <c r="N9"/>
  <c r="O7"/>
  <c r="N7"/>
  <c r="O5"/>
  <c r="N5"/>
  <c r="J5"/>
  <c r="J45" i="27"/>
  <c r="K44"/>
  <c r="J43"/>
  <c r="K42"/>
  <c r="J41"/>
  <c r="K40"/>
  <c r="J39"/>
  <c r="K38"/>
  <c r="J37"/>
  <c r="K36"/>
  <c r="J35"/>
  <c r="K34"/>
  <c r="J33"/>
  <c r="K32"/>
  <c r="J31"/>
  <c r="K30"/>
  <c r="O45"/>
  <c r="N45"/>
  <c r="O43"/>
  <c r="N43"/>
  <c r="J23"/>
  <c r="K22"/>
  <c r="K20"/>
  <c r="J9"/>
  <c r="K8"/>
  <c r="J7"/>
  <c r="K6"/>
  <c r="J19"/>
  <c r="K18"/>
  <c r="J17"/>
  <c r="K16"/>
  <c r="J15"/>
  <c r="K14"/>
  <c r="J13"/>
  <c r="K12"/>
  <c r="J11"/>
  <c r="K10"/>
  <c r="G71"/>
  <c r="O70"/>
  <c r="G70"/>
  <c r="O69"/>
  <c r="G69"/>
  <c r="O68"/>
  <c r="G68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B49"/>
  <c r="K46"/>
  <c r="O41"/>
  <c r="N41"/>
  <c r="O39"/>
  <c r="N39"/>
  <c r="O37"/>
  <c r="N37"/>
  <c r="O35"/>
  <c r="N35"/>
  <c r="O33"/>
  <c r="N33"/>
  <c r="O31"/>
  <c r="N31"/>
  <c r="O29"/>
  <c r="O47" s="1"/>
  <c r="N29"/>
  <c r="N47" s="1"/>
  <c r="J29"/>
  <c r="K24"/>
  <c r="O23"/>
  <c r="N23"/>
  <c r="O21"/>
  <c r="N21"/>
  <c r="J21"/>
  <c r="O19"/>
  <c r="N19"/>
  <c r="O17"/>
  <c r="N17"/>
  <c r="O15"/>
  <c r="N15"/>
  <c r="O13"/>
  <c r="N13"/>
  <c r="O11"/>
  <c r="N11"/>
  <c r="O9"/>
  <c r="N9"/>
  <c r="O7"/>
  <c r="N7"/>
  <c r="O5"/>
  <c r="O25" s="1"/>
  <c r="N5"/>
  <c r="J5"/>
  <c r="N23" i="26"/>
  <c r="O23"/>
  <c r="N25"/>
  <c r="O25"/>
  <c r="N27"/>
  <c r="O27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G48"/>
  <c r="O47"/>
  <c r="G47"/>
  <c r="O46"/>
  <c r="G46"/>
  <c r="K40"/>
  <c r="O39"/>
  <c r="N39"/>
  <c r="J39"/>
  <c r="K38"/>
  <c r="O37"/>
  <c r="N37"/>
  <c r="J37"/>
  <c r="K36"/>
  <c r="O35"/>
  <c r="N35"/>
  <c r="J35"/>
  <c r="K34"/>
  <c r="K41" s="1"/>
  <c r="O33"/>
  <c r="O41" s="1"/>
  <c r="N33"/>
  <c r="N41" s="1"/>
  <c r="J33"/>
  <c r="K22"/>
  <c r="O21"/>
  <c r="N21"/>
  <c r="J21"/>
  <c r="K20"/>
  <c r="O19"/>
  <c r="N19"/>
  <c r="J19"/>
  <c r="K18"/>
  <c r="O17"/>
  <c r="N17"/>
  <c r="J17"/>
  <c r="K16"/>
  <c r="O15"/>
  <c r="N15"/>
  <c r="J15"/>
  <c r="K14"/>
  <c r="O13"/>
  <c r="N13"/>
  <c r="J13"/>
  <c r="K12"/>
  <c r="O11"/>
  <c r="N11"/>
  <c r="J11"/>
  <c r="K10"/>
  <c r="O9"/>
  <c r="N9"/>
  <c r="J9"/>
  <c r="K8"/>
  <c r="O7"/>
  <c r="N7"/>
  <c r="J7"/>
  <c r="K6"/>
  <c r="K29" s="1"/>
  <c r="O5"/>
  <c r="N5"/>
  <c r="J5"/>
  <c r="K30" i="25"/>
  <c r="K32"/>
  <c r="K34"/>
  <c r="K36"/>
  <c r="K38"/>
  <c r="K40"/>
  <c r="K42"/>
  <c r="K44"/>
  <c r="K46"/>
  <c r="K6"/>
  <c r="K8"/>
  <c r="K10"/>
  <c r="K12"/>
  <c r="K14"/>
  <c r="K16"/>
  <c r="K18"/>
  <c r="K20"/>
  <c r="K22"/>
  <c r="J37"/>
  <c r="J39"/>
  <c r="J41"/>
  <c r="J43"/>
  <c r="N35"/>
  <c r="O35"/>
  <c r="N37"/>
  <c r="O37"/>
  <c r="N39"/>
  <c r="O39"/>
  <c r="N41"/>
  <c r="O41"/>
  <c r="N43"/>
  <c r="O43"/>
  <c r="O71"/>
  <c r="G71"/>
  <c r="O70"/>
  <c r="G70"/>
  <c r="O69"/>
  <c r="G69"/>
  <c r="O68"/>
  <c r="G68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B51"/>
  <c r="K48"/>
  <c r="O47"/>
  <c r="N47"/>
  <c r="J47"/>
  <c r="O45"/>
  <c r="N45"/>
  <c r="J45"/>
  <c r="J35"/>
  <c r="O33"/>
  <c r="N33"/>
  <c r="J33"/>
  <c r="O31"/>
  <c r="N31"/>
  <c r="J31"/>
  <c r="O29"/>
  <c r="N29"/>
  <c r="J29"/>
  <c r="K24"/>
  <c r="O23"/>
  <c r="N23"/>
  <c r="J23"/>
  <c r="O21"/>
  <c r="N21"/>
  <c r="J21"/>
  <c r="O19"/>
  <c r="N19"/>
  <c r="J19"/>
  <c r="O17"/>
  <c r="N17"/>
  <c r="J17"/>
  <c r="O15"/>
  <c r="N15"/>
  <c r="J15"/>
  <c r="O13"/>
  <c r="N13"/>
  <c r="J13"/>
  <c r="O11"/>
  <c r="N11"/>
  <c r="J11"/>
  <c r="O9"/>
  <c r="N9"/>
  <c r="J9"/>
  <c r="O7"/>
  <c r="N7"/>
  <c r="J7"/>
  <c r="O5"/>
  <c r="O25" s="1"/>
  <c r="N5"/>
  <c r="N25" s="1"/>
  <c r="J5"/>
  <c r="K40" i="24"/>
  <c r="O39"/>
  <c r="N39"/>
  <c r="K39"/>
  <c r="J39"/>
  <c r="J5"/>
  <c r="K6"/>
  <c r="J7"/>
  <c r="K8"/>
  <c r="J9"/>
  <c r="K10"/>
  <c r="J11"/>
  <c r="K12"/>
  <c r="J13"/>
  <c r="K14"/>
  <c r="J15"/>
  <c r="K16"/>
  <c r="J17"/>
  <c r="K18"/>
  <c r="J19"/>
  <c r="K20"/>
  <c r="G57"/>
  <c r="N5"/>
  <c r="O5"/>
  <c r="N7"/>
  <c r="O7"/>
  <c r="N9"/>
  <c r="O9"/>
  <c r="N11"/>
  <c r="O11"/>
  <c r="N13"/>
  <c r="O13"/>
  <c r="N15"/>
  <c r="O15"/>
  <c r="N17"/>
  <c r="O17"/>
  <c r="N19"/>
  <c r="O19"/>
  <c r="N20"/>
  <c r="O20"/>
  <c r="O62"/>
  <c r="O61"/>
  <c r="G61"/>
  <c r="O60"/>
  <c r="G60"/>
  <c r="O59"/>
  <c r="G59"/>
  <c r="O58"/>
  <c r="G58"/>
  <c r="O57"/>
  <c r="O56"/>
  <c r="G56"/>
  <c r="O55"/>
  <c r="G55"/>
  <c r="O54"/>
  <c r="G54"/>
  <c r="O53"/>
  <c r="G53"/>
  <c r="O52"/>
  <c r="G52"/>
  <c r="O51"/>
  <c r="G51"/>
  <c r="O50"/>
  <c r="G50"/>
  <c r="O49"/>
  <c r="G49"/>
  <c r="O48"/>
  <c r="G48"/>
  <c r="O47"/>
  <c r="G47"/>
  <c r="O46"/>
  <c r="G46"/>
  <c r="B43"/>
  <c r="G48" i="23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O48"/>
  <c r="O49"/>
  <c r="O50"/>
  <c r="O51"/>
  <c r="O52"/>
  <c r="O53"/>
  <c r="O54"/>
  <c r="O55"/>
  <c r="O56"/>
  <c r="O57"/>
  <c r="O58"/>
  <c r="O59"/>
  <c r="O60"/>
  <c r="O61"/>
  <c r="O62"/>
  <c r="O63"/>
  <c r="G67"/>
  <c r="N31"/>
  <c r="O31"/>
  <c r="N33"/>
  <c r="O33"/>
  <c r="N35"/>
  <c r="O35"/>
  <c r="N37"/>
  <c r="O37"/>
  <c r="N39"/>
  <c r="O39"/>
  <c r="J31"/>
  <c r="K32"/>
  <c r="J33"/>
  <c r="K34"/>
  <c r="J35"/>
  <c r="K36"/>
  <c r="J37"/>
  <c r="K38"/>
  <c r="J39"/>
  <c r="K40"/>
  <c r="B45"/>
  <c r="K42"/>
  <c r="O41"/>
  <c r="N41"/>
  <c r="J41"/>
  <c r="K30"/>
  <c r="O29"/>
  <c r="N29"/>
  <c r="J29"/>
  <c r="K24"/>
  <c r="O23"/>
  <c r="N23"/>
  <c r="J23"/>
  <c r="K22"/>
  <c r="O21"/>
  <c r="N21"/>
  <c r="J21"/>
  <c r="K20"/>
  <c r="O19"/>
  <c r="N19"/>
  <c r="J19"/>
  <c r="K18"/>
  <c r="O17"/>
  <c r="N17"/>
  <c r="J17"/>
  <c r="K16"/>
  <c r="O15"/>
  <c r="N15"/>
  <c r="J15"/>
  <c r="K14"/>
  <c r="O13"/>
  <c r="N13"/>
  <c r="J13"/>
  <c r="K12"/>
  <c r="O11"/>
  <c r="N11"/>
  <c r="J11"/>
  <c r="K10"/>
  <c r="O9"/>
  <c r="N9"/>
  <c r="J9"/>
  <c r="K8"/>
  <c r="O7"/>
  <c r="N7"/>
  <c r="J7"/>
  <c r="K6"/>
  <c r="O5"/>
  <c r="N5"/>
  <c r="J5"/>
  <c r="K38" i="22"/>
  <c r="J38"/>
  <c r="K37"/>
  <c r="J37"/>
  <c r="K36"/>
  <c r="J36"/>
  <c r="K35"/>
  <c r="J35"/>
  <c r="K34"/>
  <c r="J34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O39"/>
  <c r="N39"/>
  <c r="K39"/>
  <c r="K40"/>
  <c r="J39"/>
  <c r="J40"/>
  <c r="O62"/>
  <c r="O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G48"/>
  <c r="O47"/>
  <c r="G47"/>
  <c r="O46"/>
  <c r="G46"/>
  <c r="B43"/>
  <c r="O37"/>
  <c r="N37"/>
  <c r="O35"/>
  <c r="N35"/>
  <c r="O33"/>
  <c r="N33"/>
  <c r="K33"/>
  <c r="J33"/>
  <c r="K28"/>
  <c r="J28"/>
  <c r="O27"/>
  <c r="N27"/>
  <c r="K27"/>
  <c r="J27"/>
  <c r="K26"/>
  <c r="J26"/>
  <c r="O25"/>
  <c r="N25"/>
  <c r="O23"/>
  <c r="N23"/>
  <c r="O21"/>
  <c r="N21"/>
  <c r="O19"/>
  <c r="N19"/>
  <c r="O17"/>
  <c r="N17"/>
  <c r="O15"/>
  <c r="N15"/>
  <c r="O13"/>
  <c r="N13"/>
  <c r="O11"/>
  <c r="N11"/>
  <c r="O9"/>
  <c r="N9"/>
  <c r="O7"/>
  <c r="N7"/>
  <c r="O5"/>
  <c r="N5"/>
  <c r="K5"/>
  <c r="J5"/>
  <c r="J45" i="21"/>
  <c r="K28"/>
  <c r="K30"/>
  <c r="K32"/>
  <c r="K34"/>
  <c r="K36"/>
  <c r="K38"/>
  <c r="K40"/>
  <c r="K42"/>
  <c r="K44"/>
  <c r="K6"/>
  <c r="K8"/>
  <c r="K10"/>
  <c r="K12"/>
  <c r="K14"/>
  <c r="K16"/>
  <c r="K18"/>
  <c r="K20"/>
  <c r="N37"/>
  <c r="O37"/>
  <c r="N39"/>
  <c r="N41"/>
  <c r="O41"/>
  <c r="J37"/>
  <c r="J39"/>
  <c r="J41"/>
  <c r="O68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B49"/>
  <c r="K46"/>
  <c r="O45"/>
  <c r="N45"/>
  <c r="O43"/>
  <c r="N43"/>
  <c r="J43"/>
  <c r="O35"/>
  <c r="N35"/>
  <c r="J35"/>
  <c r="O33"/>
  <c r="N33"/>
  <c r="J33"/>
  <c r="O31"/>
  <c r="N31"/>
  <c r="J31"/>
  <c r="O29"/>
  <c r="N29"/>
  <c r="J29"/>
  <c r="O27"/>
  <c r="O47" s="1"/>
  <c r="N27"/>
  <c r="J27"/>
  <c r="K22"/>
  <c r="O21"/>
  <c r="N21"/>
  <c r="J21"/>
  <c r="O19"/>
  <c r="N19"/>
  <c r="J19"/>
  <c r="O17"/>
  <c r="N17"/>
  <c r="J17"/>
  <c r="O15"/>
  <c r="N15"/>
  <c r="J15"/>
  <c r="O13"/>
  <c r="N13"/>
  <c r="J13"/>
  <c r="O11"/>
  <c r="N11"/>
  <c r="J11"/>
  <c r="O9"/>
  <c r="N9"/>
  <c r="J9"/>
  <c r="O7"/>
  <c r="N7"/>
  <c r="J7"/>
  <c r="O5"/>
  <c r="O23" s="1"/>
  <c r="N5"/>
  <c r="N23" s="1"/>
  <c r="J5"/>
  <c r="B38" i="1"/>
  <c r="O23" i="20"/>
  <c r="O61"/>
  <c r="O62"/>
  <c r="O63"/>
  <c r="O64"/>
  <c r="G49"/>
  <c r="G50"/>
  <c r="G51"/>
  <c r="G52"/>
  <c r="G53"/>
  <c r="G54"/>
  <c r="G55"/>
  <c r="G56"/>
  <c r="G57"/>
  <c r="G58"/>
  <c r="G59"/>
  <c r="G60"/>
  <c r="G61"/>
  <c r="G62"/>
  <c r="G63"/>
  <c r="G64"/>
  <c r="N31"/>
  <c r="O31"/>
  <c r="N33"/>
  <c r="O33"/>
  <c r="N35"/>
  <c r="O35"/>
  <c r="N37"/>
  <c r="O37"/>
  <c r="N39"/>
  <c r="O39"/>
  <c r="N41"/>
  <c r="O41"/>
  <c r="O60"/>
  <c r="O59"/>
  <c r="O58"/>
  <c r="O57"/>
  <c r="O56"/>
  <c r="O55"/>
  <c r="O54"/>
  <c r="O53"/>
  <c r="O52"/>
  <c r="O51"/>
  <c r="O50"/>
  <c r="O49"/>
  <c r="O48"/>
  <c r="G48"/>
  <c r="K43"/>
  <c r="O29"/>
  <c r="N29"/>
  <c r="J29"/>
  <c r="J43" s="1"/>
  <c r="K24"/>
  <c r="N23"/>
  <c r="J23"/>
  <c r="K22"/>
  <c r="O21"/>
  <c r="N21"/>
  <c r="J21"/>
  <c r="K20"/>
  <c r="O19"/>
  <c r="N19"/>
  <c r="J19"/>
  <c r="K18"/>
  <c r="O17"/>
  <c r="N17"/>
  <c r="J17"/>
  <c r="K16"/>
  <c r="O15"/>
  <c r="N15"/>
  <c r="J15"/>
  <c r="K14"/>
  <c r="O13"/>
  <c r="N13"/>
  <c r="J13"/>
  <c r="K12"/>
  <c r="O11"/>
  <c r="N11"/>
  <c r="J11"/>
  <c r="O9"/>
  <c r="N9"/>
  <c r="J9"/>
  <c r="O7"/>
  <c r="N7"/>
  <c r="J7"/>
  <c r="O5"/>
  <c r="N5"/>
  <c r="J5"/>
  <c r="O43" i="19"/>
  <c r="O44"/>
  <c r="O45"/>
  <c r="O46"/>
  <c r="O47"/>
  <c r="O48"/>
  <c r="O49"/>
  <c r="O50"/>
  <c r="O51"/>
  <c r="O52"/>
  <c r="O53"/>
  <c r="O54"/>
  <c r="O42"/>
  <c r="K36"/>
  <c r="O35"/>
  <c r="N35"/>
  <c r="J35"/>
  <c r="K34"/>
  <c r="O33"/>
  <c r="N33"/>
  <c r="N37" s="1"/>
  <c r="J33"/>
  <c r="J37" s="1"/>
  <c r="K9"/>
  <c r="J7"/>
  <c r="K7"/>
  <c r="J9"/>
  <c r="J11"/>
  <c r="K12"/>
  <c r="J13"/>
  <c r="K14"/>
  <c r="J15"/>
  <c r="K16"/>
  <c r="J17"/>
  <c r="K18"/>
  <c r="J19"/>
  <c r="K20"/>
  <c r="J21"/>
  <c r="K22"/>
  <c r="J23"/>
  <c r="K24"/>
  <c r="J25"/>
  <c r="K26"/>
  <c r="J27"/>
  <c r="K28"/>
  <c r="G58"/>
  <c r="G57"/>
  <c r="G56"/>
  <c r="G55"/>
  <c r="G54"/>
  <c r="G53"/>
  <c r="G52"/>
  <c r="G51"/>
  <c r="G50"/>
  <c r="G49"/>
  <c r="G48"/>
  <c r="G47"/>
  <c r="G46"/>
  <c r="G45"/>
  <c r="G44"/>
  <c r="G43"/>
  <c r="G42"/>
  <c r="O37"/>
  <c r="K37"/>
  <c r="O28"/>
  <c r="N28"/>
  <c r="O27"/>
  <c r="N27"/>
  <c r="O25"/>
  <c r="N25"/>
  <c r="N23"/>
  <c r="O21"/>
  <c r="N21"/>
  <c r="O19"/>
  <c r="N19"/>
  <c r="O17"/>
  <c r="N17"/>
  <c r="O15"/>
  <c r="N15"/>
  <c r="O13"/>
  <c r="N13"/>
  <c r="O11"/>
  <c r="N11"/>
  <c r="O9"/>
  <c r="N9"/>
  <c r="O7"/>
  <c r="N7"/>
  <c r="O5"/>
  <c r="N5"/>
  <c r="K5"/>
  <c r="J5"/>
  <c r="K32" i="18"/>
  <c r="K34"/>
  <c r="K36"/>
  <c r="K38"/>
  <c r="K40"/>
  <c r="K6"/>
  <c r="K8"/>
  <c r="K10"/>
  <c r="K12"/>
  <c r="K14"/>
  <c r="K16"/>
  <c r="K18"/>
  <c r="K20"/>
  <c r="K22"/>
  <c r="K24"/>
  <c r="O66"/>
  <c r="O67"/>
  <c r="G66"/>
  <c r="G67"/>
  <c r="G68"/>
  <c r="G69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G48"/>
  <c r="K42"/>
  <c r="O41"/>
  <c r="N41"/>
  <c r="J41"/>
  <c r="O39"/>
  <c r="N39"/>
  <c r="J39"/>
  <c r="O37"/>
  <c r="N37"/>
  <c r="J37"/>
  <c r="O35"/>
  <c r="N35"/>
  <c r="J35"/>
  <c r="O33"/>
  <c r="N33"/>
  <c r="J33"/>
  <c r="O31"/>
  <c r="N31"/>
  <c r="J31"/>
  <c r="K26"/>
  <c r="O25"/>
  <c r="N25"/>
  <c r="J25"/>
  <c r="O23"/>
  <c r="N23"/>
  <c r="J23"/>
  <c r="O21"/>
  <c r="N21"/>
  <c r="J21"/>
  <c r="O19"/>
  <c r="N19"/>
  <c r="J19"/>
  <c r="O17"/>
  <c r="N17"/>
  <c r="J17"/>
  <c r="O15"/>
  <c r="N15"/>
  <c r="J15"/>
  <c r="O13"/>
  <c r="N13"/>
  <c r="J13"/>
  <c r="O11"/>
  <c r="N11"/>
  <c r="J11"/>
  <c r="O9"/>
  <c r="N9"/>
  <c r="J9"/>
  <c r="O7"/>
  <c r="N7"/>
  <c r="J7"/>
  <c r="O5"/>
  <c r="N5"/>
  <c r="N27" s="1"/>
  <c r="J5"/>
  <c r="K46" i="17"/>
  <c r="J46"/>
  <c r="K45"/>
  <c r="J45"/>
  <c r="K44"/>
  <c r="J44"/>
  <c r="K43"/>
  <c r="J43"/>
  <c r="K42"/>
  <c r="J42"/>
  <c r="K41"/>
  <c r="J41"/>
  <c r="K40"/>
  <c r="J40"/>
  <c r="K39"/>
  <c r="J39"/>
  <c r="K38"/>
  <c r="J38"/>
  <c r="K37"/>
  <c r="J37"/>
  <c r="K36"/>
  <c r="J36"/>
  <c r="K35"/>
  <c r="J35"/>
  <c r="K34"/>
  <c r="J34"/>
  <c r="K33"/>
  <c r="J33"/>
  <c r="K32"/>
  <c r="J32"/>
  <c r="K31"/>
  <c r="J31"/>
  <c r="K30"/>
  <c r="J30"/>
  <c r="K24"/>
  <c r="J23"/>
  <c r="K22"/>
  <c r="J21"/>
  <c r="K20"/>
  <c r="J19"/>
  <c r="K18"/>
  <c r="K16"/>
  <c r="J15"/>
  <c r="K14"/>
  <c r="J13"/>
  <c r="K12"/>
  <c r="J11"/>
  <c r="K10"/>
  <c r="J9"/>
  <c r="K8"/>
  <c r="J7"/>
  <c r="K6"/>
  <c r="O35"/>
  <c r="O37"/>
  <c r="O39"/>
  <c r="O41"/>
  <c r="O43"/>
  <c r="O45"/>
  <c r="N35"/>
  <c r="N37"/>
  <c r="N39"/>
  <c r="N41"/>
  <c r="N43"/>
  <c r="N45"/>
  <c r="O69"/>
  <c r="G69"/>
  <c r="G68"/>
  <c r="G67"/>
  <c r="O66"/>
  <c r="G66"/>
  <c r="O65"/>
  <c r="G65"/>
  <c r="O64"/>
  <c r="G64"/>
  <c r="O63"/>
  <c r="G63"/>
  <c r="G62"/>
  <c r="O61"/>
  <c r="G61"/>
  <c r="G60"/>
  <c r="O59"/>
  <c r="G59"/>
  <c r="O58"/>
  <c r="G58"/>
  <c r="O57"/>
  <c r="G57"/>
  <c r="O56"/>
  <c r="G56"/>
  <c r="O55"/>
  <c r="G55"/>
  <c r="O54"/>
  <c r="O53"/>
  <c r="G53"/>
  <c r="O52"/>
  <c r="G52"/>
  <c r="O33"/>
  <c r="N33"/>
  <c r="O31"/>
  <c r="N31"/>
  <c r="O29"/>
  <c r="N29"/>
  <c r="K29"/>
  <c r="J29"/>
  <c r="O23"/>
  <c r="N23"/>
  <c r="O21"/>
  <c r="N21"/>
  <c r="O19"/>
  <c r="N19"/>
  <c r="O17"/>
  <c r="N17"/>
  <c r="J17"/>
  <c r="O15"/>
  <c r="N15"/>
  <c r="O13"/>
  <c r="N13"/>
  <c r="O11"/>
  <c r="N11"/>
  <c r="O9"/>
  <c r="N9"/>
  <c r="O7"/>
  <c r="N7"/>
  <c r="O5"/>
  <c r="N5"/>
  <c r="J5"/>
  <c r="J45" i="16"/>
  <c r="K44"/>
  <c r="J43"/>
  <c r="K42"/>
  <c r="J41"/>
  <c r="K40"/>
  <c r="J39"/>
  <c r="K38"/>
  <c r="K36"/>
  <c r="J35"/>
  <c r="K34"/>
  <c r="K32"/>
  <c r="O45"/>
  <c r="N45"/>
  <c r="K24"/>
  <c r="J23"/>
  <c r="K22"/>
  <c r="J21"/>
  <c r="K20"/>
  <c r="J19"/>
  <c r="K18"/>
  <c r="J17"/>
  <c r="K16"/>
  <c r="K14"/>
  <c r="J13"/>
  <c r="K12"/>
  <c r="J11"/>
  <c r="K10"/>
  <c r="J9"/>
  <c r="K8"/>
  <c r="J7"/>
  <c r="K6"/>
  <c r="O70"/>
  <c r="O69"/>
  <c r="O68"/>
  <c r="O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K46"/>
  <c r="O43"/>
  <c r="N43"/>
  <c r="O41"/>
  <c r="N41"/>
  <c r="O39"/>
  <c r="N39"/>
  <c r="O37"/>
  <c r="N37"/>
  <c r="J37"/>
  <c r="O35"/>
  <c r="N35"/>
  <c r="O33"/>
  <c r="N33"/>
  <c r="J33"/>
  <c r="O31"/>
  <c r="O47" s="1"/>
  <c r="N31"/>
  <c r="J31"/>
  <c r="K26"/>
  <c r="O25"/>
  <c r="N25"/>
  <c r="J25"/>
  <c r="O23"/>
  <c r="N23"/>
  <c r="O21"/>
  <c r="N21"/>
  <c r="O19"/>
  <c r="N19"/>
  <c r="O17"/>
  <c r="N17"/>
  <c r="O15"/>
  <c r="N15"/>
  <c r="J15"/>
  <c r="O13"/>
  <c r="N13"/>
  <c r="O11"/>
  <c r="N11"/>
  <c r="O9"/>
  <c r="N9"/>
  <c r="O7"/>
  <c r="N7"/>
  <c r="O5"/>
  <c r="N5"/>
  <c r="J5"/>
  <c r="K16" i="15"/>
  <c r="J15"/>
  <c r="K14"/>
  <c r="J13"/>
  <c r="K12"/>
  <c r="J11"/>
  <c r="K10"/>
  <c r="J9"/>
  <c r="K8"/>
  <c r="J7"/>
  <c r="K6"/>
  <c r="K40"/>
  <c r="J39"/>
  <c r="K38"/>
  <c r="J37"/>
  <c r="K36"/>
  <c r="J35"/>
  <c r="K34"/>
  <c r="J33"/>
  <c r="K32"/>
  <c r="J31"/>
  <c r="K30"/>
  <c r="O39"/>
  <c r="O41"/>
  <c r="O43"/>
  <c r="N39"/>
  <c r="N41"/>
  <c r="N43"/>
  <c r="K42"/>
  <c r="K44"/>
  <c r="J41"/>
  <c r="J43"/>
  <c r="G68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37"/>
  <c r="N37"/>
  <c r="O35"/>
  <c r="N35"/>
  <c r="O33"/>
  <c r="N33"/>
  <c r="O31"/>
  <c r="N31"/>
  <c r="O29"/>
  <c r="N29"/>
  <c r="J29"/>
  <c r="K24"/>
  <c r="O23"/>
  <c r="N23"/>
  <c r="J23"/>
  <c r="K22"/>
  <c r="O21"/>
  <c r="N21"/>
  <c r="J21"/>
  <c r="K20"/>
  <c r="O19"/>
  <c r="N19"/>
  <c r="J19"/>
  <c r="K18"/>
  <c r="O17"/>
  <c r="N17"/>
  <c r="J17"/>
  <c r="O15"/>
  <c r="N15"/>
  <c r="O13"/>
  <c r="N13"/>
  <c r="O11"/>
  <c r="N11"/>
  <c r="O9"/>
  <c r="N9"/>
  <c r="O7"/>
  <c r="N7"/>
  <c r="O5"/>
  <c r="N5"/>
  <c r="J5"/>
  <c r="K32" i="14"/>
  <c r="K34"/>
  <c r="K36"/>
  <c r="K38"/>
  <c r="K40"/>
  <c r="K10"/>
  <c r="K6"/>
  <c r="K8"/>
  <c r="K12"/>
  <c r="K14"/>
  <c r="K16"/>
  <c r="K18"/>
  <c r="K20"/>
  <c r="K22"/>
  <c r="K24"/>
  <c r="G64"/>
  <c r="O64"/>
  <c r="O65"/>
  <c r="O66"/>
  <c r="O67"/>
  <c r="O69"/>
  <c r="O68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G48"/>
  <c r="K42"/>
  <c r="O41"/>
  <c r="N41"/>
  <c r="J41"/>
  <c r="O39"/>
  <c r="N39"/>
  <c r="J39"/>
  <c r="O37"/>
  <c r="N37"/>
  <c r="J37"/>
  <c r="O35"/>
  <c r="N35"/>
  <c r="J35"/>
  <c r="O33"/>
  <c r="N33"/>
  <c r="J33"/>
  <c r="O31"/>
  <c r="O43" s="1"/>
  <c r="N31"/>
  <c r="N43" s="1"/>
  <c r="J31"/>
  <c r="K26"/>
  <c r="O25"/>
  <c r="N25"/>
  <c r="J25"/>
  <c r="O23"/>
  <c r="N23"/>
  <c r="J23"/>
  <c r="O21"/>
  <c r="N21"/>
  <c r="J21"/>
  <c r="O19"/>
  <c r="N19"/>
  <c r="J19"/>
  <c r="O17"/>
  <c r="N17"/>
  <c r="J17"/>
  <c r="O15"/>
  <c r="N15"/>
  <c r="J15"/>
  <c r="O13"/>
  <c r="N13"/>
  <c r="J13"/>
  <c r="O11"/>
  <c r="N11"/>
  <c r="J11"/>
  <c r="O9"/>
  <c r="N9"/>
  <c r="J9"/>
  <c r="O7"/>
  <c r="N7"/>
  <c r="J7"/>
  <c r="O5"/>
  <c r="N5"/>
  <c r="N27" s="1"/>
  <c r="J5"/>
  <c r="O23" i="13"/>
  <c r="J23"/>
  <c r="N5"/>
  <c r="O5"/>
  <c r="N7"/>
  <c r="O7"/>
  <c r="N9"/>
  <c r="O9"/>
  <c r="N11"/>
  <c r="O11"/>
  <c r="N13"/>
  <c r="O13"/>
  <c r="N15"/>
  <c r="O15"/>
  <c r="N17"/>
  <c r="O17"/>
  <c r="N19"/>
  <c r="O19"/>
  <c r="N21"/>
  <c r="N23"/>
  <c r="J5"/>
  <c r="K6"/>
  <c r="J7"/>
  <c r="K8"/>
  <c r="J9"/>
  <c r="K10"/>
  <c r="J11"/>
  <c r="K12"/>
  <c r="J13"/>
  <c r="K14"/>
  <c r="J15"/>
  <c r="K16"/>
  <c r="J17"/>
  <c r="K18"/>
  <c r="J19"/>
  <c r="K20"/>
  <c r="J21"/>
  <c r="K22"/>
  <c r="K24"/>
  <c r="N29"/>
  <c r="O29"/>
  <c r="N41"/>
  <c r="N31"/>
  <c r="O31"/>
  <c r="N33"/>
  <c r="O33"/>
  <c r="N35"/>
  <c r="O35"/>
  <c r="N37"/>
  <c r="O37"/>
  <c r="N39"/>
  <c r="O39"/>
  <c r="J29"/>
  <c r="K30"/>
  <c r="J31"/>
  <c r="K32"/>
  <c r="J33"/>
  <c r="K34"/>
  <c r="J35"/>
  <c r="K36"/>
  <c r="J37"/>
  <c r="K38"/>
  <c r="J39"/>
  <c r="K40"/>
  <c r="G65"/>
  <c r="G64"/>
  <c r="G63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G48"/>
  <c r="O47"/>
  <c r="G47"/>
  <c r="O46"/>
  <c r="G46"/>
  <c r="K46" i="12"/>
  <c r="J45"/>
  <c r="K44"/>
  <c r="J43"/>
  <c r="K42"/>
  <c r="J41"/>
  <c r="K40"/>
  <c r="J39"/>
  <c r="K38"/>
  <c r="J37"/>
  <c r="K36"/>
  <c r="J19"/>
  <c r="K18"/>
  <c r="J17"/>
  <c r="K16"/>
  <c r="J15"/>
  <c r="K14"/>
  <c r="J13"/>
  <c r="K12"/>
  <c r="J11"/>
  <c r="K10"/>
  <c r="J9"/>
  <c r="K8"/>
  <c r="J7"/>
  <c r="K6"/>
  <c r="K28"/>
  <c r="K26"/>
  <c r="J25"/>
  <c r="K24"/>
  <c r="J23"/>
  <c r="K22"/>
  <c r="J21"/>
  <c r="K20"/>
  <c r="N11"/>
  <c r="O11"/>
  <c r="O68"/>
  <c r="G68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45"/>
  <c r="N45"/>
  <c r="O43"/>
  <c r="N43"/>
  <c r="O41"/>
  <c r="N41"/>
  <c r="O39"/>
  <c r="N39"/>
  <c r="O37"/>
  <c r="N37"/>
  <c r="O35"/>
  <c r="N35"/>
  <c r="J35"/>
  <c r="K30"/>
  <c r="O29"/>
  <c r="N29"/>
  <c r="J29"/>
  <c r="O27"/>
  <c r="N27"/>
  <c r="J27"/>
  <c r="O25"/>
  <c r="N25"/>
  <c r="O23"/>
  <c r="N23"/>
  <c r="O21"/>
  <c r="N21"/>
  <c r="O19"/>
  <c r="N19"/>
  <c r="O17"/>
  <c r="N17"/>
  <c r="O15"/>
  <c r="N15"/>
  <c r="O13"/>
  <c r="N13"/>
  <c r="O9"/>
  <c r="N9"/>
  <c r="O7"/>
  <c r="N7"/>
  <c r="O5"/>
  <c r="N5"/>
  <c r="J5"/>
  <c r="K26" i="11"/>
  <c r="K28"/>
  <c r="K30"/>
  <c r="K32"/>
  <c r="K34"/>
  <c r="K36"/>
  <c r="K6"/>
  <c r="K8"/>
  <c r="K10"/>
  <c r="K12"/>
  <c r="K14"/>
  <c r="K16"/>
  <c r="K18"/>
  <c r="O61"/>
  <c r="O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G48"/>
  <c r="O47"/>
  <c r="G47"/>
  <c r="O46"/>
  <c r="G46"/>
  <c r="O45"/>
  <c r="G45"/>
  <c r="O44"/>
  <c r="G44"/>
  <c r="K38"/>
  <c r="O37"/>
  <c r="N37"/>
  <c r="J37"/>
  <c r="O35"/>
  <c r="N35"/>
  <c r="J35"/>
  <c r="O33"/>
  <c r="N33"/>
  <c r="J33"/>
  <c r="O31"/>
  <c r="N31"/>
  <c r="J31"/>
  <c r="O29"/>
  <c r="N29"/>
  <c r="J29"/>
  <c r="O27"/>
  <c r="N27"/>
  <c r="J27"/>
  <c r="O25"/>
  <c r="N25"/>
  <c r="N39" s="1"/>
  <c r="J25"/>
  <c r="K20"/>
  <c r="O19"/>
  <c r="N19"/>
  <c r="J19"/>
  <c r="O17"/>
  <c r="N17"/>
  <c r="J17"/>
  <c r="O15"/>
  <c r="N15"/>
  <c r="J15"/>
  <c r="O13"/>
  <c r="N13"/>
  <c r="J13"/>
  <c r="O11"/>
  <c r="N11"/>
  <c r="J11"/>
  <c r="O9"/>
  <c r="N9"/>
  <c r="J9"/>
  <c r="O7"/>
  <c r="N7"/>
  <c r="J7"/>
  <c r="O5"/>
  <c r="N5"/>
  <c r="J5"/>
  <c r="N9" i="10"/>
  <c r="J39"/>
  <c r="K40"/>
  <c r="K38"/>
  <c r="J37"/>
  <c r="K36"/>
  <c r="J35"/>
  <c r="K34"/>
  <c r="J33"/>
  <c r="K32"/>
  <c r="J31"/>
  <c r="K30"/>
  <c r="J29"/>
  <c r="K28"/>
  <c r="J27"/>
  <c r="J21"/>
  <c r="K20"/>
  <c r="J19"/>
  <c r="K18"/>
  <c r="K16"/>
  <c r="J15"/>
  <c r="K14"/>
  <c r="J13"/>
  <c r="K12"/>
  <c r="J11"/>
  <c r="K10"/>
  <c r="J9"/>
  <c r="K8"/>
  <c r="J7"/>
  <c r="K6"/>
  <c r="G46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G48"/>
  <c r="O47"/>
  <c r="G47"/>
  <c r="O46"/>
  <c r="O39"/>
  <c r="N39"/>
  <c r="O37"/>
  <c r="N37"/>
  <c r="O35"/>
  <c r="N35"/>
  <c r="O33"/>
  <c r="N33"/>
  <c r="O31"/>
  <c r="N31"/>
  <c r="O29"/>
  <c r="N29"/>
  <c r="O27"/>
  <c r="N27"/>
  <c r="N41" s="1"/>
  <c r="K22"/>
  <c r="O21"/>
  <c r="N21"/>
  <c r="O19"/>
  <c r="N19"/>
  <c r="O17"/>
  <c r="N17"/>
  <c r="J17"/>
  <c r="O15"/>
  <c r="N15"/>
  <c r="O13"/>
  <c r="N13"/>
  <c r="O11"/>
  <c r="N11"/>
  <c r="O9"/>
  <c r="O7"/>
  <c r="N7"/>
  <c r="O5"/>
  <c r="N5"/>
  <c r="J5"/>
  <c r="G69" i="9"/>
  <c r="G70"/>
  <c r="N23"/>
  <c r="O23"/>
  <c r="N25"/>
  <c r="O25"/>
  <c r="N27"/>
  <c r="O27"/>
  <c r="O43"/>
  <c r="N43"/>
  <c r="O41"/>
  <c r="N41"/>
  <c r="O39"/>
  <c r="N39"/>
  <c r="O37"/>
  <c r="N37"/>
  <c r="O35"/>
  <c r="N35"/>
  <c r="O33"/>
  <c r="N33"/>
  <c r="G68"/>
  <c r="G67"/>
  <c r="G66"/>
  <c r="G65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K45"/>
  <c r="J45"/>
  <c r="K22"/>
  <c r="O21"/>
  <c r="N21"/>
  <c r="J21"/>
  <c r="K20"/>
  <c r="O19"/>
  <c r="N19"/>
  <c r="J19"/>
  <c r="K18"/>
  <c r="O17"/>
  <c r="N17"/>
  <c r="J17"/>
  <c r="K16"/>
  <c r="O15"/>
  <c r="N15"/>
  <c r="J15"/>
  <c r="K14"/>
  <c r="O13"/>
  <c r="N13"/>
  <c r="J13"/>
  <c r="K12"/>
  <c r="O11"/>
  <c r="N11"/>
  <c r="J11"/>
  <c r="K10"/>
  <c r="O9"/>
  <c r="N9"/>
  <c r="J9"/>
  <c r="K8"/>
  <c r="O7"/>
  <c r="N7"/>
  <c r="J7"/>
  <c r="K6"/>
  <c r="O5"/>
  <c r="N5"/>
  <c r="J5"/>
  <c r="J29" s="1"/>
  <c r="J5" i="8"/>
  <c r="J7"/>
  <c r="J9"/>
  <c r="J11"/>
  <c r="J13"/>
  <c r="J15"/>
  <c r="J17"/>
  <c r="J19"/>
  <c r="J21"/>
  <c r="J23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K6"/>
  <c r="K8"/>
  <c r="K10"/>
  <c r="K12"/>
  <c r="K14"/>
  <c r="K16"/>
  <c r="K18"/>
  <c r="K20"/>
  <c r="K22"/>
  <c r="K24"/>
  <c r="N5"/>
  <c r="O5"/>
  <c r="N7"/>
  <c r="O7"/>
  <c r="N9"/>
  <c r="O9"/>
  <c r="N11"/>
  <c r="O11"/>
  <c r="N13"/>
  <c r="O13"/>
  <c r="N15"/>
  <c r="O15"/>
  <c r="N17"/>
  <c r="O17"/>
  <c r="N19"/>
  <c r="O19"/>
  <c r="N21"/>
  <c r="O21"/>
  <c r="N23"/>
  <c r="O23"/>
  <c r="N24"/>
  <c r="O24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J41" i="7"/>
  <c r="K40"/>
  <c r="J39"/>
  <c r="K38"/>
  <c r="J37"/>
  <c r="K36"/>
  <c r="J35"/>
  <c r="K34"/>
  <c r="J33"/>
  <c r="K32"/>
  <c r="J31"/>
  <c r="K30"/>
  <c r="K16"/>
  <c r="J15"/>
  <c r="K14"/>
  <c r="J13"/>
  <c r="K12"/>
  <c r="J11"/>
  <c r="K10"/>
  <c r="J9"/>
  <c r="K8"/>
  <c r="J7"/>
  <c r="K6"/>
  <c r="O33"/>
  <c r="O35"/>
  <c r="O37"/>
  <c r="O39"/>
  <c r="O41"/>
  <c r="O43"/>
  <c r="O45"/>
  <c r="N33"/>
  <c r="N35"/>
  <c r="N37"/>
  <c r="N39"/>
  <c r="N41"/>
  <c r="N43"/>
  <c r="N45"/>
  <c r="K42"/>
  <c r="K44"/>
  <c r="K46"/>
  <c r="J43"/>
  <c r="J45"/>
  <c r="O73"/>
  <c r="O72"/>
  <c r="O71"/>
  <c r="G71"/>
  <c r="O70"/>
  <c r="G70"/>
  <c r="O69"/>
  <c r="G69"/>
  <c r="O68"/>
  <c r="G68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G54"/>
  <c r="K48"/>
  <c r="O47"/>
  <c r="N47"/>
  <c r="J47"/>
  <c r="O31"/>
  <c r="N31"/>
  <c r="O29"/>
  <c r="N29"/>
  <c r="J29"/>
  <c r="K24"/>
  <c r="O23"/>
  <c r="N23"/>
  <c r="J23"/>
  <c r="K22"/>
  <c r="O21"/>
  <c r="N21"/>
  <c r="J21"/>
  <c r="K20"/>
  <c r="O19"/>
  <c r="N19"/>
  <c r="J19"/>
  <c r="K18"/>
  <c r="O17"/>
  <c r="N17"/>
  <c r="J17"/>
  <c r="O15"/>
  <c r="N15"/>
  <c r="O13"/>
  <c r="N13"/>
  <c r="O11"/>
  <c r="N11"/>
  <c r="O9"/>
  <c r="N9"/>
  <c r="O7"/>
  <c r="N7"/>
  <c r="O5"/>
  <c r="N5"/>
  <c r="J5"/>
  <c r="O51" i="6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50"/>
  <c r="G51"/>
  <c r="G52"/>
  <c r="G53"/>
  <c r="G54"/>
  <c r="G55"/>
  <c r="G56"/>
  <c r="G57"/>
  <c r="G58"/>
  <c r="G59"/>
  <c r="G60"/>
  <c r="G61"/>
  <c r="G62"/>
  <c r="G63"/>
  <c r="G64"/>
  <c r="G50"/>
  <c r="N43"/>
  <c r="O43"/>
  <c r="K8"/>
  <c r="N5"/>
  <c r="O5"/>
  <c r="N7"/>
  <c r="O7"/>
  <c r="N9"/>
  <c r="O9"/>
  <c r="N11"/>
  <c r="O11"/>
  <c r="N13"/>
  <c r="O13"/>
  <c r="N15"/>
  <c r="O15"/>
  <c r="N17"/>
  <c r="O17"/>
  <c r="N19"/>
  <c r="O19"/>
  <c r="N21"/>
  <c r="O21"/>
  <c r="N23"/>
  <c r="O23"/>
  <c r="N25"/>
  <c r="O25"/>
  <c r="N27"/>
  <c r="O27"/>
  <c r="N29"/>
  <c r="O29"/>
  <c r="N31"/>
  <c r="O31"/>
  <c r="J5"/>
  <c r="K6"/>
  <c r="J7"/>
  <c r="J9"/>
  <c r="K10"/>
  <c r="J11"/>
  <c r="K12"/>
  <c r="J13"/>
  <c r="K14"/>
  <c r="J15"/>
  <c r="K16"/>
  <c r="J17"/>
  <c r="K18"/>
  <c r="J19"/>
  <c r="K20"/>
  <c r="J21"/>
  <c r="K22"/>
  <c r="J23"/>
  <c r="K24"/>
  <c r="J25"/>
  <c r="K26"/>
  <c r="J27"/>
  <c r="K28"/>
  <c r="J29"/>
  <c r="K30"/>
  <c r="J31"/>
  <c r="K32"/>
  <c r="N37"/>
  <c r="O37"/>
  <c r="N39"/>
  <c r="O39"/>
  <c r="N41"/>
  <c r="O41"/>
  <c r="J37"/>
  <c r="K38"/>
  <c r="J39"/>
  <c r="K40"/>
  <c r="J41"/>
  <c r="K42"/>
  <c r="J43"/>
  <c r="K44"/>
  <c r="O61" i="5"/>
  <c r="O60"/>
  <c r="O59"/>
  <c r="O58"/>
  <c r="O57"/>
  <c r="O56"/>
  <c r="O55"/>
  <c r="O54"/>
  <c r="O53"/>
  <c r="O52"/>
  <c r="O51"/>
  <c r="O50"/>
  <c r="O49"/>
  <c r="O48"/>
  <c r="O47"/>
  <c r="O46"/>
  <c r="J13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K40"/>
  <c r="O39"/>
  <c r="N39"/>
  <c r="J39"/>
  <c r="K38"/>
  <c r="O37"/>
  <c r="N37"/>
  <c r="J37"/>
  <c r="K36"/>
  <c r="O35"/>
  <c r="N35"/>
  <c r="J35"/>
  <c r="K34"/>
  <c r="O33"/>
  <c r="N33"/>
  <c r="J33"/>
  <c r="K32"/>
  <c r="O31"/>
  <c r="N31"/>
  <c r="J31"/>
  <c r="K30"/>
  <c r="O29"/>
  <c r="N29"/>
  <c r="J29"/>
  <c r="K24"/>
  <c r="O23"/>
  <c r="N23"/>
  <c r="J23"/>
  <c r="K22"/>
  <c r="O21"/>
  <c r="N21"/>
  <c r="J21"/>
  <c r="K20"/>
  <c r="O19"/>
  <c r="N19"/>
  <c r="J19"/>
  <c r="K18"/>
  <c r="O17"/>
  <c r="N17"/>
  <c r="J17"/>
  <c r="K16"/>
  <c r="O15"/>
  <c r="N15"/>
  <c r="J15"/>
  <c r="K14"/>
  <c r="O13"/>
  <c r="N13"/>
  <c r="K12"/>
  <c r="O11"/>
  <c r="N11"/>
  <c r="J11"/>
  <c r="K10"/>
  <c r="O9"/>
  <c r="N9"/>
  <c r="J9"/>
  <c r="K8"/>
  <c r="O7"/>
  <c r="N7"/>
  <c r="J7"/>
  <c r="K6"/>
  <c r="O5"/>
  <c r="N5"/>
  <c r="J5"/>
  <c r="K32" i="4"/>
  <c r="K34"/>
  <c r="K36"/>
  <c r="K38"/>
  <c r="K40"/>
  <c r="K42"/>
  <c r="K44"/>
  <c r="K46"/>
  <c r="K6"/>
  <c r="K8"/>
  <c r="K10"/>
  <c r="K12"/>
  <c r="K14"/>
  <c r="K16"/>
  <c r="K18"/>
  <c r="K20"/>
  <c r="K22"/>
  <c r="K24"/>
  <c r="N41"/>
  <c r="O41"/>
  <c r="N43"/>
  <c r="O43"/>
  <c r="N45"/>
  <c r="O45"/>
  <c r="N47"/>
  <c r="O47"/>
  <c r="J41"/>
  <c r="J43"/>
  <c r="J45"/>
  <c r="O73"/>
  <c r="O72"/>
  <c r="O71"/>
  <c r="O70"/>
  <c r="G70"/>
  <c r="O69"/>
  <c r="G69"/>
  <c r="O68"/>
  <c r="G68"/>
  <c r="O67"/>
  <c r="G67"/>
  <c r="O66"/>
  <c r="G66"/>
  <c r="O65"/>
  <c r="G65"/>
  <c r="O64"/>
  <c r="G64"/>
  <c r="O63"/>
  <c r="G63"/>
  <c r="O62"/>
  <c r="G62"/>
  <c r="O61"/>
  <c r="G61"/>
  <c r="O60"/>
  <c r="G60"/>
  <c r="O59"/>
  <c r="G59"/>
  <c r="O58"/>
  <c r="G58"/>
  <c r="O57"/>
  <c r="G57"/>
  <c r="O56"/>
  <c r="G56"/>
  <c r="O55"/>
  <c r="G55"/>
  <c r="O54"/>
  <c r="G54"/>
  <c r="K48"/>
  <c r="J47"/>
  <c r="O39"/>
  <c r="N39"/>
  <c r="J39"/>
  <c r="O37"/>
  <c r="N37"/>
  <c r="J37"/>
  <c r="O35"/>
  <c r="N35"/>
  <c r="J35"/>
  <c r="O33"/>
  <c r="N33"/>
  <c r="J33"/>
  <c r="O31"/>
  <c r="N31"/>
  <c r="J31"/>
  <c r="K26"/>
  <c r="O25"/>
  <c r="N25"/>
  <c r="J25"/>
  <c r="O23"/>
  <c r="N23"/>
  <c r="J23"/>
  <c r="O21"/>
  <c r="N21"/>
  <c r="J21"/>
  <c r="O19"/>
  <c r="N19"/>
  <c r="J19"/>
  <c r="O17"/>
  <c r="N17"/>
  <c r="J17"/>
  <c r="O15"/>
  <c r="N15"/>
  <c r="J15"/>
  <c r="O13"/>
  <c r="N13"/>
  <c r="J13"/>
  <c r="O11"/>
  <c r="N11"/>
  <c r="J11"/>
  <c r="O9"/>
  <c r="N9"/>
  <c r="J9"/>
  <c r="O7"/>
  <c r="N7"/>
  <c r="J7"/>
  <c r="O5"/>
  <c r="N5"/>
  <c r="J5"/>
  <c r="K38" i="3"/>
  <c r="J37"/>
  <c r="K36"/>
  <c r="J35"/>
  <c r="K34"/>
  <c r="J33"/>
  <c r="K32"/>
  <c r="J31"/>
  <c r="K30"/>
  <c r="J23"/>
  <c r="K22"/>
  <c r="J21"/>
  <c r="K20"/>
  <c r="J19"/>
  <c r="K18"/>
  <c r="J17"/>
  <c r="K16"/>
  <c r="J15"/>
  <c r="K14"/>
  <c r="J13"/>
  <c r="K12"/>
  <c r="J11"/>
  <c r="K10"/>
  <c r="J9"/>
  <c r="K8"/>
  <c r="J7"/>
  <c r="K6"/>
  <c r="G63"/>
  <c r="G62"/>
  <c r="O63"/>
  <c r="O62"/>
  <c r="G65"/>
  <c r="G64"/>
  <c r="O61"/>
  <c r="G61"/>
  <c r="O60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G48"/>
  <c r="O47"/>
  <c r="G47"/>
  <c r="O46"/>
  <c r="G46"/>
  <c r="O45"/>
  <c r="G45"/>
  <c r="O44"/>
  <c r="G44"/>
  <c r="O37"/>
  <c r="N37"/>
  <c r="O35"/>
  <c r="N35"/>
  <c r="O33"/>
  <c r="N33"/>
  <c r="O31"/>
  <c r="N31"/>
  <c r="O29"/>
  <c r="N29"/>
  <c r="J29"/>
  <c r="K24"/>
  <c r="O23"/>
  <c r="N23"/>
  <c r="O21"/>
  <c r="N21"/>
  <c r="O19"/>
  <c r="N19"/>
  <c r="O17"/>
  <c r="N17"/>
  <c r="O15"/>
  <c r="N15"/>
  <c r="O13"/>
  <c r="N13"/>
  <c r="O11"/>
  <c r="N11"/>
  <c r="O9"/>
  <c r="N9"/>
  <c r="O7"/>
  <c r="N7"/>
  <c r="O5"/>
  <c r="N5"/>
  <c r="N25" s="1"/>
  <c r="J5"/>
  <c r="G46" i="2"/>
  <c r="G47"/>
  <c r="G48"/>
  <c r="N33"/>
  <c r="O33"/>
  <c r="N35"/>
  <c r="O35"/>
  <c r="N37"/>
  <c r="O37"/>
  <c r="N39"/>
  <c r="O39"/>
  <c r="O63"/>
  <c r="O62"/>
  <c r="O61"/>
  <c r="O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O47"/>
  <c r="O46"/>
  <c r="K32"/>
  <c r="O31"/>
  <c r="N31"/>
  <c r="J31"/>
  <c r="K30"/>
  <c r="O29"/>
  <c r="N29"/>
  <c r="J29"/>
  <c r="K28"/>
  <c r="O27"/>
  <c r="N27"/>
  <c r="J27"/>
  <c r="K22"/>
  <c r="O21"/>
  <c r="N21"/>
  <c r="J21"/>
  <c r="K20"/>
  <c r="O19"/>
  <c r="N19"/>
  <c r="J19"/>
  <c r="K18"/>
  <c r="O17"/>
  <c r="N17"/>
  <c r="J17"/>
  <c r="K16"/>
  <c r="O15"/>
  <c r="N15"/>
  <c r="J15"/>
  <c r="K14"/>
  <c r="O13"/>
  <c r="N13"/>
  <c r="J13"/>
  <c r="K12"/>
  <c r="O11"/>
  <c r="N11"/>
  <c r="J11"/>
  <c r="K10"/>
  <c r="O9"/>
  <c r="N9"/>
  <c r="K8"/>
  <c r="O7"/>
  <c r="N7"/>
  <c r="J7"/>
  <c r="K6"/>
  <c r="O5"/>
  <c r="N5"/>
  <c r="O60" i="1"/>
  <c r="G60"/>
  <c r="O59"/>
  <c r="G59"/>
  <c r="O58"/>
  <c r="G58"/>
  <c r="O57"/>
  <c r="G57"/>
  <c r="O56"/>
  <c r="G56"/>
  <c r="O55"/>
  <c r="G55"/>
  <c r="O54"/>
  <c r="G54"/>
  <c r="O53"/>
  <c r="G53"/>
  <c r="O52"/>
  <c r="G52"/>
  <c r="O51"/>
  <c r="G51"/>
  <c r="O50"/>
  <c r="G50"/>
  <c r="O49"/>
  <c r="G49"/>
  <c r="O48"/>
  <c r="G48"/>
  <c r="O47"/>
  <c r="G47"/>
  <c r="O46"/>
  <c r="G46"/>
  <c r="O45"/>
  <c r="G45"/>
  <c r="O44"/>
  <c r="G44"/>
  <c r="O43"/>
  <c r="G43"/>
  <c r="O42"/>
  <c r="G42"/>
  <c r="O41"/>
  <c r="O61" s="1"/>
  <c r="G41"/>
  <c r="G61" s="1"/>
  <c r="O35"/>
  <c r="N35"/>
  <c r="K35"/>
  <c r="J35"/>
  <c r="O34"/>
  <c r="N34"/>
  <c r="K34"/>
  <c r="J34"/>
  <c r="O33"/>
  <c r="N33"/>
  <c r="K33"/>
  <c r="J33"/>
  <c r="O32"/>
  <c r="N32"/>
  <c r="K32"/>
  <c r="J32"/>
  <c r="O31"/>
  <c r="N31"/>
  <c r="K31"/>
  <c r="J31"/>
  <c r="O30"/>
  <c r="N30"/>
  <c r="K30"/>
  <c r="J30"/>
  <c r="O29"/>
  <c r="N29"/>
  <c r="K29"/>
  <c r="J29"/>
  <c r="O28"/>
  <c r="O36" s="1"/>
  <c r="N28"/>
  <c r="N36" s="1"/>
  <c r="K28"/>
  <c r="K36" s="1"/>
  <c r="J28"/>
  <c r="J36" s="1"/>
  <c r="O23"/>
  <c r="N23"/>
  <c r="K23"/>
  <c r="J23"/>
  <c r="O22"/>
  <c r="N22"/>
  <c r="K22"/>
  <c r="J22"/>
  <c r="O21"/>
  <c r="N21"/>
  <c r="K21"/>
  <c r="J21"/>
  <c r="O20"/>
  <c r="N20"/>
  <c r="K20"/>
  <c r="J20"/>
  <c r="O19"/>
  <c r="N19"/>
  <c r="K19"/>
  <c r="J19"/>
  <c r="O18"/>
  <c r="N18"/>
  <c r="K18"/>
  <c r="J18"/>
  <c r="O17"/>
  <c r="N17"/>
  <c r="K17"/>
  <c r="J17"/>
  <c r="O16"/>
  <c r="N16"/>
  <c r="K16"/>
  <c r="J16"/>
  <c r="O15"/>
  <c r="N15"/>
  <c r="K15"/>
  <c r="J15"/>
  <c r="O14"/>
  <c r="N14"/>
  <c r="K14"/>
  <c r="J14"/>
  <c r="O13"/>
  <c r="N13"/>
  <c r="K13"/>
  <c r="J13"/>
  <c r="O12"/>
  <c r="N12"/>
  <c r="K12"/>
  <c r="J12"/>
  <c r="O11"/>
  <c r="N11"/>
  <c r="K11"/>
  <c r="J11"/>
  <c r="O10"/>
  <c r="N10"/>
  <c r="K10"/>
  <c r="J10"/>
  <c r="O9"/>
  <c r="N9"/>
  <c r="K9"/>
  <c r="J9"/>
  <c r="O8"/>
  <c r="N8"/>
  <c r="K8"/>
  <c r="J8"/>
  <c r="O7"/>
  <c r="N7"/>
  <c r="K7"/>
  <c r="J7"/>
  <c r="O6"/>
  <c r="N6"/>
  <c r="K6"/>
  <c r="J6"/>
  <c r="O5"/>
  <c r="O24" s="1"/>
  <c r="N5"/>
  <c r="N24" s="1"/>
  <c r="K5"/>
  <c r="K24" s="1"/>
  <c r="J5"/>
  <c r="J24" s="1"/>
  <c r="J41" i="29" l="1"/>
  <c r="N27"/>
  <c r="N41"/>
  <c r="O61"/>
  <c r="O27"/>
  <c r="O41"/>
  <c r="K27"/>
  <c r="J27"/>
  <c r="K41"/>
  <c r="J37" i="28"/>
  <c r="N37"/>
  <c r="N23"/>
  <c r="O23"/>
  <c r="O60"/>
  <c r="J23"/>
  <c r="K23"/>
  <c r="G60"/>
  <c r="N25" i="27"/>
  <c r="J47"/>
  <c r="K47"/>
  <c r="J25"/>
  <c r="K25"/>
  <c r="O72"/>
  <c r="O29" i="26"/>
  <c r="N29"/>
  <c r="G64"/>
  <c r="O64"/>
  <c r="J41"/>
  <c r="J29"/>
  <c r="J25" i="25"/>
  <c r="K25"/>
  <c r="N49"/>
  <c r="J49"/>
  <c r="K49"/>
  <c r="O49"/>
  <c r="G72"/>
  <c r="O72"/>
  <c r="K41" i="24"/>
  <c r="J41"/>
  <c r="O41"/>
  <c r="N41"/>
  <c r="K21"/>
  <c r="O63"/>
  <c r="O21"/>
  <c r="N21"/>
  <c r="J21"/>
  <c r="G63"/>
  <c r="O68" i="23"/>
  <c r="O25"/>
  <c r="N25"/>
  <c r="N43"/>
  <c r="O43"/>
  <c r="J43"/>
  <c r="K43"/>
  <c r="J25"/>
  <c r="K25"/>
  <c r="J41" i="22"/>
  <c r="O63"/>
  <c r="O41"/>
  <c r="O29"/>
  <c r="N29"/>
  <c r="J29"/>
  <c r="K29"/>
  <c r="N41"/>
  <c r="K41"/>
  <c r="J23" i="21"/>
  <c r="K47"/>
  <c r="K23"/>
  <c r="N47"/>
  <c r="J47"/>
  <c r="O69"/>
  <c r="G69"/>
  <c r="J25" i="20"/>
  <c r="N43"/>
  <c r="O43"/>
  <c r="O65"/>
  <c r="G65"/>
  <c r="N25"/>
  <c r="O25"/>
  <c r="K25"/>
  <c r="N29" i="19"/>
  <c r="O61"/>
  <c r="O29"/>
  <c r="K29"/>
  <c r="J29"/>
  <c r="G61"/>
  <c r="K43" i="18"/>
  <c r="J43"/>
  <c r="J27"/>
  <c r="K27"/>
  <c r="O27"/>
  <c r="O43"/>
  <c r="N43"/>
  <c r="O70"/>
  <c r="G70"/>
  <c r="O70" i="17"/>
  <c r="O25"/>
  <c r="N25"/>
  <c r="K25"/>
  <c r="J25"/>
  <c r="O47"/>
  <c r="N47"/>
  <c r="K47"/>
  <c r="J47"/>
  <c r="K47" i="16"/>
  <c r="J47"/>
  <c r="N47"/>
  <c r="N27"/>
  <c r="O27"/>
  <c r="K27"/>
  <c r="J27"/>
  <c r="O72"/>
  <c r="G72"/>
  <c r="O67" i="15"/>
  <c r="G69"/>
  <c r="N25"/>
  <c r="O25"/>
  <c r="J25"/>
  <c r="K25"/>
  <c r="O45"/>
  <c r="N45"/>
  <c r="K45"/>
  <c r="J45"/>
  <c r="J43" i="14"/>
  <c r="J27"/>
  <c r="K43"/>
  <c r="K27"/>
  <c r="O27"/>
  <c r="O70"/>
  <c r="G70"/>
  <c r="J41" i="13"/>
  <c r="O41"/>
  <c r="O25"/>
  <c r="J25"/>
  <c r="N25"/>
  <c r="O66"/>
  <c r="K25"/>
  <c r="K41"/>
  <c r="N31" i="12"/>
  <c r="O47"/>
  <c r="K47"/>
  <c r="N47"/>
  <c r="J47"/>
  <c r="K31"/>
  <c r="J31"/>
  <c r="O31"/>
  <c r="O69"/>
  <c r="O39" i="11"/>
  <c r="J21"/>
  <c r="J39"/>
  <c r="K39"/>
  <c r="K21"/>
  <c r="N21"/>
  <c r="O21"/>
  <c r="O62"/>
  <c r="G62"/>
  <c r="O23" i="10"/>
  <c r="J41"/>
  <c r="K41"/>
  <c r="J23"/>
  <c r="K23"/>
  <c r="O41"/>
  <c r="O61"/>
  <c r="K29" i="9"/>
  <c r="N45"/>
  <c r="O45"/>
  <c r="O29"/>
  <c r="N29"/>
  <c r="O25" i="8"/>
  <c r="O43"/>
  <c r="N43"/>
  <c r="J25"/>
  <c r="K25"/>
  <c r="N25"/>
  <c r="K43"/>
  <c r="J43"/>
  <c r="O74" i="7"/>
  <c r="G72"/>
  <c r="O25"/>
  <c r="N25"/>
  <c r="K25"/>
  <c r="J25"/>
  <c r="O49"/>
  <c r="N49"/>
  <c r="K49"/>
  <c r="J49"/>
  <c r="O70" i="6"/>
  <c r="O33"/>
  <c r="O45"/>
  <c r="K33"/>
  <c r="K45"/>
  <c r="J33"/>
  <c r="J45"/>
  <c r="N45"/>
  <c r="N33"/>
  <c r="O41" i="5"/>
  <c r="J41"/>
  <c r="O64"/>
  <c r="J25"/>
  <c r="O25"/>
  <c r="K41"/>
  <c r="N41"/>
  <c r="K25"/>
  <c r="N25"/>
  <c r="G64"/>
  <c r="J27" i="4"/>
  <c r="O27"/>
  <c r="N49"/>
  <c r="K27"/>
  <c r="O49"/>
  <c r="K49"/>
  <c r="J49"/>
  <c r="N27"/>
  <c r="O74"/>
  <c r="G74"/>
  <c r="O39" i="3"/>
  <c r="K39"/>
  <c r="N39"/>
  <c r="O25"/>
  <c r="J39"/>
  <c r="J25"/>
  <c r="O66"/>
  <c r="K25"/>
  <c r="G66"/>
  <c r="G64" i="2"/>
  <c r="O64"/>
  <c r="J23"/>
  <c r="K23"/>
  <c r="N23"/>
  <c r="K41"/>
  <c r="J41"/>
  <c r="O41"/>
  <c r="N41"/>
  <c r="O23"/>
</calcChain>
</file>

<file path=xl/sharedStrings.xml><?xml version="1.0" encoding="utf-8"?>
<sst xmlns="http://schemas.openxmlformats.org/spreadsheetml/2006/main" count="5310" uniqueCount="401">
  <si>
    <t>DATE:-</t>
  </si>
  <si>
    <t>JNPT PORT PERFOMANCE</t>
  </si>
  <si>
    <t>LINE
NO</t>
  </si>
  <si>
    <t>CONCR</t>
  </si>
  <si>
    <t>P/MENT
TIME</t>
  </si>
  <si>
    <t>JN</t>
  </si>
  <si>
    <t>GTI</t>
  </si>
  <si>
    <t>NS</t>
  </si>
  <si>
    <t>BM</t>
  </si>
  <si>
    <t>LOADING
COMPLETION TIME</t>
  </si>
  <si>
    <t>REMOVAL
TIME</t>
  </si>
  <si>
    <t xml:space="preserve">P/MENT
TO LOADING </t>
  </si>
  <si>
    <t>LOADING
TO REMOVAL AVG</t>
  </si>
  <si>
    <t>AVG</t>
  </si>
  <si>
    <t>PVT</t>
  </si>
  <si>
    <t>JASAI PERFOMANCE</t>
  </si>
  <si>
    <t>UP DIRECTION</t>
  </si>
  <si>
    <t>DN DIRECTION</t>
  </si>
  <si>
    <t>SR
NO</t>
  </si>
  <si>
    <t>TRAIN
NO</t>
  </si>
  <si>
    <t>LINE NO</t>
  </si>
  <si>
    <t>ARRIVAL
TIME</t>
  </si>
  <si>
    <t>LOCO NO
OUT GOING</t>
  </si>
  <si>
    <t xml:space="preserve">DEPARTURE
TIME </t>
  </si>
  <si>
    <t>ARR-DEP
AVG</t>
  </si>
  <si>
    <t>LOCO NO
INCOMING</t>
  </si>
  <si>
    <t>TEUs ALLOTTED FOR LOADING/UNLOADING FROM RAKE</t>
  </si>
  <si>
    <t>DEST</t>
  </si>
  <si>
    <t>LOADING/UNLOADING</t>
  </si>
  <si>
    <t>TOTAL     LDG</t>
  </si>
  <si>
    <t>TOTAL  UNLDG</t>
  </si>
  <si>
    <t>TOTAL</t>
  </si>
  <si>
    <t>CONR</t>
  </si>
  <si>
    <t>LOADING</t>
  </si>
  <si>
    <t>UNLOADING</t>
  </si>
  <si>
    <t xml:space="preserve">DATE:-01=FEB </t>
  </si>
  <si>
    <t>PMLP</t>
  </si>
  <si>
    <t>MATP</t>
  </si>
  <si>
    <t>GRPL</t>
  </si>
  <si>
    <t>GRFV</t>
  </si>
  <si>
    <t>B2</t>
  </si>
  <si>
    <t>TKD</t>
  </si>
  <si>
    <t>NCP</t>
  </si>
  <si>
    <t>NTSJ</t>
  </si>
  <si>
    <t>MRWN</t>
  </si>
  <si>
    <t>SNF</t>
  </si>
  <si>
    <t>B1</t>
  </si>
  <si>
    <t>CPFS</t>
  </si>
  <si>
    <t>CGPT</t>
  </si>
  <si>
    <t>G1</t>
  </si>
  <si>
    <t>ADIL</t>
  </si>
  <si>
    <t>G3</t>
  </si>
  <si>
    <t>DER</t>
  </si>
  <si>
    <t>G2</t>
  </si>
  <si>
    <t>KKU</t>
  </si>
  <si>
    <t>CRRS</t>
  </si>
  <si>
    <t>CMCT</t>
  </si>
  <si>
    <t>MDDP</t>
  </si>
  <si>
    <t>B4</t>
  </si>
  <si>
    <t>B3</t>
  </si>
  <si>
    <t>BNGD</t>
  </si>
  <si>
    <t>MKPP</t>
  </si>
  <si>
    <t>JAB</t>
  </si>
  <si>
    <t>CPC</t>
  </si>
  <si>
    <t>DLB</t>
  </si>
  <si>
    <t>DM</t>
  </si>
  <si>
    <t>23333 23587</t>
  </si>
  <si>
    <t>PCPK</t>
  </si>
  <si>
    <t>CMLK</t>
  </si>
  <si>
    <t>MLPB</t>
  </si>
  <si>
    <t>CCMH</t>
  </si>
  <si>
    <t>ML</t>
  </si>
  <si>
    <t>7</t>
  </si>
  <si>
    <t>23419 23065</t>
  </si>
  <si>
    <t>BRC</t>
  </si>
  <si>
    <t>6</t>
  </si>
  <si>
    <t>AKV</t>
  </si>
  <si>
    <t>8</t>
  </si>
  <si>
    <t>UM</t>
  </si>
  <si>
    <t>5</t>
  </si>
  <si>
    <t>21942 21897</t>
  </si>
  <si>
    <t>MAVB</t>
  </si>
  <si>
    <t>DATE:-02=FEB</t>
  </si>
  <si>
    <t>DLIB</t>
  </si>
  <si>
    <t>MLSW</t>
  </si>
  <si>
    <t>PNCS</t>
  </si>
  <si>
    <t>SCIC</t>
  </si>
  <si>
    <t>14818 14886</t>
  </si>
  <si>
    <t>21896 21882</t>
  </si>
  <si>
    <t>KKPM</t>
  </si>
  <si>
    <t>23651 23834</t>
  </si>
  <si>
    <t>MDCC</t>
  </si>
  <si>
    <t>21882 21896</t>
  </si>
  <si>
    <t>70589 12511</t>
  </si>
  <si>
    <t>14814 14886</t>
  </si>
  <si>
    <t>DCCS</t>
  </si>
  <si>
    <t>DRTA</t>
  </si>
  <si>
    <t>ADIL02</t>
  </si>
  <si>
    <t>PMLP03</t>
  </si>
  <si>
    <t>ADIL03</t>
  </si>
  <si>
    <t>ADIL04</t>
  </si>
  <si>
    <t>ADIL05</t>
  </si>
  <si>
    <t>03=FEB</t>
  </si>
  <si>
    <t>DRT-MLPB</t>
  </si>
  <si>
    <t>23834 23651</t>
  </si>
  <si>
    <t>DRT-AKV</t>
  </si>
  <si>
    <t>AKV-DRT</t>
  </si>
  <si>
    <t>JUI</t>
  </si>
  <si>
    <t>HIMB</t>
  </si>
  <si>
    <t>23260 23568</t>
  </si>
  <si>
    <t>23724 23658</t>
  </si>
  <si>
    <t>27044 31628</t>
  </si>
  <si>
    <t>DRT</t>
  </si>
  <si>
    <t>PMLP 04</t>
  </si>
  <si>
    <t>DLI 01</t>
  </si>
  <si>
    <t>KRIL 01</t>
  </si>
  <si>
    <t>ADIL 07</t>
  </si>
  <si>
    <t>ADIL 06</t>
  </si>
  <si>
    <t>NCP 03</t>
  </si>
  <si>
    <t>HTPL 01</t>
  </si>
  <si>
    <t>CRRS 02</t>
  </si>
  <si>
    <t>DLI 02</t>
  </si>
  <si>
    <t>04=FEB</t>
  </si>
  <si>
    <t>ICDW</t>
  </si>
  <si>
    <t>DLI</t>
  </si>
  <si>
    <t>ICDG</t>
  </si>
  <si>
    <t>CTDI</t>
  </si>
  <si>
    <t>21881 21956</t>
  </si>
  <si>
    <t>BNGD/DRT</t>
  </si>
  <si>
    <t>DATE:- 05 FEB 2022</t>
  </si>
  <si>
    <t>MLAR</t>
  </si>
  <si>
    <t>MB</t>
  </si>
  <si>
    <t>KHDB</t>
  </si>
  <si>
    <t>HACG</t>
  </si>
  <si>
    <t>27966 27167</t>
  </si>
  <si>
    <t>23270 23989</t>
  </si>
  <si>
    <t>24430 23971</t>
  </si>
  <si>
    <t>23285 23506</t>
  </si>
  <si>
    <t>21942
21897</t>
  </si>
  <si>
    <t>21985
21889</t>
  </si>
  <si>
    <t>23270 23298</t>
  </si>
  <si>
    <t>06=FEB</t>
  </si>
  <si>
    <t>PMLP 06</t>
  </si>
  <si>
    <t>DLI06</t>
  </si>
  <si>
    <t>GRPL 03</t>
  </si>
  <si>
    <t>DLI 05</t>
  </si>
  <si>
    <t>ASIL13</t>
  </si>
  <si>
    <t>ADIL12</t>
  </si>
  <si>
    <t>PMLP07</t>
  </si>
  <si>
    <t>GRPL04</t>
  </si>
  <si>
    <t>GHH</t>
  </si>
  <si>
    <t>KRIL02</t>
  </si>
  <si>
    <t>ADIL14</t>
  </si>
  <si>
    <t>24430
23971</t>
  </si>
  <si>
    <t>21935
21889</t>
  </si>
  <si>
    <t>4</t>
  </si>
  <si>
    <t>23506 23285</t>
  </si>
  <si>
    <t>12272 12314</t>
  </si>
  <si>
    <t>TU</t>
  </si>
  <si>
    <t>12956 12260</t>
  </si>
  <si>
    <t>23629 23799</t>
  </si>
  <si>
    <t>70668 12679</t>
  </si>
  <si>
    <t>41578 41514</t>
  </si>
  <si>
    <t>31173 21936D</t>
  </si>
  <si>
    <t>23945 23436</t>
  </si>
  <si>
    <t>CKYR</t>
  </si>
  <si>
    <t>41518 41514</t>
  </si>
  <si>
    <t>KRIL</t>
  </si>
  <si>
    <t>UNLODING</t>
  </si>
  <si>
    <t>ICDY</t>
  </si>
  <si>
    <t>IAGR</t>
  </si>
  <si>
    <t>CCTA</t>
  </si>
  <si>
    <t>23495 23436</t>
  </si>
  <si>
    <t>12365 12678</t>
  </si>
  <si>
    <t>KPFP</t>
  </si>
  <si>
    <t>28285 28545</t>
  </si>
  <si>
    <t>21895 21947</t>
  </si>
  <si>
    <t>23564 23313</t>
  </si>
  <si>
    <t>HTSD</t>
  </si>
  <si>
    <t>28219 28545</t>
  </si>
  <si>
    <t>VSD</t>
  </si>
  <si>
    <t>09=FEB</t>
  </si>
  <si>
    <t>MDDC</t>
  </si>
  <si>
    <t>21971
21974</t>
  </si>
  <si>
    <t>CSTN</t>
  </si>
  <si>
    <t>31969</t>
  </si>
  <si>
    <t>12993</t>
  </si>
  <si>
    <t>32174</t>
  </si>
  <si>
    <t>12764</t>
  </si>
  <si>
    <t>31043</t>
  </si>
  <si>
    <t>31711</t>
  </si>
  <si>
    <t>27828</t>
  </si>
  <si>
    <t>PMLP 09</t>
  </si>
  <si>
    <t>DLI 10</t>
  </si>
  <si>
    <t>NCP08</t>
  </si>
  <si>
    <t>GRPL06</t>
  </si>
  <si>
    <t>ADIL19</t>
  </si>
  <si>
    <t>ADIL20</t>
  </si>
  <si>
    <t>DLI11</t>
  </si>
  <si>
    <t>10=FEB</t>
  </si>
  <si>
    <t>21882
21896</t>
  </si>
  <si>
    <t>HTSD-HACG</t>
  </si>
  <si>
    <t>DRT-MDDP</t>
  </si>
  <si>
    <t>23821 23972</t>
  </si>
  <si>
    <t>27167
27966</t>
  </si>
  <si>
    <t>21865 13497</t>
  </si>
  <si>
    <t>MKIG</t>
  </si>
  <si>
    <t>BNGD-DRT</t>
  </si>
  <si>
    <t>DLI 12</t>
  </si>
  <si>
    <t>NCP 09</t>
  </si>
  <si>
    <t xml:space="preserve">KRIL 03 </t>
  </si>
  <si>
    <t>NCP 10</t>
  </si>
  <si>
    <t>PMLP 10</t>
  </si>
  <si>
    <t>ADIL 21</t>
  </si>
  <si>
    <t>ADIL 22</t>
  </si>
  <si>
    <t>11=FEB</t>
  </si>
  <si>
    <t>23792 23708</t>
  </si>
  <si>
    <t>23612 23673</t>
  </si>
  <si>
    <t>24450
23795</t>
  </si>
  <si>
    <t>23934 23954</t>
  </si>
  <si>
    <t>41089 13497</t>
  </si>
  <si>
    <t>CCMP</t>
  </si>
  <si>
    <t>ADIL 24</t>
  </si>
  <si>
    <t>ADIL 23</t>
  </si>
  <si>
    <t>NCP 11</t>
  </si>
  <si>
    <t>DLI13</t>
  </si>
  <si>
    <t>GRPL07</t>
  </si>
  <si>
    <t>ADIL25</t>
  </si>
  <si>
    <t>DATE:- 12 FEB 2022</t>
  </si>
  <si>
    <t>JSWV</t>
  </si>
  <si>
    <t>11357 11379</t>
  </si>
  <si>
    <t>21893 21931</t>
  </si>
  <si>
    <t>23795
24450</t>
  </si>
  <si>
    <t>HZL/DRTA</t>
  </si>
  <si>
    <t>DRTA/MALB</t>
  </si>
  <si>
    <t>DRTA/TU</t>
  </si>
  <si>
    <t>13=FEB</t>
  </si>
  <si>
    <t>13571 21981 21980</t>
  </si>
  <si>
    <t>21971 21974</t>
  </si>
  <si>
    <t>13302 14647</t>
  </si>
  <si>
    <t>DRT-MAVB</t>
  </si>
  <si>
    <t>21981 21980</t>
  </si>
  <si>
    <t>HTSD-AOMM</t>
  </si>
  <si>
    <t>MHPL-HTSD</t>
  </si>
  <si>
    <t>ADIL 27</t>
  </si>
  <si>
    <t>NCP 14</t>
  </si>
  <si>
    <t>NCP 15</t>
  </si>
  <si>
    <t>ADIL 28</t>
  </si>
  <si>
    <t>PMLP 12</t>
  </si>
  <si>
    <t>ADIL 29</t>
  </si>
  <si>
    <t>14=FEB</t>
  </si>
  <si>
    <t>PMLP 13</t>
  </si>
  <si>
    <t>NCP16</t>
  </si>
  <si>
    <t>HTPL 02</t>
  </si>
  <si>
    <t>DLI15</t>
  </si>
  <si>
    <t>ADIL 30</t>
  </si>
  <si>
    <t>DLI16</t>
  </si>
  <si>
    <t>NCP17</t>
  </si>
  <si>
    <t>PMLP14</t>
  </si>
  <si>
    <t>CCTB</t>
  </si>
  <si>
    <t>23495 23536</t>
  </si>
  <si>
    <t>14536 13547</t>
  </si>
  <si>
    <t>14647 13302</t>
  </si>
  <si>
    <t>15=FEB</t>
  </si>
  <si>
    <t>CMCP</t>
  </si>
  <si>
    <t>12792 70634</t>
  </si>
  <si>
    <t>23295 24466</t>
  </si>
  <si>
    <t>23313 23546</t>
  </si>
  <si>
    <t>23313 23564</t>
  </si>
  <si>
    <t>ADIL33</t>
  </si>
  <si>
    <t>ADIL31</t>
  </si>
  <si>
    <t>DLI 17</t>
  </si>
  <si>
    <t>PMLP16</t>
  </si>
  <si>
    <t>GRPL 08</t>
  </si>
  <si>
    <t>PMLP 15</t>
  </si>
  <si>
    <t>ADIL32</t>
  </si>
  <si>
    <t>PMLP17</t>
  </si>
  <si>
    <t>16=FEB</t>
  </si>
  <si>
    <t>DLI 18</t>
  </si>
  <si>
    <t>CRRS 06</t>
  </si>
  <si>
    <t>NCP 18</t>
  </si>
  <si>
    <t>ADIL34</t>
  </si>
  <si>
    <t>GRPL 09</t>
  </si>
  <si>
    <t>DLI 19</t>
  </si>
  <si>
    <t>KRIL 04</t>
  </si>
  <si>
    <t>GRPL10</t>
  </si>
  <si>
    <t>ADIL35</t>
  </si>
  <si>
    <t>DDL</t>
  </si>
  <si>
    <t>23661 23588</t>
  </si>
  <si>
    <t>17=FEB</t>
  </si>
  <si>
    <t>23342 23228</t>
  </si>
  <si>
    <t>31634 11521D</t>
  </si>
  <si>
    <t>23795 24450</t>
  </si>
  <si>
    <t>23644 23720</t>
  </si>
  <si>
    <t>11364 11368</t>
  </si>
  <si>
    <t>23805 23360</t>
  </si>
  <si>
    <t>21900 21946</t>
  </si>
  <si>
    <t>DRT-SCIC</t>
  </si>
  <si>
    <t>DRT-PCPK</t>
  </si>
  <si>
    <t>70379 70324</t>
  </si>
  <si>
    <t>MAVB-DRT</t>
  </si>
  <si>
    <t>ADIL 38</t>
  </si>
  <si>
    <t>NCP 19</t>
  </si>
  <si>
    <t>PMLP 18</t>
  </si>
  <si>
    <t>ADIL 36</t>
  </si>
  <si>
    <t>CRRS 07</t>
  </si>
  <si>
    <t>ADIL 37</t>
  </si>
  <si>
    <t>18=FEB</t>
  </si>
  <si>
    <t>24433 24412</t>
  </si>
  <si>
    <t>23315 23409</t>
  </si>
  <si>
    <t>DCCK</t>
  </si>
  <si>
    <t>31108 31099</t>
  </si>
  <si>
    <t>14567 14983</t>
  </si>
  <si>
    <t>14810 13556</t>
  </si>
  <si>
    <t>19=FEB</t>
  </si>
  <si>
    <t xml:space="preserve">ADIL </t>
  </si>
  <si>
    <t>24412 24433</t>
  </si>
  <si>
    <t>14981 13307</t>
  </si>
  <si>
    <t>23755 23690</t>
  </si>
  <si>
    <t>20=FEB</t>
  </si>
  <si>
    <t>21886 21934</t>
  </si>
  <si>
    <t>CCMH-DRT</t>
  </si>
  <si>
    <t>BGKT</t>
  </si>
  <si>
    <t>DRT-CGDM</t>
  </si>
  <si>
    <t>CRRS 09</t>
  </si>
  <si>
    <t>PMLP 20</t>
  </si>
  <si>
    <t>NCP 21</t>
  </si>
  <si>
    <t>ADIL 42</t>
  </si>
  <si>
    <t>KRIL 05</t>
  </si>
  <si>
    <t>ADIL 43</t>
  </si>
  <si>
    <t>PMLP 21</t>
  </si>
  <si>
    <t>DLI 21</t>
  </si>
  <si>
    <t>ADIL 44</t>
  </si>
  <si>
    <t>NCP 22</t>
  </si>
  <si>
    <t>21=FEB</t>
  </si>
  <si>
    <t>ADIL 45</t>
  </si>
  <si>
    <t>ADIL76</t>
  </si>
  <si>
    <t>GRPL 13</t>
  </si>
  <si>
    <t>PMLP22</t>
  </si>
  <si>
    <t>21956 21881</t>
  </si>
  <si>
    <t>22=FEB</t>
  </si>
  <si>
    <t>12563 12593</t>
  </si>
  <si>
    <t>HTPL</t>
  </si>
  <si>
    <t>DRT/TU</t>
  </si>
  <si>
    <t>SCIS</t>
  </si>
  <si>
    <t>23=FEB</t>
  </si>
  <si>
    <t>23771 23282</t>
  </si>
  <si>
    <t>TMX</t>
  </si>
  <si>
    <t xml:space="preserve">23755 23690 </t>
  </si>
  <si>
    <t>GREV</t>
  </si>
  <si>
    <t>UN;OADING</t>
  </si>
  <si>
    <t>24=FEB</t>
  </si>
  <si>
    <t>21889 21935</t>
  </si>
  <si>
    <t>24048 24033</t>
  </si>
  <si>
    <t>23622 23652</t>
  </si>
  <si>
    <t>HZL-DRT</t>
  </si>
  <si>
    <t>23822 23652</t>
  </si>
  <si>
    <t>DLI 27</t>
  </si>
  <si>
    <t>ADIL 52</t>
  </si>
  <si>
    <t>DLI 28</t>
  </si>
  <si>
    <t>ADIL 51</t>
  </si>
  <si>
    <t>NCP 25</t>
  </si>
  <si>
    <t>ADIL 50</t>
  </si>
  <si>
    <t>CRRS 10</t>
  </si>
  <si>
    <t>ADIL 53</t>
  </si>
  <si>
    <t>GRPL 15</t>
  </si>
  <si>
    <t>NCP 26</t>
  </si>
  <si>
    <t>DATE:-25=FEB</t>
  </si>
  <si>
    <t>25=FEB</t>
  </si>
  <si>
    <t>ICDD</t>
  </si>
  <si>
    <t>21980 21981</t>
  </si>
  <si>
    <t>21891 21899</t>
  </si>
  <si>
    <t>CTKR</t>
  </si>
  <si>
    <t>26=FEB</t>
  </si>
  <si>
    <t>24045 24033</t>
  </si>
  <si>
    <t>CSRR</t>
  </si>
  <si>
    <t>ADIL 55</t>
  </si>
  <si>
    <t>NCP 28</t>
  </si>
  <si>
    <t>ADIL 56</t>
  </si>
  <si>
    <t>ADIL57</t>
  </si>
  <si>
    <t>GRPL17</t>
  </si>
  <si>
    <t>DLI29</t>
  </si>
  <si>
    <t>ADIL58</t>
  </si>
  <si>
    <t>PMLP26</t>
  </si>
  <si>
    <t>NCP29</t>
  </si>
  <si>
    <t>NTSL</t>
  </si>
  <si>
    <t>27=FEB</t>
  </si>
  <si>
    <t>24451 24427</t>
  </si>
  <si>
    <t>23632 23822</t>
  </si>
  <si>
    <t>23652 23822</t>
  </si>
  <si>
    <t>12055 70460</t>
  </si>
  <si>
    <t>23890 24048</t>
  </si>
  <si>
    <t>28=FEB</t>
  </si>
  <si>
    <t>ADIL 61</t>
  </si>
  <si>
    <t>ADIL62</t>
  </si>
  <si>
    <t>ADIL63</t>
  </si>
  <si>
    <t>PMLP27</t>
  </si>
  <si>
    <t>DLI31</t>
  </si>
  <si>
    <t>23847 23763</t>
  </si>
  <si>
    <t>21935 21896</t>
  </si>
  <si>
    <t>23809 24048</t>
  </si>
</sst>
</file>

<file path=xl/styles.xml><?xml version="1.0" encoding="utf-8"?>
<styleSheet xmlns="http://schemas.openxmlformats.org/spreadsheetml/2006/main">
  <numFmts count="2">
    <numFmt numFmtId="164" formatCode="hh:mm\ dd/mm"/>
    <numFmt numFmtId="165" formatCode="d/m/yy\ h:mm"/>
  </numFmts>
  <fonts count="30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 Light"/>
      <family val="1"/>
      <scheme val="major"/>
    </font>
    <font>
      <sz val="11"/>
      <color indexed="8"/>
      <name val="Calibri Light"/>
      <family val="1"/>
      <scheme val="major"/>
    </font>
    <font>
      <sz val="9"/>
      <color indexed="8"/>
      <name val="Bookman Old Style"/>
      <family val="1"/>
    </font>
    <font>
      <sz val="10"/>
      <color indexed="8"/>
      <name val="Bookman Old Style"/>
      <family val="1"/>
    </font>
    <font>
      <sz val="11"/>
      <color rgb="FF002060"/>
      <name val="Calibri Light"/>
      <family val="1"/>
      <scheme val="major"/>
    </font>
    <font>
      <sz val="9"/>
      <color indexed="8"/>
      <name val="Calibri Light"/>
      <family val="1"/>
      <scheme val="major"/>
    </font>
    <font>
      <b/>
      <sz val="11"/>
      <color indexed="8"/>
      <name val="Calibri Light"/>
      <family val="1"/>
      <scheme val="major"/>
    </font>
    <font>
      <sz val="10"/>
      <color theme="1"/>
      <name val="Cambria"/>
      <family val="1"/>
    </font>
    <font>
      <sz val="10"/>
      <color indexed="8"/>
      <name val="Cambria"/>
      <family val="1"/>
    </font>
    <font>
      <b/>
      <sz val="10"/>
      <color indexed="8"/>
      <name val="Calibri Light"/>
      <family val="2"/>
      <scheme val="major"/>
    </font>
    <font>
      <b/>
      <sz val="9"/>
      <color indexed="8"/>
      <name val="Calibri Light"/>
      <family val="2"/>
      <scheme val="major"/>
    </font>
    <font>
      <sz val="10"/>
      <name val="Calibri Light"/>
      <family val="1"/>
      <scheme val="major"/>
    </font>
    <font>
      <b/>
      <sz val="10"/>
      <name val="Calibri Light"/>
      <family val="1"/>
      <scheme val="major"/>
    </font>
    <font>
      <sz val="10"/>
      <name val="Cambria"/>
      <family val="1"/>
    </font>
    <font>
      <b/>
      <sz val="10"/>
      <name val="Cambria"/>
      <family val="1"/>
    </font>
    <font>
      <b/>
      <sz val="10"/>
      <color theme="1"/>
      <name val="Cambri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Verdana"/>
      <family val="2"/>
    </font>
    <font>
      <b/>
      <sz val="9"/>
      <color indexed="10"/>
      <name val="Bookman Old Style"/>
      <family val="1"/>
    </font>
    <font>
      <sz val="9"/>
      <name val="Cambria"/>
      <family val="1"/>
    </font>
    <font>
      <sz val="9"/>
      <color indexed="8"/>
      <name val="Cambria"/>
      <family val="1"/>
    </font>
    <font>
      <b/>
      <sz val="10"/>
      <color indexed="8"/>
      <name val="Cambria"/>
      <family val="1"/>
    </font>
    <font>
      <b/>
      <sz val="10"/>
      <color indexed="8"/>
      <name val="Calibri Light"/>
      <family val="1"/>
      <scheme val="major"/>
    </font>
    <font>
      <sz val="8"/>
      <name val="Bookman Old Style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20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8" fillId="0" borderId="7" xfId="0" applyNumberFormat="1" applyFont="1" applyFill="1" applyBorder="1" applyAlignment="1">
      <alignment horizontal="center" vertical="center" wrapText="1"/>
    </xf>
    <xf numFmtId="0" fontId="0" fillId="0" borderId="3" xfId="0" applyBorder="1" applyAlignment="1"/>
    <xf numFmtId="0" fontId="9" fillId="0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 wrapText="1"/>
    </xf>
    <xf numFmtId="49" fontId="10" fillId="0" borderId="6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Fill="1" applyBorder="1" applyAlignment="1">
      <alignment horizontal="center" vertical="center" wrapText="1"/>
    </xf>
    <xf numFmtId="20" fontId="9" fillId="0" borderId="1" xfId="0" applyNumberFormat="1" applyFont="1" applyBorder="1" applyAlignment="1">
      <alignment horizontal="center" vertical="center"/>
    </xf>
    <xf numFmtId="20" fontId="9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/>
    <xf numFmtId="49" fontId="10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/>
    <xf numFmtId="20" fontId="0" fillId="3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164" fontId="13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13" fillId="0" borderId="1" xfId="0" applyNumberFormat="1" applyFont="1" applyFill="1" applyBorder="1" applyAlignment="1">
      <alignment horizontal="center" vertical="center" wrapText="1"/>
    </xf>
    <xf numFmtId="0" fontId="13" fillId="2" borderId="1" xfId="0" applyNumberFormat="1" applyFont="1" applyFill="1" applyBorder="1" applyAlignment="1">
      <alignment horizontal="center" vertical="center" wrapText="1"/>
    </xf>
    <xf numFmtId="0" fontId="13" fillId="4" borderId="1" xfId="0" applyNumberFormat="1" applyFont="1" applyFill="1" applyBorder="1" applyAlignment="1">
      <alignment horizontal="center" vertical="center" wrapText="1"/>
    </xf>
    <xf numFmtId="0" fontId="13" fillId="3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/>
    <xf numFmtId="0" fontId="0" fillId="0" borderId="5" xfId="0" applyBorder="1" applyAlignment="1"/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15" fillId="0" borderId="1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 wrapText="1"/>
    </xf>
    <xf numFmtId="164" fontId="15" fillId="0" borderId="1" xfId="0" applyNumberFormat="1" applyFont="1" applyFill="1" applyBorder="1" applyAlignment="1">
      <alignment horizontal="center" vertical="center" wrapText="1"/>
    </xf>
    <xf numFmtId="0" fontId="16" fillId="0" borderId="6" xfId="0" applyNumberFormat="1" applyFont="1" applyFill="1" applyBorder="1" applyAlignment="1">
      <alignment horizontal="center" vertical="center" wrapText="1"/>
    </xf>
    <xf numFmtId="164" fontId="15" fillId="0" borderId="6" xfId="0" applyNumberFormat="1" applyFont="1" applyFill="1" applyBorder="1" applyAlignment="1">
      <alignment horizontal="center" vertical="center" wrapText="1"/>
    </xf>
    <xf numFmtId="0" fontId="15" fillId="0" borderId="6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 wrapText="1"/>
    </xf>
    <xf numFmtId="0" fontId="19" fillId="0" borderId="1" xfId="0" applyNumberFormat="1" applyFont="1" applyFill="1" applyBorder="1" applyAlignment="1">
      <alignment horizontal="center" vertical="center" wrapText="1"/>
    </xf>
    <xf numFmtId="164" fontId="18" fillId="0" borderId="1" xfId="0" applyNumberFormat="1" applyFont="1" applyFill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Fill="1"/>
    <xf numFmtId="0" fontId="1" fillId="0" borderId="0" xfId="0" applyFont="1"/>
    <xf numFmtId="0" fontId="20" fillId="0" borderId="1" xfId="0" applyNumberFormat="1" applyFont="1" applyFill="1" applyBorder="1" applyAlignment="1">
      <alignment horizontal="center" vertical="center" wrapText="1"/>
    </xf>
    <xf numFmtId="0" fontId="21" fillId="0" borderId="1" xfId="0" applyNumberFormat="1" applyFont="1" applyFill="1" applyBorder="1" applyAlignment="1">
      <alignment horizontal="center" vertical="center" wrapText="1"/>
    </xf>
    <xf numFmtId="164" fontId="20" fillId="0" borderId="1" xfId="0" applyNumberFormat="1" applyFont="1" applyFill="1" applyBorder="1" applyAlignment="1">
      <alignment horizontal="center" vertical="center" wrapText="1"/>
    </xf>
    <xf numFmtId="49" fontId="2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20" fontId="1" fillId="3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9" fillId="2" borderId="1" xfId="0" applyNumberFormat="1" applyFont="1" applyFill="1" applyBorder="1" applyAlignment="1">
      <alignment horizontal="center" vertical="center" wrapText="1"/>
    </xf>
    <xf numFmtId="0" fontId="20" fillId="2" borderId="1" xfId="0" applyNumberFormat="1" applyFont="1" applyFill="1" applyBorder="1" applyAlignment="1">
      <alignment horizontal="center" vertical="center" wrapText="1"/>
    </xf>
    <xf numFmtId="0" fontId="22" fillId="0" borderId="7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8" fillId="4" borderId="1" xfId="0" applyNumberFormat="1" applyFont="1" applyFill="1" applyBorder="1" applyAlignment="1">
      <alignment horizontal="center" vertical="center" wrapText="1"/>
    </xf>
    <xf numFmtId="0" fontId="20" fillId="4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4" fontId="23" fillId="0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49" fontId="24" fillId="0" borderId="1" xfId="0" applyNumberFormat="1" applyFont="1" applyFill="1" applyBorder="1" applyAlignment="1">
      <alignment horizontal="center" vertical="center" wrapText="1"/>
    </xf>
    <xf numFmtId="49" fontId="23" fillId="0" borderId="1" xfId="0" applyNumberFormat="1" applyFont="1" applyFill="1" applyBorder="1" applyAlignment="1">
      <alignment horizontal="center" vertical="center" wrapText="1"/>
    </xf>
    <xf numFmtId="0" fontId="24" fillId="0" borderId="1" xfId="0" applyNumberFormat="1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4" fontId="0" fillId="0" borderId="5" xfId="0" applyNumberFormat="1" applyBorder="1" applyAlignment="1"/>
    <xf numFmtId="14" fontId="0" fillId="0" borderId="4" xfId="0" applyNumberFormat="1" applyBorder="1" applyAlignment="1">
      <alignment vertical="top"/>
    </xf>
    <xf numFmtId="165" fontId="20" fillId="0" borderId="1" xfId="0" applyNumberFormat="1" applyFont="1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5" fontId="13" fillId="0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3" fillId="5" borderId="1" xfId="0" applyNumberFormat="1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0" borderId="6" xfId="0" applyNumberFormat="1" applyFont="1" applyFill="1" applyBorder="1" applyAlignment="1">
      <alignment horizontal="center" vertical="center" wrapText="1"/>
    </xf>
    <xf numFmtId="164" fontId="13" fillId="0" borderId="6" xfId="0" applyNumberFormat="1" applyFont="1" applyFill="1" applyBorder="1" applyAlignment="1">
      <alignment horizontal="center" vertical="center" wrapText="1"/>
    </xf>
    <xf numFmtId="0" fontId="13" fillId="0" borderId="6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>
      <alignment horizontal="center" vertical="center" wrapText="1"/>
    </xf>
    <xf numFmtId="0" fontId="14" fillId="3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3" fillId="4" borderId="6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2" borderId="1" xfId="0" applyFont="1" applyFill="1" applyBorder="1" applyAlignment="1">
      <alignment horizontal="center" vertical="center"/>
    </xf>
    <xf numFmtId="20" fontId="0" fillId="2" borderId="1" xfId="0" applyNumberFormat="1" applyFont="1" applyFill="1" applyBorder="1" applyAlignment="1">
      <alignment horizontal="center" vertical="center"/>
    </xf>
    <xf numFmtId="20" fontId="0" fillId="3" borderId="1" xfId="0" applyNumberFormat="1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 wrapText="1"/>
    </xf>
    <xf numFmtId="0" fontId="19" fillId="0" borderId="6" xfId="0" applyNumberFormat="1" applyFont="1" applyFill="1" applyBorder="1" applyAlignment="1">
      <alignment horizontal="center" vertical="center" wrapText="1"/>
    </xf>
    <xf numFmtId="164" fontId="18" fillId="0" borderId="6" xfId="0" applyNumberFormat="1" applyFont="1" applyFill="1" applyBorder="1" applyAlignment="1">
      <alignment horizontal="center" vertical="center" wrapText="1"/>
    </xf>
    <xf numFmtId="0" fontId="18" fillId="0" borderId="6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/>
    <xf numFmtId="164" fontId="1" fillId="0" borderId="1" xfId="0" applyNumberFormat="1" applyFont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20" fontId="1" fillId="6" borderId="1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 wrapText="1"/>
    </xf>
    <xf numFmtId="49" fontId="25" fillId="0" borderId="1" xfId="0" applyNumberFormat="1" applyFont="1" applyFill="1" applyBorder="1" applyAlignment="1">
      <alignment horizontal="center" vertical="center" wrapText="1"/>
    </xf>
    <xf numFmtId="0" fontId="26" fillId="0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3" fillId="7" borderId="1" xfId="0" applyNumberFormat="1" applyFont="1" applyFill="1" applyBorder="1" applyAlignment="1">
      <alignment horizontal="center" vertical="center" wrapText="1"/>
    </xf>
    <xf numFmtId="0" fontId="13" fillId="5" borderId="6" xfId="0" applyNumberFormat="1" applyFont="1" applyFill="1" applyBorder="1" applyAlignment="1">
      <alignment horizontal="center" vertical="center" wrapText="1"/>
    </xf>
    <xf numFmtId="0" fontId="13" fillId="3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/>
    <xf numFmtId="0" fontId="27" fillId="0" borderId="1" xfId="0" applyNumberFormat="1" applyFont="1" applyFill="1" applyBorder="1" applyAlignment="1">
      <alignment horizontal="center" vertical="center" wrapText="1"/>
    </xf>
    <xf numFmtId="0" fontId="16" fillId="3" borderId="1" xfId="0" applyNumberFormat="1" applyFont="1" applyFill="1" applyBorder="1" applyAlignment="1">
      <alignment horizontal="center" vertical="center" wrapText="1"/>
    </xf>
    <xf numFmtId="0" fontId="15" fillId="3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8" fillId="0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9" fillId="0" borderId="1" xfId="0" applyNumberFormat="1" applyFont="1" applyFill="1" applyBorder="1" applyAlignment="1">
      <alignment horizontal="center" vertical="center" wrapText="1"/>
    </xf>
    <xf numFmtId="164" fontId="29" fillId="0" borderId="1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4" fillId="2" borderId="6" xfId="0" applyNumberFormat="1" applyFont="1" applyFill="1" applyBorder="1" applyAlignment="1">
      <alignment horizontal="center" vertical="center" wrapText="1"/>
    </xf>
    <xf numFmtId="0" fontId="14" fillId="3" borderId="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4"/>
  <sheetViews>
    <sheetView workbookViewId="0">
      <selection activeCell="B5" sqref="B5:B21"/>
    </sheetView>
  </sheetViews>
  <sheetFormatPr defaultRowHeight="15"/>
  <cols>
    <col min="3" max="3" width="14.7109375" customWidth="1"/>
    <col min="4" max="4" width="13.42578125" customWidth="1"/>
    <col min="5" max="5" width="13.285156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172" t="s">
        <v>35</v>
      </c>
      <c r="O1" s="173"/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34"/>
      <c r="E3" s="34"/>
      <c r="F3" s="176" t="s">
        <v>26</v>
      </c>
      <c r="G3" s="177"/>
      <c r="H3" s="177"/>
      <c r="I3" s="177"/>
      <c r="J3" s="178"/>
      <c r="K3" s="34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4" t="s">
        <v>40</v>
      </c>
      <c r="B5" s="36" t="s">
        <v>32</v>
      </c>
      <c r="C5" s="6">
        <v>44593.097222222219</v>
      </c>
      <c r="D5" s="13" t="s">
        <v>41</v>
      </c>
      <c r="E5" s="35" t="s">
        <v>33</v>
      </c>
      <c r="F5" s="5">
        <v>0</v>
      </c>
      <c r="G5" s="5">
        <v>0</v>
      </c>
      <c r="H5" s="5">
        <v>0</v>
      </c>
      <c r="I5" s="5">
        <v>90</v>
      </c>
      <c r="J5" s="5">
        <v>90</v>
      </c>
      <c r="K5" s="5"/>
      <c r="L5" s="6">
        <v>44593.291666666664</v>
      </c>
      <c r="M5" s="6">
        <v>44593.340277777781</v>
      </c>
      <c r="N5" s="7">
        <f>SUM(L5-C5)</f>
        <v>0.19444444444525288</v>
      </c>
      <c r="O5" s="7">
        <f>SUM(M5-L5)</f>
        <v>4.8611111116770189E-2</v>
      </c>
    </row>
    <row r="6" spans="1:15" s="8" customFormat="1">
      <c r="A6" s="4"/>
      <c r="B6" s="13"/>
      <c r="C6" s="6"/>
      <c r="D6" s="13"/>
      <c r="E6" s="35" t="s">
        <v>34</v>
      </c>
      <c r="F6" s="5">
        <v>0</v>
      </c>
      <c r="G6" s="5">
        <v>7</v>
      </c>
      <c r="H6" s="5">
        <v>46</v>
      </c>
      <c r="I6" s="5">
        <v>37</v>
      </c>
      <c r="J6" s="5"/>
      <c r="K6" s="5">
        <f t="shared" ref="K6:K22" si="0">G6+H6+I6+F6</f>
        <v>90</v>
      </c>
      <c r="L6" s="6"/>
      <c r="M6" s="6"/>
      <c r="N6" s="7"/>
      <c r="O6" s="7"/>
    </row>
    <row r="7" spans="1:15" s="8" customFormat="1">
      <c r="A7" s="13">
        <v>6</v>
      </c>
      <c r="B7" s="36" t="s">
        <v>32</v>
      </c>
      <c r="C7" s="6">
        <v>44593.322916666664</v>
      </c>
      <c r="D7" s="40" t="s">
        <v>45</v>
      </c>
      <c r="E7" s="35" t="s">
        <v>33</v>
      </c>
      <c r="F7" s="5">
        <v>27</v>
      </c>
      <c r="G7" s="5">
        <v>19</v>
      </c>
      <c r="H7" s="5">
        <v>14</v>
      </c>
      <c r="I7" s="5">
        <v>30</v>
      </c>
      <c r="J7" s="5">
        <f t="shared" ref="J7:J21" si="1">F7+G7+H7+I7</f>
        <v>90</v>
      </c>
      <c r="K7" s="5"/>
      <c r="L7" s="6">
        <v>44593.635416666664</v>
      </c>
      <c r="M7" s="6">
        <v>44593.677083333336</v>
      </c>
      <c r="N7" s="7">
        <f t="shared" ref="N7:N21" si="2">SUM(L7-C7)</f>
        <v>0.3125</v>
      </c>
      <c r="O7" s="7">
        <f t="shared" ref="O7:O21" si="3">SUM(M7-L7)</f>
        <v>4.1666666671517305E-2</v>
      </c>
    </row>
    <row r="8" spans="1:15" s="8" customFormat="1">
      <c r="A8" s="13"/>
      <c r="B8" s="13"/>
      <c r="C8" s="6"/>
      <c r="D8" s="40"/>
      <c r="E8" s="35" t="s">
        <v>34</v>
      </c>
      <c r="F8" s="5">
        <v>90</v>
      </c>
      <c r="G8" s="5">
        <v>0</v>
      </c>
      <c r="H8" s="5">
        <v>0</v>
      </c>
      <c r="I8" s="5">
        <v>0</v>
      </c>
      <c r="J8" s="5"/>
      <c r="K8" s="5">
        <f t="shared" si="0"/>
        <v>90</v>
      </c>
      <c r="L8" s="6"/>
      <c r="M8" s="6"/>
      <c r="N8" s="7"/>
      <c r="O8" s="7"/>
    </row>
    <row r="9" spans="1:15" s="8" customFormat="1">
      <c r="A9" s="13" t="s">
        <v>46</v>
      </c>
      <c r="B9" s="36" t="s">
        <v>32</v>
      </c>
      <c r="C9" s="6">
        <v>44593.395833333336</v>
      </c>
      <c r="D9" s="40" t="s">
        <v>47</v>
      </c>
      <c r="E9" s="35" t="s">
        <v>33</v>
      </c>
      <c r="F9" s="5">
        <v>0</v>
      </c>
      <c r="G9" s="5">
        <v>0</v>
      </c>
      <c r="H9" s="5">
        <v>0</v>
      </c>
      <c r="I9" s="5">
        <v>0</v>
      </c>
      <c r="J9" s="5">
        <v>90</v>
      </c>
      <c r="K9" s="5"/>
      <c r="L9" s="6">
        <v>44593.670138888891</v>
      </c>
      <c r="M9" s="6">
        <v>44593.697916666664</v>
      </c>
      <c r="N9" s="7">
        <f t="shared" si="2"/>
        <v>0.27430555555474712</v>
      </c>
      <c r="O9" s="7">
        <f t="shared" si="3"/>
        <v>2.7777777773735579E-2</v>
      </c>
    </row>
    <row r="10" spans="1:15" s="8" customFormat="1">
      <c r="A10" s="13"/>
      <c r="B10" s="13"/>
      <c r="C10" s="6"/>
      <c r="D10" s="40"/>
      <c r="E10" s="35" t="s">
        <v>34</v>
      </c>
      <c r="F10" s="5">
        <v>16</v>
      </c>
      <c r="G10" s="5">
        <v>47</v>
      </c>
      <c r="H10" s="5">
        <v>14</v>
      </c>
      <c r="I10" s="5">
        <v>13</v>
      </c>
      <c r="J10" s="5"/>
      <c r="K10" s="5">
        <f t="shared" si="0"/>
        <v>90</v>
      </c>
      <c r="L10" s="6"/>
      <c r="M10" s="6"/>
      <c r="N10" s="7"/>
      <c r="O10" s="7"/>
    </row>
    <row r="11" spans="1:15" s="8" customFormat="1">
      <c r="A11" s="13">
        <v>5</v>
      </c>
      <c r="B11" s="36" t="s">
        <v>32</v>
      </c>
      <c r="C11" s="6">
        <v>44593.416666666664</v>
      </c>
      <c r="D11" s="41" t="s">
        <v>48</v>
      </c>
      <c r="E11" s="35" t="s">
        <v>33</v>
      </c>
      <c r="F11" s="5">
        <v>0</v>
      </c>
      <c r="G11" s="5">
        <v>0</v>
      </c>
      <c r="H11" s="5">
        <v>90</v>
      </c>
      <c r="I11" s="5">
        <v>0</v>
      </c>
      <c r="J11" s="5">
        <f t="shared" si="1"/>
        <v>90</v>
      </c>
      <c r="K11" s="5"/>
      <c r="L11" s="6">
        <v>44593.666666666664</v>
      </c>
      <c r="M11" s="6">
        <v>44593.694444444445</v>
      </c>
      <c r="N11" s="7">
        <f t="shared" si="2"/>
        <v>0.25</v>
      </c>
      <c r="O11" s="7">
        <f t="shared" si="3"/>
        <v>2.7777777781011537E-2</v>
      </c>
    </row>
    <row r="12" spans="1:15" s="8" customFormat="1">
      <c r="A12" s="13"/>
      <c r="B12" s="36"/>
      <c r="C12" s="6"/>
      <c r="D12" s="41"/>
      <c r="E12" s="35" t="s">
        <v>34</v>
      </c>
      <c r="F12" s="5">
        <v>1</v>
      </c>
      <c r="G12" s="5">
        <v>51</v>
      </c>
      <c r="H12" s="5">
        <v>16</v>
      </c>
      <c r="I12" s="5">
        <v>22</v>
      </c>
      <c r="J12" s="5"/>
      <c r="K12" s="5">
        <f t="shared" si="0"/>
        <v>90</v>
      </c>
      <c r="L12" s="6"/>
      <c r="M12" s="6"/>
      <c r="N12" s="7"/>
      <c r="O12" s="7"/>
    </row>
    <row r="13" spans="1:15" s="8" customFormat="1">
      <c r="A13" s="13" t="s">
        <v>51</v>
      </c>
      <c r="B13" s="36" t="s">
        <v>32</v>
      </c>
      <c r="C13" s="6">
        <v>44593.576388888891</v>
      </c>
      <c r="D13" s="41" t="s">
        <v>52</v>
      </c>
      <c r="E13" s="35" t="s">
        <v>33</v>
      </c>
      <c r="F13" s="5">
        <v>14</v>
      </c>
      <c r="G13" s="5">
        <v>64</v>
      </c>
      <c r="H13" s="5">
        <v>12</v>
      </c>
      <c r="I13" s="5">
        <v>0</v>
      </c>
      <c r="J13" s="5">
        <f t="shared" si="1"/>
        <v>90</v>
      </c>
      <c r="K13" s="5"/>
      <c r="L13" s="6">
        <v>44593.982638888891</v>
      </c>
      <c r="M13" s="6">
        <v>44594.079861111109</v>
      </c>
      <c r="N13" s="7">
        <f t="shared" si="2"/>
        <v>0.40625</v>
      </c>
      <c r="O13" s="7">
        <f t="shared" si="3"/>
        <v>9.7222222218988463E-2</v>
      </c>
    </row>
    <row r="14" spans="1:15" s="8" customFormat="1">
      <c r="A14" s="13"/>
      <c r="B14" s="13"/>
      <c r="C14" s="6"/>
      <c r="D14" s="41"/>
      <c r="E14" s="35" t="s">
        <v>34</v>
      </c>
      <c r="F14" s="5">
        <v>0</v>
      </c>
      <c r="G14" s="5">
        <v>43</v>
      </c>
      <c r="H14" s="5">
        <v>14</v>
      </c>
      <c r="I14" s="5">
        <v>21</v>
      </c>
      <c r="J14" s="5"/>
      <c r="K14" s="5">
        <f t="shared" si="0"/>
        <v>78</v>
      </c>
      <c r="L14" s="6"/>
      <c r="M14" s="6"/>
      <c r="N14" s="7"/>
      <c r="O14" s="7"/>
    </row>
    <row r="15" spans="1:15" s="8" customFormat="1">
      <c r="A15" s="13" t="s">
        <v>53</v>
      </c>
      <c r="B15" s="36" t="s">
        <v>32</v>
      </c>
      <c r="C15" s="6">
        <v>44593.604166666664</v>
      </c>
      <c r="D15" s="41" t="s">
        <v>54</v>
      </c>
      <c r="E15" s="35" t="s">
        <v>33</v>
      </c>
      <c r="F15" s="5">
        <v>0</v>
      </c>
      <c r="G15" s="5">
        <v>90</v>
      </c>
      <c r="H15" s="5">
        <v>0</v>
      </c>
      <c r="I15" s="5">
        <v>0</v>
      </c>
      <c r="J15" s="5">
        <f t="shared" si="1"/>
        <v>90</v>
      </c>
      <c r="K15" s="5"/>
      <c r="L15" s="6">
        <v>44593.875</v>
      </c>
      <c r="M15" s="6">
        <v>44593.913194444445</v>
      </c>
      <c r="N15" s="7">
        <f t="shared" si="2"/>
        <v>0.27083333333575865</v>
      </c>
      <c r="O15" s="7">
        <f t="shared" si="3"/>
        <v>3.8194444445252884E-2</v>
      </c>
    </row>
    <row r="16" spans="1:15" s="8" customFormat="1">
      <c r="A16" s="13"/>
      <c r="B16" s="13"/>
      <c r="C16" s="6"/>
      <c r="D16" s="41"/>
      <c r="E16" s="35" t="s">
        <v>34</v>
      </c>
      <c r="F16" s="5">
        <v>0</v>
      </c>
      <c r="G16" s="5">
        <v>27</v>
      </c>
      <c r="H16" s="5">
        <v>36</v>
      </c>
      <c r="I16" s="5">
        <v>27</v>
      </c>
      <c r="J16" s="5"/>
      <c r="K16" s="5">
        <f t="shared" si="0"/>
        <v>90</v>
      </c>
      <c r="L16" s="6"/>
      <c r="M16" s="6"/>
      <c r="N16" s="7"/>
      <c r="O16" s="7"/>
    </row>
    <row r="17" spans="1:15" s="8" customFormat="1">
      <c r="A17" s="13">
        <v>8</v>
      </c>
      <c r="B17" s="36" t="s">
        <v>32</v>
      </c>
      <c r="C17" s="6">
        <v>44593.673611111109</v>
      </c>
      <c r="D17" s="41" t="s">
        <v>57</v>
      </c>
      <c r="E17" s="35" t="s">
        <v>33</v>
      </c>
      <c r="F17" s="5">
        <v>37</v>
      </c>
      <c r="G17" s="5">
        <v>8</v>
      </c>
      <c r="H17" s="5">
        <v>7</v>
      </c>
      <c r="I17" s="5">
        <v>38</v>
      </c>
      <c r="J17" s="5">
        <f t="shared" si="1"/>
        <v>90</v>
      </c>
      <c r="K17" s="5"/>
      <c r="L17" s="6">
        <v>44593.986111111109</v>
      </c>
      <c r="M17" s="6">
        <v>44594.131944444445</v>
      </c>
      <c r="N17" s="7">
        <f t="shared" si="2"/>
        <v>0.3125</v>
      </c>
      <c r="O17" s="7">
        <f t="shared" si="3"/>
        <v>0.14583333333575865</v>
      </c>
    </row>
    <row r="18" spans="1:15" s="8" customFormat="1">
      <c r="A18" s="13"/>
      <c r="B18" s="13"/>
      <c r="C18" s="6"/>
      <c r="D18" s="41"/>
      <c r="E18" s="35" t="s">
        <v>34</v>
      </c>
      <c r="F18" s="5">
        <v>2</v>
      </c>
      <c r="G18" s="5">
        <v>40</v>
      </c>
      <c r="H18" s="5">
        <v>38</v>
      </c>
      <c r="I18" s="5">
        <v>10</v>
      </c>
      <c r="J18" s="5"/>
      <c r="K18" s="5">
        <f t="shared" si="0"/>
        <v>90</v>
      </c>
      <c r="L18" s="6"/>
      <c r="M18" s="6"/>
      <c r="N18" s="7"/>
      <c r="O18" s="7"/>
    </row>
    <row r="19" spans="1:15" s="8" customFormat="1">
      <c r="A19" s="13" t="s">
        <v>59</v>
      </c>
      <c r="B19" s="36" t="s">
        <v>32</v>
      </c>
      <c r="C19" s="6">
        <v>44593.836805555555</v>
      </c>
      <c r="D19" s="41" t="s">
        <v>45</v>
      </c>
      <c r="E19" s="35" t="s">
        <v>33</v>
      </c>
      <c r="F19" s="5">
        <v>0</v>
      </c>
      <c r="G19" s="5">
        <v>0</v>
      </c>
      <c r="H19" s="5">
        <v>0</v>
      </c>
      <c r="I19" s="5">
        <v>90</v>
      </c>
      <c r="J19" s="5">
        <f t="shared" si="1"/>
        <v>90</v>
      </c>
      <c r="K19" s="5"/>
      <c r="L19" s="6">
        <v>44593.993055555555</v>
      </c>
      <c r="M19" s="6">
        <v>44594.222222222219</v>
      </c>
      <c r="N19" s="7">
        <f t="shared" si="2"/>
        <v>0.15625</v>
      </c>
      <c r="O19" s="7">
        <f t="shared" si="3"/>
        <v>0.22916666666424135</v>
      </c>
    </row>
    <row r="20" spans="1:15" s="8" customFormat="1">
      <c r="A20" s="13"/>
      <c r="B20" s="13"/>
      <c r="C20" s="6"/>
      <c r="D20" s="41"/>
      <c r="E20" s="35" t="s">
        <v>34</v>
      </c>
      <c r="F20" s="5">
        <v>1</v>
      </c>
      <c r="G20" s="5">
        <v>24</v>
      </c>
      <c r="H20" s="5">
        <v>23</v>
      </c>
      <c r="I20" s="5">
        <v>42</v>
      </c>
      <c r="J20" s="5"/>
      <c r="K20" s="5">
        <f t="shared" si="0"/>
        <v>90</v>
      </c>
      <c r="L20" s="6"/>
      <c r="M20" s="6"/>
      <c r="N20" s="7"/>
      <c r="O20" s="7"/>
    </row>
    <row r="21" spans="1:15" s="8" customFormat="1">
      <c r="A21" s="13">
        <v>5</v>
      </c>
      <c r="B21" s="36" t="s">
        <v>32</v>
      </c>
      <c r="C21" s="6">
        <v>44593.878472222219</v>
      </c>
      <c r="D21" s="41" t="s">
        <v>60</v>
      </c>
      <c r="E21" s="35" t="s">
        <v>33</v>
      </c>
      <c r="F21" s="5">
        <v>0</v>
      </c>
      <c r="G21" s="5">
        <v>0</v>
      </c>
      <c r="H21" s="5">
        <v>90</v>
      </c>
      <c r="I21" s="5">
        <v>0</v>
      </c>
      <c r="J21" s="5">
        <f t="shared" si="1"/>
        <v>90</v>
      </c>
      <c r="K21" s="5"/>
      <c r="L21" s="6">
        <v>44593.989583333336</v>
      </c>
      <c r="M21" s="6">
        <v>44594.1875</v>
      </c>
      <c r="N21" s="7">
        <f t="shared" si="2"/>
        <v>0.11111111111677019</v>
      </c>
      <c r="O21" s="7">
        <f t="shared" si="3"/>
        <v>0.19791666666424135</v>
      </c>
    </row>
    <row r="22" spans="1:15" s="8" customFormat="1" ht="15.75" thickBot="1">
      <c r="A22" s="13"/>
      <c r="B22" s="13"/>
      <c r="C22" s="6"/>
      <c r="D22" s="16"/>
      <c r="E22" s="35" t="s">
        <v>34</v>
      </c>
      <c r="F22" s="5">
        <v>0</v>
      </c>
      <c r="G22" s="5">
        <v>21</v>
      </c>
      <c r="H22" s="5">
        <v>7</v>
      </c>
      <c r="I22" s="5">
        <v>20</v>
      </c>
      <c r="J22" s="5"/>
      <c r="K22" s="5">
        <f t="shared" si="0"/>
        <v>48</v>
      </c>
      <c r="L22" s="6"/>
      <c r="M22" s="6"/>
      <c r="N22" s="7"/>
      <c r="O22" s="7"/>
    </row>
    <row r="23" spans="1:15" ht="16.5" thickTop="1" thickBot="1">
      <c r="A23" s="9"/>
      <c r="B23" s="5"/>
      <c r="C23" s="5"/>
      <c r="D23" s="5"/>
      <c r="E23" s="5"/>
      <c r="F23" s="5"/>
      <c r="G23" s="5"/>
      <c r="H23" s="5"/>
      <c r="I23" s="18" t="s">
        <v>31</v>
      </c>
      <c r="J23" s="19">
        <f>SUM(J5:J22)</f>
        <v>810</v>
      </c>
      <c r="K23" s="19">
        <f>SUM(K5:K22)</f>
        <v>756</v>
      </c>
      <c r="L23" s="5"/>
      <c r="M23" s="5" t="s">
        <v>13</v>
      </c>
      <c r="N23" s="10">
        <f>AVERAGE(N5:N22)</f>
        <v>0.2542438271613921</v>
      </c>
      <c r="O23" s="10">
        <f>AVERAGE(O5:O22)</f>
        <v>9.490740740794637E-2</v>
      </c>
    </row>
    <row r="24" spans="1:15" ht="15.75" thickTop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>
      <c r="A25" s="176"/>
      <c r="B25" s="177"/>
      <c r="C25" s="178"/>
      <c r="D25" s="34"/>
      <c r="E25" s="34"/>
      <c r="F25" s="176" t="s">
        <v>26</v>
      </c>
      <c r="G25" s="177"/>
      <c r="H25" s="177"/>
      <c r="I25" s="177"/>
      <c r="J25" s="178"/>
      <c r="K25" s="34"/>
      <c r="L25" s="176"/>
      <c r="M25" s="177"/>
      <c r="N25" s="177"/>
      <c r="O25" s="178"/>
    </row>
    <row r="26" spans="1:15" ht="38.25">
      <c r="A26" s="2" t="s">
        <v>2</v>
      </c>
      <c r="B26" s="3" t="s">
        <v>14</v>
      </c>
      <c r="C26" s="2" t="s">
        <v>4</v>
      </c>
      <c r="D26" s="2" t="s">
        <v>27</v>
      </c>
      <c r="E26" s="2" t="s">
        <v>28</v>
      </c>
      <c r="F26" s="3" t="s">
        <v>5</v>
      </c>
      <c r="G26" s="3" t="s">
        <v>6</v>
      </c>
      <c r="H26" s="3" t="s">
        <v>7</v>
      </c>
      <c r="I26" s="3" t="s">
        <v>8</v>
      </c>
      <c r="J26" s="2" t="s">
        <v>29</v>
      </c>
      <c r="K26" s="2" t="s">
        <v>30</v>
      </c>
      <c r="L26" s="2" t="s">
        <v>9</v>
      </c>
      <c r="M26" s="2" t="s">
        <v>10</v>
      </c>
      <c r="N26" s="2" t="s">
        <v>11</v>
      </c>
      <c r="O26" s="2" t="s">
        <v>12</v>
      </c>
    </row>
    <row r="27" spans="1:15">
      <c r="A27" s="2">
        <v>8</v>
      </c>
      <c r="B27" s="3" t="s">
        <v>36</v>
      </c>
      <c r="C27" s="6">
        <v>44592.777777777781</v>
      </c>
      <c r="D27" s="2" t="s">
        <v>37</v>
      </c>
      <c r="E27" s="35" t="s">
        <v>33</v>
      </c>
      <c r="F27" s="3">
        <v>10</v>
      </c>
      <c r="G27" s="3">
        <v>30</v>
      </c>
      <c r="H27" s="3">
        <v>12</v>
      </c>
      <c r="I27" s="3">
        <v>28</v>
      </c>
      <c r="J27" s="5">
        <f>F27+G27+H27+I27</f>
        <v>80</v>
      </c>
      <c r="K27" s="5"/>
      <c r="L27" s="6">
        <v>44593.465277777781</v>
      </c>
      <c r="M27" s="6">
        <v>44593.493055555555</v>
      </c>
      <c r="N27" s="7">
        <f>SUM(L27-C27)</f>
        <v>0.6875</v>
      </c>
      <c r="O27" s="7">
        <f>SUM(M27-L27)</f>
        <v>2.7777777773735579E-2</v>
      </c>
    </row>
    <row r="28" spans="1:15">
      <c r="A28" s="2"/>
      <c r="B28" s="3"/>
      <c r="C28" s="6"/>
      <c r="D28" s="2"/>
      <c r="E28" s="35" t="s">
        <v>34</v>
      </c>
      <c r="F28" s="3">
        <v>2</v>
      </c>
      <c r="G28" s="3">
        <v>17</v>
      </c>
      <c r="H28" s="3">
        <v>48</v>
      </c>
      <c r="I28" s="3">
        <v>13</v>
      </c>
      <c r="J28" s="5"/>
      <c r="K28" s="5">
        <f t="shared" ref="K28:K32" si="4">G28+H28+I28+F28</f>
        <v>80</v>
      </c>
      <c r="L28" s="6"/>
      <c r="M28" s="6"/>
      <c r="N28" s="7"/>
      <c r="O28" s="7"/>
    </row>
    <row r="29" spans="1:15">
      <c r="A29" s="2">
        <v>1</v>
      </c>
      <c r="B29" s="3" t="s">
        <v>38</v>
      </c>
      <c r="C29" s="6">
        <v>44592.888888888891</v>
      </c>
      <c r="D29" s="2" t="s">
        <v>39</v>
      </c>
      <c r="E29" s="35" t="s">
        <v>33</v>
      </c>
      <c r="F29" s="3">
        <v>31</v>
      </c>
      <c r="G29" s="3">
        <v>31</v>
      </c>
      <c r="H29" s="3">
        <v>2</v>
      </c>
      <c r="I29" s="3">
        <v>26</v>
      </c>
      <c r="J29" s="5">
        <f t="shared" ref="J29:J31" si="5">F29+G29+H29+I29</f>
        <v>90</v>
      </c>
      <c r="K29" s="5"/>
      <c r="L29" s="6">
        <v>44593.458333333336</v>
      </c>
      <c r="M29" s="6">
        <v>44593.486111111109</v>
      </c>
      <c r="N29" s="7">
        <f t="shared" ref="N29:N31" si="6">SUM(L29-C29)</f>
        <v>0.56944444444525288</v>
      </c>
      <c r="O29" s="7">
        <f t="shared" ref="O29:O31" si="7">SUM(M29-L29)</f>
        <v>2.7777777773735579E-2</v>
      </c>
    </row>
    <row r="30" spans="1:15">
      <c r="A30" s="2"/>
      <c r="B30" s="3"/>
      <c r="C30" s="6"/>
      <c r="D30" s="2"/>
      <c r="E30" s="35" t="s">
        <v>34</v>
      </c>
      <c r="F30" s="3">
        <v>1</v>
      </c>
      <c r="G30" s="3">
        <v>21</v>
      </c>
      <c r="H30" s="3">
        <v>28</v>
      </c>
      <c r="I30" s="3">
        <v>26</v>
      </c>
      <c r="J30" s="5"/>
      <c r="K30" s="5">
        <f t="shared" si="4"/>
        <v>76</v>
      </c>
      <c r="L30" s="6"/>
      <c r="M30" s="6"/>
      <c r="N30" s="7"/>
      <c r="O30" s="7"/>
    </row>
    <row r="31" spans="1:15">
      <c r="A31" s="2">
        <v>5</v>
      </c>
      <c r="B31" s="3" t="s">
        <v>42</v>
      </c>
      <c r="C31" s="6">
        <v>44593.166666666664</v>
      </c>
      <c r="D31" s="2" t="s">
        <v>43</v>
      </c>
      <c r="E31" s="35" t="s">
        <v>33</v>
      </c>
      <c r="F31" s="3">
        <v>0</v>
      </c>
      <c r="G31" s="3">
        <v>0</v>
      </c>
      <c r="H31" s="3">
        <v>80</v>
      </c>
      <c r="I31" s="3">
        <v>0</v>
      </c>
      <c r="J31" s="5">
        <f t="shared" si="5"/>
        <v>80</v>
      </c>
      <c r="K31" s="5"/>
      <c r="L31" s="6">
        <v>44593.302083333336</v>
      </c>
      <c r="M31" s="6">
        <v>44593.354166666664</v>
      </c>
      <c r="N31" s="7">
        <f t="shared" si="6"/>
        <v>0.13541666667151731</v>
      </c>
      <c r="O31" s="7">
        <f t="shared" si="7"/>
        <v>5.2083333328482695E-2</v>
      </c>
    </row>
    <row r="32" spans="1:15">
      <c r="A32" s="2"/>
      <c r="B32" s="3"/>
      <c r="C32" s="6"/>
      <c r="D32" s="2"/>
      <c r="E32" s="35" t="s">
        <v>34</v>
      </c>
      <c r="F32" s="3">
        <v>0</v>
      </c>
      <c r="G32" s="3">
        <v>0</v>
      </c>
      <c r="H32" s="3">
        <v>0</v>
      </c>
      <c r="I32" s="3">
        <v>0</v>
      </c>
      <c r="J32" s="5"/>
      <c r="K32" s="5">
        <f t="shared" si="4"/>
        <v>0</v>
      </c>
      <c r="L32" s="6"/>
      <c r="M32" s="6"/>
      <c r="N32" s="7"/>
      <c r="O32" s="7"/>
    </row>
    <row r="33" spans="1:15">
      <c r="A33" s="2">
        <v>4</v>
      </c>
      <c r="B33" s="3" t="s">
        <v>36</v>
      </c>
      <c r="C33" s="6">
        <v>44593.246527777781</v>
      </c>
      <c r="D33" s="2" t="s">
        <v>44</v>
      </c>
      <c r="E33" s="35" t="s">
        <v>33</v>
      </c>
      <c r="F33" s="3">
        <v>0</v>
      </c>
      <c r="G33" s="3">
        <v>0</v>
      </c>
      <c r="H33" s="3">
        <v>80</v>
      </c>
      <c r="I33" s="3">
        <v>0</v>
      </c>
      <c r="J33" s="5">
        <v>80</v>
      </c>
      <c r="K33" s="5"/>
      <c r="L33" s="6">
        <v>44593.555555555555</v>
      </c>
      <c r="M33" s="6">
        <v>44593.583333333336</v>
      </c>
      <c r="N33" s="7">
        <f t="shared" ref="N33:N39" si="8">SUM(L33-C33)</f>
        <v>0.30902777777373558</v>
      </c>
      <c r="O33" s="7">
        <f t="shared" ref="O33:O39" si="9">SUM(M33-L33)</f>
        <v>2.7777777781011537E-2</v>
      </c>
    </row>
    <row r="34" spans="1:15">
      <c r="A34" s="2"/>
      <c r="B34" s="3"/>
      <c r="C34" s="6"/>
      <c r="D34" s="2"/>
      <c r="E34" s="35" t="s">
        <v>34</v>
      </c>
      <c r="F34" s="3">
        <v>34</v>
      </c>
      <c r="G34" s="3">
        <v>24</v>
      </c>
      <c r="H34" s="3">
        <v>20</v>
      </c>
      <c r="I34" s="3">
        <v>4</v>
      </c>
      <c r="J34" s="5"/>
      <c r="K34" s="5">
        <v>80</v>
      </c>
      <c r="L34" s="6"/>
      <c r="M34" s="6"/>
      <c r="N34" s="7"/>
      <c r="O34" s="7"/>
    </row>
    <row r="35" spans="1:15">
      <c r="A35" s="2" t="s">
        <v>49</v>
      </c>
      <c r="B35" s="3" t="s">
        <v>50</v>
      </c>
      <c r="C35" s="6">
        <v>44593.440972222219</v>
      </c>
      <c r="D35" s="2" t="s">
        <v>43</v>
      </c>
      <c r="E35" s="35" t="s">
        <v>33</v>
      </c>
      <c r="F35" s="3">
        <v>0</v>
      </c>
      <c r="G35" s="3">
        <v>90</v>
      </c>
      <c r="H35" s="3">
        <v>0</v>
      </c>
      <c r="I35" s="3">
        <v>0</v>
      </c>
      <c r="J35" s="5">
        <v>90</v>
      </c>
      <c r="K35" s="5"/>
      <c r="L35" s="6">
        <v>44593.8125</v>
      </c>
      <c r="M35" s="6">
        <v>44593.840277777781</v>
      </c>
      <c r="N35" s="7">
        <f t="shared" si="8"/>
        <v>0.37152777778101154</v>
      </c>
      <c r="O35" s="7">
        <f t="shared" si="9"/>
        <v>2.7777777781011537E-2</v>
      </c>
    </row>
    <row r="36" spans="1:15">
      <c r="A36" s="2"/>
      <c r="B36" s="3"/>
      <c r="C36" s="6"/>
      <c r="D36" s="2"/>
      <c r="E36" s="35" t="s">
        <v>34</v>
      </c>
      <c r="F36" s="3">
        <v>0</v>
      </c>
      <c r="G36" s="3">
        <v>26</v>
      </c>
      <c r="H36" s="3">
        <v>58</v>
      </c>
      <c r="I36" s="3">
        <v>6</v>
      </c>
      <c r="J36" s="5"/>
      <c r="K36" s="5">
        <v>90</v>
      </c>
      <c r="L36" s="6"/>
      <c r="M36" s="6"/>
      <c r="N36" s="7"/>
      <c r="O36" s="7"/>
    </row>
    <row r="37" spans="1:15">
      <c r="A37" s="2">
        <v>4</v>
      </c>
      <c r="B37" s="3" t="s">
        <v>55</v>
      </c>
      <c r="C37" s="6">
        <v>44593.642361111109</v>
      </c>
      <c r="D37" s="2" t="s">
        <v>56</v>
      </c>
      <c r="E37" s="35" t="s">
        <v>33</v>
      </c>
      <c r="F37" s="3">
        <v>0</v>
      </c>
      <c r="G37" s="3">
        <v>0</v>
      </c>
      <c r="H37" s="3">
        <v>60</v>
      </c>
      <c r="I37" s="3">
        <v>30</v>
      </c>
      <c r="J37" s="5">
        <v>90</v>
      </c>
      <c r="K37" s="5"/>
      <c r="L37" s="6">
        <v>44593.9375</v>
      </c>
      <c r="M37" s="6">
        <v>44593.979166666664</v>
      </c>
      <c r="N37" s="7">
        <f t="shared" si="8"/>
        <v>0.29513888889050577</v>
      </c>
      <c r="O37" s="7">
        <f t="shared" si="9"/>
        <v>4.1666666664241347E-2</v>
      </c>
    </row>
    <row r="38" spans="1:15">
      <c r="A38" s="2"/>
      <c r="B38" s="3"/>
      <c r="C38" s="6"/>
      <c r="D38" s="2"/>
      <c r="E38" s="35" t="s">
        <v>34</v>
      </c>
      <c r="F38" s="3">
        <v>0</v>
      </c>
      <c r="G38" s="3">
        <v>4</v>
      </c>
      <c r="H38" s="3">
        <v>38</v>
      </c>
      <c r="I38" s="3">
        <v>0</v>
      </c>
      <c r="J38" s="5"/>
      <c r="K38" s="5">
        <v>42</v>
      </c>
      <c r="L38" s="6"/>
      <c r="M38" s="6"/>
      <c r="N38" s="7"/>
      <c r="O38" s="7"/>
    </row>
    <row r="39" spans="1:15">
      <c r="A39" s="2" t="s">
        <v>58</v>
      </c>
      <c r="B39" s="3" t="s">
        <v>42</v>
      </c>
      <c r="C39" s="6">
        <v>44593.694444444445</v>
      </c>
      <c r="D39" s="2" t="s">
        <v>43</v>
      </c>
      <c r="E39" s="35" t="s">
        <v>33</v>
      </c>
      <c r="F39" s="3">
        <v>0</v>
      </c>
      <c r="G39" s="3">
        <v>0</v>
      </c>
      <c r="H39" s="3">
        <v>0</v>
      </c>
      <c r="I39" s="3">
        <v>90</v>
      </c>
      <c r="J39" s="5">
        <v>90</v>
      </c>
      <c r="K39" s="5"/>
      <c r="L39" s="6">
        <v>44593.885416666664</v>
      </c>
      <c r="M39" s="6">
        <v>44593.916666666664</v>
      </c>
      <c r="N39" s="7">
        <f t="shared" si="8"/>
        <v>0.19097222221898846</v>
      </c>
      <c r="O39" s="7">
        <f t="shared" si="9"/>
        <v>3.125E-2</v>
      </c>
    </row>
    <row r="40" spans="1:15" ht="15.75" thickBot="1">
      <c r="A40" s="2"/>
      <c r="B40" s="3"/>
      <c r="C40" s="6"/>
      <c r="D40" s="2"/>
      <c r="E40" s="35" t="s">
        <v>34</v>
      </c>
      <c r="F40" s="3">
        <v>0</v>
      </c>
      <c r="G40" s="3">
        <v>4</v>
      </c>
      <c r="H40" s="3">
        <v>28</v>
      </c>
      <c r="I40" s="3">
        <v>58</v>
      </c>
      <c r="J40" s="5"/>
      <c r="K40" s="5">
        <v>90</v>
      </c>
      <c r="L40" s="6"/>
      <c r="M40" s="6"/>
      <c r="N40" s="7"/>
      <c r="O40" s="7"/>
    </row>
    <row r="41" spans="1:15" s="8" customFormat="1" ht="16.5" customHeight="1" thickTop="1" thickBot="1">
      <c r="A41" s="5"/>
      <c r="B41" s="5"/>
      <c r="C41" s="5"/>
      <c r="D41" s="5"/>
      <c r="E41" s="5"/>
      <c r="F41" s="5"/>
      <c r="G41" s="5"/>
      <c r="H41" s="5"/>
      <c r="I41" s="18" t="s">
        <v>31</v>
      </c>
      <c r="J41" s="19">
        <f>SUM(J27:J40)</f>
        <v>600</v>
      </c>
      <c r="K41" s="19">
        <f>SUM(K27:K40)</f>
        <v>458</v>
      </c>
      <c r="L41" s="5"/>
      <c r="M41" s="5" t="s">
        <v>13</v>
      </c>
      <c r="N41" s="10">
        <f>AVERAGE(N27:N40)</f>
        <v>0.36557539682585877</v>
      </c>
      <c r="O41" s="10">
        <f>AVERAGE(O27:O40)</f>
        <v>3.3730158728888328E-2</v>
      </c>
    </row>
    <row r="42" spans="1:15" ht="15.75" thickTop="1"/>
    <row r="43" spans="1:15">
      <c r="A43" s="169" t="s">
        <v>35</v>
      </c>
      <c r="B43" s="170"/>
      <c r="C43" s="171" t="s">
        <v>15</v>
      </c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</row>
    <row r="44" spans="1:15">
      <c r="A44" s="171" t="s">
        <v>16</v>
      </c>
      <c r="B44" s="171"/>
      <c r="C44" s="171"/>
      <c r="D44" s="171"/>
      <c r="E44" s="171"/>
      <c r="F44" s="171"/>
      <c r="G44" s="171"/>
      <c r="H44" s="20"/>
      <c r="I44" s="171" t="s">
        <v>17</v>
      </c>
      <c r="J44" s="171"/>
      <c r="K44" s="171"/>
      <c r="L44" s="171"/>
      <c r="M44" s="171"/>
      <c r="N44" s="171"/>
      <c r="O44" s="171"/>
    </row>
    <row r="45" spans="1:15" ht="30">
      <c r="A45" s="11" t="s">
        <v>18</v>
      </c>
      <c r="B45" s="11" t="s">
        <v>19</v>
      </c>
      <c r="C45" s="5" t="s">
        <v>20</v>
      </c>
      <c r="D45" s="11" t="s">
        <v>21</v>
      </c>
      <c r="E45" s="11" t="s">
        <v>22</v>
      </c>
      <c r="F45" s="11" t="s">
        <v>23</v>
      </c>
      <c r="G45" s="11" t="s">
        <v>24</v>
      </c>
      <c r="H45" s="11"/>
      <c r="I45" s="11" t="s">
        <v>18</v>
      </c>
      <c r="J45" s="11" t="s">
        <v>19</v>
      </c>
      <c r="K45" s="5" t="s">
        <v>20</v>
      </c>
      <c r="L45" s="11" t="s">
        <v>21</v>
      </c>
      <c r="M45" s="11" t="s">
        <v>25</v>
      </c>
      <c r="N45" s="11" t="s">
        <v>23</v>
      </c>
      <c r="O45" s="11" t="s">
        <v>24</v>
      </c>
    </row>
    <row r="46" spans="1:15" s="27" customFormat="1" ht="15" customHeight="1">
      <c r="A46" s="21">
        <v>1</v>
      </c>
      <c r="B46" s="22" t="s">
        <v>43</v>
      </c>
      <c r="C46" s="23" t="s">
        <v>72</v>
      </c>
      <c r="D46" s="24">
        <v>44592.90625</v>
      </c>
      <c r="E46" s="22" t="s">
        <v>73</v>
      </c>
      <c r="F46" s="24">
        <v>44593.09375</v>
      </c>
      <c r="G46" s="25">
        <f>SUM(F46-D46)</f>
        <v>0.1875</v>
      </c>
      <c r="H46" s="26"/>
      <c r="I46" s="21">
        <v>1</v>
      </c>
      <c r="J46" s="37" t="s">
        <v>43</v>
      </c>
      <c r="K46" s="38">
        <v>4</v>
      </c>
      <c r="L46" s="39">
        <v>44593.045138888891</v>
      </c>
      <c r="M46" s="37">
        <v>31979</v>
      </c>
      <c r="N46" s="39">
        <v>44593.107638888891</v>
      </c>
      <c r="O46" s="25">
        <f>SUM(N46-L46)</f>
        <v>6.25E-2</v>
      </c>
    </row>
    <row r="47" spans="1:15" s="27" customFormat="1" ht="15" customHeight="1">
      <c r="A47" s="21">
        <v>2</v>
      </c>
      <c r="B47" s="22" t="s">
        <v>74</v>
      </c>
      <c r="C47" s="28" t="s">
        <v>75</v>
      </c>
      <c r="D47" s="24">
        <v>44592.944444444445</v>
      </c>
      <c r="E47" s="22">
        <v>31108</v>
      </c>
      <c r="F47" s="24">
        <v>44593.114583333336</v>
      </c>
      <c r="G47" s="25">
        <f t="shared" ref="G47:G59" si="10">SUM(F47-D47)</f>
        <v>0.17013888889050577</v>
      </c>
      <c r="H47" s="26"/>
      <c r="I47" s="21">
        <v>2</v>
      </c>
      <c r="J47" s="37" t="s">
        <v>61</v>
      </c>
      <c r="K47" s="38">
        <v>4</v>
      </c>
      <c r="L47" s="39">
        <v>44593.149305555555</v>
      </c>
      <c r="M47" s="37">
        <v>32400</v>
      </c>
      <c r="N47" s="39">
        <v>44593.194444444445</v>
      </c>
      <c r="O47" s="25">
        <f t="shared" ref="O47:O63" si="11">SUM(N47-L47)</f>
        <v>4.5138888890505768E-2</v>
      </c>
    </row>
    <row r="48" spans="1:15" s="27" customFormat="1" ht="15" customHeight="1">
      <c r="A48" s="21">
        <v>3</v>
      </c>
      <c r="B48" s="22" t="s">
        <v>76</v>
      </c>
      <c r="C48" s="28" t="s">
        <v>77</v>
      </c>
      <c r="D48" s="24">
        <v>44593.020833333336</v>
      </c>
      <c r="E48" s="22">
        <v>31979</v>
      </c>
      <c r="F48" s="24">
        <v>44593.201388888891</v>
      </c>
      <c r="G48" s="25">
        <f t="shared" si="10"/>
        <v>0.18055555555474712</v>
      </c>
      <c r="H48" s="26"/>
      <c r="I48" s="21">
        <v>3</v>
      </c>
      <c r="J48" s="37" t="s">
        <v>45</v>
      </c>
      <c r="K48" s="38">
        <v>3</v>
      </c>
      <c r="L48" s="39">
        <v>44593.215277777781</v>
      </c>
      <c r="M48" s="37">
        <v>28146</v>
      </c>
      <c r="N48" s="39">
        <v>44593.274305555555</v>
      </c>
      <c r="O48" s="25">
        <f t="shared" si="11"/>
        <v>5.9027777773735579E-2</v>
      </c>
    </row>
    <row r="49" spans="1:15" s="27" customFormat="1" ht="15" customHeight="1">
      <c r="A49" s="21">
        <v>4</v>
      </c>
      <c r="B49" s="22" t="s">
        <v>60</v>
      </c>
      <c r="C49" s="28" t="s">
        <v>78</v>
      </c>
      <c r="D49" s="24">
        <v>44592.993055555555</v>
      </c>
      <c r="E49" s="22">
        <v>27044</v>
      </c>
      <c r="F49" s="24">
        <v>44593.222222222219</v>
      </c>
      <c r="G49" s="25">
        <f t="shared" si="10"/>
        <v>0.22916666666424135</v>
      </c>
      <c r="H49" s="26"/>
      <c r="I49" s="21">
        <v>4</v>
      </c>
      <c r="J49" s="37" t="s">
        <v>41</v>
      </c>
      <c r="K49" s="38" t="s">
        <v>65</v>
      </c>
      <c r="L49" s="39">
        <v>44593.270833333336</v>
      </c>
      <c r="M49" s="37">
        <v>33026</v>
      </c>
      <c r="N49" s="39">
        <v>44593.354166666664</v>
      </c>
      <c r="O49" s="25">
        <f t="shared" si="11"/>
        <v>8.3333333328482695E-2</v>
      </c>
    </row>
    <row r="50" spans="1:15" s="27" customFormat="1" ht="15" customHeight="1">
      <c r="A50" s="21">
        <v>5</v>
      </c>
      <c r="B50" s="22" t="s">
        <v>41</v>
      </c>
      <c r="C50" s="28" t="s">
        <v>72</v>
      </c>
      <c r="D50" s="24">
        <v>44593.177083333336</v>
      </c>
      <c r="E50" s="22">
        <v>32400</v>
      </c>
      <c r="F50" s="24">
        <v>44593.263888888891</v>
      </c>
      <c r="G50" s="25">
        <f t="shared" si="10"/>
        <v>8.6805555554747116E-2</v>
      </c>
      <c r="H50" s="26"/>
      <c r="I50" s="21">
        <v>5</v>
      </c>
      <c r="J50" s="37" t="s">
        <v>45</v>
      </c>
      <c r="K50" s="38">
        <v>6</v>
      </c>
      <c r="L50" s="39">
        <v>44593.322916666664</v>
      </c>
      <c r="M50" s="37">
        <v>70053</v>
      </c>
      <c r="N50" s="39">
        <v>44593.322916666664</v>
      </c>
      <c r="O50" s="25">
        <f t="shared" si="11"/>
        <v>0</v>
      </c>
    </row>
    <row r="51" spans="1:15" s="27" customFormat="1" ht="15" customHeight="1">
      <c r="A51" s="21">
        <v>6</v>
      </c>
      <c r="B51" s="22" t="s">
        <v>67</v>
      </c>
      <c r="C51" s="28" t="s">
        <v>79</v>
      </c>
      <c r="D51" s="24">
        <v>44593.107638888891</v>
      </c>
      <c r="E51" s="22" t="s">
        <v>80</v>
      </c>
      <c r="F51" s="24">
        <v>44593.291666666664</v>
      </c>
      <c r="G51" s="25">
        <f t="shared" si="10"/>
        <v>0.18402777777373558</v>
      </c>
      <c r="H51" s="26"/>
      <c r="I51" s="21">
        <v>6</v>
      </c>
      <c r="J51" s="37" t="s">
        <v>43</v>
      </c>
      <c r="K51" s="38">
        <v>3</v>
      </c>
      <c r="L51" s="39">
        <v>44593.357638888891</v>
      </c>
      <c r="M51" s="37">
        <v>32079</v>
      </c>
      <c r="N51" s="39">
        <v>44593.392361111109</v>
      </c>
      <c r="O51" s="25">
        <f t="shared" si="11"/>
        <v>3.4722222218988463E-2</v>
      </c>
    </row>
    <row r="52" spans="1:15" s="27" customFormat="1" ht="15" customHeight="1">
      <c r="A52" s="21">
        <v>7</v>
      </c>
      <c r="B52" s="22" t="s">
        <v>74</v>
      </c>
      <c r="C52" s="28" t="s">
        <v>72</v>
      </c>
      <c r="D52" s="24">
        <v>44593.28125</v>
      </c>
      <c r="E52" s="22">
        <v>24671</v>
      </c>
      <c r="F52" s="24">
        <v>44593.368055555555</v>
      </c>
      <c r="G52" s="25">
        <f t="shared" si="10"/>
        <v>8.6805555554747116E-2</v>
      </c>
      <c r="H52" s="26"/>
      <c r="I52" s="21">
        <v>7</v>
      </c>
      <c r="J52" s="37" t="s">
        <v>57</v>
      </c>
      <c r="K52" s="38">
        <v>5</v>
      </c>
      <c r="L52" s="39">
        <v>44593.458333333336</v>
      </c>
      <c r="M52" s="37">
        <v>32477</v>
      </c>
      <c r="N52" s="39">
        <v>44593.513888888891</v>
      </c>
      <c r="O52" s="25">
        <f t="shared" si="11"/>
        <v>5.5555555554747116E-2</v>
      </c>
    </row>
    <row r="53" spans="1:15" s="27" customFormat="1" ht="15" customHeight="1">
      <c r="A53" s="21">
        <v>8</v>
      </c>
      <c r="B53" s="22" t="s">
        <v>81</v>
      </c>
      <c r="C53" s="28" t="s">
        <v>71</v>
      </c>
      <c r="D53" s="24">
        <v>44593.40625</v>
      </c>
      <c r="E53" s="22">
        <v>24543</v>
      </c>
      <c r="F53" s="24">
        <v>44593.416666666664</v>
      </c>
      <c r="G53" s="25">
        <f t="shared" si="10"/>
        <v>1.0416666664241347E-2</v>
      </c>
      <c r="H53" s="26"/>
      <c r="I53" s="21">
        <v>8</v>
      </c>
      <c r="J53" s="37" t="s">
        <v>62</v>
      </c>
      <c r="K53" s="38">
        <v>4</v>
      </c>
      <c r="L53" s="39">
        <v>44593.493055555555</v>
      </c>
      <c r="M53" s="37">
        <v>32317</v>
      </c>
      <c r="N53" s="39">
        <v>44593.548611111109</v>
      </c>
      <c r="O53" s="25">
        <f t="shared" si="11"/>
        <v>5.5555555554747116E-2</v>
      </c>
    </row>
    <row r="54" spans="1:15" s="27" customFormat="1" ht="15" customHeight="1">
      <c r="A54" s="21">
        <v>9</v>
      </c>
      <c r="B54" s="22" t="s">
        <v>41</v>
      </c>
      <c r="C54" s="28" t="s">
        <v>78</v>
      </c>
      <c r="D54" s="24">
        <v>44593.385416666664</v>
      </c>
      <c r="E54" s="22">
        <v>33026</v>
      </c>
      <c r="F54" s="24">
        <v>44593.510416666664</v>
      </c>
      <c r="G54" s="25">
        <f t="shared" si="10"/>
        <v>0.125</v>
      </c>
      <c r="H54" s="26"/>
      <c r="I54" s="21">
        <v>9</v>
      </c>
      <c r="J54" s="37" t="s">
        <v>56</v>
      </c>
      <c r="K54" s="38">
        <v>5</v>
      </c>
      <c r="L54" s="39">
        <v>44593.538194444445</v>
      </c>
      <c r="M54" s="37">
        <v>41026</v>
      </c>
      <c r="N54" s="39">
        <v>44593.59375</v>
      </c>
      <c r="O54" s="25">
        <f t="shared" si="11"/>
        <v>5.5555555554747116E-2</v>
      </c>
    </row>
    <row r="55" spans="1:15" s="27" customFormat="1" ht="15" customHeight="1">
      <c r="A55" s="21">
        <v>10</v>
      </c>
      <c r="B55" s="22" t="s">
        <v>43</v>
      </c>
      <c r="C55" s="28" t="s">
        <v>75</v>
      </c>
      <c r="D55" s="24">
        <v>44593.430555555555</v>
      </c>
      <c r="E55" s="22">
        <v>32079</v>
      </c>
      <c r="F55" s="24">
        <v>44593.5625</v>
      </c>
      <c r="G55" s="25">
        <f t="shared" si="10"/>
        <v>0.13194444444525288</v>
      </c>
      <c r="H55" s="26"/>
      <c r="I55" s="21">
        <v>10</v>
      </c>
      <c r="J55" s="37" t="s">
        <v>63</v>
      </c>
      <c r="K55" s="38">
        <v>3</v>
      </c>
      <c r="L55" s="39">
        <v>44593.5625</v>
      </c>
      <c r="M55" s="37">
        <v>32394</v>
      </c>
      <c r="N55" s="39">
        <v>44593.618055555555</v>
      </c>
      <c r="O55" s="25">
        <f t="shared" si="11"/>
        <v>5.5555555554747116E-2</v>
      </c>
    </row>
    <row r="56" spans="1:15" s="27" customFormat="1" ht="15" customHeight="1">
      <c r="A56" s="21">
        <v>11</v>
      </c>
      <c r="B56" s="22" t="s">
        <v>39</v>
      </c>
      <c r="C56" s="28" t="s">
        <v>72</v>
      </c>
      <c r="D56" s="24">
        <v>44593.545138888891</v>
      </c>
      <c r="E56" s="22">
        <v>32477</v>
      </c>
      <c r="F56" s="24">
        <v>44593.59375</v>
      </c>
      <c r="G56" s="25">
        <f t="shared" si="10"/>
        <v>4.8611111109494232E-2</v>
      </c>
      <c r="H56" s="26"/>
      <c r="I56" s="21">
        <v>11</v>
      </c>
      <c r="J56" s="37" t="s">
        <v>43</v>
      </c>
      <c r="K56" s="38">
        <v>4</v>
      </c>
      <c r="L56" s="39">
        <v>44593.59375</v>
      </c>
      <c r="M56" s="37" t="s">
        <v>66</v>
      </c>
      <c r="N56" s="39">
        <v>44593.642361111109</v>
      </c>
      <c r="O56" s="25">
        <f t="shared" si="11"/>
        <v>4.8611111109494232E-2</v>
      </c>
    </row>
    <row r="57" spans="1:15" s="27" customFormat="1" ht="15" customHeight="1">
      <c r="A57" s="21">
        <v>12</v>
      </c>
      <c r="B57" s="22" t="s">
        <v>37</v>
      </c>
      <c r="C57" s="28" t="s">
        <v>75</v>
      </c>
      <c r="D57" s="24">
        <v>44593.586805555555</v>
      </c>
      <c r="E57" s="22">
        <v>32317</v>
      </c>
      <c r="F57" s="24">
        <v>44593.677083333336</v>
      </c>
      <c r="G57" s="25">
        <f t="shared" si="10"/>
        <v>9.0277777781011537E-2</v>
      </c>
      <c r="H57" s="26"/>
      <c r="I57" s="21">
        <v>12</v>
      </c>
      <c r="J57" s="37" t="s">
        <v>45</v>
      </c>
      <c r="K57" s="38">
        <v>4</v>
      </c>
      <c r="L57" s="39">
        <v>44593.701388888891</v>
      </c>
      <c r="M57" s="37">
        <v>31063</v>
      </c>
      <c r="N57" s="39">
        <v>44593.784722222219</v>
      </c>
      <c r="O57" s="25">
        <f t="shared" si="11"/>
        <v>8.3333333328482695E-2</v>
      </c>
    </row>
    <row r="58" spans="1:15" s="27" customFormat="1" ht="15" customHeight="1">
      <c r="A58" s="21">
        <v>13</v>
      </c>
      <c r="B58" s="22" t="s">
        <v>44</v>
      </c>
      <c r="C58" s="28" t="s">
        <v>72</v>
      </c>
      <c r="D58" s="24">
        <v>44593.642361111109</v>
      </c>
      <c r="E58" s="22">
        <v>41020</v>
      </c>
      <c r="F58" s="24">
        <v>44593.888888888891</v>
      </c>
      <c r="G58" s="25">
        <f t="shared" si="10"/>
        <v>0.24652777778101154</v>
      </c>
      <c r="H58" s="26"/>
      <c r="I58" s="21">
        <v>13</v>
      </c>
      <c r="J58" s="37" t="s">
        <v>64</v>
      </c>
      <c r="K58" s="38">
        <v>5</v>
      </c>
      <c r="L58" s="39">
        <v>44593.736111111109</v>
      </c>
      <c r="M58" s="37">
        <v>31534</v>
      </c>
      <c r="N58" s="39">
        <v>44593.829861111109</v>
      </c>
      <c r="O58" s="25">
        <f t="shared" si="11"/>
        <v>9.375E-2</v>
      </c>
    </row>
    <row r="59" spans="1:15" s="27" customFormat="1" ht="15" customHeight="1">
      <c r="A59" s="21">
        <v>14</v>
      </c>
      <c r="B59" s="22" t="s">
        <v>45</v>
      </c>
      <c r="C59" s="28" t="s">
        <v>77</v>
      </c>
      <c r="D59" s="24">
        <v>44593.732638888891</v>
      </c>
      <c r="E59" s="22">
        <v>32394</v>
      </c>
      <c r="F59" s="24">
        <v>44593.944444444445</v>
      </c>
      <c r="G59" s="25">
        <f t="shared" si="10"/>
        <v>0.21180555555474712</v>
      </c>
      <c r="H59" s="26"/>
      <c r="I59" s="21">
        <v>14</v>
      </c>
      <c r="J59" s="37" t="s">
        <v>57</v>
      </c>
      <c r="K59" s="38">
        <v>4</v>
      </c>
      <c r="L59" s="39">
        <v>44593.395833333336</v>
      </c>
      <c r="M59" s="37">
        <v>31628</v>
      </c>
      <c r="N59" s="39">
        <v>44593.447916666664</v>
      </c>
      <c r="O59" s="25">
        <f t="shared" si="11"/>
        <v>5.2083333328482695E-2</v>
      </c>
    </row>
    <row r="60" spans="1:15" s="27" customFormat="1" ht="15" customHeight="1">
      <c r="A60" s="21"/>
      <c r="B60" s="22"/>
      <c r="C60" s="28"/>
      <c r="D60" s="24"/>
      <c r="E60" s="22"/>
      <c r="F60" s="24"/>
      <c r="G60" s="25"/>
      <c r="H60" s="26"/>
      <c r="I60" s="21">
        <v>15</v>
      </c>
      <c r="J60" s="37" t="s">
        <v>67</v>
      </c>
      <c r="K60" s="38">
        <v>3</v>
      </c>
      <c r="L60" s="39">
        <v>44593.666666666664</v>
      </c>
      <c r="M60" s="37">
        <v>28680</v>
      </c>
      <c r="N60" s="39">
        <v>44593.739583333336</v>
      </c>
      <c r="O60" s="25">
        <f t="shared" si="11"/>
        <v>7.2916666671517305E-2</v>
      </c>
    </row>
    <row r="61" spans="1:15" s="27" customFormat="1" ht="15" customHeight="1">
      <c r="A61" s="21"/>
      <c r="B61" s="22"/>
      <c r="C61" s="28"/>
      <c r="D61" s="24"/>
      <c r="E61" s="22"/>
      <c r="F61" s="24"/>
      <c r="G61" s="25"/>
      <c r="H61" s="26"/>
      <c r="I61" s="21">
        <v>16</v>
      </c>
      <c r="J61" s="37" t="s">
        <v>68</v>
      </c>
      <c r="K61" s="38">
        <v>3</v>
      </c>
      <c r="L61" s="39">
        <v>44593.868055555555</v>
      </c>
      <c r="M61" s="37">
        <v>3196</v>
      </c>
      <c r="N61" s="39">
        <v>44593.916666666664</v>
      </c>
      <c r="O61" s="25">
        <f t="shared" si="11"/>
        <v>4.8611111109494232E-2</v>
      </c>
    </row>
    <row r="62" spans="1:15" s="27" customFormat="1" ht="15" customHeight="1">
      <c r="A62" s="21"/>
      <c r="B62" s="22"/>
      <c r="C62" s="28"/>
      <c r="D62" s="24"/>
      <c r="E62" s="22"/>
      <c r="F62" s="24"/>
      <c r="G62" s="25"/>
      <c r="H62" s="26"/>
      <c r="I62" s="21">
        <v>17</v>
      </c>
      <c r="J62" s="37" t="s">
        <v>69</v>
      </c>
      <c r="K62" s="38">
        <v>3</v>
      </c>
      <c r="L62" s="39">
        <v>44593.947916666664</v>
      </c>
      <c r="M62" s="37">
        <v>31408</v>
      </c>
      <c r="N62" s="39">
        <v>44594.006944444445</v>
      </c>
      <c r="O62" s="25">
        <f t="shared" si="11"/>
        <v>5.9027777781011537E-2</v>
      </c>
    </row>
    <row r="63" spans="1:15" s="27" customFormat="1" ht="15" customHeight="1">
      <c r="A63" s="21"/>
      <c r="B63" s="29"/>
      <c r="C63" s="21"/>
      <c r="D63" s="24"/>
      <c r="E63" s="21"/>
      <c r="F63" s="24"/>
      <c r="G63" s="25"/>
      <c r="H63" s="26"/>
      <c r="I63" s="21">
        <v>18</v>
      </c>
      <c r="J63" s="22" t="s">
        <v>70</v>
      </c>
      <c r="K63" s="22" t="s">
        <v>71</v>
      </c>
      <c r="L63" s="24">
        <v>44593.024305555555</v>
      </c>
      <c r="M63" s="22">
        <v>28426</v>
      </c>
      <c r="N63" s="24">
        <v>44593.027777777781</v>
      </c>
      <c r="O63" s="25">
        <f t="shared" si="11"/>
        <v>3.4722222262644209E-3</v>
      </c>
    </row>
    <row r="64" spans="1:15" s="32" customFormat="1" ht="15" customHeight="1">
      <c r="A64" s="5"/>
      <c r="B64" s="1"/>
      <c r="C64" s="5"/>
      <c r="D64" s="5"/>
      <c r="E64" s="5"/>
      <c r="F64" s="18" t="s">
        <v>13</v>
      </c>
      <c r="G64" s="10">
        <f>AVERAGE(G46:G63)</f>
        <v>0.14211309523774876</v>
      </c>
      <c r="H64" s="33"/>
      <c r="I64" s="5"/>
      <c r="J64" s="5"/>
      <c r="K64" s="5"/>
      <c r="L64" s="5"/>
      <c r="M64" s="5"/>
      <c r="N64" s="5" t="s">
        <v>13</v>
      </c>
      <c r="O64" s="10">
        <f>AVERAGE(O46:O63)</f>
        <v>5.3819444443636004E-2</v>
      </c>
    </row>
  </sheetData>
  <mergeCells count="12">
    <mergeCell ref="A43:B43"/>
    <mergeCell ref="C43:O43"/>
    <mergeCell ref="A44:G44"/>
    <mergeCell ref="I44:O44"/>
    <mergeCell ref="N1:O1"/>
    <mergeCell ref="A2:O2"/>
    <mergeCell ref="A3:C3"/>
    <mergeCell ref="F3:J3"/>
    <mergeCell ref="L3:O3"/>
    <mergeCell ref="A25:C25"/>
    <mergeCell ref="F25:J25"/>
    <mergeCell ref="L25:O25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62"/>
  <sheetViews>
    <sheetView workbookViewId="0">
      <selection activeCell="E5" sqref="E5:E20"/>
    </sheetView>
  </sheetViews>
  <sheetFormatPr defaultRowHeight="15"/>
  <cols>
    <col min="2" max="2" width="9.85546875" customWidth="1"/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0" width="10" customWidth="1"/>
    <col min="11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49" t="s">
        <v>199</v>
      </c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112"/>
      <c r="E3" s="112"/>
      <c r="F3" s="176" t="s">
        <v>26</v>
      </c>
      <c r="G3" s="177"/>
      <c r="H3" s="177"/>
      <c r="I3" s="177"/>
      <c r="J3" s="178"/>
      <c r="K3" s="112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61" customFormat="1" ht="15" customHeight="1">
      <c r="A5" s="53" t="s">
        <v>58</v>
      </c>
      <c r="B5" s="22" t="s">
        <v>3</v>
      </c>
      <c r="C5" s="54">
        <v>44601.847222222219</v>
      </c>
      <c r="D5" s="52" t="s">
        <v>96</v>
      </c>
      <c r="E5" s="60" t="s">
        <v>33</v>
      </c>
      <c r="F5" s="31">
        <v>0</v>
      </c>
      <c r="G5" s="31">
        <v>0</v>
      </c>
      <c r="H5" s="31">
        <v>5</v>
      </c>
      <c r="I5" s="31">
        <v>85</v>
      </c>
      <c r="J5" s="31">
        <f t="shared" ref="J5:J19" si="0">F5+G5+H5+I5</f>
        <v>90</v>
      </c>
      <c r="K5" s="31"/>
      <c r="L5" s="54">
        <v>44602.631944444445</v>
      </c>
      <c r="M5" s="54">
        <v>44602.670138888891</v>
      </c>
      <c r="N5" s="25">
        <f>SUM(L5-C5)</f>
        <v>0.78472222222626442</v>
      </c>
      <c r="O5" s="25">
        <f>SUM(M5-L5)</f>
        <v>3.8194444445252884E-2</v>
      </c>
    </row>
    <row r="6" spans="1:15" s="61" customFormat="1" ht="15" customHeight="1">
      <c r="A6" s="53"/>
      <c r="B6" s="22"/>
      <c r="C6" s="54"/>
      <c r="D6" s="52"/>
      <c r="E6" s="60" t="s">
        <v>34</v>
      </c>
      <c r="F6" s="31">
        <v>0</v>
      </c>
      <c r="G6" s="31">
        <v>39</v>
      </c>
      <c r="H6" s="31">
        <v>41</v>
      </c>
      <c r="I6" s="31">
        <v>10</v>
      </c>
      <c r="J6" s="31"/>
      <c r="K6" s="31">
        <f t="shared" ref="K6:K20" si="1">G6+H6+I6+F6</f>
        <v>90</v>
      </c>
      <c r="L6" s="54"/>
      <c r="M6" s="54"/>
      <c r="N6" s="25"/>
      <c r="O6" s="25"/>
    </row>
    <row r="7" spans="1:15" s="61" customFormat="1" ht="15" customHeight="1">
      <c r="A7" s="53" t="s">
        <v>49</v>
      </c>
      <c r="B7" s="22" t="s">
        <v>3</v>
      </c>
      <c r="C7" s="54">
        <v>44602.211805555555</v>
      </c>
      <c r="D7" s="52" t="s">
        <v>76</v>
      </c>
      <c r="E7" s="60" t="s">
        <v>33</v>
      </c>
      <c r="F7" s="31">
        <v>0</v>
      </c>
      <c r="G7" s="31">
        <v>32</v>
      </c>
      <c r="H7" s="31">
        <v>0</v>
      </c>
      <c r="I7" s="31">
        <v>8</v>
      </c>
      <c r="J7" s="31">
        <f t="shared" si="0"/>
        <v>40</v>
      </c>
      <c r="K7" s="31"/>
      <c r="L7" s="54">
        <v>44602.513888888891</v>
      </c>
      <c r="M7" s="54">
        <v>44602.545138888891</v>
      </c>
      <c r="N7" s="25">
        <f t="shared" ref="N7:N19" si="2">SUM(L7-C7)</f>
        <v>0.30208333333575865</v>
      </c>
      <c r="O7" s="25">
        <f t="shared" ref="O7:O19" si="3">SUM(M7-L7)</f>
        <v>3.125E-2</v>
      </c>
    </row>
    <row r="8" spans="1:15" s="61" customFormat="1" ht="15" customHeight="1">
      <c r="A8" s="53"/>
      <c r="B8" s="22"/>
      <c r="C8" s="54"/>
      <c r="D8" s="52"/>
      <c r="E8" s="60" t="s">
        <v>34</v>
      </c>
      <c r="F8" s="31">
        <v>19</v>
      </c>
      <c r="G8" s="31">
        <v>28</v>
      </c>
      <c r="H8" s="31">
        <v>26</v>
      </c>
      <c r="I8" s="31">
        <v>17</v>
      </c>
      <c r="J8" s="31"/>
      <c r="K8" s="31">
        <f t="shared" si="1"/>
        <v>90</v>
      </c>
      <c r="L8" s="54"/>
      <c r="M8" s="54"/>
      <c r="N8" s="25"/>
      <c r="O8" s="25"/>
    </row>
    <row r="9" spans="1:15" s="61" customFormat="1" ht="15" customHeight="1">
      <c r="A9" s="53" t="s">
        <v>40</v>
      </c>
      <c r="B9" s="22" t="s">
        <v>3</v>
      </c>
      <c r="C9" s="54">
        <v>44602.246527777781</v>
      </c>
      <c r="D9" s="52" t="s">
        <v>64</v>
      </c>
      <c r="E9" s="60" t="s">
        <v>33</v>
      </c>
      <c r="F9" s="31">
        <v>2</v>
      </c>
      <c r="G9" s="31">
        <v>6</v>
      </c>
      <c r="H9" s="31">
        <v>4</v>
      </c>
      <c r="I9" s="31">
        <v>18</v>
      </c>
      <c r="J9" s="31">
        <f t="shared" si="0"/>
        <v>30</v>
      </c>
      <c r="K9" s="31"/>
      <c r="L9" s="54">
        <v>44602.8125</v>
      </c>
      <c r="M9" s="54">
        <v>44602.847222222219</v>
      </c>
      <c r="N9" s="25">
        <f t="shared" si="2"/>
        <v>0.56597222221898846</v>
      </c>
      <c r="O9" s="25">
        <f t="shared" si="3"/>
        <v>3.4722222218988463E-2</v>
      </c>
    </row>
    <row r="10" spans="1:15" s="61" customFormat="1" ht="15" customHeight="1">
      <c r="A10" s="53"/>
      <c r="B10" s="22"/>
      <c r="C10" s="54"/>
      <c r="D10" s="52"/>
      <c r="E10" s="60" t="s">
        <v>34</v>
      </c>
      <c r="F10" s="31">
        <v>4</v>
      </c>
      <c r="G10" s="31">
        <v>0</v>
      </c>
      <c r="H10" s="31">
        <v>4</v>
      </c>
      <c r="I10" s="31">
        <v>72</v>
      </c>
      <c r="J10" s="31"/>
      <c r="K10" s="31">
        <f t="shared" si="1"/>
        <v>80</v>
      </c>
      <c r="L10" s="54"/>
      <c r="M10" s="54"/>
      <c r="N10" s="25"/>
      <c r="O10" s="25"/>
    </row>
    <row r="11" spans="1:15" s="61" customFormat="1" ht="15" customHeight="1">
      <c r="A11" s="53" t="s">
        <v>59</v>
      </c>
      <c r="B11" s="22" t="s">
        <v>3</v>
      </c>
      <c r="C11" s="54">
        <v>44602.28125</v>
      </c>
      <c r="D11" s="52" t="s">
        <v>74</v>
      </c>
      <c r="E11" s="60" t="s">
        <v>33</v>
      </c>
      <c r="F11" s="31">
        <v>0</v>
      </c>
      <c r="G11" s="31">
        <v>17</v>
      </c>
      <c r="H11" s="31">
        <v>0</v>
      </c>
      <c r="I11" s="31">
        <v>31</v>
      </c>
      <c r="J11" s="31">
        <f t="shared" si="0"/>
        <v>48</v>
      </c>
      <c r="K11" s="31"/>
      <c r="L11" s="54">
        <v>44602.979166666664</v>
      </c>
      <c r="M11" s="54">
        <v>44603.100694444445</v>
      </c>
      <c r="N11" s="25">
        <f t="shared" si="2"/>
        <v>0.69791666666424135</v>
      </c>
      <c r="O11" s="25">
        <f t="shared" si="3"/>
        <v>0.12152777778101154</v>
      </c>
    </row>
    <row r="12" spans="1:15" s="61" customFormat="1" ht="15" customHeight="1">
      <c r="A12" s="53"/>
      <c r="B12" s="22"/>
      <c r="C12" s="54"/>
      <c r="D12" s="52"/>
      <c r="E12" s="60" t="s">
        <v>34</v>
      </c>
      <c r="F12" s="31">
        <v>0</v>
      </c>
      <c r="G12" s="31">
        <v>8</v>
      </c>
      <c r="H12" s="31">
        <v>2</v>
      </c>
      <c r="I12" s="31">
        <v>80</v>
      </c>
      <c r="J12" s="31"/>
      <c r="K12" s="31">
        <f t="shared" si="1"/>
        <v>90</v>
      </c>
      <c r="L12" s="54"/>
      <c r="M12" s="54"/>
      <c r="N12" s="25"/>
      <c r="O12" s="25"/>
    </row>
    <row r="13" spans="1:15" s="61" customFormat="1" ht="15" customHeight="1">
      <c r="A13" s="53" t="s">
        <v>51</v>
      </c>
      <c r="B13" s="22" t="s">
        <v>3</v>
      </c>
      <c r="C13" s="54">
        <v>44602.447916666664</v>
      </c>
      <c r="D13" s="52" t="s">
        <v>41</v>
      </c>
      <c r="E13" s="60" t="s">
        <v>33</v>
      </c>
      <c r="F13" s="31">
        <v>3</v>
      </c>
      <c r="G13" s="31">
        <v>38</v>
      </c>
      <c r="H13" s="31">
        <v>3</v>
      </c>
      <c r="I13" s="31">
        <v>8</v>
      </c>
      <c r="J13" s="31">
        <f t="shared" si="0"/>
        <v>52</v>
      </c>
      <c r="K13" s="31"/>
      <c r="L13" s="54">
        <v>44602.958333333336</v>
      </c>
      <c r="M13" s="54">
        <v>44602.993055555555</v>
      </c>
      <c r="N13" s="25">
        <f t="shared" si="2"/>
        <v>0.51041666667151731</v>
      </c>
      <c r="O13" s="25">
        <f t="shared" si="3"/>
        <v>3.4722222218988463E-2</v>
      </c>
    </row>
    <row r="14" spans="1:15" s="61" customFormat="1" ht="15" customHeight="1">
      <c r="A14" s="53"/>
      <c r="B14" s="22"/>
      <c r="C14" s="54"/>
      <c r="D14" s="52"/>
      <c r="E14" s="60" t="s">
        <v>34</v>
      </c>
      <c r="F14" s="31">
        <v>0</v>
      </c>
      <c r="G14" s="31">
        <v>16</v>
      </c>
      <c r="H14" s="31">
        <v>44</v>
      </c>
      <c r="I14" s="31">
        <v>30</v>
      </c>
      <c r="J14" s="31"/>
      <c r="K14" s="31">
        <f t="shared" si="1"/>
        <v>90</v>
      </c>
      <c r="L14" s="54"/>
      <c r="M14" s="54"/>
      <c r="N14" s="25"/>
      <c r="O14" s="25"/>
    </row>
    <row r="15" spans="1:15" s="61" customFormat="1" ht="15" customHeight="1">
      <c r="A15" s="53" t="s">
        <v>53</v>
      </c>
      <c r="B15" s="22" t="s">
        <v>3</v>
      </c>
      <c r="C15" s="54">
        <v>44602.541666666664</v>
      </c>
      <c r="D15" s="52" t="s">
        <v>57</v>
      </c>
      <c r="E15" s="60" t="s">
        <v>33</v>
      </c>
      <c r="F15" s="31">
        <v>0</v>
      </c>
      <c r="G15" s="31">
        <v>18</v>
      </c>
      <c r="H15" s="31">
        <v>16</v>
      </c>
      <c r="I15" s="31">
        <v>14</v>
      </c>
      <c r="J15" s="31">
        <f t="shared" si="0"/>
        <v>48</v>
      </c>
      <c r="K15" s="31"/>
      <c r="L15" s="54">
        <v>44602.885416666664</v>
      </c>
      <c r="M15" s="54">
        <v>44602.923611111109</v>
      </c>
      <c r="N15" s="25">
        <f t="shared" si="2"/>
        <v>0.34375</v>
      </c>
      <c r="O15" s="25">
        <f t="shared" si="3"/>
        <v>3.8194444445252884E-2</v>
      </c>
    </row>
    <row r="16" spans="1:15" s="61" customFormat="1" ht="15" customHeight="1">
      <c r="A16" s="53"/>
      <c r="B16" s="22"/>
      <c r="C16" s="54"/>
      <c r="D16" s="52"/>
      <c r="E16" s="60" t="s">
        <v>34</v>
      </c>
      <c r="F16" s="31">
        <v>0</v>
      </c>
      <c r="G16" s="31">
        <v>33</v>
      </c>
      <c r="H16" s="31">
        <v>36</v>
      </c>
      <c r="I16" s="31">
        <v>21</v>
      </c>
      <c r="J16" s="31"/>
      <c r="K16" s="31">
        <f t="shared" si="1"/>
        <v>90</v>
      </c>
      <c r="L16" s="54"/>
      <c r="M16" s="54"/>
      <c r="N16" s="25"/>
      <c r="O16" s="25"/>
    </row>
    <row r="17" spans="1:15" s="61" customFormat="1" ht="15" customHeight="1">
      <c r="A17" s="53">
        <v>5</v>
      </c>
      <c r="B17" s="22" t="s">
        <v>3</v>
      </c>
      <c r="C17" s="54">
        <v>44602.611111111109</v>
      </c>
      <c r="D17" s="52" t="s">
        <v>48</v>
      </c>
      <c r="E17" s="60" t="s">
        <v>33</v>
      </c>
      <c r="F17" s="31">
        <v>0</v>
      </c>
      <c r="G17" s="31">
        <v>17</v>
      </c>
      <c r="H17" s="31">
        <v>16</v>
      </c>
      <c r="I17" s="31">
        <v>17</v>
      </c>
      <c r="J17" s="31">
        <f t="shared" si="0"/>
        <v>50</v>
      </c>
      <c r="K17" s="31"/>
      <c r="L17" s="54">
        <v>44602.96875</v>
      </c>
      <c r="M17" s="54">
        <v>44603.055555555555</v>
      </c>
      <c r="N17" s="25">
        <f t="shared" si="2"/>
        <v>0.35763888889050577</v>
      </c>
      <c r="O17" s="25">
        <f t="shared" si="3"/>
        <v>8.6805555554747116E-2</v>
      </c>
    </row>
    <row r="18" spans="1:15" s="61" customFormat="1" ht="15" customHeight="1">
      <c r="A18" s="53"/>
      <c r="B18" s="22"/>
      <c r="C18" s="54"/>
      <c r="D18" s="52"/>
      <c r="E18" s="60" t="s">
        <v>34</v>
      </c>
      <c r="F18" s="31">
        <v>0</v>
      </c>
      <c r="G18" s="31">
        <v>54</v>
      </c>
      <c r="H18" s="31">
        <v>30</v>
      </c>
      <c r="I18" s="31">
        <v>6</v>
      </c>
      <c r="J18" s="31"/>
      <c r="K18" s="31">
        <f t="shared" si="1"/>
        <v>90</v>
      </c>
      <c r="L18" s="54"/>
      <c r="M18" s="54"/>
      <c r="N18" s="25"/>
      <c r="O18" s="25"/>
    </row>
    <row r="19" spans="1:15" s="61" customFormat="1" ht="15" customHeight="1">
      <c r="A19" s="53" t="s">
        <v>58</v>
      </c>
      <c r="B19" s="22" t="s">
        <v>3</v>
      </c>
      <c r="C19" s="54">
        <v>44602.777777777781</v>
      </c>
      <c r="D19" s="52" t="s">
        <v>67</v>
      </c>
      <c r="E19" s="60" t="s">
        <v>33</v>
      </c>
      <c r="F19" s="31">
        <v>0</v>
      </c>
      <c r="G19" s="31">
        <v>0</v>
      </c>
      <c r="H19" s="31">
        <v>0</v>
      </c>
      <c r="I19" s="31">
        <v>56</v>
      </c>
      <c r="J19" s="31">
        <f t="shared" si="0"/>
        <v>56</v>
      </c>
      <c r="K19" s="31"/>
      <c r="L19" s="54">
        <v>44602.986111111109</v>
      </c>
      <c r="M19" s="54">
        <v>44603.152777777781</v>
      </c>
      <c r="N19" s="25">
        <f t="shared" si="2"/>
        <v>0.20833333332848269</v>
      </c>
      <c r="O19" s="25">
        <f t="shared" si="3"/>
        <v>0.16666666667151731</v>
      </c>
    </row>
    <row r="20" spans="1:15" s="61" customFormat="1" ht="15" customHeight="1" thickBot="1">
      <c r="A20" s="22"/>
      <c r="B20" s="22"/>
      <c r="C20" s="60"/>
      <c r="D20" s="60"/>
      <c r="E20" s="60" t="s">
        <v>34</v>
      </c>
      <c r="F20" s="31">
        <v>3</v>
      </c>
      <c r="G20" s="31">
        <v>37</v>
      </c>
      <c r="H20" s="31">
        <v>37</v>
      </c>
      <c r="I20" s="31">
        <v>13</v>
      </c>
      <c r="J20" s="31"/>
      <c r="K20" s="31">
        <f t="shared" si="1"/>
        <v>90</v>
      </c>
      <c r="L20" s="60"/>
      <c r="M20" s="60"/>
      <c r="N20" s="25"/>
      <c r="O20" s="25"/>
    </row>
    <row r="21" spans="1:15" ht="16.5" thickTop="1" thickBot="1">
      <c r="A21" s="9"/>
      <c r="B21" s="5"/>
      <c r="C21" s="5"/>
      <c r="D21" s="5"/>
      <c r="E21" s="5"/>
      <c r="F21" s="5"/>
      <c r="G21" s="5"/>
      <c r="H21" s="5"/>
      <c r="I21" s="18" t="s">
        <v>31</v>
      </c>
      <c r="J21" s="19">
        <f>SUM(J5:J20)</f>
        <v>414</v>
      </c>
      <c r="K21" s="19">
        <f>SUM(K5:K20)</f>
        <v>710</v>
      </c>
      <c r="L21" s="5"/>
      <c r="M21" s="5" t="s">
        <v>13</v>
      </c>
      <c r="N21" s="10">
        <f>AVERAGE(N5:N20)</f>
        <v>0.47135416666696983</v>
      </c>
      <c r="O21" s="10">
        <f>AVERAGE(O5:O20)</f>
        <v>6.9010416666969832E-2</v>
      </c>
    </row>
    <row r="22" spans="1:15" ht="15.75" thickTop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>
      <c r="A23" s="176"/>
      <c r="B23" s="177"/>
      <c r="C23" s="178"/>
      <c r="D23" s="112"/>
      <c r="E23" s="112"/>
      <c r="F23" s="176" t="s">
        <v>26</v>
      </c>
      <c r="G23" s="177"/>
      <c r="H23" s="177"/>
      <c r="I23" s="177"/>
      <c r="J23" s="178"/>
      <c r="K23" s="112"/>
      <c r="L23" s="176"/>
      <c r="M23" s="177"/>
      <c r="N23" s="177"/>
      <c r="O23" s="178"/>
    </row>
    <row r="24" spans="1:15" ht="38.25">
      <c r="A24" s="2" t="s">
        <v>2</v>
      </c>
      <c r="B24" s="3" t="s">
        <v>14</v>
      </c>
      <c r="C24" s="2" t="s">
        <v>4</v>
      </c>
      <c r="D24" s="2" t="s">
        <v>27</v>
      </c>
      <c r="E24" s="2" t="s">
        <v>28</v>
      </c>
      <c r="F24" s="3" t="s">
        <v>5</v>
      </c>
      <c r="G24" s="3" t="s">
        <v>6</v>
      </c>
      <c r="H24" s="3" t="s">
        <v>7</v>
      </c>
      <c r="I24" s="3" t="s">
        <v>8</v>
      </c>
      <c r="J24" s="2" t="s">
        <v>29</v>
      </c>
      <c r="K24" s="2" t="s">
        <v>30</v>
      </c>
      <c r="L24" s="2" t="s">
        <v>9</v>
      </c>
      <c r="M24" s="2" t="s">
        <v>10</v>
      </c>
      <c r="N24" s="2" t="s">
        <v>11</v>
      </c>
      <c r="O24" s="2" t="s">
        <v>12</v>
      </c>
    </row>
    <row r="25" spans="1:15" s="32" customFormat="1" ht="15" customHeight="1">
      <c r="A25" s="53" t="s">
        <v>53</v>
      </c>
      <c r="B25" s="52" t="s">
        <v>208</v>
      </c>
      <c r="C25" s="54">
        <v>44601.989583333336</v>
      </c>
      <c r="D25" s="52" t="s">
        <v>83</v>
      </c>
      <c r="E25" s="60" t="s">
        <v>33</v>
      </c>
      <c r="F25" s="31">
        <v>0</v>
      </c>
      <c r="G25" s="31">
        <v>90</v>
      </c>
      <c r="H25" s="31">
        <v>0</v>
      </c>
      <c r="I25" s="31">
        <v>0</v>
      </c>
      <c r="J25" s="31">
        <f>F25+G25+H25+I25</f>
        <v>90</v>
      </c>
      <c r="K25" s="31"/>
      <c r="L25" s="54">
        <v>44602.222222222219</v>
      </c>
      <c r="M25" s="54">
        <v>44602.260416666664</v>
      </c>
      <c r="N25" s="25">
        <f>SUM(L25-C25)</f>
        <v>0.23263888888322981</v>
      </c>
      <c r="O25" s="25">
        <f>SUM(M25-L25)</f>
        <v>3.8194444445252884E-2</v>
      </c>
    </row>
    <row r="26" spans="1:15" s="32" customFormat="1" ht="15" customHeight="1">
      <c r="A26" s="53"/>
      <c r="B26" s="52"/>
      <c r="C26" s="54"/>
      <c r="D26" s="52"/>
      <c r="E26" s="60" t="s">
        <v>34</v>
      </c>
      <c r="F26" s="31">
        <v>0</v>
      </c>
      <c r="G26" s="31">
        <v>42</v>
      </c>
      <c r="H26" s="31">
        <v>40</v>
      </c>
      <c r="I26" s="31">
        <v>8</v>
      </c>
      <c r="J26" s="31"/>
      <c r="K26" s="31">
        <f t="shared" ref="K26:K36" si="4">G26+H26+I26+F26</f>
        <v>90</v>
      </c>
      <c r="L26" s="54"/>
      <c r="M26" s="54"/>
      <c r="N26" s="25"/>
      <c r="O26" s="25"/>
    </row>
    <row r="27" spans="1:15" s="32" customFormat="1" ht="15" customHeight="1">
      <c r="A27" s="53" t="s">
        <v>46</v>
      </c>
      <c r="B27" s="52" t="s">
        <v>209</v>
      </c>
      <c r="C27" s="54">
        <v>44601.996527777781</v>
      </c>
      <c r="D27" s="52" t="s">
        <v>43</v>
      </c>
      <c r="E27" s="60" t="s">
        <v>33</v>
      </c>
      <c r="F27" s="31">
        <v>19</v>
      </c>
      <c r="G27" s="31">
        <v>0</v>
      </c>
      <c r="H27" s="31">
        <v>0</v>
      </c>
      <c r="I27" s="31">
        <v>71</v>
      </c>
      <c r="J27" s="31">
        <f t="shared" ref="J27:J37" si="5">F27+G27+H27+I27</f>
        <v>90</v>
      </c>
      <c r="K27" s="31"/>
      <c r="L27" s="54">
        <v>44602.291666666664</v>
      </c>
      <c r="M27" s="54">
        <v>44602.326388888891</v>
      </c>
      <c r="N27" s="25">
        <f t="shared" ref="N27:N37" si="6">SUM(L27-C27)</f>
        <v>0.29513888888322981</v>
      </c>
      <c r="O27" s="25">
        <f t="shared" ref="O27:O37" si="7">SUM(M27-L27)</f>
        <v>3.4722222226264421E-2</v>
      </c>
    </row>
    <row r="28" spans="1:15" s="32" customFormat="1" ht="15" customHeight="1">
      <c r="A28" s="53"/>
      <c r="B28" s="52"/>
      <c r="C28" s="54"/>
      <c r="D28" s="52"/>
      <c r="E28" s="60" t="s">
        <v>34</v>
      </c>
      <c r="F28" s="31">
        <v>0</v>
      </c>
      <c r="G28" s="31">
        <v>40</v>
      </c>
      <c r="H28" s="31">
        <v>17</v>
      </c>
      <c r="I28" s="31">
        <v>33</v>
      </c>
      <c r="J28" s="31"/>
      <c r="K28" s="31">
        <f t="shared" si="4"/>
        <v>90</v>
      </c>
      <c r="L28" s="54"/>
      <c r="M28" s="54"/>
      <c r="N28" s="25"/>
      <c r="O28" s="25"/>
    </row>
    <row r="29" spans="1:15" s="32" customFormat="1" ht="15" customHeight="1">
      <c r="A29" s="53">
        <v>2</v>
      </c>
      <c r="B29" s="52" t="s">
        <v>210</v>
      </c>
      <c r="C29" s="54">
        <v>44602.090277777781</v>
      </c>
      <c r="D29" s="52" t="s">
        <v>206</v>
      </c>
      <c r="E29" s="60" t="s">
        <v>33</v>
      </c>
      <c r="F29" s="31">
        <v>0</v>
      </c>
      <c r="G29" s="31">
        <v>0</v>
      </c>
      <c r="H29" s="31">
        <v>0</v>
      </c>
      <c r="I29" s="31">
        <v>0</v>
      </c>
      <c r="J29" s="31">
        <f t="shared" si="5"/>
        <v>0</v>
      </c>
      <c r="K29" s="31"/>
      <c r="L29" s="54">
        <v>44602.263888888891</v>
      </c>
      <c r="M29" s="54">
        <v>44602.295138888891</v>
      </c>
      <c r="N29" s="25">
        <f t="shared" si="6"/>
        <v>0.17361111110949423</v>
      </c>
      <c r="O29" s="25">
        <f t="shared" si="7"/>
        <v>3.125E-2</v>
      </c>
    </row>
    <row r="30" spans="1:15" s="32" customFormat="1" ht="15" customHeight="1">
      <c r="A30" s="53"/>
      <c r="B30" s="52"/>
      <c r="C30" s="54"/>
      <c r="D30" s="52"/>
      <c r="E30" s="60" t="s">
        <v>34</v>
      </c>
      <c r="F30" s="31">
        <v>0</v>
      </c>
      <c r="G30" s="31">
        <v>64</v>
      </c>
      <c r="H30" s="31">
        <v>18</v>
      </c>
      <c r="I30" s="31">
        <v>8</v>
      </c>
      <c r="J30" s="31"/>
      <c r="K30" s="31">
        <f t="shared" si="4"/>
        <v>90</v>
      </c>
      <c r="L30" s="54"/>
      <c r="M30" s="54"/>
      <c r="N30" s="25"/>
      <c r="O30" s="25"/>
    </row>
    <row r="31" spans="1:15" s="32" customFormat="1" ht="15" customHeight="1">
      <c r="A31" s="53">
        <v>4</v>
      </c>
      <c r="B31" s="52" t="s">
        <v>211</v>
      </c>
      <c r="C31" s="54">
        <v>44602.197916666664</v>
      </c>
      <c r="D31" s="52" t="s">
        <v>43</v>
      </c>
      <c r="E31" s="60" t="s">
        <v>33</v>
      </c>
      <c r="F31" s="31">
        <v>0</v>
      </c>
      <c r="G31" s="31">
        <v>0</v>
      </c>
      <c r="H31" s="31">
        <v>90</v>
      </c>
      <c r="I31" s="31">
        <v>0</v>
      </c>
      <c r="J31" s="31">
        <f t="shared" si="5"/>
        <v>90</v>
      </c>
      <c r="K31" s="31"/>
      <c r="L31" s="54">
        <v>44602.458333333336</v>
      </c>
      <c r="M31" s="54">
        <v>44602.493055555555</v>
      </c>
      <c r="N31" s="25">
        <f t="shared" si="6"/>
        <v>0.26041666667151731</v>
      </c>
      <c r="O31" s="25">
        <f t="shared" si="7"/>
        <v>3.4722222218988463E-2</v>
      </c>
    </row>
    <row r="32" spans="1:15" s="32" customFormat="1" ht="15" customHeight="1">
      <c r="A32" s="53"/>
      <c r="B32" s="52"/>
      <c r="C32" s="54"/>
      <c r="D32" s="52"/>
      <c r="E32" s="60" t="s">
        <v>34</v>
      </c>
      <c r="F32" s="31">
        <v>0</v>
      </c>
      <c r="G32" s="31">
        <v>28</v>
      </c>
      <c r="H32" s="31">
        <v>38</v>
      </c>
      <c r="I32" s="31">
        <v>24</v>
      </c>
      <c r="J32" s="31"/>
      <c r="K32" s="31">
        <f t="shared" si="4"/>
        <v>90</v>
      </c>
      <c r="L32" s="54"/>
      <c r="M32" s="54"/>
      <c r="N32" s="25"/>
      <c r="O32" s="25"/>
    </row>
    <row r="33" spans="1:15" s="32" customFormat="1" ht="15" customHeight="1">
      <c r="A33" s="53" t="s">
        <v>46</v>
      </c>
      <c r="B33" s="52" t="s">
        <v>212</v>
      </c>
      <c r="C33" s="54">
        <v>44602.597222222219</v>
      </c>
      <c r="D33" s="52" t="s">
        <v>61</v>
      </c>
      <c r="E33" s="60" t="s">
        <v>33</v>
      </c>
      <c r="F33" s="31">
        <v>0</v>
      </c>
      <c r="G33" s="31">
        <v>0</v>
      </c>
      <c r="H33" s="31">
        <v>0</v>
      </c>
      <c r="I33" s="31">
        <v>90</v>
      </c>
      <c r="J33" s="31">
        <f t="shared" si="5"/>
        <v>90</v>
      </c>
      <c r="K33" s="31"/>
      <c r="L33" s="54">
        <v>44602.9375</v>
      </c>
      <c r="M33" s="54">
        <v>44602.982638888891</v>
      </c>
      <c r="N33" s="25">
        <f t="shared" si="6"/>
        <v>0.34027777778101154</v>
      </c>
      <c r="O33" s="25">
        <f t="shared" si="7"/>
        <v>4.5138888890505768E-2</v>
      </c>
    </row>
    <row r="34" spans="1:15" s="32" customFormat="1" ht="15" customHeight="1">
      <c r="A34" s="53"/>
      <c r="B34" s="52"/>
      <c r="C34" s="54"/>
      <c r="D34" s="52"/>
      <c r="E34" s="60" t="s">
        <v>34</v>
      </c>
      <c r="F34" s="31">
        <v>2</v>
      </c>
      <c r="G34" s="31">
        <v>43</v>
      </c>
      <c r="H34" s="31">
        <v>29</v>
      </c>
      <c r="I34" s="31">
        <v>16</v>
      </c>
      <c r="J34" s="31"/>
      <c r="K34" s="31">
        <f t="shared" si="4"/>
        <v>90</v>
      </c>
      <c r="L34" s="54"/>
      <c r="M34" s="54"/>
      <c r="N34" s="25"/>
      <c r="O34" s="25"/>
    </row>
    <row r="35" spans="1:15" s="32" customFormat="1" ht="15" customHeight="1">
      <c r="A35" s="53">
        <v>4</v>
      </c>
      <c r="B35" s="52" t="s">
        <v>213</v>
      </c>
      <c r="C35" s="54">
        <v>44602.649305555555</v>
      </c>
      <c r="D35" s="52" t="s">
        <v>43</v>
      </c>
      <c r="E35" s="60" t="s">
        <v>33</v>
      </c>
      <c r="F35" s="31">
        <v>0</v>
      </c>
      <c r="G35" s="31">
        <v>0</v>
      </c>
      <c r="H35" s="31">
        <v>90</v>
      </c>
      <c r="I35" s="31">
        <v>0</v>
      </c>
      <c r="J35" s="31">
        <f t="shared" si="5"/>
        <v>90</v>
      </c>
      <c r="K35" s="31"/>
      <c r="L35" s="54">
        <v>44602.920138888891</v>
      </c>
      <c r="M35" s="54">
        <v>44602.940972222219</v>
      </c>
      <c r="N35" s="25">
        <f t="shared" si="6"/>
        <v>0.27083333333575865</v>
      </c>
      <c r="O35" s="25">
        <f t="shared" si="7"/>
        <v>2.0833333328482695E-2</v>
      </c>
    </row>
    <row r="36" spans="1:15" s="32" customFormat="1" ht="15" customHeight="1">
      <c r="A36" s="53"/>
      <c r="B36" s="52"/>
      <c r="C36" s="54"/>
      <c r="D36" s="52"/>
      <c r="E36" s="60" t="s">
        <v>34</v>
      </c>
      <c r="F36" s="31">
        <v>0</v>
      </c>
      <c r="G36" s="31">
        <v>32</v>
      </c>
      <c r="H36" s="31">
        <v>58</v>
      </c>
      <c r="I36" s="31">
        <v>0</v>
      </c>
      <c r="J36" s="31"/>
      <c r="K36" s="31">
        <f t="shared" si="4"/>
        <v>90</v>
      </c>
      <c r="L36" s="54"/>
      <c r="M36" s="54"/>
      <c r="N36" s="25"/>
      <c r="O36" s="25"/>
    </row>
    <row r="37" spans="1:15" s="32" customFormat="1" ht="15" customHeight="1">
      <c r="A37" s="53">
        <v>1</v>
      </c>
      <c r="B37" s="52" t="s">
        <v>214</v>
      </c>
      <c r="C37" s="54">
        <v>44602.673611111109</v>
      </c>
      <c r="D37" s="52" t="s">
        <v>43</v>
      </c>
      <c r="E37" s="60" t="s">
        <v>33</v>
      </c>
      <c r="F37" s="31">
        <v>0</v>
      </c>
      <c r="G37" s="31">
        <v>40</v>
      </c>
      <c r="H37" s="31">
        <v>50</v>
      </c>
      <c r="I37" s="31">
        <v>0</v>
      </c>
      <c r="J37" s="31">
        <f t="shared" si="5"/>
        <v>90</v>
      </c>
      <c r="K37" s="31"/>
      <c r="L37" s="54">
        <v>44602.996527777781</v>
      </c>
      <c r="M37" s="54">
        <v>44603.15625</v>
      </c>
      <c r="N37" s="25">
        <f t="shared" si="6"/>
        <v>0.32291666667151731</v>
      </c>
      <c r="O37" s="25">
        <f t="shared" si="7"/>
        <v>0.15972222221898846</v>
      </c>
    </row>
    <row r="38" spans="1:15" s="61" customFormat="1" ht="15" customHeight="1" thickBot="1">
      <c r="A38" s="31"/>
      <c r="B38" s="31"/>
      <c r="C38" s="60"/>
      <c r="D38" s="60"/>
      <c r="E38" s="60" t="s">
        <v>34</v>
      </c>
      <c r="F38" s="31">
        <v>0</v>
      </c>
      <c r="G38" s="31">
        <v>84</v>
      </c>
      <c r="H38" s="31">
        <v>5</v>
      </c>
      <c r="I38" s="31">
        <v>1</v>
      </c>
      <c r="J38" s="31"/>
      <c r="K38" s="31">
        <f t="shared" ref="K38" si="8">G38+H38+I38+F38</f>
        <v>90</v>
      </c>
      <c r="L38" s="60"/>
      <c r="M38" s="60"/>
      <c r="N38" s="25"/>
      <c r="O38" s="25"/>
    </row>
    <row r="39" spans="1:15" s="8" customFormat="1" ht="16.5" customHeight="1" thickTop="1" thickBot="1">
      <c r="A39" s="5"/>
      <c r="B39" s="5"/>
      <c r="C39" s="5"/>
      <c r="D39" s="5"/>
      <c r="E39" s="5"/>
      <c r="F39" s="5"/>
      <c r="G39" s="5"/>
      <c r="H39" s="5"/>
      <c r="I39" s="18" t="s">
        <v>31</v>
      </c>
      <c r="J39" s="19">
        <f>SUM(J25:J38)</f>
        <v>540</v>
      </c>
      <c r="K39" s="19">
        <f>SUM(K25:K38)</f>
        <v>630</v>
      </c>
      <c r="L39" s="5"/>
      <c r="M39" s="5" t="s">
        <v>13</v>
      </c>
      <c r="N39" s="10">
        <f>AVERAGE(N25:N38)</f>
        <v>0.27083333333367982</v>
      </c>
      <c r="O39" s="10">
        <f>AVERAGE(O25:O38)</f>
        <v>5.2083333332640383E-2</v>
      </c>
    </row>
    <row r="40" spans="1:15" ht="15.75" thickTop="1"/>
    <row r="41" spans="1:15">
      <c r="A41" s="50" t="s">
        <v>0</v>
      </c>
      <c r="B41" s="51" t="s">
        <v>199</v>
      </c>
      <c r="C41" s="171" t="s">
        <v>15</v>
      </c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</row>
    <row r="42" spans="1:15">
      <c r="A42" s="171" t="s">
        <v>16</v>
      </c>
      <c r="B42" s="171"/>
      <c r="C42" s="171"/>
      <c r="D42" s="171"/>
      <c r="E42" s="171"/>
      <c r="F42" s="171"/>
      <c r="G42" s="171"/>
      <c r="H42" s="20"/>
      <c r="I42" s="171" t="s">
        <v>17</v>
      </c>
      <c r="J42" s="171"/>
      <c r="K42" s="171"/>
      <c r="L42" s="171"/>
      <c r="M42" s="171"/>
      <c r="N42" s="171"/>
      <c r="O42" s="171"/>
    </row>
    <row r="43" spans="1:15" ht="30">
      <c r="A43" s="11" t="s">
        <v>18</v>
      </c>
      <c r="B43" s="11" t="s">
        <v>19</v>
      </c>
      <c r="C43" s="5" t="s">
        <v>20</v>
      </c>
      <c r="D43" s="11" t="s">
        <v>21</v>
      </c>
      <c r="E43" s="11" t="s">
        <v>22</v>
      </c>
      <c r="F43" s="11" t="s">
        <v>23</v>
      </c>
      <c r="G43" s="11" t="s">
        <v>24</v>
      </c>
      <c r="H43" s="11"/>
      <c r="I43" s="11" t="s">
        <v>18</v>
      </c>
      <c r="J43" s="11" t="s">
        <v>19</v>
      </c>
      <c r="K43" s="5" t="s">
        <v>20</v>
      </c>
      <c r="L43" s="11" t="s">
        <v>21</v>
      </c>
      <c r="M43" s="11" t="s">
        <v>25</v>
      </c>
      <c r="N43" s="11" t="s">
        <v>23</v>
      </c>
      <c r="O43" s="11" t="s">
        <v>24</v>
      </c>
    </row>
    <row r="44" spans="1:15" s="27" customFormat="1" ht="15" customHeight="1">
      <c r="A44" s="21">
        <v>1</v>
      </c>
      <c r="B44" s="52" t="s">
        <v>130</v>
      </c>
      <c r="C44" s="53">
        <v>5</v>
      </c>
      <c r="D44" s="54">
        <v>44601.604166666664</v>
      </c>
      <c r="E44" s="52">
        <v>32517</v>
      </c>
      <c r="F44" s="54">
        <v>44602.006944444445</v>
      </c>
      <c r="G44" s="25">
        <f>SUM(F44-D44)</f>
        <v>0.40277777778101154</v>
      </c>
      <c r="H44" s="26"/>
      <c r="I44" s="21">
        <v>1</v>
      </c>
      <c r="J44" s="52" t="s">
        <v>44</v>
      </c>
      <c r="K44" s="53" t="s">
        <v>65</v>
      </c>
      <c r="L44" s="54">
        <v>44601.979166666664</v>
      </c>
      <c r="M44" s="52" t="s">
        <v>203</v>
      </c>
      <c r="N44" s="54">
        <v>44602.020833333336</v>
      </c>
      <c r="O44" s="25">
        <f>SUM(N44-L44)</f>
        <v>4.1666666671517305E-2</v>
      </c>
    </row>
    <row r="45" spans="1:15" s="27" customFormat="1" ht="15" customHeight="1">
      <c r="A45" s="21">
        <v>2</v>
      </c>
      <c r="B45" s="52" t="s">
        <v>132</v>
      </c>
      <c r="C45" s="53">
        <v>8</v>
      </c>
      <c r="D45" s="54">
        <v>44601.739583333336</v>
      </c>
      <c r="E45" s="52">
        <v>27216</v>
      </c>
      <c r="F45" s="54">
        <v>44602.027777777781</v>
      </c>
      <c r="G45" s="25">
        <f t="shared" ref="G45:G59" si="9">SUM(F45-D45)</f>
        <v>0.28819444444525288</v>
      </c>
      <c r="H45" s="26"/>
      <c r="I45" s="21">
        <v>2</v>
      </c>
      <c r="J45" s="52" t="s">
        <v>43</v>
      </c>
      <c r="K45" s="53" t="s">
        <v>65</v>
      </c>
      <c r="L45" s="54">
        <v>44602.045138888891</v>
      </c>
      <c r="M45" s="52">
        <v>28005</v>
      </c>
      <c r="N45" s="54">
        <v>44602.09375</v>
      </c>
      <c r="O45" s="25">
        <f t="shared" ref="O45:O61" si="10">SUM(N45-L45)</f>
        <v>4.8611111109494232E-2</v>
      </c>
    </row>
    <row r="46" spans="1:15" s="27" customFormat="1" ht="15" customHeight="1">
      <c r="A46" s="21">
        <v>3</v>
      </c>
      <c r="B46" s="52" t="s">
        <v>60</v>
      </c>
      <c r="C46" s="53">
        <v>4</v>
      </c>
      <c r="D46" s="54">
        <v>44601.826388888891</v>
      </c>
      <c r="E46" s="52">
        <v>28005</v>
      </c>
      <c r="F46" s="54">
        <v>44602.125</v>
      </c>
      <c r="G46" s="25">
        <f t="shared" si="9"/>
        <v>0.29861111110949423</v>
      </c>
      <c r="H46" s="26"/>
      <c r="I46" s="21">
        <v>3</v>
      </c>
      <c r="J46" s="52" t="s">
        <v>41</v>
      </c>
      <c r="K46" s="53" t="s">
        <v>65</v>
      </c>
      <c r="L46" s="54">
        <v>44602.125</v>
      </c>
      <c r="M46" s="52">
        <v>32466</v>
      </c>
      <c r="N46" s="54">
        <v>44602.177083333336</v>
      </c>
      <c r="O46" s="25">
        <f t="shared" si="10"/>
        <v>5.2083333335758653E-2</v>
      </c>
    </row>
    <row r="47" spans="1:15" s="27" customFormat="1" ht="15" customHeight="1">
      <c r="A47" s="21">
        <v>4</v>
      </c>
      <c r="B47" s="52" t="s">
        <v>41</v>
      </c>
      <c r="C47" s="53">
        <v>5</v>
      </c>
      <c r="D47" s="54">
        <v>44602.055555555555</v>
      </c>
      <c r="E47" s="52">
        <v>31590</v>
      </c>
      <c r="F47" s="54">
        <v>44602.145833333336</v>
      </c>
      <c r="G47" s="25">
        <f t="shared" si="9"/>
        <v>9.0277777781011537E-2</v>
      </c>
      <c r="H47" s="26"/>
      <c r="I47" s="21">
        <v>4</v>
      </c>
      <c r="J47" s="52" t="s">
        <v>64</v>
      </c>
      <c r="K47" s="53">
        <v>6</v>
      </c>
      <c r="L47" s="54">
        <v>44602.145833333336</v>
      </c>
      <c r="M47" s="52">
        <v>70381</v>
      </c>
      <c r="N47" s="54">
        <v>44602.190972222219</v>
      </c>
      <c r="O47" s="25">
        <f t="shared" si="10"/>
        <v>4.5138888883229811E-2</v>
      </c>
    </row>
    <row r="48" spans="1:15" s="27" customFormat="1" ht="15" customHeight="1">
      <c r="A48" s="21">
        <v>5</v>
      </c>
      <c r="B48" s="52" t="s">
        <v>39</v>
      </c>
      <c r="C48" s="53">
        <v>7</v>
      </c>
      <c r="D48" s="54">
        <v>44601.909722222219</v>
      </c>
      <c r="E48" s="52">
        <v>32466</v>
      </c>
      <c r="F48" s="54">
        <v>44602.302083333336</v>
      </c>
      <c r="G48" s="25">
        <f t="shared" si="9"/>
        <v>0.39236111111677019</v>
      </c>
      <c r="H48" s="26"/>
      <c r="I48" s="21">
        <v>5</v>
      </c>
      <c r="J48" s="52" t="s">
        <v>68</v>
      </c>
      <c r="K48" s="53" t="s">
        <v>65</v>
      </c>
      <c r="L48" s="54">
        <v>44602.204861111109</v>
      </c>
      <c r="M48" s="52">
        <v>24544</v>
      </c>
      <c r="N48" s="54">
        <v>44602.246527777781</v>
      </c>
      <c r="O48" s="25">
        <f t="shared" si="10"/>
        <v>4.1666666671517305E-2</v>
      </c>
    </row>
    <row r="49" spans="1:15" s="27" customFormat="1" ht="15" customHeight="1">
      <c r="A49" s="21">
        <v>6</v>
      </c>
      <c r="B49" s="52" t="s">
        <v>52</v>
      </c>
      <c r="C49" s="53" t="s">
        <v>78</v>
      </c>
      <c r="D49" s="54">
        <v>44602.138888888891</v>
      </c>
      <c r="E49" s="52">
        <v>31690</v>
      </c>
      <c r="F49" s="54">
        <v>44602.177083333336</v>
      </c>
      <c r="G49" s="25">
        <f t="shared" si="9"/>
        <v>3.8194444445252884E-2</v>
      </c>
      <c r="H49" s="26"/>
      <c r="I49" s="21">
        <v>6</v>
      </c>
      <c r="J49" s="52" t="s">
        <v>67</v>
      </c>
      <c r="K49" s="53" t="s">
        <v>65</v>
      </c>
      <c r="L49" s="54">
        <v>44602.333333333336</v>
      </c>
      <c r="M49" s="52" t="s">
        <v>200</v>
      </c>
      <c r="N49" s="54">
        <v>44602.392361111109</v>
      </c>
      <c r="O49" s="25">
        <f t="shared" si="10"/>
        <v>5.9027777773735579E-2</v>
      </c>
    </row>
    <row r="50" spans="1:15" s="27" customFormat="1" ht="15" customHeight="1">
      <c r="A50" s="21">
        <v>7</v>
      </c>
      <c r="B50" s="52" t="s">
        <v>43</v>
      </c>
      <c r="C50" s="53">
        <v>3</v>
      </c>
      <c r="D50" s="54">
        <v>44601.961805555555</v>
      </c>
      <c r="E50" s="52">
        <v>24544</v>
      </c>
      <c r="F50" s="54">
        <v>44602.197916666664</v>
      </c>
      <c r="G50" s="25">
        <f t="shared" si="9"/>
        <v>0.23611111110949423</v>
      </c>
      <c r="H50" s="26"/>
      <c r="I50" s="21">
        <v>7</v>
      </c>
      <c r="J50" s="52" t="s">
        <v>57</v>
      </c>
      <c r="K50" s="53" t="s">
        <v>65</v>
      </c>
      <c r="L50" s="54">
        <v>44602.461805555555</v>
      </c>
      <c r="M50" s="52" t="s">
        <v>204</v>
      </c>
      <c r="N50" s="54">
        <v>44602.489583333336</v>
      </c>
      <c r="O50" s="25">
        <f t="shared" si="10"/>
        <v>2.7777777781011537E-2</v>
      </c>
    </row>
    <row r="51" spans="1:15" s="27" customFormat="1" ht="15" customHeight="1">
      <c r="A51" s="21">
        <v>8</v>
      </c>
      <c r="B51" s="52" t="s">
        <v>83</v>
      </c>
      <c r="C51" s="53">
        <v>8</v>
      </c>
      <c r="D51" s="54">
        <v>44602.21875</v>
      </c>
      <c r="E51" s="52" t="s">
        <v>200</v>
      </c>
      <c r="F51" s="54">
        <v>44602.579861111109</v>
      </c>
      <c r="G51" s="25">
        <f t="shared" si="9"/>
        <v>0.36111111110949423</v>
      </c>
      <c r="H51" s="26"/>
      <c r="I51" s="21">
        <v>8</v>
      </c>
      <c r="J51" s="52" t="s">
        <v>61</v>
      </c>
      <c r="K51" s="53">
        <v>3</v>
      </c>
      <c r="L51" s="54">
        <v>44602.486111111109</v>
      </c>
      <c r="M51" s="52">
        <v>31690</v>
      </c>
      <c r="N51" s="54">
        <v>44602.534722222219</v>
      </c>
      <c r="O51" s="25">
        <f t="shared" si="10"/>
        <v>4.8611111109494232E-2</v>
      </c>
    </row>
    <row r="52" spans="1:15" s="27" customFormat="1" ht="15" customHeight="1">
      <c r="A52" s="21">
        <v>9</v>
      </c>
      <c r="B52" s="52" t="s">
        <v>83</v>
      </c>
      <c r="C52" s="53">
        <v>4</v>
      </c>
      <c r="D52" s="54">
        <v>44602.409722222219</v>
      </c>
      <c r="E52" s="52" t="s">
        <v>204</v>
      </c>
      <c r="F52" s="54">
        <v>44602.517361111109</v>
      </c>
      <c r="G52" s="25">
        <f t="shared" si="9"/>
        <v>0.10763888889050577</v>
      </c>
      <c r="H52" s="26"/>
      <c r="I52" s="21">
        <v>9</v>
      </c>
      <c r="J52" s="52" t="s">
        <v>48</v>
      </c>
      <c r="K52" s="53" t="s">
        <v>65</v>
      </c>
      <c r="L52" s="54">
        <v>44602.527777777781</v>
      </c>
      <c r="M52" s="52">
        <v>31780</v>
      </c>
      <c r="N52" s="54">
        <v>44602.565972222219</v>
      </c>
      <c r="O52" s="25">
        <f t="shared" si="10"/>
        <v>3.8194444437976927E-2</v>
      </c>
    </row>
    <row r="53" spans="1:15" s="27" customFormat="1" ht="15" customHeight="1">
      <c r="A53" s="21">
        <v>10</v>
      </c>
      <c r="B53" s="52" t="s">
        <v>43</v>
      </c>
      <c r="C53" s="53">
        <v>5</v>
      </c>
      <c r="D53" s="54">
        <v>44602.434027777781</v>
      </c>
      <c r="E53" s="52">
        <v>32174</v>
      </c>
      <c r="F53" s="54">
        <v>44602.59375</v>
      </c>
      <c r="G53" s="25">
        <f t="shared" si="9"/>
        <v>0.15972222221898846</v>
      </c>
      <c r="H53" s="26"/>
      <c r="I53" s="21">
        <v>10</v>
      </c>
      <c r="J53" s="52" t="s">
        <v>43</v>
      </c>
      <c r="K53" s="53">
        <v>3</v>
      </c>
      <c r="L53" s="54">
        <v>44602.5625</v>
      </c>
      <c r="M53" s="52">
        <v>32174</v>
      </c>
      <c r="N53" s="54">
        <v>44602.597222222219</v>
      </c>
      <c r="O53" s="25">
        <f t="shared" si="10"/>
        <v>3.4722222218988463E-2</v>
      </c>
    </row>
    <row r="54" spans="1:15" s="27" customFormat="1" ht="15" customHeight="1">
      <c r="A54" s="21">
        <v>11</v>
      </c>
      <c r="B54" s="52" t="s">
        <v>206</v>
      </c>
      <c r="C54" s="53">
        <v>7</v>
      </c>
      <c r="D54" s="54">
        <v>44602.333333333336</v>
      </c>
      <c r="E54" s="52">
        <v>31780</v>
      </c>
      <c r="F54" s="54">
        <v>44602.416666666664</v>
      </c>
      <c r="G54" s="25">
        <f t="shared" si="9"/>
        <v>8.3333333328482695E-2</v>
      </c>
      <c r="H54" s="26"/>
      <c r="I54" s="21">
        <v>11</v>
      </c>
      <c r="J54" s="52" t="s">
        <v>43</v>
      </c>
      <c r="K54" s="53" t="s">
        <v>65</v>
      </c>
      <c r="L54" s="54">
        <v>44602.583333333336</v>
      </c>
      <c r="M54" s="52">
        <v>33411</v>
      </c>
      <c r="N54" s="54">
        <v>44602.621527777781</v>
      </c>
      <c r="O54" s="25">
        <f t="shared" si="10"/>
        <v>3.8194444445252884E-2</v>
      </c>
    </row>
    <row r="55" spans="1:15" s="27" customFormat="1" ht="15" customHeight="1">
      <c r="A55" s="21">
        <v>12</v>
      </c>
      <c r="B55" s="52" t="s">
        <v>43</v>
      </c>
      <c r="C55" s="53">
        <v>6</v>
      </c>
      <c r="D55" s="54">
        <v>44602.569444444445</v>
      </c>
      <c r="E55" s="52">
        <v>33411</v>
      </c>
      <c r="F55" s="54">
        <v>44602.628472222219</v>
      </c>
      <c r="G55" s="25">
        <f t="shared" si="9"/>
        <v>5.9027777773735579E-2</v>
      </c>
      <c r="H55" s="26"/>
      <c r="I55" s="21">
        <v>12</v>
      </c>
      <c r="J55" s="52" t="s">
        <v>67</v>
      </c>
      <c r="K55" s="53">
        <v>3</v>
      </c>
      <c r="L55" s="54">
        <v>44602.684027777781</v>
      </c>
      <c r="M55" s="52" t="s">
        <v>205</v>
      </c>
      <c r="N55" s="54">
        <v>44602.725694444445</v>
      </c>
      <c r="O55" s="25">
        <f t="shared" si="10"/>
        <v>4.1666666664241347E-2</v>
      </c>
    </row>
    <row r="56" spans="1:15" s="27" customFormat="1" ht="15" customHeight="1">
      <c r="A56" s="21">
        <v>13</v>
      </c>
      <c r="B56" s="52" t="s">
        <v>76</v>
      </c>
      <c r="C56" s="53">
        <v>8</v>
      </c>
      <c r="D56" s="54">
        <v>44602.604166666664</v>
      </c>
      <c r="E56" s="52">
        <v>24678</v>
      </c>
      <c r="F56" s="54">
        <v>44602.697916666664</v>
      </c>
      <c r="G56" s="25">
        <f t="shared" si="9"/>
        <v>9.375E-2</v>
      </c>
      <c r="H56" s="26"/>
      <c r="I56" s="21">
        <v>13</v>
      </c>
      <c r="J56" s="52" t="s">
        <v>76</v>
      </c>
      <c r="K56" s="53" t="s">
        <v>65</v>
      </c>
      <c r="L56" s="54">
        <v>44602.71875</v>
      </c>
      <c r="M56" s="52">
        <v>24678</v>
      </c>
      <c r="N56" s="54">
        <v>44602.767361111109</v>
      </c>
      <c r="O56" s="25">
        <f t="shared" si="10"/>
        <v>4.8611111109494232E-2</v>
      </c>
    </row>
    <row r="57" spans="1:15" s="27" customFormat="1" ht="15" customHeight="1">
      <c r="A57" s="21">
        <v>14</v>
      </c>
      <c r="B57" s="22" t="s">
        <v>103</v>
      </c>
      <c r="C57" s="28" t="s">
        <v>71</v>
      </c>
      <c r="D57" s="24">
        <v>44602.097222222219</v>
      </c>
      <c r="E57" s="22">
        <v>31503</v>
      </c>
      <c r="F57" s="24">
        <v>44602.097222222219</v>
      </c>
      <c r="G57" s="25">
        <f t="shared" si="9"/>
        <v>0</v>
      </c>
      <c r="H57" s="26"/>
      <c r="I57" s="21">
        <v>14</v>
      </c>
      <c r="J57" s="52" t="s">
        <v>45</v>
      </c>
      <c r="K57" s="53">
        <v>4</v>
      </c>
      <c r="L57" s="54">
        <v>44602.788194444445</v>
      </c>
      <c r="M57" s="52">
        <v>41019</v>
      </c>
      <c r="N57" s="54">
        <v>44602.829861111109</v>
      </c>
      <c r="O57" s="25">
        <f t="shared" si="10"/>
        <v>4.1666666664241347E-2</v>
      </c>
    </row>
    <row r="58" spans="1:15" s="27" customFormat="1" ht="15" customHeight="1">
      <c r="A58" s="21">
        <v>15</v>
      </c>
      <c r="B58" s="29" t="s">
        <v>202</v>
      </c>
      <c r="C58" s="21" t="s">
        <v>71</v>
      </c>
      <c r="D58" s="24">
        <v>44602.5625</v>
      </c>
      <c r="E58" s="21">
        <v>32748</v>
      </c>
      <c r="F58" s="24">
        <v>44602.5625</v>
      </c>
      <c r="G58" s="25">
        <f t="shared" si="9"/>
        <v>0</v>
      </c>
      <c r="H58" s="26"/>
      <c r="I58" s="21">
        <v>15</v>
      </c>
      <c r="J58" s="52" t="s">
        <v>43</v>
      </c>
      <c r="K58" s="53">
        <v>5</v>
      </c>
      <c r="L58" s="54">
        <v>44602.8125</v>
      </c>
      <c r="M58" s="52">
        <v>32394</v>
      </c>
      <c r="N58" s="54">
        <v>44602.861111111109</v>
      </c>
      <c r="O58" s="25">
        <f t="shared" si="10"/>
        <v>4.8611111109494232E-2</v>
      </c>
    </row>
    <row r="59" spans="1:15" s="27" customFormat="1" ht="15" customHeight="1">
      <c r="A59" s="21">
        <v>16</v>
      </c>
      <c r="B59" s="29" t="s">
        <v>201</v>
      </c>
      <c r="C59" s="21" t="s">
        <v>71</v>
      </c>
      <c r="D59" s="24">
        <v>44602.493055555555</v>
      </c>
      <c r="E59" s="21">
        <v>40234</v>
      </c>
      <c r="F59" s="24">
        <v>44602.493055555555</v>
      </c>
      <c r="G59" s="25">
        <f t="shared" si="9"/>
        <v>0</v>
      </c>
      <c r="H59" s="26"/>
      <c r="I59" s="21">
        <v>16</v>
      </c>
      <c r="J59" s="52" t="s">
        <v>43</v>
      </c>
      <c r="K59" s="53">
        <v>3</v>
      </c>
      <c r="L59" s="54">
        <v>44602.847222222219</v>
      </c>
      <c r="M59" s="52">
        <v>41089</v>
      </c>
      <c r="N59" s="54">
        <v>44602.895833333336</v>
      </c>
      <c r="O59" s="25">
        <f t="shared" si="10"/>
        <v>4.8611111116770189E-2</v>
      </c>
    </row>
    <row r="60" spans="1:15" s="27" customFormat="1" ht="15" customHeight="1">
      <c r="A60" s="21"/>
      <c r="B60" s="22"/>
      <c r="C60" s="28"/>
      <c r="D60" s="24"/>
      <c r="E60" s="22"/>
      <c r="F60" s="24"/>
      <c r="G60" s="25"/>
      <c r="H60" s="26"/>
      <c r="I60" s="21">
        <v>17</v>
      </c>
      <c r="J60" s="52" t="s">
        <v>123</v>
      </c>
      <c r="K60" s="53">
        <v>4</v>
      </c>
      <c r="L60" s="54">
        <v>44602.875</v>
      </c>
      <c r="M60" s="52">
        <v>41252</v>
      </c>
      <c r="N60" s="54">
        <v>44602.979166666664</v>
      </c>
      <c r="O60" s="25">
        <f t="shared" si="10"/>
        <v>0.10416666666424135</v>
      </c>
    </row>
    <row r="61" spans="1:15" s="27" customFormat="1" ht="15" customHeight="1">
      <c r="A61" s="21"/>
      <c r="B61" s="22"/>
      <c r="C61" s="28"/>
      <c r="D61" s="24"/>
      <c r="E61" s="22"/>
      <c r="F61" s="24"/>
      <c r="G61" s="25"/>
      <c r="H61" s="26"/>
      <c r="I61" s="21">
        <v>18</v>
      </c>
      <c r="J61" s="52" t="s">
        <v>207</v>
      </c>
      <c r="K61" s="53" t="s">
        <v>71</v>
      </c>
      <c r="L61" s="54">
        <v>44602.173611111109</v>
      </c>
      <c r="M61" s="52">
        <v>32748</v>
      </c>
      <c r="N61" s="54">
        <v>44602.173611111109</v>
      </c>
      <c r="O61" s="25">
        <f t="shared" si="10"/>
        <v>0</v>
      </c>
    </row>
    <row r="62" spans="1:15" s="32" customFormat="1" ht="15" customHeight="1">
      <c r="A62" s="5"/>
      <c r="B62" s="1"/>
      <c r="C62" s="5"/>
      <c r="D62" s="5"/>
      <c r="E62" s="5"/>
      <c r="F62" s="18" t="s">
        <v>13</v>
      </c>
      <c r="G62" s="10">
        <f>AVERAGE(G44:G61)</f>
        <v>0.16319444444434339</v>
      </c>
      <c r="H62" s="33"/>
      <c r="I62" s="5"/>
      <c r="J62" s="5"/>
      <c r="K62" s="5"/>
      <c r="L62" s="5"/>
      <c r="M62" s="5"/>
      <c r="N62" s="5" t="s">
        <v>13</v>
      </c>
      <c r="O62" s="10">
        <f>AVERAGE(O44:O61)</f>
        <v>4.4945987653692204E-2</v>
      </c>
    </row>
  </sheetData>
  <mergeCells count="10">
    <mergeCell ref="C41:O41"/>
    <mergeCell ref="A42:G42"/>
    <mergeCell ref="I42:O42"/>
    <mergeCell ref="A2:O2"/>
    <mergeCell ref="A3:C3"/>
    <mergeCell ref="F3:J3"/>
    <mergeCell ref="L3:O3"/>
    <mergeCell ref="A23:C23"/>
    <mergeCell ref="F23:J23"/>
    <mergeCell ref="L23:O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69"/>
  <sheetViews>
    <sheetView workbookViewId="0">
      <selection activeCell="E5" sqref="E5:E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49" t="s">
        <v>215</v>
      </c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113"/>
      <c r="E3" s="113"/>
      <c r="F3" s="176" t="s">
        <v>26</v>
      </c>
      <c r="G3" s="177"/>
      <c r="H3" s="177"/>
      <c r="I3" s="177"/>
      <c r="J3" s="178"/>
      <c r="K3" s="113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 ht="12.75" customHeight="1">
      <c r="A5" s="38" t="s">
        <v>49</v>
      </c>
      <c r="B5" s="72" t="s">
        <v>32</v>
      </c>
      <c r="C5" s="39">
        <v>44602.829861111109</v>
      </c>
      <c r="D5" s="37" t="s">
        <v>60</v>
      </c>
      <c r="E5" s="60" t="s">
        <v>33</v>
      </c>
      <c r="F5" s="5">
        <v>8</v>
      </c>
      <c r="G5" s="5">
        <v>40</v>
      </c>
      <c r="H5" s="5">
        <v>16</v>
      </c>
      <c r="I5" s="5">
        <v>26</v>
      </c>
      <c r="J5" s="5">
        <f t="shared" ref="J5:J29" si="0">F5+G5+H5+I5</f>
        <v>90</v>
      </c>
      <c r="K5" s="5"/>
      <c r="L5" s="115">
        <v>44603.25</v>
      </c>
      <c r="M5" s="115">
        <v>44603.288194444445</v>
      </c>
      <c r="N5" s="7">
        <f>SUM(L5-C5)</f>
        <v>0.42013888889050577</v>
      </c>
      <c r="O5" s="7">
        <f>SUM(M5-L5)</f>
        <v>3.8194444445252884E-2</v>
      </c>
    </row>
    <row r="6" spans="1:15" s="8" customFormat="1" ht="12.75" customHeight="1">
      <c r="A6" s="38"/>
      <c r="B6" s="72"/>
      <c r="C6" s="39"/>
      <c r="D6" s="37"/>
      <c r="E6" s="60" t="s">
        <v>34</v>
      </c>
      <c r="F6" s="5">
        <v>6</v>
      </c>
      <c r="G6" s="5">
        <v>35</v>
      </c>
      <c r="H6" s="5">
        <v>45</v>
      </c>
      <c r="I6" s="5">
        <v>4</v>
      </c>
      <c r="J6" s="5"/>
      <c r="K6" s="5">
        <f t="shared" ref="K6:K18" si="1">G6+H6+I6+F6</f>
        <v>90</v>
      </c>
      <c r="L6" s="115"/>
      <c r="M6" s="115"/>
      <c r="N6" s="7"/>
      <c r="O6" s="7"/>
    </row>
    <row r="7" spans="1:15" s="8" customFormat="1" ht="12.75" customHeight="1">
      <c r="A7" s="38">
        <v>2</v>
      </c>
      <c r="B7" s="72" t="s">
        <v>32</v>
      </c>
      <c r="C7" s="39">
        <v>44602.854166666664</v>
      </c>
      <c r="D7" s="37" t="s">
        <v>67</v>
      </c>
      <c r="E7" s="60" t="s">
        <v>33</v>
      </c>
      <c r="F7" s="5">
        <v>0</v>
      </c>
      <c r="G7" s="5">
        <v>0</v>
      </c>
      <c r="H7" s="5">
        <v>38</v>
      </c>
      <c r="I7" s="5">
        <v>22</v>
      </c>
      <c r="J7" s="5">
        <f t="shared" ref="J7:J19" si="2">F7+G7+H7+I7</f>
        <v>60</v>
      </c>
      <c r="K7" s="5"/>
      <c r="L7" s="39">
        <v>44603.614583333336</v>
      </c>
      <c r="M7" s="39">
        <v>44603.652777777781</v>
      </c>
      <c r="N7" s="7">
        <f t="shared" ref="N7:N29" si="3">SUM(L7-C7)</f>
        <v>0.76041666667151731</v>
      </c>
      <c r="O7" s="7">
        <f t="shared" ref="O7:O29" si="4">SUM(M7-L7)</f>
        <v>3.8194444445252884E-2</v>
      </c>
    </row>
    <row r="8" spans="1:15" s="8" customFormat="1" ht="12.75" customHeight="1">
      <c r="A8" s="38"/>
      <c r="B8" s="72"/>
      <c r="C8" s="39"/>
      <c r="D8" s="37"/>
      <c r="E8" s="60" t="s">
        <v>34</v>
      </c>
      <c r="F8" s="5">
        <v>0</v>
      </c>
      <c r="G8" s="5">
        <v>0</v>
      </c>
      <c r="H8" s="5">
        <v>0</v>
      </c>
      <c r="I8" s="5">
        <v>0</v>
      </c>
      <c r="J8" s="5"/>
      <c r="K8" s="5">
        <f t="shared" si="1"/>
        <v>0</v>
      </c>
      <c r="L8" s="39"/>
      <c r="M8" s="39"/>
      <c r="N8" s="7"/>
      <c r="O8" s="7"/>
    </row>
    <row r="9" spans="1:15" s="8" customFormat="1" ht="12.75" customHeight="1">
      <c r="A9" s="38" t="s">
        <v>40</v>
      </c>
      <c r="B9" s="72" t="s">
        <v>32</v>
      </c>
      <c r="C9" s="39">
        <v>44602.892361111109</v>
      </c>
      <c r="D9" s="37" t="s">
        <v>45</v>
      </c>
      <c r="E9" s="60" t="s">
        <v>33</v>
      </c>
      <c r="F9" s="5">
        <v>1</v>
      </c>
      <c r="G9" s="5">
        <v>0</v>
      </c>
      <c r="H9" s="5">
        <v>2</v>
      </c>
      <c r="I9" s="5">
        <v>77</v>
      </c>
      <c r="J9" s="5">
        <f t="shared" si="2"/>
        <v>80</v>
      </c>
      <c r="K9" s="5"/>
      <c r="L9" s="39">
        <v>44603.184027777781</v>
      </c>
      <c r="M9" s="39">
        <v>44603.222222222219</v>
      </c>
      <c r="N9" s="7">
        <f t="shared" si="3"/>
        <v>0.29166666667151731</v>
      </c>
      <c r="O9" s="7">
        <f t="shared" si="4"/>
        <v>3.8194444437976927E-2</v>
      </c>
    </row>
    <row r="10" spans="1:15" s="8" customFormat="1" ht="12.75" customHeight="1">
      <c r="A10" s="38"/>
      <c r="B10" s="72"/>
      <c r="C10" s="39"/>
      <c r="D10" s="37"/>
      <c r="E10" s="60" t="s">
        <v>34</v>
      </c>
      <c r="F10" s="5">
        <v>0</v>
      </c>
      <c r="G10" s="5">
        <v>40</v>
      </c>
      <c r="H10" s="5">
        <v>34</v>
      </c>
      <c r="I10" s="5">
        <v>6</v>
      </c>
      <c r="J10" s="5"/>
      <c r="K10" s="5">
        <f t="shared" si="1"/>
        <v>80</v>
      </c>
      <c r="L10" s="39"/>
      <c r="M10" s="39"/>
      <c r="N10" s="7"/>
      <c r="O10" s="7"/>
    </row>
    <row r="11" spans="1:15" s="8" customFormat="1" ht="12.75" customHeight="1">
      <c r="A11" s="38" t="s">
        <v>46</v>
      </c>
      <c r="B11" s="72" t="s">
        <v>32</v>
      </c>
      <c r="C11" s="39">
        <v>44603.027777777781</v>
      </c>
      <c r="D11" s="37" t="s">
        <v>96</v>
      </c>
      <c r="E11" s="60" t="s">
        <v>33</v>
      </c>
      <c r="F11" s="5">
        <v>0</v>
      </c>
      <c r="G11" s="5">
        <v>14</v>
      </c>
      <c r="H11" s="5">
        <v>0</v>
      </c>
      <c r="I11" s="5">
        <v>30</v>
      </c>
      <c r="J11" s="5">
        <f t="shared" si="2"/>
        <v>44</v>
      </c>
      <c r="K11" s="5"/>
      <c r="L11" s="39">
        <v>44603.743055555555</v>
      </c>
      <c r="M11" s="39">
        <v>44603.777777777781</v>
      </c>
      <c r="N11" s="7">
        <f t="shared" si="3"/>
        <v>0.71527777777373558</v>
      </c>
      <c r="O11" s="7">
        <f t="shared" si="4"/>
        <v>3.4722222226264421E-2</v>
      </c>
    </row>
    <row r="12" spans="1:15" s="8" customFormat="1" ht="12.75" customHeight="1">
      <c r="A12" s="38"/>
      <c r="B12" s="72"/>
      <c r="C12" s="39"/>
      <c r="D12" s="37"/>
      <c r="E12" s="60" t="s">
        <v>34</v>
      </c>
      <c r="F12" s="5">
        <v>1</v>
      </c>
      <c r="G12" s="5">
        <v>17</v>
      </c>
      <c r="H12" s="5">
        <v>38</v>
      </c>
      <c r="I12" s="5">
        <v>34</v>
      </c>
      <c r="J12" s="5"/>
      <c r="K12" s="5">
        <f t="shared" si="1"/>
        <v>90</v>
      </c>
      <c r="L12" s="39"/>
      <c r="M12" s="39"/>
      <c r="N12" s="7"/>
      <c r="O12" s="7"/>
    </row>
    <row r="13" spans="1:15" s="8" customFormat="1" ht="12.75" customHeight="1">
      <c r="A13" s="38">
        <v>5</v>
      </c>
      <c r="B13" s="72" t="s">
        <v>32</v>
      </c>
      <c r="C13" s="39">
        <v>44603.097222222219</v>
      </c>
      <c r="D13" s="37" t="s">
        <v>45</v>
      </c>
      <c r="E13" s="60" t="s">
        <v>33</v>
      </c>
      <c r="F13" s="5">
        <v>2</v>
      </c>
      <c r="G13" s="5">
        <v>33</v>
      </c>
      <c r="H13" s="5">
        <v>55</v>
      </c>
      <c r="I13" s="5">
        <v>0</v>
      </c>
      <c r="J13" s="5">
        <f t="shared" si="2"/>
        <v>90</v>
      </c>
      <c r="K13" s="5"/>
      <c r="L13" s="39">
        <v>44603.423611111109</v>
      </c>
      <c r="M13" s="39">
        <v>44603.461805555555</v>
      </c>
      <c r="N13" s="7">
        <f t="shared" si="3"/>
        <v>0.32638888889050577</v>
      </c>
      <c r="O13" s="7">
        <f t="shared" si="4"/>
        <v>3.8194444445252884E-2</v>
      </c>
    </row>
    <row r="14" spans="1:15" s="8" customFormat="1" ht="12.75" customHeight="1">
      <c r="A14" s="38"/>
      <c r="B14" s="72"/>
      <c r="C14" s="39"/>
      <c r="D14" s="37"/>
      <c r="E14" s="60" t="s">
        <v>34</v>
      </c>
      <c r="F14" s="5">
        <v>0</v>
      </c>
      <c r="G14" s="5">
        <v>40</v>
      </c>
      <c r="H14" s="5">
        <v>50</v>
      </c>
      <c r="I14" s="5"/>
      <c r="J14" s="5"/>
      <c r="K14" s="5">
        <f t="shared" si="1"/>
        <v>90</v>
      </c>
      <c r="L14" s="39"/>
      <c r="M14" s="39"/>
      <c r="N14" s="7"/>
      <c r="O14" s="7"/>
    </row>
    <row r="15" spans="1:15" s="8" customFormat="1" ht="12.75" customHeight="1">
      <c r="A15" s="38" t="s">
        <v>53</v>
      </c>
      <c r="B15" s="72" t="s">
        <v>32</v>
      </c>
      <c r="C15" s="39">
        <v>44603.340277777781</v>
      </c>
      <c r="D15" s="37" t="s">
        <v>52</v>
      </c>
      <c r="E15" s="60" t="s">
        <v>33</v>
      </c>
      <c r="F15" s="5">
        <v>0</v>
      </c>
      <c r="G15" s="5">
        <v>21</v>
      </c>
      <c r="H15" s="5">
        <v>17</v>
      </c>
      <c r="I15" s="5">
        <v>0</v>
      </c>
      <c r="J15" s="5">
        <f t="shared" si="2"/>
        <v>38</v>
      </c>
      <c r="K15" s="5"/>
      <c r="L15" s="39">
        <v>44603.659722222219</v>
      </c>
      <c r="M15" s="39">
        <v>44603.690972222219</v>
      </c>
      <c r="N15" s="7">
        <f t="shared" si="3"/>
        <v>0.31944444443797693</v>
      </c>
      <c r="O15" s="7">
        <f t="shared" si="4"/>
        <v>3.125E-2</v>
      </c>
    </row>
    <row r="16" spans="1:15" s="8" customFormat="1" ht="12.75" customHeight="1">
      <c r="A16" s="38"/>
      <c r="B16" s="72"/>
      <c r="C16" s="39"/>
      <c r="D16" s="37"/>
      <c r="E16" s="60" t="s">
        <v>34</v>
      </c>
      <c r="F16" s="5">
        <v>0</v>
      </c>
      <c r="G16" s="5">
        <v>39</v>
      </c>
      <c r="H16" s="5">
        <v>0</v>
      </c>
      <c r="I16" s="5">
        <v>37</v>
      </c>
      <c r="J16" s="5"/>
      <c r="K16" s="5">
        <f t="shared" si="1"/>
        <v>76</v>
      </c>
      <c r="L16" s="39"/>
      <c r="M16" s="39"/>
      <c r="N16" s="7"/>
      <c r="O16" s="7"/>
    </row>
    <row r="17" spans="1:15" s="8" customFormat="1" ht="12.75" customHeight="1">
      <c r="A17" s="38">
        <v>4</v>
      </c>
      <c r="B17" s="72" t="s">
        <v>32</v>
      </c>
      <c r="C17" s="39">
        <v>44603.364583333336</v>
      </c>
      <c r="D17" s="37" t="s">
        <v>64</v>
      </c>
      <c r="E17" s="60" t="s">
        <v>33</v>
      </c>
      <c r="F17" s="5">
        <v>0</v>
      </c>
      <c r="G17" s="5">
        <v>7</v>
      </c>
      <c r="H17" s="5">
        <v>0</v>
      </c>
      <c r="I17" s="5">
        <v>1</v>
      </c>
      <c r="J17" s="5">
        <f t="shared" si="2"/>
        <v>8</v>
      </c>
      <c r="K17" s="5"/>
      <c r="L17" s="39">
        <v>44603.597222222219</v>
      </c>
      <c r="M17" s="39">
        <v>44603.625</v>
      </c>
      <c r="N17" s="7">
        <f t="shared" si="3"/>
        <v>0.23263888888322981</v>
      </c>
      <c r="O17" s="7">
        <f t="shared" si="4"/>
        <v>2.7777777781011537E-2</v>
      </c>
    </row>
    <row r="18" spans="1:15" s="8" customFormat="1" ht="12.75" customHeight="1">
      <c r="A18" s="38"/>
      <c r="B18" s="72"/>
      <c r="C18" s="39"/>
      <c r="D18" s="37"/>
      <c r="E18" s="60" t="s">
        <v>34</v>
      </c>
      <c r="F18" s="5">
        <v>5</v>
      </c>
      <c r="G18" s="5">
        <v>17</v>
      </c>
      <c r="H18" s="5">
        <v>14</v>
      </c>
      <c r="I18" s="5">
        <v>54</v>
      </c>
      <c r="J18" s="5"/>
      <c r="K18" s="5">
        <f t="shared" si="1"/>
        <v>90</v>
      </c>
      <c r="L18" s="39"/>
      <c r="M18" s="39"/>
      <c r="N18" s="7"/>
      <c r="O18" s="7"/>
    </row>
    <row r="19" spans="1:15" s="8" customFormat="1" ht="12.75" customHeight="1">
      <c r="A19" s="38" t="s">
        <v>51</v>
      </c>
      <c r="B19" s="72" t="s">
        <v>32</v>
      </c>
      <c r="C19" s="39">
        <v>44603.392361111109</v>
      </c>
      <c r="D19" s="37" t="s">
        <v>96</v>
      </c>
      <c r="E19" s="60" t="s">
        <v>33</v>
      </c>
      <c r="F19" s="5">
        <v>0</v>
      </c>
      <c r="G19" s="5">
        <v>9</v>
      </c>
      <c r="H19" s="5">
        <v>21</v>
      </c>
      <c r="I19" s="5">
        <v>0</v>
      </c>
      <c r="J19" s="5">
        <f t="shared" si="2"/>
        <v>30</v>
      </c>
      <c r="K19" s="5"/>
      <c r="L19" s="39">
        <v>44603.993055555555</v>
      </c>
      <c r="M19" s="39">
        <v>44604.225694444445</v>
      </c>
      <c r="N19" s="7">
        <f t="shared" si="3"/>
        <v>0.60069444444525288</v>
      </c>
      <c r="O19" s="7">
        <f t="shared" si="4"/>
        <v>0.23263888889050577</v>
      </c>
    </row>
    <row r="20" spans="1:15" s="8" customFormat="1" ht="12.75" customHeight="1">
      <c r="A20" s="38"/>
      <c r="B20" s="72"/>
      <c r="C20" s="39"/>
      <c r="D20" s="37"/>
      <c r="E20" s="60" t="s">
        <v>34</v>
      </c>
      <c r="F20" s="5">
        <v>0</v>
      </c>
      <c r="G20" s="5">
        <v>0</v>
      </c>
      <c r="H20" s="5">
        <v>73</v>
      </c>
      <c r="I20" s="5">
        <v>15</v>
      </c>
      <c r="J20" s="5"/>
      <c r="K20" s="5">
        <f t="shared" ref="K20:K26" si="5">G20+H20+I20+F20</f>
        <v>88</v>
      </c>
      <c r="L20" s="39"/>
      <c r="M20" s="39"/>
      <c r="N20" s="7"/>
      <c r="O20" s="7"/>
    </row>
    <row r="21" spans="1:15" s="8" customFormat="1" ht="12.75" customHeight="1">
      <c r="A21" s="38">
        <v>5</v>
      </c>
      <c r="B21" s="72" t="s">
        <v>32</v>
      </c>
      <c r="C21" s="39">
        <v>44603.555555555555</v>
      </c>
      <c r="D21" s="37" t="s">
        <v>41</v>
      </c>
      <c r="E21" s="60" t="s">
        <v>33</v>
      </c>
      <c r="F21" s="5">
        <v>3</v>
      </c>
      <c r="G21" s="5">
        <v>36</v>
      </c>
      <c r="H21" s="5">
        <v>47</v>
      </c>
      <c r="I21" s="5">
        <v>4</v>
      </c>
      <c r="J21" s="5">
        <f t="shared" ref="J21:J25" si="6">F21+G21+H21+I21</f>
        <v>90</v>
      </c>
      <c r="K21" s="5"/>
      <c r="L21" s="39">
        <v>44603.854166666664</v>
      </c>
      <c r="M21" s="39">
        <v>44603.90625</v>
      </c>
      <c r="N21" s="7">
        <f t="shared" si="3"/>
        <v>0.29861111110949423</v>
      </c>
      <c r="O21" s="7">
        <f t="shared" si="4"/>
        <v>5.2083333335758653E-2</v>
      </c>
    </row>
    <row r="22" spans="1:15" s="8" customFormat="1" ht="12.75" customHeight="1">
      <c r="A22" s="38"/>
      <c r="B22" s="13"/>
      <c r="C22" s="39"/>
      <c r="D22" s="37"/>
      <c r="E22" s="60" t="s">
        <v>34</v>
      </c>
      <c r="F22" s="5">
        <v>41</v>
      </c>
      <c r="G22" s="5">
        <v>0</v>
      </c>
      <c r="H22" s="5">
        <v>40</v>
      </c>
      <c r="I22" s="5">
        <v>9</v>
      </c>
      <c r="J22" s="5"/>
      <c r="K22" s="5">
        <f t="shared" si="5"/>
        <v>90</v>
      </c>
      <c r="L22" s="39"/>
      <c r="M22" s="39"/>
      <c r="N22" s="7"/>
      <c r="O22" s="7"/>
    </row>
    <row r="23" spans="1:15" s="8" customFormat="1" ht="12.75" customHeight="1">
      <c r="A23" s="38">
        <v>8</v>
      </c>
      <c r="B23" s="72" t="s">
        <v>32</v>
      </c>
      <c r="C23" s="39">
        <v>44603.621527777781</v>
      </c>
      <c r="D23" s="37" t="s">
        <v>48</v>
      </c>
      <c r="E23" s="60" t="s">
        <v>33</v>
      </c>
      <c r="F23" s="5">
        <v>0</v>
      </c>
      <c r="G23" s="5">
        <v>20</v>
      </c>
      <c r="H23" s="5">
        <v>30</v>
      </c>
      <c r="I23" s="5">
        <v>2</v>
      </c>
      <c r="J23" s="5">
        <f t="shared" si="6"/>
        <v>52</v>
      </c>
      <c r="K23" s="5"/>
      <c r="L23" s="39">
        <v>44603.989583333336</v>
      </c>
      <c r="M23" s="39">
        <v>44604.180555555555</v>
      </c>
      <c r="N23" s="7">
        <f t="shared" si="3"/>
        <v>0.36805555555474712</v>
      </c>
      <c r="O23" s="7">
        <f t="shared" si="4"/>
        <v>0.19097222221898846</v>
      </c>
    </row>
    <row r="24" spans="1:15" s="8" customFormat="1" ht="12.75" customHeight="1">
      <c r="A24" s="38"/>
      <c r="B24" s="72"/>
      <c r="C24" s="39"/>
      <c r="D24" s="37"/>
      <c r="E24" s="60" t="s">
        <v>34</v>
      </c>
      <c r="F24" s="5">
        <v>5</v>
      </c>
      <c r="G24" s="5">
        <v>62</v>
      </c>
      <c r="H24" s="5">
        <v>16</v>
      </c>
      <c r="I24" s="5">
        <v>7</v>
      </c>
      <c r="J24" s="5"/>
      <c r="K24" s="5">
        <f t="shared" si="5"/>
        <v>90</v>
      </c>
      <c r="L24" s="39"/>
      <c r="M24" s="39"/>
      <c r="N24" s="7"/>
      <c r="O24" s="7"/>
    </row>
    <row r="25" spans="1:15" s="8" customFormat="1" ht="12.75" customHeight="1">
      <c r="A25" s="38">
        <v>4</v>
      </c>
      <c r="B25" s="72" t="s">
        <v>32</v>
      </c>
      <c r="C25" s="39">
        <v>44603.715277777781</v>
      </c>
      <c r="D25" s="37" t="s">
        <v>132</v>
      </c>
      <c r="E25" s="60" t="s">
        <v>33</v>
      </c>
      <c r="F25" s="5">
        <v>0</v>
      </c>
      <c r="G25" s="5">
        <v>0</v>
      </c>
      <c r="H25" s="5">
        <v>3</v>
      </c>
      <c r="I25" s="5">
        <v>1</v>
      </c>
      <c r="J25" s="5">
        <f t="shared" si="6"/>
        <v>4</v>
      </c>
      <c r="K25" s="5"/>
      <c r="L25" s="39">
        <v>44603.916666666664</v>
      </c>
      <c r="M25" s="39">
        <v>44603.951388888891</v>
      </c>
      <c r="N25" s="7">
        <f t="shared" si="3"/>
        <v>0.20138888888322981</v>
      </c>
      <c r="O25" s="7">
        <f t="shared" si="4"/>
        <v>3.4722222226264421E-2</v>
      </c>
    </row>
    <row r="26" spans="1:15" s="8" customFormat="1" ht="12.75" customHeight="1">
      <c r="A26" s="38"/>
      <c r="B26" s="72"/>
      <c r="C26" s="39"/>
      <c r="D26" s="37"/>
      <c r="E26" s="60" t="s">
        <v>34</v>
      </c>
      <c r="F26" s="5">
        <v>0</v>
      </c>
      <c r="G26" s="5">
        <v>40</v>
      </c>
      <c r="H26" s="5">
        <v>20</v>
      </c>
      <c r="I26" s="5">
        <v>30</v>
      </c>
      <c r="J26" s="5"/>
      <c r="K26" s="5">
        <f t="shared" si="5"/>
        <v>90</v>
      </c>
      <c r="L26" s="39"/>
      <c r="M26" s="39"/>
      <c r="N26" s="7"/>
      <c r="O26" s="7"/>
    </row>
    <row r="27" spans="1:15" s="8" customFormat="1" ht="12.75" customHeight="1">
      <c r="A27" s="117" t="s">
        <v>40</v>
      </c>
      <c r="B27" s="72" t="s">
        <v>32</v>
      </c>
      <c r="C27" s="39">
        <v>44603.833333333336</v>
      </c>
      <c r="D27" s="37" t="s">
        <v>67</v>
      </c>
      <c r="E27" s="60" t="s">
        <v>33</v>
      </c>
      <c r="F27" s="5">
        <v>0</v>
      </c>
      <c r="G27" s="5">
        <v>0</v>
      </c>
      <c r="H27" s="5">
        <v>0</v>
      </c>
      <c r="I27" s="5">
        <v>34</v>
      </c>
      <c r="J27" s="5">
        <f t="shared" si="0"/>
        <v>34</v>
      </c>
      <c r="K27" s="5"/>
      <c r="L27" s="39">
        <v>44603.979166666664</v>
      </c>
      <c r="M27" s="39">
        <v>44604.121527777781</v>
      </c>
      <c r="N27" s="7">
        <f t="shared" si="3"/>
        <v>0.14583333332848269</v>
      </c>
      <c r="O27" s="7">
        <f t="shared" si="4"/>
        <v>0.14236111111677019</v>
      </c>
    </row>
    <row r="28" spans="1:15" s="8" customFormat="1" ht="12.75" customHeight="1">
      <c r="A28" s="118"/>
      <c r="B28" s="72"/>
      <c r="C28" s="39"/>
      <c r="D28" s="37"/>
      <c r="E28" s="60" t="s">
        <v>34</v>
      </c>
      <c r="F28" s="5">
        <v>2</v>
      </c>
      <c r="G28" s="5">
        <v>19</v>
      </c>
      <c r="H28" s="5">
        <v>40</v>
      </c>
      <c r="I28" s="5">
        <v>29</v>
      </c>
      <c r="J28" s="5"/>
      <c r="K28" s="5">
        <f t="shared" ref="K28" si="7">G28+H28+I28+F28</f>
        <v>90</v>
      </c>
      <c r="L28" s="39"/>
      <c r="M28" s="39"/>
      <c r="N28" s="7"/>
      <c r="O28" s="7"/>
    </row>
    <row r="29" spans="1:15" s="8" customFormat="1" ht="12.75" customHeight="1">
      <c r="A29" s="117" t="s">
        <v>53</v>
      </c>
      <c r="B29" s="72" t="s">
        <v>32</v>
      </c>
      <c r="C29" s="39">
        <v>44603.871527777781</v>
      </c>
      <c r="D29" s="37" t="s">
        <v>132</v>
      </c>
      <c r="E29" s="60" t="s">
        <v>33</v>
      </c>
      <c r="F29" s="5">
        <v>0</v>
      </c>
      <c r="G29" s="5">
        <v>26</v>
      </c>
      <c r="H29" s="5">
        <v>0</v>
      </c>
      <c r="I29" s="5">
        <v>0</v>
      </c>
      <c r="J29" s="5">
        <f t="shared" si="0"/>
        <v>26</v>
      </c>
      <c r="K29" s="5"/>
      <c r="L29" s="39">
        <v>44603.996527777781</v>
      </c>
      <c r="M29" s="39">
        <v>44604.159722222219</v>
      </c>
      <c r="N29" s="7">
        <f t="shared" si="3"/>
        <v>0.125</v>
      </c>
      <c r="O29" s="7">
        <f t="shared" si="4"/>
        <v>0.16319444443797693</v>
      </c>
    </row>
    <row r="30" spans="1:15" s="8" customFormat="1" ht="12.75" customHeight="1" thickBot="1">
      <c r="A30" s="13"/>
      <c r="B30" s="13"/>
      <c r="C30" s="16"/>
      <c r="D30" s="16"/>
      <c r="E30" s="60" t="s">
        <v>34</v>
      </c>
      <c r="F30" s="5">
        <v>0</v>
      </c>
      <c r="G30" s="5">
        <v>26</v>
      </c>
      <c r="H30" s="5">
        <v>51</v>
      </c>
      <c r="I30" s="5">
        <v>13</v>
      </c>
      <c r="J30" s="5"/>
      <c r="K30" s="5">
        <f t="shared" ref="K30" si="8">G30+H30+I30+F30</f>
        <v>90</v>
      </c>
      <c r="L30" s="15"/>
      <c r="M30" s="15"/>
      <c r="N30" s="7"/>
      <c r="O30" s="7"/>
    </row>
    <row r="31" spans="1:15" ht="16.5" thickTop="1" thickBot="1">
      <c r="A31" s="9"/>
      <c r="B31" s="5"/>
      <c r="C31" s="5"/>
      <c r="D31" s="5"/>
      <c r="E31" s="5"/>
      <c r="F31" s="5"/>
      <c r="G31" s="5"/>
      <c r="H31" s="5"/>
      <c r="I31" s="18" t="s">
        <v>31</v>
      </c>
      <c r="J31" s="19">
        <f>SUM(J5:J30)</f>
        <v>646</v>
      </c>
      <c r="K31" s="19">
        <f>SUM(K5:K30)</f>
        <v>1054</v>
      </c>
      <c r="L31" s="5"/>
      <c r="M31" s="5" t="s">
        <v>13</v>
      </c>
      <c r="N31" s="10">
        <f>AVERAGE(N5:N30)</f>
        <v>0.36965811965693807</v>
      </c>
      <c r="O31" s="10">
        <f>AVERAGE(O5:O30)</f>
        <v>8.1730769231328923E-2</v>
      </c>
    </row>
    <row r="32" spans="1:15" ht="15.75" thickTop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>
      <c r="A33" s="176"/>
      <c r="B33" s="177"/>
      <c r="C33" s="178"/>
      <c r="D33" s="113"/>
      <c r="E33" s="113"/>
      <c r="F33" s="176" t="s">
        <v>26</v>
      </c>
      <c r="G33" s="177"/>
      <c r="H33" s="177"/>
      <c r="I33" s="177"/>
      <c r="J33" s="178"/>
      <c r="K33" s="113"/>
      <c r="L33" s="176"/>
      <c r="M33" s="177"/>
      <c r="N33" s="177"/>
      <c r="O33" s="178"/>
    </row>
    <row r="34" spans="1:15" ht="38.25">
      <c r="A34" s="2" t="s">
        <v>2</v>
      </c>
      <c r="B34" s="3" t="s">
        <v>14</v>
      </c>
      <c r="C34" s="2" t="s">
        <v>4</v>
      </c>
      <c r="D34" s="2" t="s">
        <v>27</v>
      </c>
      <c r="E34" s="2" t="s">
        <v>28</v>
      </c>
      <c r="F34" s="3" t="s">
        <v>5</v>
      </c>
      <c r="G34" s="3" t="s">
        <v>6</v>
      </c>
      <c r="H34" s="3" t="s">
        <v>7</v>
      </c>
      <c r="I34" s="3" t="s">
        <v>8</v>
      </c>
      <c r="J34" s="2" t="s">
        <v>29</v>
      </c>
      <c r="K34" s="2" t="s">
        <v>30</v>
      </c>
      <c r="L34" s="2" t="s">
        <v>9</v>
      </c>
      <c r="M34" s="2" t="s">
        <v>10</v>
      </c>
      <c r="N34" s="2" t="s">
        <v>11</v>
      </c>
      <c r="O34" s="2" t="s">
        <v>12</v>
      </c>
    </row>
    <row r="35" spans="1:15">
      <c r="A35" s="38">
        <v>8</v>
      </c>
      <c r="B35" s="45" t="s">
        <v>222</v>
      </c>
      <c r="C35" s="39">
        <v>44602.913194444445</v>
      </c>
      <c r="D35" s="37" t="s">
        <v>43</v>
      </c>
      <c r="E35" s="60" t="s">
        <v>33</v>
      </c>
      <c r="F35" s="3">
        <v>0</v>
      </c>
      <c r="G35" s="3">
        <v>34</v>
      </c>
      <c r="H35" s="3">
        <v>36</v>
      </c>
      <c r="I35" s="3">
        <v>20</v>
      </c>
      <c r="J35" s="5">
        <f>F35+G35+H35+I35</f>
        <v>90</v>
      </c>
      <c r="K35" s="5"/>
      <c r="L35" s="39">
        <v>44603.510416666664</v>
      </c>
      <c r="M35" s="39">
        <v>44603.545138888891</v>
      </c>
      <c r="N35" s="7">
        <f>SUM(L35-C35)</f>
        <v>0.59722222221898846</v>
      </c>
      <c r="O35" s="7">
        <f>SUM(M35-L35)</f>
        <v>3.4722222226264421E-2</v>
      </c>
    </row>
    <row r="36" spans="1:15">
      <c r="A36" s="38"/>
      <c r="B36" s="46"/>
      <c r="C36" s="39"/>
      <c r="D36" s="37"/>
      <c r="E36" s="60" t="s">
        <v>34</v>
      </c>
      <c r="F36" s="3">
        <v>0</v>
      </c>
      <c r="G36" s="3">
        <v>78</v>
      </c>
      <c r="H36" s="3">
        <v>12</v>
      </c>
      <c r="I36" s="3">
        <v>0</v>
      </c>
      <c r="J36" s="5"/>
      <c r="K36" s="5">
        <f t="shared" ref="K36:K46" si="9">G36+H36+I36+F36</f>
        <v>90</v>
      </c>
      <c r="L36" s="39"/>
      <c r="M36" s="39"/>
      <c r="N36" s="7"/>
      <c r="O36" s="7"/>
    </row>
    <row r="37" spans="1:15">
      <c r="A37" s="117">
        <v>4</v>
      </c>
      <c r="B37" s="45" t="s">
        <v>223</v>
      </c>
      <c r="C37" s="39">
        <v>44602.982638888891</v>
      </c>
      <c r="D37" s="37" t="s">
        <v>43</v>
      </c>
      <c r="E37" s="60" t="s">
        <v>33</v>
      </c>
      <c r="F37" s="3">
        <v>0</v>
      </c>
      <c r="G37" s="3">
        <v>0</v>
      </c>
      <c r="H37" s="3">
        <v>90</v>
      </c>
      <c r="I37" s="3">
        <v>0</v>
      </c>
      <c r="J37" s="5">
        <f t="shared" ref="J37:J45" si="10">F37+G37+H37+I37</f>
        <v>90</v>
      </c>
      <c r="K37" s="5"/>
      <c r="L37" s="39">
        <v>44603.270833333336</v>
      </c>
      <c r="M37" s="39">
        <v>44603.291666666664</v>
      </c>
      <c r="N37" s="7">
        <f t="shared" ref="N37:N45" si="11">SUM(L37-C37)</f>
        <v>0.28819444444525288</v>
      </c>
      <c r="O37" s="7">
        <f t="shared" ref="O37:O45" si="12">SUM(M37-L37)</f>
        <v>2.0833333328482695E-2</v>
      </c>
    </row>
    <row r="38" spans="1:15">
      <c r="A38" s="118"/>
      <c r="B38" s="46"/>
      <c r="C38" s="39"/>
      <c r="D38" s="37"/>
      <c r="E38" s="60" t="s">
        <v>34</v>
      </c>
      <c r="F38" s="3">
        <v>0</v>
      </c>
      <c r="G38" s="3">
        <v>12</v>
      </c>
      <c r="H38" s="3">
        <v>65</v>
      </c>
      <c r="I38" s="3">
        <v>13</v>
      </c>
      <c r="J38" s="5"/>
      <c r="K38" s="5">
        <f t="shared" si="9"/>
        <v>90</v>
      </c>
      <c r="L38" s="39"/>
      <c r="M38" s="39"/>
      <c r="N38" s="7"/>
      <c r="O38" s="7"/>
    </row>
    <row r="39" spans="1:15">
      <c r="A39" s="117" t="s">
        <v>59</v>
      </c>
      <c r="B39" s="45" t="s">
        <v>224</v>
      </c>
      <c r="C39" s="39">
        <v>44603.149305555555</v>
      </c>
      <c r="D39" s="37" t="s">
        <v>43</v>
      </c>
      <c r="E39" s="60" t="s">
        <v>33</v>
      </c>
      <c r="F39" s="3">
        <v>0</v>
      </c>
      <c r="G39" s="3">
        <v>0</v>
      </c>
      <c r="H39" s="3">
        <v>0</v>
      </c>
      <c r="I39" s="3">
        <v>90</v>
      </c>
      <c r="J39" s="5">
        <f t="shared" si="10"/>
        <v>90</v>
      </c>
      <c r="K39" s="5"/>
      <c r="L39" s="39">
        <v>44603.493055555555</v>
      </c>
      <c r="M39" s="39">
        <v>44603.510416666664</v>
      </c>
      <c r="N39" s="7">
        <f t="shared" si="11"/>
        <v>0.34375</v>
      </c>
      <c r="O39" s="7">
        <f t="shared" si="12"/>
        <v>1.7361111109494232E-2</v>
      </c>
    </row>
    <row r="40" spans="1:15">
      <c r="A40" s="118"/>
      <c r="B40" s="46"/>
      <c r="C40" s="39"/>
      <c r="D40" s="37"/>
      <c r="E40" s="60" t="s">
        <v>34</v>
      </c>
      <c r="F40" s="3">
        <v>4</v>
      </c>
      <c r="G40" s="3">
        <v>3</v>
      </c>
      <c r="H40" s="3">
        <v>44</v>
      </c>
      <c r="I40" s="3">
        <v>39</v>
      </c>
      <c r="J40" s="5"/>
      <c r="K40" s="5">
        <f t="shared" si="9"/>
        <v>90</v>
      </c>
      <c r="L40" s="39"/>
      <c r="M40" s="39"/>
      <c r="N40" s="7"/>
      <c r="O40" s="7"/>
    </row>
    <row r="41" spans="1:15">
      <c r="A41" s="38" t="s">
        <v>58</v>
      </c>
      <c r="B41" s="45" t="s">
        <v>225</v>
      </c>
      <c r="C41" s="39">
        <v>44603.201388888891</v>
      </c>
      <c r="D41" s="37" t="s">
        <v>83</v>
      </c>
      <c r="E41" s="60" t="s">
        <v>33</v>
      </c>
      <c r="F41" s="3">
        <v>0</v>
      </c>
      <c r="G41" s="3">
        <v>19</v>
      </c>
      <c r="H41" s="3">
        <v>2</v>
      </c>
      <c r="I41" s="3">
        <v>69</v>
      </c>
      <c r="J41" s="5">
        <f t="shared" si="10"/>
        <v>90</v>
      </c>
      <c r="K41" s="5"/>
      <c r="L41" s="39">
        <v>44603.864583333336</v>
      </c>
      <c r="M41" s="39">
        <v>44603.909722222219</v>
      </c>
      <c r="N41" s="7">
        <f t="shared" si="11"/>
        <v>0.66319444444525288</v>
      </c>
      <c r="O41" s="7">
        <f t="shared" si="12"/>
        <v>4.5138888883229811E-2</v>
      </c>
    </row>
    <row r="42" spans="1:15">
      <c r="A42" s="38"/>
      <c r="B42" s="46"/>
      <c r="C42" s="39"/>
      <c r="D42" s="37"/>
      <c r="E42" s="60" t="s">
        <v>34</v>
      </c>
      <c r="F42" s="3">
        <v>1</v>
      </c>
      <c r="G42" s="3">
        <v>18</v>
      </c>
      <c r="H42" s="3">
        <v>60</v>
      </c>
      <c r="I42" s="3">
        <v>11</v>
      </c>
      <c r="J42" s="5"/>
      <c r="K42" s="5">
        <f t="shared" si="9"/>
        <v>90</v>
      </c>
      <c r="L42" s="39"/>
      <c r="M42" s="39"/>
      <c r="N42" s="7"/>
      <c r="O42" s="7"/>
    </row>
    <row r="43" spans="1:15">
      <c r="A43" s="38">
        <v>1</v>
      </c>
      <c r="B43" s="45" t="s">
        <v>226</v>
      </c>
      <c r="C43" s="39">
        <v>44603.243055555555</v>
      </c>
      <c r="D43" s="37" t="s">
        <v>39</v>
      </c>
      <c r="E43" s="60" t="s">
        <v>33</v>
      </c>
      <c r="F43" s="3">
        <v>28</v>
      </c>
      <c r="G43" s="3">
        <v>23</v>
      </c>
      <c r="H43" s="3">
        <v>4</v>
      </c>
      <c r="I43" s="3">
        <v>25</v>
      </c>
      <c r="J43" s="5">
        <f t="shared" si="10"/>
        <v>80</v>
      </c>
      <c r="K43" s="5"/>
      <c r="L43" s="39">
        <v>44603.784722222219</v>
      </c>
      <c r="M43" s="39">
        <v>44603.826388888891</v>
      </c>
      <c r="N43" s="7">
        <f t="shared" si="11"/>
        <v>0.54166666666424135</v>
      </c>
      <c r="O43" s="7">
        <f t="shared" si="12"/>
        <v>4.1666666671517305E-2</v>
      </c>
    </row>
    <row r="44" spans="1:15">
      <c r="A44" s="38"/>
      <c r="B44" s="46"/>
      <c r="C44" s="39"/>
      <c r="D44" s="37"/>
      <c r="E44" s="60" t="s">
        <v>34</v>
      </c>
      <c r="F44" s="3">
        <v>0</v>
      </c>
      <c r="G44" s="3">
        <v>52</v>
      </c>
      <c r="H44" s="3">
        <v>33</v>
      </c>
      <c r="I44" s="3">
        <v>5</v>
      </c>
      <c r="J44" s="5"/>
      <c r="K44" s="5">
        <f t="shared" si="9"/>
        <v>90</v>
      </c>
      <c r="L44" s="39"/>
      <c r="M44" s="39"/>
      <c r="N44" s="7"/>
      <c r="O44" s="7"/>
    </row>
    <row r="45" spans="1:15">
      <c r="A45" s="38" t="s">
        <v>49</v>
      </c>
      <c r="B45" s="45" t="s">
        <v>227</v>
      </c>
      <c r="C45" s="39">
        <v>44603.534722222219</v>
      </c>
      <c r="D45" s="37" t="s">
        <v>43</v>
      </c>
      <c r="E45" s="60" t="s">
        <v>33</v>
      </c>
      <c r="F45" s="3">
        <v>0</v>
      </c>
      <c r="G45" s="3">
        <v>66</v>
      </c>
      <c r="H45" s="3">
        <v>24</v>
      </c>
      <c r="I45" s="3">
        <v>0</v>
      </c>
      <c r="J45" s="5">
        <f t="shared" si="10"/>
        <v>90</v>
      </c>
      <c r="K45" s="5"/>
      <c r="L45" s="39">
        <v>44603.895833333336</v>
      </c>
      <c r="M45" s="39">
        <v>44603.947916666664</v>
      </c>
      <c r="N45" s="7">
        <f t="shared" si="11"/>
        <v>0.36111111111677019</v>
      </c>
      <c r="O45" s="7">
        <f t="shared" si="12"/>
        <v>5.2083333328482695E-2</v>
      </c>
    </row>
    <row r="46" spans="1:15" ht="15.75" customHeight="1" thickBot="1">
      <c r="A46" s="2"/>
      <c r="B46" s="3"/>
      <c r="C46" s="2"/>
      <c r="D46" s="2"/>
      <c r="E46" s="60" t="s">
        <v>34</v>
      </c>
      <c r="F46" s="3">
        <v>0</v>
      </c>
      <c r="G46" s="3">
        <v>90</v>
      </c>
      <c r="H46" s="3">
        <v>0</v>
      </c>
      <c r="I46" s="3">
        <v>0</v>
      </c>
      <c r="J46" s="5"/>
      <c r="K46" s="5">
        <f t="shared" si="9"/>
        <v>90</v>
      </c>
      <c r="L46" s="2"/>
      <c r="M46" s="2"/>
      <c r="N46" s="7"/>
      <c r="O46" s="7"/>
    </row>
    <row r="47" spans="1:15" s="8" customFormat="1" ht="16.5" customHeight="1" thickTop="1" thickBot="1">
      <c r="A47" s="5"/>
      <c r="B47" s="5"/>
      <c r="C47" s="5"/>
      <c r="D47" s="5"/>
      <c r="E47" s="5"/>
      <c r="F47" s="5"/>
      <c r="G47" s="5"/>
      <c r="H47" s="5"/>
      <c r="I47" s="18" t="s">
        <v>31</v>
      </c>
      <c r="J47" s="19">
        <f>SUM(J35:J46)</f>
        <v>530</v>
      </c>
      <c r="K47" s="19">
        <f>SUM(K35:K46)</f>
        <v>540</v>
      </c>
      <c r="L47" s="5"/>
      <c r="M47" s="5" t="s">
        <v>13</v>
      </c>
      <c r="N47" s="10">
        <f>AVERAGE(N35:N46)</f>
        <v>0.46585648148175096</v>
      </c>
      <c r="O47" s="10">
        <f>AVERAGE(O35:O46)</f>
        <v>3.5300925924578529E-2</v>
      </c>
    </row>
    <row r="48" spans="1:15" ht="15.75" thickTop="1"/>
    <row r="49" spans="1:15">
      <c r="A49" s="50" t="s">
        <v>0</v>
      </c>
      <c r="B49" s="51" t="s">
        <v>215</v>
      </c>
      <c r="C49" s="171" t="s">
        <v>15</v>
      </c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</row>
    <row r="50" spans="1:15">
      <c r="A50" s="171" t="s">
        <v>16</v>
      </c>
      <c r="B50" s="171"/>
      <c r="C50" s="171"/>
      <c r="D50" s="171"/>
      <c r="E50" s="171"/>
      <c r="F50" s="171"/>
      <c r="G50" s="171"/>
      <c r="H50" s="20"/>
      <c r="I50" s="171" t="s">
        <v>17</v>
      </c>
      <c r="J50" s="171"/>
      <c r="K50" s="171"/>
      <c r="L50" s="171"/>
      <c r="M50" s="171"/>
      <c r="N50" s="171"/>
      <c r="O50" s="171"/>
    </row>
    <row r="51" spans="1:15" ht="30">
      <c r="A51" s="11" t="s">
        <v>18</v>
      </c>
      <c r="B51" s="11" t="s">
        <v>19</v>
      </c>
      <c r="C51" s="5" t="s">
        <v>20</v>
      </c>
      <c r="D51" s="11" t="s">
        <v>21</v>
      </c>
      <c r="E51" s="11" t="s">
        <v>22</v>
      </c>
      <c r="F51" s="11" t="s">
        <v>23</v>
      </c>
      <c r="G51" s="11" t="s">
        <v>24</v>
      </c>
      <c r="H51" s="11"/>
      <c r="I51" s="11" t="s">
        <v>18</v>
      </c>
      <c r="J51" s="11" t="s">
        <v>19</v>
      </c>
      <c r="K51" s="5" t="s">
        <v>20</v>
      </c>
      <c r="L51" s="11" t="s">
        <v>21</v>
      </c>
      <c r="M51" s="11" t="s">
        <v>25</v>
      </c>
      <c r="N51" s="11" t="s">
        <v>23</v>
      </c>
      <c r="O51" s="11" t="s">
        <v>24</v>
      </c>
    </row>
    <row r="52" spans="1:15" s="27" customFormat="1" ht="20.25" customHeight="1">
      <c r="A52" s="21">
        <v>1</v>
      </c>
      <c r="B52" s="37" t="s">
        <v>64</v>
      </c>
      <c r="C52" s="38">
        <v>7</v>
      </c>
      <c r="D52" s="39">
        <v>44602.916666666664</v>
      </c>
      <c r="E52" s="37" t="s">
        <v>220</v>
      </c>
      <c r="F52" s="39">
        <v>44603.017361111109</v>
      </c>
      <c r="G52" s="25">
        <f>SUM(F52-D52)</f>
        <v>0.10069444444525288</v>
      </c>
      <c r="H52" s="26"/>
      <c r="I52" s="21">
        <v>1</v>
      </c>
      <c r="J52" s="37" t="s">
        <v>70</v>
      </c>
      <c r="K52" s="38">
        <v>3</v>
      </c>
      <c r="L52" s="39">
        <v>44602.972222222219</v>
      </c>
      <c r="M52" s="37">
        <v>32012</v>
      </c>
      <c r="N52" s="39">
        <v>44603.013888888891</v>
      </c>
      <c r="O52" s="25">
        <f>SUM(N52-L52)</f>
        <v>4.1666666671517305E-2</v>
      </c>
    </row>
    <row r="53" spans="1:15" s="27" customFormat="1" ht="20.25" customHeight="1">
      <c r="A53" s="21">
        <v>2</v>
      </c>
      <c r="B53" s="37" t="s">
        <v>74</v>
      </c>
      <c r="C53" s="38">
        <v>5</v>
      </c>
      <c r="D53" s="39">
        <v>44603.15625</v>
      </c>
      <c r="E53" s="37">
        <v>24594</v>
      </c>
      <c r="F53" s="39">
        <v>44603.350694444445</v>
      </c>
      <c r="G53" s="25">
        <f t="shared" ref="G53:G68" si="13">SUM(F53-D53)</f>
        <v>0.19444444444525288</v>
      </c>
      <c r="H53" s="26"/>
      <c r="I53" s="21">
        <v>2</v>
      </c>
      <c r="J53" s="43" t="s">
        <v>83</v>
      </c>
      <c r="K53" s="38">
        <v>4</v>
      </c>
      <c r="L53" s="39">
        <v>44603.024305555555</v>
      </c>
      <c r="M53" s="37">
        <v>31173</v>
      </c>
      <c r="N53" s="39">
        <v>44603.076388888891</v>
      </c>
      <c r="O53" s="25">
        <f t="shared" ref="O53:O68" si="14">SUM(N53-L53)</f>
        <v>5.2083333335758653E-2</v>
      </c>
    </row>
    <row r="54" spans="1:15" s="27" customFormat="1" ht="20.25" customHeight="1">
      <c r="A54" s="21">
        <v>3</v>
      </c>
      <c r="B54" s="37" t="s">
        <v>41</v>
      </c>
      <c r="C54" s="38">
        <v>8</v>
      </c>
      <c r="D54" s="39">
        <v>44603.100694444445</v>
      </c>
      <c r="E54" s="37" t="s">
        <v>217</v>
      </c>
      <c r="F54" s="39">
        <v>44603.270833333336</v>
      </c>
      <c r="G54" s="25">
        <f t="shared" si="13"/>
        <v>0.17013888889050577</v>
      </c>
      <c r="H54" s="26"/>
      <c r="I54" s="21">
        <v>3</v>
      </c>
      <c r="J54" s="43" t="s">
        <v>83</v>
      </c>
      <c r="K54" s="38">
        <v>5</v>
      </c>
      <c r="L54" s="39">
        <v>44603.0625</v>
      </c>
      <c r="M54" s="37" t="s">
        <v>216</v>
      </c>
      <c r="N54" s="39">
        <v>44603.125</v>
      </c>
      <c r="O54" s="25">
        <f t="shared" si="14"/>
        <v>6.25E-2</v>
      </c>
    </row>
    <row r="55" spans="1:15" s="27" customFormat="1" ht="20.25" customHeight="1">
      <c r="A55" s="21">
        <v>4</v>
      </c>
      <c r="B55" s="37" t="s">
        <v>57</v>
      </c>
      <c r="C55" s="38">
        <v>8</v>
      </c>
      <c r="D55" s="39">
        <v>44602.972222222219</v>
      </c>
      <c r="E55" s="37">
        <v>32012</v>
      </c>
      <c r="F55" s="39">
        <v>44603.086805555555</v>
      </c>
      <c r="G55" s="25">
        <f t="shared" si="13"/>
        <v>0.11458333333575865</v>
      </c>
      <c r="H55" s="26"/>
      <c r="I55" s="21">
        <v>4</v>
      </c>
      <c r="J55" s="43" t="s">
        <v>39</v>
      </c>
      <c r="K55" s="38">
        <v>3</v>
      </c>
      <c r="L55" s="39">
        <v>44603.170138888891</v>
      </c>
      <c r="M55" s="37" t="s">
        <v>217</v>
      </c>
      <c r="N55" s="39">
        <v>44603.204861111109</v>
      </c>
      <c r="O55" s="25">
        <f t="shared" si="14"/>
        <v>3.4722222218988463E-2</v>
      </c>
    </row>
    <row r="56" spans="1:15" s="27" customFormat="1" ht="20.25" customHeight="1">
      <c r="A56" s="21">
        <v>5</v>
      </c>
      <c r="B56" s="37" t="s">
        <v>61</v>
      </c>
      <c r="C56" s="38">
        <v>7</v>
      </c>
      <c r="D56" s="39">
        <v>44603.065972222219</v>
      </c>
      <c r="E56" s="37">
        <v>31173</v>
      </c>
      <c r="F56" s="39">
        <v>44603.204861111109</v>
      </c>
      <c r="G56" s="25">
        <f t="shared" si="13"/>
        <v>0.13888888889050577</v>
      </c>
      <c r="H56" s="26"/>
      <c r="I56" s="21">
        <v>5</v>
      </c>
      <c r="J56" s="43" t="s">
        <v>60</v>
      </c>
      <c r="K56" s="38" t="s">
        <v>65</v>
      </c>
      <c r="L56" s="39">
        <v>44603.208333333336</v>
      </c>
      <c r="M56" s="37">
        <v>27662</v>
      </c>
      <c r="N56" s="39">
        <v>44603.267361111109</v>
      </c>
      <c r="O56" s="25">
        <f t="shared" si="14"/>
        <v>5.9027777773735579E-2</v>
      </c>
    </row>
    <row r="57" spans="1:15" s="27" customFormat="1" ht="20.25" customHeight="1">
      <c r="A57" s="21">
        <v>6</v>
      </c>
      <c r="B57" s="37" t="s">
        <v>48</v>
      </c>
      <c r="C57" s="38">
        <v>6</v>
      </c>
      <c r="D57" s="39">
        <v>44603.125</v>
      </c>
      <c r="E57" s="37">
        <v>27662</v>
      </c>
      <c r="F57" s="39">
        <v>44603.319444444445</v>
      </c>
      <c r="G57" s="25">
        <f t="shared" si="13"/>
        <v>0.19444444444525288</v>
      </c>
      <c r="H57" s="26"/>
      <c r="I57" s="21">
        <v>6</v>
      </c>
      <c r="J57" s="43" t="s">
        <v>67</v>
      </c>
      <c r="K57" s="38">
        <v>3</v>
      </c>
      <c r="L57" s="39">
        <v>44603.277777777781</v>
      </c>
      <c r="M57" s="37">
        <v>24594</v>
      </c>
      <c r="N57" s="39">
        <v>44603.319444444445</v>
      </c>
      <c r="O57" s="25">
        <f t="shared" si="14"/>
        <v>4.1666666664241347E-2</v>
      </c>
    </row>
    <row r="58" spans="1:15" s="27" customFormat="1" ht="20.25" customHeight="1">
      <c r="A58" s="21">
        <v>7</v>
      </c>
      <c r="B58" s="37" t="s">
        <v>43</v>
      </c>
      <c r="C58" s="38" t="s">
        <v>78</v>
      </c>
      <c r="D58" s="39">
        <v>44603.038194444445</v>
      </c>
      <c r="E58" s="37" t="s">
        <v>216</v>
      </c>
      <c r="F58" s="39">
        <v>44603.1875</v>
      </c>
      <c r="G58" s="25">
        <f t="shared" si="13"/>
        <v>0.14930555555474712</v>
      </c>
      <c r="H58" s="26"/>
      <c r="I58" s="21">
        <v>7</v>
      </c>
      <c r="J58" s="43" t="s">
        <v>126</v>
      </c>
      <c r="K58" s="38">
        <v>4</v>
      </c>
      <c r="L58" s="39">
        <v>44603.34375</v>
      </c>
      <c r="M58" s="37">
        <v>40234</v>
      </c>
      <c r="N58" s="39">
        <v>44603.350694444445</v>
      </c>
      <c r="O58" s="25">
        <f t="shared" si="14"/>
        <v>6.9444444452528842E-3</v>
      </c>
    </row>
    <row r="59" spans="1:15" s="27" customFormat="1" ht="20.25" customHeight="1">
      <c r="A59" s="21">
        <v>8</v>
      </c>
      <c r="B59" s="37" t="s">
        <v>43</v>
      </c>
      <c r="C59" s="38">
        <v>7</v>
      </c>
      <c r="D59" s="39">
        <v>44603.232638888891</v>
      </c>
      <c r="E59" s="37" t="s">
        <v>218</v>
      </c>
      <c r="F59" s="39">
        <v>44603.565972222219</v>
      </c>
      <c r="G59" s="25">
        <f t="shared" si="13"/>
        <v>0.33333333332848269</v>
      </c>
      <c r="H59" s="26"/>
      <c r="I59" s="21">
        <v>8</v>
      </c>
      <c r="J59" s="43" t="s">
        <v>133</v>
      </c>
      <c r="K59" s="38">
        <v>3</v>
      </c>
      <c r="L59" s="39">
        <v>44603.440972222219</v>
      </c>
      <c r="M59" s="37">
        <v>24504</v>
      </c>
      <c r="N59" s="39">
        <v>44603.482638888891</v>
      </c>
      <c r="O59" s="25">
        <f t="shared" si="14"/>
        <v>4.1666666671517305E-2</v>
      </c>
    </row>
    <row r="60" spans="1:15" s="27" customFormat="1" ht="20.25" customHeight="1">
      <c r="A60" s="21">
        <v>9</v>
      </c>
      <c r="B60" s="37" t="s">
        <v>67</v>
      </c>
      <c r="C60" s="38" t="s">
        <v>78</v>
      </c>
      <c r="D60" s="39">
        <v>44603.197916666664</v>
      </c>
      <c r="E60" s="37">
        <v>24504</v>
      </c>
      <c r="F60" s="39">
        <v>44603.517361111109</v>
      </c>
      <c r="G60" s="25">
        <f t="shared" si="13"/>
        <v>0.31944444444525288</v>
      </c>
      <c r="H60" s="26"/>
      <c r="I60" s="21">
        <v>9</v>
      </c>
      <c r="J60" s="43" t="s">
        <v>57</v>
      </c>
      <c r="K60" s="38">
        <v>4</v>
      </c>
      <c r="L60" s="39">
        <v>44603.458333333336</v>
      </c>
      <c r="M60" s="37" t="s">
        <v>218</v>
      </c>
      <c r="N60" s="39">
        <v>44603.506944444445</v>
      </c>
      <c r="O60" s="25">
        <f t="shared" si="14"/>
        <v>4.8611111109494232E-2</v>
      </c>
    </row>
    <row r="61" spans="1:15" s="27" customFormat="1" ht="20.25" customHeight="1">
      <c r="A61" s="21">
        <v>10</v>
      </c>
      <c r="B61" s="37" t="s">
        <v>60</v>
      </c>
      <c r="C61" s="114">
        <v>6</v>
      </c>
      <c r="D61" s="115">
        <v>44603.347222222219</v>
      </c>
      <c r="E61" s="116">
        <v>27286</v>
      </c>
      <c r="F61" s="115">
        <v>44603.618055555555</v>
      </c>
      <c r="G61" s="25">
        <f t="shared" si="13"/>
        <v>0.27083333333575865</v>
      </c>
      <c r="H61" s="26"/>
      <c r="I61" s="21">
        <v>10</v>
      </c>
      <c r="J61" s="43" t="s">
        <v>57</v>
      </c>
      <c r="K61" s="38">
        <v>3</v>
      </c>
      <c r="L61" s="39">
        <v>44603.506944444445</v>
      </c>
      <c r="M61" s="37">
        <v>27286</v>
      </c>
      <c r="N61" s="39">
        <v>44603.548611111109</v>
      </c>
      <c r="O61" s="25">
        <f t="shared" si="14"/>
        <v>4.1666666664241347E-2</v>
      </c>
    </row>
    <row r="62" spans="1:15" s="27" customFormat="1" ht="20.25" customHeight="1">
      <c r="A62" s="21">
        <v>11</v>
      </c>
      <c r="B62" s="37" t="s">
        <v>67</v>
      </c>
      <c r="C62" s="38">
        <v>4</v>
      </c>
      <c r="D62" s="39">
        <v>44603.746527777781</v>
      </c>
      <c r="E62" s="37" t="s">
        <v>219</v>
      </c>
      <c r="F62" s="39">
        <v>44603.861111111109</v>
      </c>
      <c r="G62" s="25">
        <f t="shared" si="13"/>
        <v>0.11458333332848269</v>
      </c>
      <c r="H62" s="26"/>
      <c r="I62" s="21">
        <v>11</v>
      </c>
      <c r="J62" s="43" t="s">
        <v>48</v>
      </c>
      <c r="K62" s="38">
        <v>3</v>
      </c>
      <c r="L62" s="39">
        <v>44603.618055555555</v>
      </c>
      <c r="M62" s="37">
        <v>32286</v>
      </c>
      <c r="N62" s="39">
        <v>44603.659722222219</v>
      </c>
      <c r="O62" s="25">
        <f t="shared" si="14"/>
        <v>4.1666666664241347E-2</v>
      </c>
    </row>
    <row r="63" spans="1:15" s="27" customFormat="1" ht="20.25" customHeight="1">
      <c r="A63" s="21">
        <v>12</v>
      </c>
      <c r="B63" s="37" t="s">
        <v>45</v>
      </c>
      <c r="C63" s="38">
        <v>8</v>
      </c>
      <c r="D63" s="39">
        <v>44603.284722222219</v>
      </c>
      <c r="E63" s="37">
        <v>32519</v>
      </c>
      <c r="F63" s="39">
        <v>44603.770833333336</v>
      </c>
      <c r="G63" s="25">
        <f t="shared" si="13"/>
        <v>0.48611111111677019</v>
      </c>
      <c r="H63" s="26"/>
      <c r="I63" s="21">
        <v>12</v>
      </c>
      <c r="J63" s="43" t="s">
        <v>108</v>
      </c>
      <c r="K63" s="38">
        <v>3</v>
      </c>
      <c r="L63" s="39">
        <v>44603.680555555555</v>
      </c>
      <c r="M63" s="37">
        <v>32519</v>
      </c>
      <c r="N63" s="39">
        <v>44603.725694444445</v>
      </c>
      <c r="O63" s="25">
        <f t="shared" si="14"/>
        <v>4.5138888890505768E-2</v>
      </c>
    </row>
    <row r="64" spans="1:15" s="27" customFormat="1" ht="20.25" customHeight="1">
      <c r="A64" s="21">
        <v>13</v>
      </c>
      <c r="B64" s="37" t="s">
        <v>43</v>
      </c>
      <c r="C64" s="38">
        <v>6</v>
      </c>
      <c r="D64" s="39">
        <v>44603.65625</v>
      </c>
      <c r="E64" s="37">
        <v>31823</v>
      </c>
      <c r="F64" s="39">
        <v>44603.84375</v>
      </c>
      <c r="G64" s="25">
        <f t="shared" si="13"/>
        <v>0.1875</v>
      </c>
      <c r="H64" s="26"/>
      <c r="I64" s="21">
        <v>13</v>
      </c>
      <c r="J64" s="43" t="s">
        <v>60</v>
      </c>
      <c r="K64" s="38">
        <v>3</v>
      </c>
      <c r="L64" s="39">
        <v>44603.739583333336</v>
      </c>
      <c r="M64" s="37">
        <v>31823</v>
      </c>
      <c r="N64" s="39">
        <v>44603.784722222219</v>
      </c>
      <c r="O64" s="25">
        <f t="shared" si="14"/>
        <v>4.5138888883229811E-2</v>
      </c>
    </row>
    <row r="65" spans="1:15" s="27" customFormat="1" ht="20.25" customHeight="1">
      <c r="A65" s="21">
        <v>14</v>
      </c>
      <c r="B65" s="37" t="s">
        <v>43</v>
      </c>
      <c r="C65" s="38">
        <v>5</v>
      </c>
      <c r="D65" s="39">
        <v>44603.368055555555</v>
      </c>
      <c r="E65" s="37">
        <v>32286</v>
      </c>
      <c r="F65" s="39">
        <v>44603.739583333336</v>
      </c>
      <c r="G65" s="25">
        <f t="shared" si="13"/>
        <v>0.37152777778101154</v>
      </c>
      <c r="H65" s="26"/>
      <c r="I65" s="21">
        <v>14</v>
      </c>
      <c r="J65" s="43" t="s">
        <v>171</v>
      </c>
      <c r="K65" s="38" t="s">
        <v>65</v>
      </c>
      <c r="L65" s="39">
        <v>44603.784722222219</v>
      </c>
      <c r="M65" s="37" t="s">
        <v>219</v>
      </c>
      <c r="N65" s="39">
        <v>44603.836805555555</v>
      </c>
      <c r="O65" s="25">
        <f t="shared" si="14"/>
        <v>5.2083333335758653E-2</v>
      </c>
    </row>
    <row r="66" spans="1:15" s="27" customFormat="1" ht="20.25" customHeight="1">
      <c r="A66" s="21">
        <v>15</v>
      </c>
      <c r="B66" s="37" t="s">
        <v>43</v>
      </c>
      <c r="C66" s="38">
        <v>7</v>
      </c>
      <c r="D66" s="39">
        <v>44603.59375</v>
      </c>
      <c r="E66" s="37">
        <v>28620</v>
      </c>
      <c r="F66" s="39">
        <v>44603.798611111109</v>
      </c>
      <c r="G66" s="25">
        <f t="shared" si="13"/>
        <v>0.20486111110949423</v>
      </c>
      <c r="H66" s="26"/>
      <c r="I66" s="21">
        <v>15</v>
      </c>
      <c r="J66" s="43" t="s">
        <v>56</v>
      </c>
      <c r="K66" s="38">
        <v>3</v>
      </c>
      <c r="L66" s="39">
        <v>44603.84375</v>
      </c>
      <c r="M66" s="37">
        <v>12742</v>
      </c>
      <c r="N66" s="39">
        <v>44603.854166666664</v>
      </c>
      <c r="O66" s="25">
        <f t="shared" si="14"/>
        <v>1.0416666664241347E-2</v>
      </c>
    </row>
    <row r="67" spans="1:15" s="27" customFormat="1" ht="20.25" customHeight="1">
      <c r="A67" s="21">
        <v>16</v>
      </c>
      <c r="B67" s="37" t="s">
        <v>64</v>
      </c>
      <c r="C67" s="38">
        <v>4</v>
      </c>
      <c r="D67" s="39">
        <v>44603.659722222219</v>
      </c>
      <c r="E67" s="37">
        <v>70586</v>
      </c>
      <c r="F67" s="39">
        <v>44603.71875</v>
      </c>
      <c r="G67" s="25">
        <f t="shared" si="13"/>
        <v>5.9027777781011537E-2</v>
      </c>
      <c r="H67" s="26"/>
      <c r="I67" s="21">
        <v>16</v>
      </c>
      <c r="J67" s="43" t="s">
        <v>43</v>
      </c>
      <c r="K67" s="38">
        <v>3</v>
      </c>
      <c r="L67" s="39">
        <v>44603.90625</v>
      </c>
      <c r="M67" s="37">
        <v>28134</v>
      </c>
      <c r="N67" s="39">
        <v>44603.951388888891</v>
      </c>
      <c r="O67" s="25">
        <f t="shared" si="14"/>
        <v>4.5138888890505768E-2</v>
      </c>
    </row>
    <row r="68" spans="1:15" s="27" customFormat="1" ht="20.25" customHeight="1">
      <c r="A68" s="21">
        <v>17</v>
      </c>
      <c r="B68" s="37" t="s">
        <v>221</v>
      </c>
      <c r="C68" s="38" t="s">
        <v>71</v>
      </c>
      <c r="D68" s="39">
        <v>44603.663194444445</v>
      </c>
      <c r="E68" s="37">
        <v>60121</v>
      </c>
      <c r="F68" s="39">
        <v>44603.663194444445</v>
      </c>
      <c r="G68" s="25">
        <f t="shared" si="13"/>
        <v>0</v>
      </c>
      <c r="H68" s="26"/>
      <c r="I68" s="21">
        <v>17</v>
      </c>
      <c r="J68" s="22" t="s">
        <v>64</v>
      </c>
      <c r="K68" s="22" t="s">
        <v>71</v>
      </c>
      <c r="L68" s="24">
        <v>44603.545138888891</v>
      </c>
      <c r="M68" s="22">
        <v>28620</v>
      </c>
      <c r="N68" s="24">
        <v>44603.545138888891</v>
      </c>
      <c r="O68" s="25">
        <f t="shared" si="14"/>
        <v>0</v>
      </c>
    </row>
    <row r="69" spans="1:15" s="32" customFormat="1" ht="15" customHeight="1">
      <c r="A69" s="5"/>
      <c r="B69" s="1"/>
      <c r="C69" s="5"/>
      <c r="D69" s="5"/>
      <c r="E69" s="5"/>
      <c r="F69" s="18" t="s">
        <v>13</v>
      </c>
      <c r="G69" s="10">
        <v>0.12361111111111112</v>
      </c>
      <c r="H69" s="33"/>
      <c r="I69" s="5"/>
      <c r="J69" s="5"/>
      <c r="K69" s="5"/>
      <c r="L69" s="5"/>
      <c r="M69" s="5"/>
      <c r="N69" s="5" t="s">
        <v>13</v>
      </c>
      <c r="O69" s="10">
        <f>AVERAGE(O52:O68)</f>
        <v>3.9419934640189988E-2</v>
      </c>
    </row>
  </sheetData>
  <mergeCells count="10">
    <mergeCell ref="C49:O49"/>
    <mergeCell ref="A50:G50"/>
    <mergeCell ref="I50:O50"/>
    <mergeCell ref="A2:O2"/>
    <mergeCell ref="A3:C3"/>
    <mergeCell ref="F3:J3"/>
    <mergeCell ref="L3:O3"/>
    <mergeCell ref="A33:C33"/>
    <mergeCell ref="F33:J33"/>
    <mergeCell ref="L33:O3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66"/>
  <sheetViews>
    <sheetView topLeftCell="A40" workbookViewId="0">
      <selection activeCell="Q22" sqref="Q22"/>
    </sheetView>
  </sheetViews>
  <sheetFormatPr defaultRowHeight="15"/>
  <cols>
    <col min="2" max="2" width="11" customWidth="1"/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182" t="s">
        <v>228</v>
      </c>
      <c r="O1" s="182"/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119"/>
      <c r="E3" s="119"/>
      <c r="F3" s="176" t="s">
        <v>26</v>
      </c>
      <c r="G3" s="177"/>
      <c r="H3" s="177"/>
      <c r="I3" s="177"/>
      <c r="J3" s="178"/>
      <c r="K3" s="119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117">
        <v>5</v>
      </c>
      <c r="B5" s="13" t="s">
        <v>3</v>
      </c>
      <c r="C5" s="39">
        <v>44604.034722222219</v>
      </c>
      <c r="D5" s="37" t="s">
        <v>131</v>
      </c>
      <c r="E5" s="60" t="s">
        <v>33</v>
      </c>
      <c r="F5" s="5">
        <v>0</v>
      </c>
      <c r="G5" s="5">
        <v>0</v>
      </c>
      <c r="H5" s="5">
        <v>90</v>
      </c>
      <c r="I5" s="5">
        <v>0</v>
      </c>
      <c r="J5" s="5">
        <f t="shared" ref="J5:J23" si="0">F5+G5+H5+I5</f>
        <v>90</v>
      </c>
      <c r="K5" s="5"/>
      <c r="L5" s="39">
        <v>44604.427083333336</v>
      </c>
      <c r="M5" s="39">
        <v>44604.46875</v>
      </c>
      <c r="N5" s="7">
        <f t="shared" ref="N5:N23" si="1">SUM(L5-C5)</f>
        <v>0.39236111111677019</v>
      </c>
      <c r="O5" s="7">
        <f t="shared" ref="O5:O23" si="2">SUM(M5-L5)</f>
        <v>4.1666666664241347E-2</v>
      </c>
    </row>
    <row r="6" spans="1:15" s="8" customFormat="1">
      <c r="A6" s="117"/>
      <c r="B6" s="13"/>
      <c r="C6" s="39"/>
      <c r="D6" s="37"/>
      <c r="E6" s="60" t="s">
        <v>34</v>
      </c>
      <c r="F6" s="5">
        <v>2</v>
      </c>
      <c r="G6" s="5">
        <v>3</v>
      </c>
      <c r="H6" s="5">
        <v>67</v>
      </c>
      <c r="I6" s="5">
        <v>18</v>
      </c>
      <c r="J6" s="5"/>
      <c r="K6" s="5">
        <f t="shared" ref="K6:K24" si="3">G6+H6+I6+F6</f>
        <v>90</v>
      </c>
      <c r="L6" s="39"/>
      <c r="M6" s="39"/>
      <c r="N6" s="7"/>
      <c r="O6" s="7"/>
    </row>
    <row r="7" spans="1:15" s="8" customFormat="1">
      <c r="A7" s="117" t="s">
        <v>49</v>
      </c>
      <c r="B7" s="13" t="s">
        <v>3</v>
      </c>
      <c r="C7" s="39">
        <v>44604.076388888891</v>
      </c>
      <c r="D7" s="37" t="s">
        <v>45</v>
      </c>
      <c r="E7" s="60" t="s">
        <v>33</v>
      </c>
      <c r="F7" s="5">
        <v>0</v>
      </c>
      <c r="G7" s="5">
        <v>90</v>
      </c>
      <c r="H7" s="5">
        <v>0</v>
      </c>
      <c r="I7" s="5">
        <v>0</v>
      </c>
      <c r="J7" s="5">
        <f t="shared" si="0"/>
        <v>90</v>
      </c>
      <c r="K7" s="5"/>
      <c r="L7" s="39">
        <v>44604.333333333336</v>
      </c>
      <c r="M7" s="39">
        <v>44604.368055555555</v>
      </c>
      <c r="N7" s="7">
        <f t="shared" si="1"/>
        <v>0.25694444444525288</v>
      </c>
      <c r="O7" s="7">
        <f t="shared" si="2"/>
        <v>3.4722222218988463E-2</v>
      </c>
    </row>
    <row r="8" spans="1:15" s="8" customFormat="1">
      <c r="A8" s="117"/>
      <c r="B8" s="13"/>
      <c r="C8" s="39"/>
      <c r="D8" s="37"/>
      <c r="E8" s="60" t="s">
        <v>34</v>
      </c>
      <c r="F8" s="5">
        <v>0</v>
      </c>
      <c r="G8" s="5">
        <v>41</v>
      </c>
      <c r="H8" s="5">
        <v>11</v>
      </c>
      <c r="I8" s="5">
        <v>38</v>
      </c>
      <c r="J8" s="5"/>
      <c r="K8" s="5">
        <f t="shared" si="3"/>
        <v>90</v>
      </c>
      <c r="L8" s="39"/>
      <c r="M8" s="39"/>
      <c r="N8" s="7"/>
      <c r="O8" s="7"/>
    </row>
    <row r="9" spans="1:15" s="8" customFormat="1">
      <c r="A9" s="38" t="s">
        <v>46</v>
      </c>
      <c r="B9" s="13" t="s">
        <v>3</v>
      </c>
      <c r="C9" s="39">
        <v>44604.114583333336</v>
      </c>
      <c r="D9" s="37" t="s">
        <v>67</v>
      </c>
      <c r="E9" s="60" t="s">
        <v>33</v>
      </c>
      <c r="F9" s="5">
        <v>0</v>
      </c>
      <c r="G9" s="5">
        <v>0</v>
      </c>
      <c r="H9" s="5">
        <v>4</v>
      </c>
      <c r="I9" s="5">
        <v>4</v>
      </c>
      <c r="J9" s="5">
        <f t="shared" si="0"/>
        <v>8</v>
      </c>
      <c r="K9" s="5"/>
      <c r="L9" s="39">
        <v>44604.552083333336</v>
      </c>
      <c r="M9" s="39">
        <v>44604.621527777781</v>
      </c>
      <c r="N9" s="7">
        <f t="shared" si="1"/>
        <v>0.4375</v>
      </c>
      <c r="O9" s="7">
        <f t="shared" si="2"/>
        <v>6.9444444445252884E-2</v>
      </c>
    </row>
    <row r="10" spans="1:15" s="8" customFormat="1">
      <c r="A10" s="38"/>
      <c r="B10" s="13"/>
      <c r="C10" s="39"/>
      <c r="D10" s="37"/>
      <c r="E10" s="60" t="s">
        <v>34</v>
      </c>
      <c r="F10" s="5">
        <v>37</v>
      </c>
      <c r="G10" s="5">
        <v>0</v>
      </c>
      <c r="H10" s="5">
        <v>30</v>
      </c>
      <c r="I10" s="5">
        <v>23</v>
      </c>
      <c r="J10" s="5"/>
      <c r="K10" s="5">
        <f t="shared" si="3"/>
        <v>90</v>
      </c>
      <c r="L10" s="39"/>
      <c r="M10" s="39"/>
      <c r="N10" s="7"/>
      <c r="O10" s="7"/>
    </row>
    <row r="11" spans="1:15" s="8" customFormat="1">
      <c r="A11" s="38" t="s">
        <v>53</v>
      </c>
      <c r="B11" s="13" t="s">
        <v>3</v>
      </c>
      <c r="C11" s="39">
        <v>44604.229166666664</v>
      </c>
      <c r="D11" s="37" t="s">
        <v>74</v>
      </c>
      <c r="E11" s="60" t="s">
        <v>33</v>
      </c>
      <c r="F11" s="5">
        <v>0</v>
      </c>
      <c r="G11" s="5">
        <v>4</v>
      </c>
      <c r="H11" s="5">
        <v>33</v>
      </c>
      <c r="I11" s="5">
        <v>3</v>
      </c>
      <c r="J11" s="5">
        <f t="shared" si="0"/>
        <v>40</v>
      </c>
      <c r="K11" s="5"/>
      <c r="L11" s="39">
        <v>44604.927083333336</v>
      </c>
      <c r="M11" s="39">
        <v>44604.979166666664</v>
      </c>
      <c r="N11" s="7">
        <f t="shared" si="1"/>
        <v>0.69791666667151731</v>
      </c>
      <c r="O11" s="7">
        <f t="shared" si="2"/>
        <v>5.2083333328482695E-2</v>
      </c>
    </row>
    <row r="12" spans="1:15" s="8" customFormat="1">
      <c r="A12" s="38"/>
      <c r="B12" s="13"/>
      <c r="C12" s="39"/>
      <c r="D12" s="37"/>
      <c r="E12" s="60" t="s">
        <v>34</v>
      </c>
      <c r="F12" s="5">
        <v>0</v>
      </c>
      <c r="G12" s="5">
        <v>40</v>
      </c>
      <c r="H12" s="5">
        <v>28</v>
      </c>
      <c r="I12" s="5">
        <v>8</v>
      </c>
      <c r="J12" s="5"/>
      <c r="K12" s="5">
        <f t="shared" si="3"/>
        <v>76</v>
      </c>
      <c r="L12" s="39"/>
      <c r="M12" s="39"/>
      <c r="N12" s="7"/>
      <c r="O12" s="7"/>
    </row>
    <row r="13" spans="1:15" s="8" customFormat="1">
      <c r="A13" s="38" t="s">
        <v>58</v>
      </c>
      <c r="B13" s="13" t="s">
        <v>3</v>
      </c>
      <c r="C13" s="39">
        <v>44604.274305555555</v>
      </c>
      <c r="D13" s="37" t="s">
        <v>63</v>
      </c>
      <c r="E13" s="60" t="s">
        <v>33</v>
      </c>
      <c r="F13" s="5">
        <v>0</v>
      </c>
      <c r="G13" s="5">
        <v>6</v>
      </c>
      <c r="H13" s="5">
        <v>4</v>
      </c>
      <c r="I13" s="5">
        <v>48</v>
      </c>
      <c r="J13" s="5">
        <f t="shared" si="0"/>
        <v>58</v>
      </c>
      <c r="K13" s="5"/>
      <c r="L13" s="39">
        <v>44604.923611111109</v>
      </c>
      <c r="M13" s="39">
        <v>44604.961805555555</v>
      </c>
      <c r="N13" s="7">
        <f t="shared" si="1"/>
        <v>0.64930555555474712</v>
      </c>
      <c r="O13" s="7">
        <f t="shared" si="2"/>
        <v>3.8194444445252884E-2</v>
      </c>
    </row>
    <row r="14" spans="1:15" s="8" customFormat="1">
      <c r="A14" s="38"/>
      <c r="B14" s="13"/>
      <c r="C14" s="39"/>
      <c r="D14" s="37"/>
      <c r="E14" s="60" t="s">
        <v>34</v>
      </c>
      <c r="F14" s="5">
        <v>25</v>
      </c>
      <c r="G14" s="5">
        <v>0</v>
      </c>
      <c r="H14" s="5">
        <v>6</v>
      </c>
      <c r="I14" s="5">
        <v>25</v>
      </c>
      <c r="J14" s="5"/>
      <c r="K14" s="5">
        <f t="shared" si="3"/>
        <v>56</v>
      </c>
      <c r="L14" s="39"/>
      <c r="M14" s="39"/>
      <c r="N14" s="7"/>
      <c r="O14" s="7"/>
    </row>
    <row r="15" spans="1:15" s="8" customFormat="1">
      <c r="A15" s="117">
        <v>8</v>
      </c>
      <c r="B15" s="13" t="s">
        <v>3</v>
      </c>
      <c r="C15" s="39">
        <v>44604.322916666664</v>
      </c>
      <c r="D15" s="37" t="s">
        <v>91</v>
      </c>
      <c r="E15" s="60" t="s">
        <v>33</v>
      </c>
      <c r="F15" s="5">
        <v>90</v>
      </c>
      <c r="G15" s="5">
        <v>0</v>
      </c>
      <c r="H15" s="5">
        <v>0</v>
      </c>
      <c r="I15" s="5">
        <v>0</v>
      </c>
      <c r="J15" s="5">
        <f t="shared" si="0"/>
        <v>90</v>
      </c>
      <c r="K15" s="5"/>
      <c r="L15" s="39">
        <v>44604.572916666664</v>
      </c>
      <c r="M15" s="39">
        <v>44604.597222222219</v>
      </c>
      <c r="N15" s="7">
        <f t="shared" si="1"/>
        <v>0.25</v>
      </c>
      <c r="O15" s="7">
        <f t="shared" si="2"/>
        <v>2.4305555554747116E-2</v>
      </c>
    </row>
    <row r="16" spans="1:15" s="8" customFormat="1">
      <c r="A16" s="117"/>
      <c r="B16" s="13"/>
      <c r="C16" s="39"/>
      <c r="D16" s="37"/>
      <c r="E16" s="60" t="s">
        <v>34</v>
      </c>
      <c r="F16" s="5">
        <v>10</v>
      </c>
      <c r="G16" s="5">
        <v>0</v>
      </c>
      <c r="H16" s="5">
        <v>45</v>
      </c>
      <c r="I16" s="5">
        <v>25</v>
      </c>
      <c r="J16" s="5"/>
      <c r="K16" s="5">
        <f t="shared" si="3"/>
        <v>80</v>
      </c>
      <c r="L16" s="39"/>
      <c r="M16" s="39"/>
      <c r="N16" s="7"/>
      <c r="O16" s="7"/>
    </row>
    <row r="17" spans="1:15" s="8" customFormat="1">
      <c r="A17" s="38" t="s">
        <v>51</v>
      </c>
      <c r="B17" s="13" t="s">
        <v>3</v>
      </c>
      <c r="C17" s="39">
        <v>44604.420138888891</v>
      </c>
      <c r="D17" s="37" t="s">
        <v>130</v>
      </c>
      <c r="E17" s="60" t="s">
        <v>33</v>
      </c>
      <c r="F17" s="5">
        <v>4</v>
      </c>
      <c r="G17" s="5">
        <v>16</v>
      </c>
      <c r="H17" s="5">
        <v>20</v>
      </c>
      <c r="I17" s="5">
        <v>10</v>
      </c>
      <c r="J17" s="5">
        <f t="shared" si="0"/>
        <v>50</v>
      </c>
      <c r="K17" s="5"/>
      <c r="L17" s="39">
        <v>44604.815972222219</v>
      </c>
      <c r="M17" s="39">
        <v>44604.84375</v>
      </c>
      <c r="N17" s="7">
        <f t="shared" si="1"/>
        <v>0.39583333332848269</v>
      </c>
      <c r="O17" s="7">
        <f t="shared" si="2"/>
        <v>2.7777777781011537E-2</v>
      </c>
    </row>
    <row r="18" spans="1:15" s="8" customFormat="1">
      <c r="A18" s="38"/>
      <c r="B18" s="13"/>
      <c r="C18" s="39"/>
      <c r="D18" s="37"/>
      <c r="E18" s="60" t="s">
        <v>34</v>
      </c>
      <c r="F18" s="5">
        <v>0</v>
      </c>
      <c r="G18" s="5">
        <v>23</v>
      </c>
      <c r="H18" s="5">
        <v>67</v>
      </c>
      <c r="I18" s="5">
        <v>0</v>
      </c>
      <c r="J18" s="5"/>
      <c r="K18" s="5">
        <f t="shared" si="3"/>
        <v>90</v>
      </c>
      <c r="L18" s="39"/>
      <c r="M18" s="39"/>
      <c r="N18" s="7"/>
      <c r="O18" s="7"/>
    </row>
    <row r="19" spans="1:15" s="8" customFormat="1">
      <c r="A19" s="38" t="s">
        <v>49</v>
      </c>
      <c r="B19" s="13" t="s">
        <v>3</v>
      </c>
      <c r="C19" s="39">
        <v>44604.472222222219</v>
      </c>
      <c r="D19" s="37" t="s">
        <v>76</v>
      </c>
      <c r="E19" s="60" t="s">
        <v>33</v>
      </c>
      <c r="F19" s="5">
        <v>0</v>
      </c>
      <c r="G19" s="5">
        <v>18</v>
      </c>
      <c r="H19" s="5">
        <v>2</v>
      </c>
      <c r="I19" s="5">
        <v>0</v>
      </c>
      <c r="J19" s="5">
        <f t="shared" si="0"/>
        <v>20</v>
      </c>
      <c r="K19" s="5"/>
      <c r="L19" s="39">
        <v>44604.989583333336</v>
      </c>
      <c r="M19" s="39">
        <v>44605.131944444445</v>
      </c>
      <c r="N19" s="7">
        <f t="shared" si="1"/>
        <v>0.51736111111677019</v>
      </c>
      <c r="O19" s="7">
        <f t="shared" si="2"/>
        <v>0.14236111110949423</v>
      </c>
    </row>
    <row r="20" spans="1:15" s="8" customFormat="1">
      <c r="A20" s="38"/>
      <c r="B20" s="13"/>
      <c r="C20" s="39"/>
      <c r="D20" s="37"/>
      <c r="E20" s="60" t="s">
        <v>34</v>
      </c>
      <c r="F20" s="5">
        <v>0</v>
      </c>
      <c r="G20" s="5">
        <v>29</v>
      </c>
      <c r="H20" s="5">
        <v>44</v>
      </c>
      <c r="I20" s="5">
        <v>17</v>
      </c>
      <c r="J20" s="5"/>
      <c r="K20" s="5">
        <f t="shared" si="3"/>
        <v>90</v>
      </c>
      <c r="L20" s="39"/>
      <c r="M20" s="39"/>
      <c r="N20" s="7"/>
      <c r="O20" s="7"/>
    </row>
    <row r="21" spans="1:15" s="8" customFormat="1">
      <c r="A21" s="38">
        <v>1</v>
      </c>
      <c r="B21" s="13" t="s">
        <v>3</v>
      </c>
      <c r="C21" s="39">
        <v>44604.510416666664</v>
      </c>
      <c r="D21" s="37" t="s">
        <v>96</v>
      </c>
      <c r="E21" s="60" t="s">
        <v>33</v>
      </c>
      <c r="F21" s="5">
        <v>0</v>
      </c>
      <c r="G21" s="5">
        <v>0</v>
      </c>
      <c r="H21" s="5">
        <v>38</v>
      </c>
      <c r="I21" s="5">
        <v>0</v>
      </c>
      <c r="J21" s="5">
        <f t="shared" si="0"/>
        <v>38</v>
      </c>
      <c r="K21" s="5"/>
      <c r="L21" s="39">
        <v>44604.993055555555</v>
      </c>
      <c r="M21" s="39"/>
      <c r="N21" s="7">
        <f t="shared" si="1"/>
        <v>0.48263888889050577</v>
      </c>
      <c r="O21" s="7"/>
    </row>
    <row r="22" spans="1:15" s="8" customFormat="1">
      <c r="A22" s="38"/>
      <c r="B22" s="13"/>
      <c r="C22" s="39"/>
      <c r="D22" s="37"/>
      <c r="E22" s="60" t="s">
        <v>34</v>
      </c>
      <c r="F22" s="5">
        <v>1</v>
      </c>
      <c r="G22" s="5">
        <v>20</v>
      </c>
      <c r="H22" s="5">
        <v>39</v>
      </c>
      <c r="I22" s="5">
        <v>30</v>
      </c>
      <c r="J22" s="5"/>
      <c r="K22" s="5">
        <f t="shared" si="3"/>
        <v>90</v>
      </c>
      <c r="L22" s="39"/>
      <c r="M22" s="39"/>
      <c r="N22" s="7"/>
      <c r="O22" s="7"/>
    </row>
    <row r="23" spans="1:15" s="8" customFormat="1">
      <c r="A23" s="38">
        <v>8</v>
      </c>
      <c r="B23" s="13" t="s">
        <v>3</v>
      </c>
      <c r="C23" s="39">
        <v>44604.756944444445</v>
      </c>
      <c r="D23" s="37" t="s">
        <v>47</v>
      </c>
      <c r="E23" s="60" t="s">
        <v>33</v>
      </c>
      <c r="F23" s="5">
        <v>1</v>
      </c>
      <c r="G23" s="5">
        <v>5</v>
      </c>
      <c r="H23" s="5">
        <v>26</v>
      </c>
      <c r="I23" s="5">
        <v>10</v>
      </c>
      <c r="J23" s="5">
        <f t="shared" si="0"/>
        <v>42</v>
      </c>
      <c r="K23" s="5"/>
      <c r="L23" s="39">
        <v>44604.996527777781</v>
      </c>
      <c r="M23" s="39">
        <v>44605.194444444445</v>
      </c>
      <c r="N23" s="7">
        <f t="shared" si="1"/>
        <v>0.23958333333575865</v>
      </c>
      <c r="O23" s="7">
        <f t="shared" si="2"/>
        <v>0.19791666666424135</v>
      </c>
    </row>
    <row r="24" spans="1:15" s="8" customFormat="1" ht="15.75" thickBot="1">
      <c r="A24" s="13"/>
      <c r="B24" s="13"/>
      <c r="C24" s="16"/>
      <c r="D24" s="16"/>
      <c r="E24" s="60" t="s">
        <v>34</v>
      </c>
      <c r="F24" s="5">
        <v>0</v>
      </c>
      <c r="G24" s="5">
        <v>16</v>
      </c>
      <c r="H24" s="5">
        <v>46</v>
      </c>
      <c r="I24" s="5">
        <v>28</v>
      </c>
      <c r="J24" s="5"/>
      <c r="K24" s="5">
        <f t="shared" si="3"/>
        <v>90</v>
      </c>
      <c r="L24" s="15"/>
      <c r="M24" s="15"/>
      <c r="N24" s="7"/>
      <c r="O24" s="7"/>
    </row>
    <row r="25" spans="1:15" ht="16.5" thickTop="1" thickBot="1">
      <c r="A25" s="9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526</v>
      </c>
      <c r="K25" s="19">
        <f>SUM(K5:K24)</f>
        <v>842</v>
      </c>
      <c r="L25" s="5"/>
      <c r="M25" s="5" t="s">
        <v>13</v>
      </c>
      <c r="N25" s="10">
        <f>AVERAGE(N5:N24)</f>
        <v>0.43194444444598046</v>
      </c>
      <c r="O25" s="10">
        <f>AVERAGE(O5:O24)</f>
        <v>6.9830246912412505E-2</v>
      </c>
    </row>
    <row r="26" spans="1:15" ht="15.75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176"/>
      <c r="B27" s="177"/>
      <c r="C27" s="178"/>
      <c r="D27" s="119"/>
      <c r="E27" s="119"/>
      <c r="F27" s="176" t="s">
        <v>26</v>
      </c>
      <c r="G27" s="177"/>
      <c r="H27" s="177"/>
      <c r="I27" s="177"/>
      <c r="J27" s="178"/>
      <c r="K27" s="119"/>
      <c r="L27" s="176"/>
      <c r="M27" s="177"/>
      <c r="N27" s="177"/>
      <c r="O27" s="178"/>
    </row>
    <row r="28" spans="1:15" ht="38.25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>
      <c r="A29" s="117">
        <v>2</v>
      </c>
      <c r="B29" s="120" t="s">
        <v>50</v>
      </c>
      <c r="C29" s="39">
        <v>44603.784722222219</v>
      </c>
      <c r="D29" s="37" t="s">
        <v>43</v>
      </c>
      <c r="E29" s="60" t="s">
        <v>33</v>
      </c>
      <c r="F29" s="3">
        <v>0</v>
      </c>
      <c r="G29" s="3">
        <v>0</v>
      </c>
      <c r="H29" s="3">
        <v>90</v>
      </c>
      <c r="I29" s="3">
        <v>0</v>
      </c>
      <c r="J29" s="5">
        <f t="shared" ref="J29:J39" si="4">F29+G29+H29+I29</f>
        <v>90</v>
      </c>
      <c r="K29" s="5"/>
      <c r="L29" s="115">
        <v>44604.534722222219</v>
      </c>
      <c r="M29" s="115">
        <v>44604.583333333336</v>
      </c>
      <c r="N29" s="7">
        <f t="shared" ref="N29:N39" si="5">SUM(L29-C29)</f>
        <v>0.75</v>
      </c>
      <c r="O29" s="7">
        <f t="shared" ref="O29:O39" si="6">SUM(M29-L29)</f>
        <v>4.8611111116770189E-2</v>
      </c>
    </row>
    <row r="30" spans="1:15">
      <c r="A30" s="117"/>
      <c r="B30" s="120"/>
      <c r="C30" s="39"/>
      <c r="D30" s="37"/>
      <c r="E30" s="60" t="s">
        <v>34</v>
      </c>
      <c r="F30" s="3">
        <v>0</v>
      </c>
      <c r="G30" s="3">
        <v>70</v>
      </c>
      <c r="H30" s="3">
        <v>0</v>
      </c>
      <c r="I30" s="3">
        <v>20</v>
      </c>
      <c r="J30" s="5"/>
      <c r="K30" s="5">
        <f t="shared" ref="K30:K40" si="7">G30+H30+I30+F30</f>
        <v>90</v>
      </c>
      <c r="L30" s="115"/>
      <c r="M30" s="115"/>
      <c r="N30" s="7"/>
      <c r="O30" s="7"/>
    </row>
    <row r="31" spans="1:15">
      <c r="A31" s="38">
        <v>1</v>
      </c>
      <c r="B31" s="45" t="s">
        <v>55</v>
      </c>
      <c r="C31" s="39">
        <v>44603.888888888891</v>
      </c>
      <c r="D31" s="37" t="s">
        <v>56</v>
      </c>
      <c r="E31" s="60" t="s">
        <v>33</v>
      </c>
      <c r="F31" s="3">
        <v>0</v>
      </c>
      <c r="G31" s="3">
        <v>2</v>
      </c>
      <c r="H31" s="3">
        <v>48</v>
      </c>
      <c r="I31" s="3">
        <v>20</v>
      </c>
      <c r="J31" s="5">
        <f t="shared" si="4"/>
        <v>70</v>
      </c>
      <c r="K31" s="5"/>
      <c r="L31" s="39">
        <v>44604.1875</v>
      </c>
      <c r="M31" s="39">
        <v>44604.229166666664</v>
      </c>
      <c r="N31" s="7">
        <f t="shared" si="5"/>
        <v>0.29861111110949423</v>
      </c>
      <c r="O31" s="7">
        <f t="shared" si="6"/>
        <v>4.1666666664241347E-2</v>
      </c>
    </row>
    <row r="32" spans="1:15">
      <c r="A32" s="38"/>
      <c r="B32" s="45"/>
      <c r="C32" s="39"/>
      <c r="D32" s="37"/>
      <c r="E32" s="60" t="s">
        <v>34</v>
      </c>
      <c r="F32" s="3">
        <v>0</v>
      </c>
      <c r="G32" s="3">
        <v>35</v>
      </c>
      <c r="H32" s="3">
        <v>23</v>
      </c>
      <c r="I32" s="3">
        <v>6</v>
      </c>
      <c r="J32" s="5"/>
      <c r="K32" s="5">
        <f t="shared" si="7"/>
        <v>64</v>
      </c>
      <c r="L32" s="39"/>
      <c r="M32" s="39"/>
      <c r="N32" s="7"/>
      <c r="O32" s="7"/>
    </row>
    <row r="33" spans="1:15">
      <c r="A33" s="38" t="s">
        <v>59</v>
      </c>
      <c r="B33" s="45" t="s">
        <v>42</v>
      </c>
      <c r="C33" s="39">
        <v>44603.996527777781</v>
      </c>
      <c r="D33" s="37" t="s">
        <v>43</v>
      </c>
      <c r="E33" s="60" t="s">
        <v>33</v>
      </c>
      <c r="F33" s="3">
        <v>0</v>
      </c>
      <c r="G33" s="3">
        <v>0</v>
      </c>
      <c r="H33" s="3">
        <v>13</v>
      </c>
      <c r="I33" s="3">
        <v>77</v>
      </c>
      <c r="J33" s="5">
        <f t="shared" si="4"/>
        <v>90</v>
      </c>
      <c r="K33" s="5"/>
      <c r="L33" s="39">
        <v>44604.791666666664</v>
      </c>
      <c r="M33" s="39">
        <v>44604.829861111109</v>
      </c>
      <c r="N33" s="7">
        <f t="shared" si="5"/>
        <v>0.79513888888322981</v>
      </c>
      <c r="O33" s="7">
        <f t="shared" si="6"/>
        <v>3.8194444445252884E-2</v>
      </c>
    </row>
    <row r="34" spans="1:15">
      <c r="A34" s="38"/>
      <c r="B34" s="45"/>
      <c r="C34" s="39"/>
      <c r="D34" s="37"/>
      <c r="E34" s="60" t="s">
        <v>34</v>
      </c>
      <c r="F34" s="3">
        <v>1</v>
      </c>
      <c r="G34" s="3">
        <v>23</v>
      </c>
      <c r="H34" s="3">
        <v>20</v>
      </c>
      <c r="I34" s="3">
        <v>46</v>
      </c>
      <c r="J34" s="5"/>
      <c r="K34" s="5">
        <f t="shared" si="7"/>
        <v>90</v>
      </c>
      <c r="L34" s="39"/>
      <c r="M34" s="39"/>
      <c r="N34" s="7"/>
      <c r="O34" s="7"/>
    </row>
    <row r="35" spans="1:15">
      <c r="A35" s="117">
        <v>4</v>
      </c>
      <c r="B35" s="45" t="s">
        <v>42</v>
      </c>
      <c r="C35" s="39">
        <v>44604.145833333336</v>
      </c>
      <c r="D35" s="37" t="s">
        <v>43</v>
      </c>
      <c r="E35" s="60" t="s">
        <v>33</v>
      </c>
      <c r="F35" s="3">
        <v>0</v>
      </c>
      <c r="G35" s="3">
        <v>0</v>
      </c>
      <c r="H35" s="3">
        <v>90</v>
      </c>
      <c r="I35" s="3">
        <v>0</v>
      </c>
      <c r="J35" s="5">
        <f t="shared" si="4"/>
        <v>90</v>
      </c>
      <c r="K35" s="5"/>
      <c r="L35" s="39">
        <v>44604.458333333336</v>
      </c>
      <c r="M35" s="39">
        <v>44604.513888888891</v>
      </c>
      <c r="N35" s="7">
        <f t="shared" si="5"/>
        <v>0.3125</v>
      </c>
      <c r="O35" s="7">
        <f t="shared" si="6"/>
        <v>5.5555555554747116E-2</v>
      </c>
    </row>
    <row r="36" spans="1:15">
      <c r="A36" s="117"/>
      <c r="B36" s="45"/>
      <c r="C36" s="39"/>
      <c r="D36" s="37"/>
      <c r="E36" s="60" t="s">
        <v>34</v>
      </c>
      <c r="F36" s="3">
        <v>0</v>
      </c>
      <c r="G36" s="3">
        <v>48</v>
      </c>
      <c r="H36" s="3">
        <v>24</v>
      </c>
      <c r="I36" s="3">
        <v>18</v>
      </c>
      <c r="J36" s="5"/>
      <c r="K36" s="5">
        <f t="shared" si="7"/>
        <v>90</v>
      </c>
      <c r="L36" s="39"/>
      <c r="M36" s="39"/>
      <c r="N36" s="7"/>
      <c r="O36" s="7"/>
    </row>
    <row r="37" spans="1:15">
      <c r="A37" s="38">
        <v>5</v>
      </c>
      <c r="B37" s="45" t="s">
        <v>124</v>
      </c>
      <c r="C37" s="39">
        <v>44604.559027777781</v>
      </c>
      <c r="D37" s="37" t="s">
        <v>83</v>
      </c>
      <c r="E37" s="60" t="s">
        <v>33</v>
      </c>
      <c r="F37" s="3">
        <v>0</v>
      </c>
      <c r="G37" s="3">
        <v>3</v>
      </c>
      <c r="H37" s="3">
        <v>64</v>
      </c>
      <c r="I37" s="3">
        <v>23</v>
      </c>
      <c r="J37" s="5">
        <f t="shared" si="4"/>
        <v>90</v>
      </c>
      <c r="K37" s="5"/>
      <c r="L37" s="39">
        <v>44604.902777777781</v>
      </c>
      <c r="M37" s="39">
        <v>44604.9375</v>
      </c>
      <c r="N37" s="7">
        <f t="shared" si="5"/>
        <v>0.34375</v>
      </c>
      <c r="O37" s="7">
        <f t="shared" si="6"/>
        <v>3.4722222218988463E-2</v>
      </c>
    </row>
    <row r="38" spans="1:15">
      <c r="A38" s="38"/>
      <c r="B38" s="45"/>
      <c r="C38" s="39"/>
      <c r="D38" s="37"/>
      <c r="E38" s="60" t="s">
        <v>34</v>
      </c>
      <c r="F38" s="3">
        <v>2</v>
      </c>
      <c r="G38" s="3">
        <v>2</v>
      </c>
      <c r="H38" s="3">
        <v>54</v>
      </c>
      <c r="I38" s="3">
        <v>32</v>
      </c>
      <c r="J38" s="5"/>
      <c r="K38" s="5">
        <f t="shared" si="7"/>
        <v>90</v>
      </c>
      <c r="L38" s="39"/>
      <c r="M38" s="39"/>
      <c r="N38" s="7"/>
      <c r="O38" s="7"/>
    </row>
    <row r="39" spans="1:15">
      <c r="A39" s="38">
        <v>4</v>
      </c>
      <c r="B39" s="45" t="s">
        <v>36</v>
      </c>
      <c r="C39" s="39">
        <v>44604.697916666664</v>
      </c>
      <c r="D39" s="37" t="s">
        <v>61</v>
      </c>
      <c r="E39" s="60" t="s">
        <v>33</v>
      </c>
      <c r="F39" s="3">
        <v>0</v>
      </c>
      <c r="G39" s="3">
        <v>0</v>
      </c>
      <c r="H39" s="3">
        <v>90</v>
      </c>
      <c r="I39" s="3">
        <v>0</v>
      </c>
      <c r="J39" s="5">
        <f t="shared" si="4"/>
        <v>90</v>
      </c>
      <c r="K39" s="5"/>
      <c r="L39" s="39">
        <v>44604.986111111109</v>
      </c>
      <c r="M39" s="39">
        <v>44605.083333333336</v>
      </c>
      <c r="N39" s="7">
        <f t="shared" si="5"/>
        <v>0.28819444444525288</v>
      </c>
      <c r="O39" s="7">
        <f t="shared" si="6"/>
        <v>9.7222222226264421E-2</v>
      </c>
    </row>
    <row r="40" spans="1:15" ht="15.75" customHeight="1" thickBot="1">
      <c r="A40" s="2"/>
      <c r="B40" s="3"/>
      <c r="C40" s="2"/>
      <c r="D40" s="2"/>
      <c r="E40" s="60" t="s">
        <v>34</v>
      </c>
      <c r="F40" s="3">
        <v>2</v>
      </c>
      <c r="G40" s="3">
        <v>2</v>
      </c>
      <c r="H40" s="3">
        <v>34</v>
      </c>
      <c r="I40" s="3">
        <v>52</v>
      </c>
      <c r="J40" s="5"/>
      <c r="K40" s="5">
        <f t="shared" si="7"/>
        <v>90</v>
      </c>
      <c r="L40" s="2"/>
      <c r="M40" s="2"/>
      <c r="N40" s="7"/>
      <c r="O40" s="7"/>
    </row>
    <row r="41" spans="1:15" s="8" customFormat="1" ht="16.5" customHeight="1" thickTop="1" thickBot="1">
      <c r="A41" s="5"/>
      <c r="B41" s="5"/>
      <c r="C41" s="5"/>
      <c r="D41" s="5"/>
      <c r="E41" s="5"/>
      <c r="F41" s="5"/>
      <c r="G41" s="5"/>
      <c r="H41" s="5"/>
      <c r="I41" s="18" t="s">
        <v>31</v>
      </c>
      <c r="J41" s="19">
        <f>SUM(J29:J40)</f>
        <v>520</v>
      </c>
      <c r="K41" s="19">
        <f>SUM(K29:K40)</f>
        <v>514</v>
      </c>
      <c r="L41" s="5"/>
      <c r="M41" s="5" t="s">
        <v>13</v>
      </c>
      <c r="N41" s="10">
        <f>AVERAGE(N29:N40)</f>
        <v>0.46469907407299615</v>
      </c>
      <c r="O41" s="10">
        <f>AVERAGE(O29:O40)</f>
        <v>5.2662037037710739E-2</v>
      </c>
    </row>
    <row r="42" spans="1:15" ht="15.75" thickTop="1"/>
    <row r="43" spans="1:15">
      <c r="A43" s="182" t="s">
        <v>228</v>
      </c>
      <c r="B43" s="182"/>
      <c r="C43" s="171" t="s">
        <v>15</v>
      </c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</row>
    <row r="44" spans="1:15">
      <c r="A44" s="171" t="s">
        <v>16</v>
      </c>
      <c r="B44" s="171"/>
      <c r="C44" s="171"/>
      <c r="D44" s="171"/>
      <c r="E44" s="171"/>
      <c r="F44" s="171"/>
      <c r="G44" s="171"/>
      <c r="H44" s="20"/>
      <c r="I44" s="171" t="s">
        <v>17</v>
      </c>
      <c r="J44" s="171"/>
      <c r="K44" s="171"/>
      <c r="L44" s="171"/>
      <c r="M44" s="171"/>
      <c r="N44" s="171"/>
      <c r="O44" s="171"/>
    </row>
    <row r="45" spans="1:15" ht="30">
      <c r="A45" s="11" t="s">
        <v>18</v>
      </c>
      <c r="B45" s="11" t="s">
        <v>19</v>
      </c>
      <c r="C45" s="5" t="s">
        <v>20</v>
      </c>
      <c r="D45" s="11" t="s">
        <v>21</v>
      </c>
      <c r="E45" s="11" t="s">
        <v>22</v>
      </c>
      <c r="F45" s="11" t="s">
        <v>23</v>
      </c>
      <c r="G45" s="11" t="s">
        <v>24</v>
      </c>
      <c r="H45" s="11"/>
      <c r="I45" s="11" t="s">
        <v>18</v>
      </c>
      <c r="J45" s="11" t="s">
        <v>19</v>
      </c>
      <c r="K45" s="5" t="s">
        <v>20</v>
      </c>
      <c r="L45" s="11" t="s">
        <v>21</v>
      </c>
      <c r="M45" s="11" t="s">
        <v>25</v>
      </c>
      <c r="N45" s="11" t="s">
        <v>23</v>
      </c>
      <c r="O45" s="11" t="s">
        <v>24</v>
      </c>
    </row>
    <row r="46" spans="1:15" s="70" customFormat="1" ht="15" customHeight="1">
      <c r="A46" s="64">
        <v>1</v>
      </c>
      <c r="B46" s="65" t="s">
        <v>45</v>
      </c>
      <c r="C46" s="66" t="s">
        <v>78</v>
      </c>
      <c r="D46" s="67">
        <v>44603.534722222219</v>
      </c>
      <c r="E46" s="65">
        <v>32809</v>
      </c>
      <c r="F46" s="67">
        <v>44604.069444444445</v>
      </c>
      <c r="G46" s="132">
        <f>SUM(F46-D46)</f>
        <v>0.53472222222626442</v>
      </c>
      <c r="H46" s="69"/>
      <c r="I46" s="64">
        <v>1</v>
      </c>
      <c r="J46" s="126" t="s">
        <v>229</v>
      </c>
      <c r="K46" s="66" t="s">
        <v>65</v>
      </c>
      <c r="L46" s="67">
        <v>44604.065972222219</v>
      </c>
      <c r="M46" s="65">
        <v>70325</v>
      </c>
      <c r="N46" s="67">
        <v>44604.076388888891</v>
      </c>
      <c r="O46" s="68">
        <f>SUM(N46-L46)</f>
        <v>1.0416666671517305E-2</v>
      </c>
    </row>
    <row r="47" spans="1:15" s="70" customFormat="1" ht="15" customHeight="1">
      <c r="A47" s="64">
        <v>2</v>
      </c>
      <c r="B47" s="65" t="s">
        <v>83</v>
      </c>
      <c r="C47" s="66">
        <v>5</v>
      </c>
      <c r="D47" s="67">
        <v>44604.010416666664</v>
      </c>
      <c r="E47" s="65">
        <v>70381</v>
      </c>
      <c r="F47" s="67">
        <v>44604.013888888891</v>
      </c>
      <c r="G47" s="68">
        <f t="shared" ref="G47:G65" si="8">SUM(F47-D47)</f>
        <v>3.4722222262644209E-3</v>
      </c>
      <c r="H47" s="69"/>
      <c r="I47" s="64">
        <v>2</v>
      </c>
      <c r="J47" s="126" t="s">
        <v>43</v>
      </c>
      <c r="K47" s="66">
        <v>4</v>
      </c>
      <c r="L47" s="67">
        <v>44604.045138888891</v>
      </c>
      <c r="M47" s="65">
        <v>33411</v>
      </c>
      <c r="N47" s="67">
        <v>44604.09375</v>
      </c>
      <c r="O47" s="68">
        <f t="shared" ref="O47:O61" si="9">SUM(N47-L47)</f>
        <v>4.8611111109494232E-2</v>
      </c>
    </row>
    <row r="48" spans="1:15" s="70" customFormat="1" ht="15" customHeight="1">
      <c r="A48" s="64">
        <v>3</v>
      </c>
      <c r="B48" s="65" t="s">
        <v>39</v>
      </c>
      <c r="C48" s="66">
        <v>7</v>
      </c>
      <c r="D48" s="67">
        <v>44603.871527777781</v>
      </c>
      <c r="E48" s="65">
        <v>27183</v>
      </c>
      <c r="F48" s="67">
        <v>44604.111111111109</v>
      </c>
      <c r="G48" s="133">
        <f t="shared" si="8"/>
        <v>0.23958333332848269</v>
      </c>
      <c r="H48" s="69"/>
      <c r="I48" s="64">
        <v>3</v>
      </c>
      <c r="J48" s="126" t="s">
        <v>158</v>
      </c>
      <c r="K48" s="66" t="s">
        <v>65</v>
      </c>
      <c r="L48" s="67">
        <v>44604.114583333336</v>
      </c>
      <c r="M48" s="65" t="s">
        <v>230</v>
      </c>
      <c r="N48" s="67">
        <v>44604.135416666664</v>
      </c>
      <c r="O48" s="68">
        <f t="shared" si="9"/>
        <v>2.0833333328482695E-2</v>
      </c>
    </row>
    <row r="49" spans="1:15" s="70" customFormat="1" ht="15" customHeight="1">
      <c r="A49" s="64">
        <v>4</v>
      </c>
      <c r="B49" s="65" t="s">
        <v>52</v>
      </c>
      <c r="C49" s="66">
        <v>8</v>
      </c>
      <c r="D49" s="67">
        <v>44603.791666666664</v>
      </c>
      <c r="E49" s="65">
        <v>28134</v>
      </c>
      <c r="F49" s="67">
        <v>44604.038194444445</v>
      </c>
      <c r="G49" s="133">
        <f t="shared" si="8"/>
        <v>0.24652777778101154</v>
      </c>
      <c r="H49" s="69"/>
      <c r="I49" s="64">
        <v>4</v>
      </c>
      <c r="J49" s="126" t="s">
        <v>67</v>
      </c>
      <c r="K49" s="66">
        <v>3</v>
      </c>
      <c r="L49" s="67">
        <v>44604.204861111109</v>
      </c>
      <c r="M49" s="65" t="s">
        <v>172</v>
      </c>
      <c r="N49" s="67">
        <v>44604.277777777781</v>
      </c>
      <c r="O49" s="68">
        <f t="shared" si="9"/>
        <v>7.2916666671517305E-2</v>
      </c>
    </row>
    <row r="50" spans="1:15" s="70" customFormat="1" ht="15" customHeight="1">
      <c r="A50" s="64">
        <v>5</v>
      </c>
      <c r="B50" s="65" t="s">
        <v>43</v>
      </c>
      <c r="C50" s="66">
        <v>5</v>
      </c>
      <c r="D50" s="67">
        <v>44604.03125</v>
      </c>
      <c r="E50" s="65" t="s">
        <v>172</v>
      </c>
      <c r="F50" s="67">
        <v>44604.354166666664</v>
      </c>
      <c r="G50" s="133">
        <f t="shared" si="8"/>
        <v>0.32291666666424135</v>
      </c>
      <c r="H50" s="69"/>
      <c r="I50" s="64">
        <v>5</v>
      </c>
      <c r="J50" s="126" t="s">
        <v>57</v>
      </c>
      <c r="K50" s="66">
        <v>3</v>
      </c>
      <c r="L50" s="67">
        <v>44604.309027777781</v>
      </c>
      <c r="M50" s="65">
        <v>24539</v>
      </c>
      <c r="N50" s="67">
        <v>44604.354166666664</v>
      </c>
      <c r="O50" s="68">
        <f t="shared" si="9"/>
        <v>4.5138888883229811E-2</v>
      </c>
    </row>
    <row r="51" spans="1:15" s="70" customFormat="1" ht="15" customHeight="1">
      <c r="A51" s="64">
        <v>6</v>
      </c>
      <c r="B51" s="65" t="s">
        <v>41</v>
      </c>
      <c r="C51" s="66">
        <v>6</v>
      </c>
      <c r="D51" s="67">
        <v>44603.979166666664</v>
      </c>
      <c r="E51" s="65">
        <v>33411</v>
      </c>
      <c r="F51" s="67">
        <v>44604.131944444445</v>
      </c>
      <c r="G51" s="68">
        <f t="shared" si="8"/>
        <v>0.15277777778101154</v>
      </c>
      <c r="H51" s="69"/>
      <c r="I51" s="64">
        <v>6</v>
      </c>
      <c r="J51" s="126" t="s">
        <v>130</v>
      </c>
      <c r="K51" s="66" t="s">
        <v>65</v>
      </c>
      <c r="L51" s="67">
        <v>44604.329861111109</v>
      </c>
      <c r="M51" s="65" t="s">
        <v>231</v>
      </c>
      <c r="N51" s="67">
        <v>44604.413194444445</v>
      </c>
      <c r="O51" s="68">
        <f t="shared" si="9"/>
        <v>8.3333333335758653E-2</v>
      </c>
    </row>
    <row r="52" spans="1:15" s="70" customFormat="1" ht="15" customHeight="1">
      <c r="A52" s="64">
        <v>7</v>
      </c>
      <c r="B52" s="65" t="s">
        <v>48</v>
      </c>
      <c r="C52" s="66">
        <v>6</v>
      </c>
      <c r="D52" s="67">
        <v>44604.263888888891</v>
      </c>
      <c r="E52" s="65">
        <v>24501</v>
      </c>
      <c r="F52" s="67">
        <v>44604.65625</v>
      </c>
      <c r="G52" s="133">
        <f t="shared" si="8"/>
        <v>0.39236111110949423</v>
      </c>
      <c r="H52" s="69"/>
      <c r="I52" s="64">
        <v>7</v>
      </c>
      <c r="J52" s="126" t="s">
        <v>45</v>
      </c>
      <c r="K52" s="66">
        <v>4</v>
      </c>
      <c r="L52" s="67">
        <v>44604.416666666664</v>
      </c>
      <c r="M52" s="65">
        <v>12447</v>
      </c>
      <c r="N52" s="67">
        <v>44604.427083333336</v>
      </c>
      <c r="O52" s="68">
        <f t="shared" si="9"/>
        <v>1.0416666671517305E-2</v>
      </c>
    </row>
    <row r="53" spans="1:15" s="70" customFormat="1" ht="15" customHeight="1">
      <c r="A53" s="64">
        <v>8</v>
      </c>
      <c r="B53" s="65" t="s">
        <v>132</v>
      </c>
      <c r="C53" s="66">
        <v>8</v>
      </c>
      <c r="D53" s="67">
        <v>44604.055555555555</v>
      </c>
      <c r="E53" s="65">
        <v>31500</v>
      </c>
      <c r="F53" s="67">
        <v>44604.40625</v>
      </c>
      <c r="G53" s="133">
        <f t="shared" si="8"/>
        <v>0.35069444444525288</v>
      </c>
      <c r="H53" s="69"/>
      <c r="I53" s="64">
        <v>8</v>
      </c>
      <c r="J53" s="126" t="s">
        <v>83</v>
      </c>
      <c r="K53" s="66">
        <v>3</v>
      </c>
      <c r="L53" s="67">
        <v>44604.385416666664</v>
      </c>
      <c r="M53" s="65">
        <v>31424</v>
      </c>
      <c r="N53" s="67">
        <v>44604.451388888891</v>
      </c>
      <c r="O53" s="68">
        <f t="shared" si="9"/>
        <v>6.5972222226264421E-2</v>
      </c>
    </row>
    <row r="54" spans="1:15" s="70" customFormat="1" ht="15" customHeight="1">
      <c r="A54" s="64">
        <v>9</v>
      </c>
      <c r="B54" s="65" t="s">
        <v>67</v>
      </c>
      <c r="C54" s="66">
        <v>7</v>
      </c>
      <c r="D54" s="67">
        <v>44604.173611111109</v>
      </c>
      <c r="E54" s="65">
        <v>24539</v>
      </c>
      <c r="F54" s="67">
        <v>44604.434027777781</v>
      </c>
      <c r="G54" s="133">
        <f t="shared" si="8"/>
        <v>0.26041666667151731</v>
      </c>
      <c r="H54" s="69"/>
      <c r="I54" s="64">
        <v>9</v>
      </c>
      <c r="J54" s="126" t="s">
        <v>37</v>
      </c>
      <c r="K54" s="66">
        <v>3</v>
      </c>
      <c r="L54" s="67">
        <v>44604.604166666664</v>
      </c>
      <c r="M54" s="65">
        <v>32873</v>
      </c>
      <c r="N54" s="67">
        <v>44604.642361111109</v>
      </c>
      <c r="O54" s="68">
        <f t="shared" si="9"/>
        <v>3.8194444445252884E-2</v>
      </c>
    </row>
    <row r="55" spans="1:15" s="70" customFormat="1" ht="15" customHeight="1">
      <c r="A55" s="64">
        <v>10</v>
      </c>
      <c r="B55" s="65" t="s">
        <v>132</v>
      </c>
      <c r="C55" s="66" t="s">
        <v>78</v>
      </c>
      <c r="D55" s="67">
        <v>44604.201388888891</v>
      </c>
      <c r="E55" s="65">
        <v>31242</v>
      </c>
      <c r="F55" s="67">
        <v>44604.545138888891</v>
      </c>
      <c r="G55" s="133">
        <f t="shared" si="8"/>
        <v>0.34375</v>
      </c>
      <c r="H55" s="69"/>
      <c r="I55" s="64">
        <v>10</v>
      </c>
      <c r="J55" s="126" t="s">
        <v>67</v>
      </c>
      <c r="K55" s="66">
        <v>3</v>
      </c>
      <c r="L55" s="67">
        <v>44604.65625</v>
      </c>
      <c r="M55" s="65">
        <v>28550</v>
      </c>
      <c r="N55" s="67">
        <v>44604.701388888891</v>
      </c>
      <c r="O55" s="68">
        <f t="shared" si="9"/>
        <v>4.5138888890505768E-2</v>
      </c>
    </row>
    <row r="56" spans="1:15" s="70" customFormat="1" ht="15" customHeight="1">
      <c r="A56" s="64">
        <v>11</v>
      </c>
      <c r="B56" s="65" t="s">
        <v>43</v>
      </c>
      <c r="C56" s="127" t="s">
        <v>78</v>
      </c>
      <c r="D56" s="128">
        <v>44604.635416666664</v>
      </c>
      <c r="E56" s="129">
        <v>12447</v>
      </c>
      <c r="F56" s="128">
        <v>44604.635416666664</v>
      </c>
      <c r="G56" s="68">
        <f t="shared" si="8"/>
        <v>0</v>
      </c>
      <c r="H56" s="69"/>
      <c r="I56" s="64">
        <v>11</v>
      </c>
      <c r="J56" s="126" t="s">
        <v>43</v>
      </c>
      <c r="K56" s="66">
        <v>4</v>
      </c>
      <c r="L56" s="67">
        <v>44604.788194444445</v>
      </c>
      <c r="M56" s="65">
        <v>28620</v>
      </c>
      <c r="N56" s="67">
        <v>44604.826388888891</v>
      </c>
      <c r="O56" s="68">
        <f t="shared" si="9"/>
        <v>3.8194444445252884E-2</v>
      </c>
    </row>
    <row r="57" spans="1:15" s="70" customFormat="1" ht="15" customHeight="1">
      <c r="A57" s="64">
        <v>12</v>
      </c>
      <c r="B57" s="65" t="s">
        <v>56</v>
      </c>
      <c r="C57" s="66">
        <v>5</v>
      </c>
      <c r="D57" s="67">
        <v>44604.375</v>
      </c>
      <c r="E57" s="65" t="s">
        <v>231</v>
      </c>
      <c r="F57" s="67">
        <v>44604.451388888891</v>
      </c>
      <c r="G57" s="68">
        <f t="shared" si="8"/>
        <v>7.6388888890505768E-2</v>
      </c>
      <c r="H57" s="69"/>
      <c r="I57" s="64">
        <v>12</v>
      </c>
      <c r="J57" s="126" t="s">
        <v>43</v>
      </c>
      <c r="K57" s="66">
        <v>3</v>
      </c>
      <c r="L57" s="67">
        <v>44604.725694444445</v>
      </c>
      <c r="M57" s="65" t="s">
        <v>232</v>
      </c>
      <c r="N57" s="67">
        <v>44604.767361111109</v>
      </c>
      <c r="O57" s="68">
        <f t="shared" si="9"/>
        <v>4.1666666664241347E-2</v>
      </c>
    </row>
    <row r="58" spans="1:15" s="70" customFormat="1" ht="15" customHeight="1">
      <c r="A58" s="64">
        <v>13</v>
      </c>
      <c r="B58" s="65" t="s">
        <v>43</v>
      </c>
      <c r="C58" s="66">
        <v>8</v>
      </c>
      <c r="D58" s="67">
        <v>44604.881944444445</v>
      </c>
      <c r="E58" s="65">
        <v>32329</v>
      </c>
      <c r="F58" s="67">
        <v>44604.986111111109</v>
      </c>
      <c r="G58" s="68">
        <f t="shared" si="8"/>
        <v>0.10416666666424135</v>
      </c>
      <c r="H58" s="69"/>
      <c r="I58" s="64">
        <v>13</v>
      </c>
      <c r="J58" s="126" t="s">
        <v>74</v>
      </c>
      <c r="K58" s="66">
        <v>3</v>
      </c>
      <c r="L58" s="67">
        <v>44604.895833333336</v>
      </c>
      <c r="M58" s="65">
        <v>27409</v>
      </c>
      <c r="N58" s="67">
        <v>44604.954861111109</v>
      </c>
      <c r="O58" s="68">
        <f t="shared" si="9"/>
        <v>5.9027777773735579E-2</v>
      </c>
    </row>
    <row r="59" spans="1:15" s="70" customFormat="1" ht="15" customHeight="1">
      <c r="A59" s="64">
        <v>14</v>
      </c>
      <c r="B59" s="65" t="s">
        <v>131</v>
      </c>
      <c r="C59" s="66">
        <v>7</v>
      </c>
      <c r="D59" s="67">
        <v>44604.510416666664</v>
      </c>
      <c r="E59" s="65">
        <v>32873</v>
      </c>
      <c r="F59" s="67">
        <v>44604.715277777781</v>
      </c>
      <c r="G59" s="68">
        <f t="shared" si="8"/>
        <v>0.20486111111677019</v>
      </c>
      <c r="H59" s="69"/>
      <c r="I59" s="64">
        <v>14</v>
      </c>
      <c r="J59" s="126" t="s">
        <v>45</v>
      </c>
      <c r="K59" s="66">
        <v>4</v>
      </c>
      <c r="L59" s="67">
        <v>44604.934027777781</v>
      </c>
      <c r="M59" s="65">
        <v>32669</v>
      </c>
      <c r="N59" s="67">
        <v>44604.996527777781</v>
      </c>
      <c r="O59" s="68">
        <f t="shared" si="9"/>
        <v>6.25E-2</v>
      </c>
    </row>
    <row r="60" spans="1:15" s="70" customFormat="1" ht="15" customHeight="1">
      <c r="A60" s="64">
        <v>15</v>
      </c>
      <c r="B60" s="65" t="s">
        <v>45</v>
      </c>
      <c r="C60" s="66">
        <v>8</v>
      </c>
      <c r="D60" s="67">
        <v>44604.416666666664</v>
      </c>
      <c r="E60" s="65" t="s">
        <v>230</v>
      </c>
      <c r="F60" s="67">
        <v>44604.493055555555</v>
      </c>
      <c r="G60" s="68">
        <f t="shared" si="8"/>
        <v>7.6388888890505768E-2</v>
      </c>
      <c r="H60" s="69"/>
      <c r="I60" s="64">
        <v>15</v>
      </c>
      <c r="J60" s="126" t="s">
        <v>68</v>
      </c>
      <c r="K60" s="66">
        <v>3</v>
      </c>
      <c r="L60" s="67">
        <v>44604.972222222219</v>
      </c>
      <c r="M60" s="65">
        <v>27363</v>
      </c>
      <c r="N60" s="67">
        <v>44605.024305555555</v>
      </c>
      <c r="O60" s="68">
        <f t="shared" si="9"/>
        <v>5.2083333335758653E-2</v>
      </c>
    </row>
    <row r="61" spans="1:15" s="70" customFormat="1" ht="15" customHeight="1">
      <c r="A61" s="64">
        <v>16</v>
      </c>
      <c r="B61" s="65" t="s">
        <v>67</v>
      </c>
      <c r="C61" s="66">
        <v>8</v>
      </c>
      <c r="D61" s="67">
        <v>44604.71875</v>
      </c>
      <c r="E61" s="65" t="s">
        <v>232</v>
      </c>
      <c r="F61" s="67">
        <v>44604.829861111109</v>
      </c>
      <c r="G61" s="68">
        <f t="shared" si="8"/>
        <v>0.11111111110949423</v>
      </c>
      <c r="H61" s="69"/>
      <c r="I61" s="64">
        <v>16</v>
      </c>
      <c r="J61" s="72" t="s">
        <v>233</v>
      </c>
      <c r="K61" s="72" t="s">
        <v>71</v>
      </c>
      <c r="L61" s="74">
        <v>44604.166666666664</v>
      </c>
      <c r="M61" s="72">
        <v>27616</v>
      </c>
      <c r="N61" s="74">
        <v>44604.166666666664</v>
      </c>
      <c r="O61" s="68">
        <f t="shared" si="9"/>
        <v>0</v>
      </c>
    </row>
    <row r="62" spans="1:15" s="70" customFormat="1" ht="15" customHeight="1">
      <c r="A62" s="64">
        <v>17</v>
      </c>
      <c r="B62" s="65" t="s">
        <v>43</v>
      </c>
      <c r="C62" s="66" t="s">
        <v>78</v>
      </c>
      <c r="D62" s="67">
        <v>44604.572916666664</v>
      </c>
      <c r="E62" s="65">
        <v>11398</v>
      </c>
      <c r="F62" s="67">
        <v>44604.611111111109</v>
      </c>
      <c r="G62" s="68">
        <f t="shared" si="8"/>
        <v>3.8194444445252884E-2</v>
      </c>
      <c r="H62" s="69"/>
      <c r="I62" s="64"/>
      <c r="J62" s="72"/>
      <c r="K62" s="72"/>
      <c r="L62" s="74"/>
      <c r="M62" s="72"/>
      <c r="N62" s="74"/>
      <c r="O62" s="68"/>
    </row>
    <row r="63" spans="1:15" s="70" customFormat="1" ht="15" customHeight="1">
      <c r="A63" s="64">
        <v>18</v>
      </c>
      <c r="B63" s="65" t="s">
        <v>91</v>
      </c>
      <c r="C63" s="66" t="s">
        <v>78</v>
      </c>
      <c r="D63" s="67">
        <v>44604.673611111109</v>
      </c>
      <c r="E63" s="65">
        <v>28550</v>
      </c>
      <c r="F63" s="67">
        <v>44604.743055555555</v>
      </c>
      <c r="G63" s="68">
        <f t="shared" si="8"/>
        <v>6.9444444445252884E-2</v>
      </c>
      <c r="H63" s="69"/>
      <c r="I63" s="64"/>
      <c r="J63" s="72"/>
      <c r="K63" s="72"/>
      <c r="L63" s="74"/>
      <c r="M63" s="72"/>
      <c r="N63" s="74"/>
      <c r="O63" s="68"/>
    </row>
    <row r="64" spans="1:15" s="70" customFormat="1" ht="15" customHeight="1">
      <c r="A64" s="64">
        <v>19</v>
      </c>
      <c r="B64" s="130" t="s">
        <v>234</v>
      </c>
      <c r="C64" s="64" t="s">
        <v>71</v>
      </c>
      <c r="D64" s="74">
        <v>44604.784722222219</v>
      </c>
      <c r="E64" s="64">
        <v>31014</v>
      </c>
      <c r="F64" s="74">
        <v>44604.784722222219</v>
      </c>
      <c r="G64" s="68">
        <f t="shared" si="8"/>
        <v>0</v>
      </c>
      <c r="H64" s="69"/>
      <c r="I64" s="64"/>
      <c r="J64" s="72"/>
      <c r="K64" s="72"/>
      <c r="L64" s="74"/>
      <c r="M64" s="72"/>
      <c r="N64" s="74"/>
      <c r="O64" s="68"/>
    </row>
    <row r="65" spans="1:15" s="71" customFormat="1" ht="15" customHeight="1">
      <c r="A65" s="64">
        <v>20</v>
      </c>
      <c r="B65" s="76" t="s">
        <v>235</v>
      </c>
      <c r="C65" s="3" t="s">
        <v>71</v>
      </c>
      <c r="D65" s="131">
        <v>44604.902777777781</v>
      </c>
      <c r="E65" s="3">
        <v>70813</v>
      </c>
      <c r="F65" s="131">
        <v>44604.902777777781</v>
      </c>
      <c r="G65" s="68">
        <f t="shared" si="8"/>
        <v>0</v>
      </c>
      <c r="H65" s="68"/>
      <c r="I65" s="64"/>
      <c r="J65" s="3"/>
      <c r="K65" s="3"/>
      <c r="L65" s="3"/>
      <c r="M65" s="3"/>
      <c r="N65" s="3"/>
      <c r="O65" s="68"/>
    </row>
    <row r="66" spans="1:15" s="71" customFormat="1" ht="15" customHeight="1">
      <c r="A66" s="121"/>
      <c r="B66" s="122"/>
      <c r="C66" s="121"/>
      <c r="D66" s="121"/>
      <c r="E66" s="121"/>
      <c r="F66" s="123" t="s">
        <v>13</v>
      </c>
      <c r="G66" s="124">
        <v>0.13541666666666666</v>
      </c>
      <c r="H66" s="125"/>
      <c r="I66" s="121"/>
      <c r="J66" s="121"/>
      <c r="K66" s="121"/>
      <c r="L66" s="121"/>
      <c r="M66" s="121"/>
      <c r="N66" s="121" t="s">
        <v>13</v>
      </c>
      <c r="O66" s="124">
        <f>AVERAGE(O46:O65)</f>
        <v>4.3402777778283053E-2</v>
      </c>
    </row>
  </sheetData>
  <mergeCells count="12">
    <mergeCell ref="C43:O43"/>
    <mergeCell ref="A44:G44"/>
    <mergeCell ref="I44:O44"/>
    <mergeCell ref="N1:O1"/>
    <mergeCell ref="A43:B43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O61"/>
  <sheetViews>
    <sheetView workbookViewId="0">
      <selection sqref="A1:XFD104857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49"/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12"/>
      <c r="E3" s="12"/>
      <c r="F3" s="176" t="s">
        <v>26</v>
      </c>
      <c r="G3" s="177"/>
      <c r="H3" s="177"/>
      <c r="I3" s="177"/>
      <c r="J3" s="178"/>
      <c r="K3" s="12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4"/>
      <c r="B5" s="13"/>
      <c r="C5" s="6"/>
      <c r="D5" s="4"/>
      <c r="E5" s="14"/>
      <c r="F5" s="5"/>
      <c r="G5" s="5"/>
      <c r="H5" s="5"/>
      <c r="I5" s="5"/>
      <c r="J5" s="5">
        <f t="shared" ref="J5:J23" si="0">F5+G5+H5+I5</f>
        <v>0</v>
      </c>
      <c r="K5" s="5">
        <f t="shared" ref="K5:K23" si="1">G5+H5+I5+F5</f>
        <v>0</v>
      </c>
      <c r="L5" s="15"/>
      <c r="M5" s="15"/>
      <c r="N5" s="7">
        <f>SUM(L5-C5)</f>
        <v>0</v>
      </c>
      <c r="O5" s="7">
        <f>SUM(M5-L5)</f>
        <v>0</v>
      </c>
    </row>
    <row r="6" spans="1:15" s="8" customFormat="1">
      <c r="A6" s="4"/>
      <c r="B6" s="13"/>
      <c r="C6" s="6"/>
      <c r="D6" s="4"/>
      <c r="E6" s="14"/>
      <c r="F6" s="5"/>
      <c r="G6" s="5"/>
      <c r="H6" s="5"/>
      <c r="I6" s="5"/>
      <c r="J6" s="5">
        <f t="shared" si="0"/>
        <v>0</v>
      </c>
      <c r="K6" s="5">
        <f t="shared" si="1"/>
        <v>0</v>
      </c>
      <c r="L6" s="15"/>
      <c r="M6" s="15"/>
      <c r="N6" s="7">
        <f t="shared" ref="N6:N23" si="2">SUM(L6-C6)</f>
        <v>0</v>
      </c>
      <c r="O6" s="7">
        <f t="shared" ref="O6:O23" si="3">SUM(M6-L6)</f>
        <v>0</v>
      </c>
    </row>
    <row r="7" spans="1:15" s="8" customFormat="1">
      <c r="A7" s="13"/>
      <c r="B7" s="13"/>
      <c r="C7" s="14"/>
      <c r="D7" s="14"/>
      <c r="E7" s="14"/>
      <c r="F7" s="5"/>
      <c r="G7" s="5"/>
      <c r="H7" s="5"/>
      <c r="I7" s="5"/>
      <c r="J7" s="5">
        <f t="shared" si="0"/>
        <v>0</v>
      </c>
      <c r="K7" s="5">
        <f t="shared" si="1"/>
        <v>0</v>
      </c>
      <c r="L7" s="15"/>
      <c r="M7" s="15"/>
      <c r="N7" s="7">
        <f t="shared" si="2"/>
        <v>0</v>
      </c>
      <c r="O7" s="7">
        <f t="shared" si="3"/>
        <v>0</v>
      </c>
    </row>
    <row r="8" spans="1:15" s="8" customFormat="1">
      <c r="A8" s="13"/>
      <c r="B8" s="13"/>
      <c r="C8" s="14"/>
      <c r="D8" s="14"/>
      <c r="E8" s="14"/>
      <c r="F8" s="5"/>
      <c r="G8" s="5"/>
      <c r="H8" s="5"/>
      <c r="I8" s="5"/>
      <c r="J8" s="5">
        <f t="shared" si="0"/>
        <v>0</v>
      </c>
      <c r="K8" s="5">
        <f t="shared" si="1"/>
        <v>0</v>
      </c>
      <c r="L8" s="15"/>
      <c r="M8" s="15"/>
      <c r="N8" s="7">
        <f t="shared" si="2"/>
        <v>0</v>
      </c>
      <c r="O8" s="7">
        <f t="shared" si="3"/>
        <v>0</v>
      </c>
    </row>
    <row r="9" spans="1:15" s="8" customFormat="1">
      <c r="A9" s="13"/>
      <c r="B9" s="13"/>
      <c r="C9" s="14"/>
      <c r="D9" s="14"/>
      <c r="E9" s="14"/>
      <c r="F9" s="5"/>
      <c r="G9" s="5"/>
      <c r="H9" s="5"/>
      <c r="I9" s="5"/>
      <c r="J9" s="5">
        <f t="shared" si="0"/>
        <v>0</v>
      </c>
      <c r="K9" s="5">
        <f t="shared" si="1"/>
        <v>0</v>
      </c>
      <c r="L9" s="15"/>
      <c r="M9" s="15"/>
      <c r="N9" s="7">
        <f t="shared" si="2"/>
        <v>0</v>
      </c>
      <c r="O9" s="7">
        <f t="shared" si="3"/>
        <v>0</v>
      </c>
    </row>
    <row r="10" spans="1:15" s="8" customFormat="1">
      <c r="A10" s="13"/>
      <c r="B10" s="13"/>
      <c r="C10" s="14"/>
      <c r="D10" s="14"/>
      <c r="E10" s="14"/>
      <c r="F10" s="5"/>
      <c r="G10" s="5"/>
      <c r="H10" s="5"/>
      <c r="I10" s="5"/>
      <c r="J10" s="5">
        <f t="shared" si="0"/>
        <v>0</v>
      </c>
      <c r="K10" s="5">
        <f t="shared" si="1"/>
        <v>0</v>
      </c>
      <c r="L10" s="15"/>
      <c r="M10" s="15"/>
      <c r="N10" s="7">
        <f t="shared" si="2"/>
        <v>0</v>
      </c>
      <c r="O10" s="7">
        <f t="shared" si="3"/>
        <v>0</v>
      </c>
    </row>
    <row r="11" spans="1:15" s="8" customFormat="1">
      <c r="A11" s="13"/>
      <c r="B11" s="13"/>
      <c r="C11" s="16"/>
      <c r="D11" s="16"/>
      <c r="E11" s="16"/>
      <c r="F11" s="5"/>
      <c r="G11" s="5"/>
      <c r="H11" s="5"/>
      <c r="I11" s="5"/>
      <c r="J11" s="5">
        <f t="shared" si="0"/>
        <v>0</v>
      </c>
      <c r="K11" s="5">
        <f t="shared" si="1"/>
        <v>0</v>
      </c>
      <c r="L11" s="15"/>
      <c r="M11" s="15"/>
      <c r="N11" s="7">
        <f t="shared" si="2"/>
        <v>0</v>
      </c>
      <c r="O11" s="7">
        <f t="shared" si="3"/>
        <v>0</v>
      </c>
    </row>
    <row r="12" spans="1:15" s="8" customFormat="1">
      <c r="A12" s="13"/>
      <c r="B12" s="13"/>
      <c r="C12" s="16"/>
      <c r="D12" s="16"/>
      <c r="E12" s="16"/>
      <c r="F12" s="5"/>
      <c r="G12" s="5"/>
      <c r="H12" s="5"/>
      <c r="I12" s="5"/>
      <c r="J12" s="5">
        <f t="shared" si="0"/>
        <v>0</v>
      </c>
      <c r="K12" s="5">
        <f t="shared" si="1"/>
        <v>0</v>
      </c>
      <c r="L12" s="15"/>
      <c r="M12" s="15"/>
      <c r="N12" s="7">
        <f t="shared" si="2"/>
        <v>0</v>
      </c>
      <c r="O12" s="7">
        <f t="shared" si="3"/>
        <v>0</v>
      </c>
    </row>
    <row r="13" spans="1:15" s="8" customFormat="1">
      <c r="A13" s="13"/>
      <c r="B13" s="13"/>
      <c r="C13" s="16"/>
      <c r="D13" s="16"/>
      <c r="E13" s="16"/>
      <c r="F13" s="5"/>
      <c r="G13" s="5"/>
      <c r="H13" s="5"/>
      <c r="I13" s="5"/>
      <c r="J13" s="5">
        <f t="shared" si="0"/>
        <v>0</v>
      </c>
      <c r="K13" s="5">
        <f t="shared" si="1"/>
        <v>0</v>
      </c>
      <c r="L13" s="15"/>
      <c r="M13" s="15"/>
      <c r="N13" s="7">
        <f t="shared" si="2"/>
        <v>0</v>
      </c>
      <c r="O13" s="7">
        <f t="shared" si="3"/>
        <v>0</v>
      </c>
    </row>
    <row r="14" spans="1:15" s="8" customFormat="1">
      <c r="A14" s="13"/>
      <c r="B14" s="13"/>
      <c r="C14" s="16"/>
      <c r="D14" s="16"/>
      <c r="E14" s="16"/>
      <c r="F14" s="5"/>
      <c r="G14" s="5"/>
      <c r="H14" s="5"/>
      <c r="I14" s="5"/>
      <c r="J14" s="5">
        <f t="shared" si="0"/>
        <v>0</v>
      </c>
      <c r="K14" s="5">
        <f t="shared" si="1"/>
        <v>0</v>
      </c>
      <c r="L14" s="15"/>
      <c r="M14" s="15"/>
      <c r="N14" s="7">
        <f t="shared" si="2"/>
        <v>0</v>
      </c>
      <c r="O14" s="7">
        <f t="shared" si="3"/>
        <v>0</v>
      </c>
    </row>
    <row r="15" spans="1:15" s="8" customFormat="1">
      <c r="A15" s="13"/>
      <c r="B15" s="13"/>
      <c r="C15" s="16"/>
      <c r="D15" s="16"/>
      <c r="E15" s="16"/>
      <c r="F15" s="5"/>
      <c r="G15" s="5"/>
      <c r="H15" s="5"/>
      <c r="I15" s="5"/>
      <c r="J15" s="5">
        <f t="shared" si="0"/>
        <v>0</v>
      </c>
      <c r="K15" s="5">
        <f t="shared" si="1"/>
        <v>0</v>
      </c>
      <c r="L15" s="15"/>
      <c r="M15" s="15"/>
      <c r="N15" s="7">
        <f t="shared" si="2"/>
        <v>0</v>
      </c>
      <c r="O15" s="7">
        <f t="shared" si="3"/>
        <v>0</v>
      </c>
    </row>
    <row r="16" spans="1:15" s="8" customFormat="1">
      <c r="A16" s="13"/>
      <c r="B16" s="13"/>
      <c r="C16" s="16"/>
      <c r="D16" s="16"/>
      <c r="E16" s="16"/>
      <c r="F16" s="5"/>
      <c r="G16" s="5"/>
      <c r="H16" s="5"/>
      <c r="I16" s="5"/>
      <c r="J16" s="5">
        <f t="shared" si="0"/>
        <v>0</v>
      </c>
      <c r="K16" s="5">
        <f t="shared" si="1"/>
        <v>0</v>
      </c>
      <c r="L16" s="15"/>
      <c r="M16" s="15"/>
      <c r="N16" s="7">
        <f t="shared" si="2"/>
        <v>0</v>
      </c>
      <c r="O16" s="7">
        <f t="shared" si="3"/>
        <v>0</v>
      </c>
    </row>
    <row r="17" spans="1:15" s="8" customFormat="1">
      <c r="A17" s="13"/>
      <c r="B17" s="13"/>
      <c r="C17" s="16"/>
      <c r="D17" s="16"/>
      <c r="E17" s="16"/>
      <c r="F17" s="5"/>
      <c r="G17" s="5"/>
      <c r="H17" s="5"/>
      <c r="I17" s="5"/>
      <c r="J17" s="5">
        <f t="shared" si="0"/>
        <v>0</v>
      </c>
      <c r="K17" s="5">
        <f t="shared" si="1"/>
        <v>0</v>
      </c>
      <c r="L17" s="15"/>
      <c r="M17" s="17"/>
      <c r="N17" s="7">
        <f t="shared" si="2"/>
        <v>0</v>
      </c>
      <c r="O17" s="7">
        <f t="shared" si="3"/>
        <v>0</v>
      </c>
    </row>
    <row r="18" spans="1:15" s="8" customFormat="1">
      <c r="A18" s="13"/>
      <c r="B18" s="13"/>
      <c r="C18" s="16"/>
      <c r="D18" s="16"/>
      <c r="E18" s="16"/>
      <c r="F18" s="5"/>
      <c r="G18" s="5"/>
      <c r="H18" s="5"/>
      <c r="I18" s="5"/>
      <c r="J18" s="5">
        <f t="shared" si="0"/>
        <v>0</v>
      </c>
      <c r="K18" s="5">
        <f t="shared" si="1"/>
        <v>0</v>
      </c>
      <c r="L18" s="15"/>
      <c r="M18" s="15"/>
      <c r="N18" s="7">
        <f t="shared" si="2"/>
        <v>0</v>
      </c>
      <c r="O18" s="7">
        <f t="shared" si="3"/>
        <v>0</v>
      </c>
    </row>
    <row r="19" spans="1:15" s="8" customFormat="1">
      <c r="A19" s="13"/>
      <c r="B19" s="13"/>
      <c r="C19" s="16"/>
      <c r="D19" s="16"/>
      <c r="E19" s="16"/>
      <c r="F19" s="5"/>
      <c r="G19" s="5"/>
      <c r="H19" s="5"/>
      <c r="I19" s="5"/>
      <c r="J19" s="5">
        <f t="shared" si="0"/>
        <v>0</v>
      </c>
      <c r="K19" s="5">
        <f t="shared" si="1"/>
        <v>0</v>
      </c>
      <c r="L19" s="15"/>
      <c r="M19" s="15"/>
      <c r="N19" s="7">
        <f t="shared" si="2"/>
        <v>0</v>
      </c>
      <c r="O19" s="7">
        <f t="shared" si="3"/>
        <v>0</v>
      </c>
    </row>
    <row r="20" spans="1:15" s="8" customFormat="1">
      <c r="A20" s="13"/>
      <c r="B20" s="13"/>
      <c r="C20" s="16"/>
      <c r="D20" s="16"/>
      <c r="E20" s="16"/>
      <c r="F20" s="5"/>
      <c r="G20" s="5"/>
      <c r="H20" s="5"/>
      <c r="I20" s="5"/>
      <c r="J20" s="5">
        <f t="shared" si="0"/>
        <v>0</v>
      </c>
      <c r="K20" s="5">
        <f t="shared" si="1"/>
        <v>0</v>
      </c>
      <c r="L20" s="15"/>
      <c r="M20" s="15"/>
      <c r="N20" s="7">
        <f t="shared" si="2"/>
        <v>0</v>
      </c>
      <c r="O20" s="7">
        <f t="shared" si="3"/>
        <v>0</v>
      </c>
    </row>
    <row r="21" spans="1:15" s="8" customFormat="1">
      <c r="A21" s="13"/>
      <c r="B21" s="13"/>
      <c r="C21" s="16"/>
      <c r="D21" s="16"/>
      <c r="E21" s="16"/>
      <c r="F21" s="5"/>
      <c r="G21" s="5"/>
      <c r="H21" s="5"/>
      <c r="I21" s="5"/>
      <c r="J21" s="5">
        <f t="shared" si="0"/>
        <v>0</v>
      </c>
      <c r="K21" s="5">
        <f t="shared" si="1"/>
        <v>0</v>
      </c>
      <c r="L21" s="15"/>
      <c r="M21" s="15"/>
      <c r="N21" s="7">
        <f t="shared" si="2"/>
        <v>0</v>
      </c>
      <c r="O21" s="7">
        <f t="shared" si="3"/>
        <v>0</v>
      </c>
    </row>
    <row r="22" spans="1:15" s="8" customFormat="1">
      <c r="A22" s="13"/>
      <c r="B22" s="13"/>
      <c r="C22" s="16"/>
      <c r="D22" s="16"/>
      <c r="E22" s="16"/>
      <c r="F22" s="5"/>
      <c r="G22" s="5"/>
      <c r="H22" s="5"/>
      <c r="I22" s="5"/>
      <c r="J22" s="5">
        <f t="shared" si="0"/>
        <v>0</v>
      </c>
      <c r="K22" s="5">
        <f t="shared" si="1"/>
        <v>0</v>
      </c>
      <c r="L22" s="15"/>
      <c r="M22" s="15"/>
      <c r="N22" s="7">
        <f t="shared" si="2"/>
        <v>0</v>
      </c>
      <c r="O22" s="7">
        <f t="shared" si="3"/>
        <v>0</v>
      </c>
    </row>
    <row r="23" spans="1:15" s="8" customFormat="1" ht="15.75" thickBot="1">
      <c r="A23" s="9"/>
      <c r="B23" s="5"/>
      <c r="C23" s="16"/>
      <c r="D23" s="16"/>
      <c r="E23" s="16"/>
      <c r="F23" s="5"/>
      <c r="G23" s="5"/>
      <c r="H23" s="5"/>
      <c r="I23" s="5"/>
      <c r="J23" s="5">
        <f t="shared" si="0"/>
        <v>0</v>
      </c>
      <c r="K23" s="5">
        <f t="shared" si="1"/>
        <v>0</v>
      </c>
      <c r="L23" s="15"/>
      <c r="M23" s="15"/>
      <c r="N23" s="7">
        <f t="shared" si="2"/>
        <v>0</v>
      </c>
      <c r="O23" s="7">
        <f t="shared" si="3"/>
        <v>0</v>
      </c>
    </row>
    <row r="24" spans="1:15" ht="16.5" thickTop="1" thickBot="1">
      <c r="A24" s="9"/>
      <c r="B24" s="5"/>
      <c r="C24" s="5"/>
      <c r="D24" s="5"/>
      <c r="E24" s="5"/>
      <c r="F24" s="5"/>
      <c r="G24" s="5"/>
      <c r="H24" s="5"/>
      <c r="I24" s="18" t="s">
        <v>31</v>
      </c>
      <c r="J24" s="19">
        <f>SUM(J5:J23)</f>
        <v>0</v>
      </c>
      <c r="K24" s="19">
        <f>SUM(K5:K23)</f>
        <v>0</v>
      </c>
      <c r="L24" s="5"/>
      <c r="M24" s="5" t="s">
        <v>13</v>
      </c>
      <c r="N24" s="10">
        <f>AVERAGE(N5:N23)</f>
        <v>0</v>
      </c>
      <c r="O24" s="10">
        <f>AVERAGE(O5:O23)</f>
        <v>0</v>
      </c>
    </row>
    <row r="25" spans="1:15" ht="15.75" thickTop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>
      <c r="A26" s="176"/>
      <c r="B26" s="177"/>
      <c r="C26" s="178"/>
      <c r="D26" s="12"/>
      <c r="E26" s="12"/>
      <c r="F26" s="176" t="s">
        <v>26</v>
      </c>
      <c r="G26" s="177"/>
      <c r="H26" s="177"/>
      <c r="I26" s="177"/>
      <c r="J26" s="178"/>
      <c r="K26" s="12"/>
      <c r="L26" s="176"/>
      <c r="M26" s="177"/>
      <c r="N26" s="177"/>
      <c r="O26" s="178"/>
    </row>
    <row r="27" spans="1:15" ht="38.25">
      <c r="A27" s="2" t="s">
        <v>2</v>
      </c>
      <c r="B27" s="3" t="s">
        <v>14</v>
      </c>
      <c r="C27" s="2" t="s">
        <v>4</v>
      </c>
      <c r="D27" s="2" t="s">
        <v>27</v>
      </c>
      <c r="E27" s="2" t="s">
        <v>28</v>
      </c>
      <c r="F27" s="3" t="s">
        <v>5</v>
      </c>
      <c r="G27" s="3" t="s">
        <v>6</v>
      </c>
      <c r="H27" s="3" t="s">
        <v>7</v>
      </c>
      <c r="I27" s="3" t="s">
        <v>8</v>
      </c>
      <c r="J27" s="2" t="s">
        <v>29</v>
      </c>
      <c r="K27" s="2" t="s">
        <v>30</v>
      </c>
      <c r="L27" s="2" t="s">
        <v>9</v>
      </c>
      <c r="M27" s="2" t="s">
        <v>10</v>
      </c>
      <c r="N27" s="2" t="s">
        <v>11</v>
      </c>
      <c r="O27" s="2" t="s">
        <v>12</v>
      </c>
    </row>
    <row r="28" spans="1:15">
      <c r="A28" s="2"/>
      <c r="B28" s="3"/>
      <c r="C28" s="2"/>
      <c r="D28" s="2"/>
      <c r="E28" s="2"/>
      <c r="F28" s="3"/>
      <c r="G28" s="3"/>
      <c r="H28" s="3"/>
      <c r="I28" s="3"/>
      <c r="J28" s="5">
        <f>F28+G28+H28+I28</f>
        <v>0</v>
      </c>
      <c r="K28" s="5">
        <f>G28+H28+I28+F28</f>
        <v>0</v>
      </c>
      <c r="L28" s="2"/>
      <c r="M28" s="2"/>
      <c r="N28" s="7">
        <f>SUM(L28-C28)</f>
        <v>0</v>
      </c>
      <c r="O28" s="7">
        <f>SUM(M28-L28)</f>
        <v>0</v>
      </c>
    </row>
    <row r="29" spans="1:15">
      <c r="A29" s="2"/>
      <c r="B29" s="3"/>
      <c r="C29" s="2"/>
      <c r="D29" s="2"/>
      <c r="E29" s="2"/>
      <c r="F29" s="3"/>
      <c r="G29" s="3"/>
      <c r="H29" s="3"/>
      <c r="I29" s="3"/>
      <c r="J29" s="5">
        <f t="shared" ref="J29:J35" si="4">F29+G29+H29+I29</f>
        <v>0</v>
      </c>
      <c r="K29" s="5">
        <f t="shared" ref="K29:K35" si="5">G29+H29+I29+F29</f>
        <v>0</v>
      </c>
      <c r="L29" s="2"/>
      <c r="M29" s="2"/>
      <c r="N29" s="7">
        <f t="shared" ref="N29:N35" si="6">SUM(L29-C29)</f>
        <v>0</v>
      </c>
      <c r="O29" s="7">
        <f t="shared" ref="O29:O35" si="7">SUM(M29-L29)</f>
        <v>0</v>
      </c>
    </row>
    <row r="30" spans="1:15">
      <c r="A30" s="2"/>
      <c r="B30" s="3"/>
      <c r="C30" s="2"/>
      <c r="D30" s="2"/>
      <c r="E30" s="2"/>
      <c r="F30" s="3"/>
      <c r="G30" s="3"/>
      <c r="H30" s="3"/>
      <c r="I30" s="3"/>
      <c r="J30" s="5">
        <f t="shared" si="4"/>
        <v>0</v>
      </c>
      <c r="K30" s="5">
        <f t="shared" si="5"/>
        <v>0</v>
      </c>
      <c r="L30" s="2"/>
      <c r="M30" s="2"/>
      <c r="N30" s="7">
        <f t="shared" si="6"/>
        <v>0</v>
      </c>
      <c r="O30" s="7">
        <f t="shared" si="7"/>
        <v>0</v>
      </c>
    </row>
    <row r="31" spans="1:15">
      <c r="A31" s="2"/>
      <c r="B31" s="3"/>
      <c r="C31" s="2"/>
      <c r="D31" s="2"/>
      <c r="E31" s="2"/>
      <c r="F31" s="3"/>
      <c r="G31" s="3"/>
      <c r="H31" s="3"/>
      <c r="I31" s="3"/>
      <c r="J31" s="5">
        <f t="shared" si="4"/>
        <v>0</v>
      </c>
      <c r="K31" s="5">
        <f t="shared" si="5"/>
        <v>0</v>
      </c>
      <c r="L31" s="2"/>
      <c r="M31" s="2"/>
      <c r="N31" s="7">
        <f t="shared" si="6"/>
        <v>0</v>
      </c>
      <c r="O31" s="7">
        <f t="shared" si="7"/>
        <v>0</v>
      </c>
    </row>
    <row r="32" spans="1:15">
      <c r="A32" s="2"/>
      <c r="B32" s="3"/>
      <c r="C32" s="2"/>
      <c r="D32" s="2"/>
      <c r="E32" s="2"/>
      <c r="F32" s="3"/>
      <c r="G32" s="3"/>
      <c r="H32" s="3"/>
      <c r="I32" s="3"/>
      <c r="J32" s="5">
        <f t="shared" si="4"/>
        <v>0</v>
      </c>
      <c r="K32" s="5">
        <f t="shared" si="5"/>
        <v>0</v>
      </c>
      <c r="L32" s="2"/>
      <c r="M32" s="2"/>
      <c r="N32" s="7">
        <f t="shared" si="6"/>
        <v>0</v>
      </c>
      <c r="O32" s="7">
        <f t="shared" si="7"/>
        <v>0</v>
      </c>
    </row>
    <row r="33" spans="1:15">
      <c r="A33" s="2"/>
      <c r="B33" s="3"/>
      <c r="C33" s="2"/>
      <c r="D33" s="2"/>
      <c r="E33" s="2"/>
      <c r="F33" s="3"/>
      <c r="G33" s="3"/>
      <c r="H33" s="3"/>
      <c r="I33" s="3"/>
      <c r="J33" s="5">
        <f t="shared" si="4"/>
        <v>0</v>
      </c>
      <c r="K33" s="5">
        <f t="shared" si="5"/>
        <v>0</v>
      </c>
      <c r="L33" s="2"/>
      <c r="M33" s="2"/>
      <c r="N33" s="7">
        <f t="shared" si="6"/>
        <v>0</v>
      </c>
      <c r="O33" s="7">
        <f t="shared" si="7"/>
        <v>0</v>
      </c>
    </row>
    <row r="34" spans="1:15" ht="15.75" customHeight="1">
      <c r="A34" s="2"/>
      <c r="B34" s="3"/>
      <c r="C34" s="2"/>
      <c r="D34" s="2"/>
      <c r="E34" s="2"/>
      <c r="F34" s="3"/>
      <c r="G34" s="3"/>
      <c r="H34" s="3"/>
      <c r="I34" s="3"/>
      <c r="J34" s="5">
        <f t="shared" si="4"/>
        <v>0</v>
      </c>
      <c r="K34" s="5">
        <f t="shared" si="5"/>
        <v>0</v>
      </c>
      <c r="L34" s="2"/>
      <c r="M34" s="2"/>
      <c r="N34" s="7">
        <f t="shared" si="6"/>
        <v>0</v>
      </c>
      <c r="O34" s="7">
        <f t="shared" si="7"/>
        <v>0</v>
      </c>
    </row>
    <row r="35" spans="1:15" s="8" customFormat="1" ht="16.5" customHeight="1" thickBot="1">
      <c r="A35" s="5"/>
      <c r="B35" s="5"/>
      <c r="C35" s="15"/>
      <c r="D35" s="15"/>
      <c r="E35" s="15"/>
      <c r="F35" s="5"/>
      <c r="G35" s="5"/>
      <c r="H35" s="5"/>
      <c r="I35" s="5"/>
      <c r="J35" s="5">
        <f t="shared" si="4"/>
        <v>0</v>
      </c>
      <c r="K35" s="5">
        <f t="shared" si="5"/>
        <v>0</v>
      </c>
      <c r="L35" s="15"/>
      <c r="M35" s="15"/>
      <c r="N35" s="7">
        <f t="shared" si="6"/>
        <v>0</v>
      </c>
      <c r="O35" s="7">
        <f t="shared" si="7"/>
        <v>0</v>
      </c>
    </row>
    <row r="36" spans="1:15" s="8" customFormat="1" ht="16.5" customHeight="1" thickTop="1" thickBot="1">
      <c r="A36" s="5"/>
      <c r="B36" s="5"/>
      <c r="C36" s="5"/>
      <c r="D36" s="5"/>
      <c r="E36" s="5"/>
      <c r="F36" s="5"/>
      <c r="G36" s="5"/>
      <c r="H36" s="5"/>
      <c r="I36" s="18" t="s">
        <v>31</v>
      </c>
      <c r="J36" s="19">
        <f>SUM(J28:J35)</f>
        <v>0</v>
      </c>
      <c r="K36" s="19">
        <f>SUM(K28:K35)</f>
        <v>0</v>
      </c>
      <c r="L36" s="5"/>
      <c r="M36" s="5" t="s">
        <v>13</v>
      </c>
      <c r="N36" s="10">
        <f>AVERAGE(N28:N35)</f>
        <v>0</v>
      </c>
      <c r="O36" s="10">
        <f>AVERAGE(O28:O35)</f>
        <v>0</v>
      </c>
    </row>
    <row r="37" spans="1:15" ht="15.75" thickTop="1"/>
    <row r="38" spans="1:15">
      <c r="A38" s="50" t="s">
        <v>0</v>
      </c>
      <c r="B38" s="51">
        <f>$O$1</f>
        <v>0</v>
      </c>
      <c r="C38" s="171" t="s">
        <v>15</v>
      </c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</row>
    <row r="39" spans="1:15">
      <c r="A39" s="171" t="s">
        <v>16</v>
      </c>
      <c r="B39" s="171"/>
      <c r="C39" s="171"/>
      <c r="D39" s="171"/>
      <c r="E39" s="171"/>
      <c r="F39" s="171"/>
      <c r="G39" s="171"/>
      <c r="H39" s="20"/>
      <c r="I39" s="171" t="s">
        <v>17</v>
      </c>
      <c r="J39" s="171"/>
      <c r="K39" s="171"/>
      <c r="L39" s="171"/>
      <c r="M39" s="171"/>
      <c r="N39" s="171"/>
      <c r="O39" s="171"/>
    </row>
    <row r="40" spans="1:15" ht="30">
      <c r="A40" s="11" t="s">
        <v>18</v>
      </c>
      <c r="B40" s="11" t="s">
        <v>19</v>
      </c>
      <c r="C40" s="5" t="s">
        <v>20</v>
      </c>
      <c r="D40" s="11" t="s">
        <v>21</v>
      </c>
      <c r="E40" s="11" t="s">
        <v>22</v>
      </c>
      <c r="F40" s="11" t="s">
        <v>23</v>
      </c>
      <c r="G40" s="11" t="s">
        <v>24</v>
      </c>
      <c r="H40" s="11"/>
      <c r="I40" s="11" t="s">
        <v>18</v>
      </c>
      <c r="J40" s="11" t="s">
        <v>19</v>
      </c>
      <c r="K40" s="5" t="s">
        <v>20</v>
      </c>
      <c r="L40" s="11" t="s">
        <v>21</v>
      </c>
      <c r="M40" s="11" t="s">
        <v>25</v>
      </c>
      <c r="N40" s="11" t="s">
        <v>23</v>
      </c>
      <c r="O40" s="11" t="s">
        <v>24</v>
      </c>
    </row>
    <row r="41" spans="1:15" s="27" customFormat="1" ht="15" customHeight="1">
      <c r="A41" s="21">
        <v>1</v>
      </c>
      <c r="B41" s="22"/>
      <c r="C41" s="23"/>
      <c r="D41" s="24"/>
      <c r="E41" s="22"/>
      <c r="F41" s="24"/>
      <c r="G41" s="25">
        <f>SUM(F41-D41)</f>
        <v>0</v>
      </c>
      <c r="H41" s="26"/>
      <c r="I41" s="21">
        <v>1</v>
      </c>
      <c r="J41" s="22"/>
      <c r="K41" s="22"/>
      <c r="L41" s="24"/>
      <c r="M41" s="22"/>
      <c r="N41" s="24"/>
      <c r="O41" s="25">
        <f>SUM(N41-L41)</f>
        <v>0</v>
      </c>
    </row>
    <row r="42" spans="1:15" s="27" customFormat="1" ht="15" customHeight="1">
      <c r="A42" s="21">
        <v>2</v>
      </c>
      <c r="B42" s="22"/>
      <c r="C42" s="28"/>
      <c r="D42" s="24"/>
      <c r="E42" s="22"/>
      <c r="F42" s="24"/>
      <c r="G42" s="25">
        <f t="shared" ref="G42:G60" si="8">SUM(F42-D42)</f>
        <v>0</v>
      </c>
      <c r="H42" s="26"/>
      <c r="I42" s="21">
        <v>2</v>
      </c>
      <c r="J42" s="22"/>
      <c r="K42" s="22"/>
      <c r="L42" s="24"/>
      <c r="M42" s="22"/>
      <c r="N42" s="24"/>
      <c r="O42" s="25">
        <f t="shared" ref="O42:O60" si="9">SUM(N42-L42)</f>
        <v>0</v>
      </c>
    </row>
    <row r="43" spans="1:15" s="27" customFormat="1" ht="15" customHeight="1">
      <c r="A43" s="21">
        <v>3</v>
      </c>
      <c r="B43" s="22"/>
      <c r="C43" s="28"/>
      <c r="D43" s="24"/>
      <c r="E43" s="22"/>
      <c r="F43" s="24"/>
      <c r="G43" s="25">
        <f t="shared" si="8"/>
        <v>0</v>
      </c>
      <c r="H43" s="26"/>
      <c r="I43" s="21">
        <v>3</v>
      </c>
      <c r="J43" s="22"/>
      <c r="K43" s="22"/>
      <c r="L43" s="24"/>
      <c r="M43" s="22"/>
      <c r="N43" s="24"/>
      <c r="O43" s="25">
        <f t="shared" si="9"/>
        <v>0</v>
      </c>
    </row>
    <row r="44" spans="1:15" s="27" customFormat="1" ht="15" customHeight="1">
      <c r="A44" s="21">
        <v>4</v>
      </c>
      <c r="B44" s="22"/>
      <c r="C44" s="28"/>
      <c r="D44" s="24"/>
      <c r="E44" s="22"/>
      <c r="F44" s="24"/>
      <c r="G44" s="25">
        <f t="shared" si="8"/>
        <v>0</v>
      </c>
      <c r="H44" s="26"/>
      <c r="I44" s="21">
        <v>4</v>
      </c>
      <c r="J44" s="22"/>
      <c r="K44" s="22"/>
      <c r="L44" s="24"/>
      <c r="M44" s="22"/>
      <c r="N44" s="24"/>
      <c r="O44" s="25">
        <f t="shared" si="9"/>
        <v>0</v>
      </c>
    </row>
    <row r="45" spans="1:15" s="27" customFormat="1" ht="15" customHeight="1">
      <c r="A45" s="21">
        <v>5</v>
      </c>
      <c r="B45" s="22"/>
      <c r="C45" s="28"/>
      <c r="D45" s="24"/>
      <c r="E45" s="22"/>
      <c r="F45" s="24"/>
      <c r="G45" s="25">
        <f t="shared" si="8"/>
        <v>0</v>
      </c>
      <c r="H45" s="26"/>
      <c r="I45" s="21">
        <v>5</v>
      </c>
      <c r="J45" s="22"/>
      <c r="K45" s="22"/>
      <c r="L45" s="24"/>
      <c r="M45" s="22"/>
      <c r="N45" s="24"/>
      <c r="O45" s="25">
        <f t="shared" si="9"/>
        <v>0</v>
      </c>
    </row>
    <row r="46" spans="1:15" s="27" customFormat="1" ht="15" customHeight="1">
      <c r="A46" s="21">
        <v>6</v>
      </c>
      <c r="B46" s="22"/>
      <c r="C46" s="28"/>
      <c r="D46" s="24"/>
      <c r="E46" s="22"/>
      <c r="F46" s="24"/>
      <c r="G46" s="25">
        <f t="shared" si="8"/>
        <v>0</v>
      </c>
      <c r="H46" s="26"/>
      <c r="I46" s="21">
        <v>6</v>
      </c>
      <c r="J46" s="22"/>
      <c r="K46" s="22"/>
      <c r="L46" s="24"/>
      <c r="M46" s="22"/>
      <c r="N46" s="24"/>
      <c r="O46" s="25">
        <f t="shared" si="9"/>
        <v>0</v>
      </c>
    </row>
    <row r="47" spans="1:15" s="27" customFormat="1" ht="15" customHeight="1">
      <c r="A47" s="21">
        <v>7</v>
      </c>
      <c r="B47" s="22"/>
      <c r="C47" s="28"/>
      <c r="D47" s="24"/>
      <c r="E47" s="22"/>
      <c r="F47" s="24"/>
      <c r="G47" s="25">
        <f t="shared" si="8"/>
        <v>0</v>
      </c>
      <c r="H47" s="26"/>
      <c r="I47" s="21">
        <v>7</v>
      </c>
      <c r="J47" s="22"/>
      <c r="K47" s="22"/>
      <c r="L47" s="24"/>
      <c r="M47" s="22"/>
      <c r="N47" s="24"/>
      <c r="O47" s="25">
        <f t="shared" si="9"/>
        <v>0</v>
      </c>
    </row>
    <row r="48" spans="1:15" s="27" customFormat="1" ht="15" customHeight="1">
      <c r="A48" s="21">
        <v>8</v>
      </c>
      <c r="B48" s="22"/>
      <c r="C48" s="28"/>
      <c r="D48" s="24"/>
      <c r="E48" s="22"/>
      <c r="F48" s="24"/>
      <c r="G48" s="25">
        <f t="shared" si="8"/>
        <v>0</v>
      </c>
      <c r="H48" s="26"/>
      <c r="I48" s="21">
        <v>8</v>
      </c>
      <c r="J48" s="22"/>
      <c r="K48" s="22"/>
      <c r="L48" s="24"/>
      <c r="M48" s="22"/>
      <c r="N48" s="24"/>
      <c r="O48" s="25">
        <f t="shared" si="9"/>
        <v>0</v>
      </c>
    </row>
    <row r="49" spans="1:15" s="27" customFormat="1" ht="15" customHeight="1">
      <c r="A49" s="21">
        <v>9</v>
      </c>
      <c r="B49" s="22"/>
      <c r="C49" s="28"/>
      <c r="D49" s="24"/>
      <c r="E49" s="22"/>
      <c r="F49" s="24"/>
      <c r="G49" s="25">
        <f t="shared" si="8"/>
        <v>0</v>
      </c>
      <c r="H49" s="26"/>
      <c r="I49" s="21">
        <v>9</v>
      </c>
      <c r="J49" s="22"/>
      <c r="K49" s="22"/>
      <c r="L49" s="24"/>
      <c r="M49" s="22"/>
      <c r="N49" s="24"/>
      <c r="O49" s="25">
        <f t="shared" si="9"/>
        <v>0</v>
      </c>
    </row>
    <row r="50" spans="1:15" s="27" customFormat="1" ht="15" customHeight="1">
      <c r="A50" s="21">
        <v>10</v>
      </c>
      <c r="B50" s="22"/>
      <c r="C50" s="28"/>
      <c r="D50" s="24"/>
      <c r="E50" s="22"/>
      <c r="F50" s="24"/>
      <c r="G50" s="25">
        <f t="shared" si="8"/>
        <v>0</v>
      </c>
      <c r="H50" s="26"/>
      <c r="I50" s="21">
        <v>10</v>
      </c>
      <c r="J50" s="22"/>
      <c r="K50" s="22"/>
      <c r="L50" s="24"/>
      <c r="M50" s="22"/>
      <c r="N50" s="24"/>
      <c r="O50" s="25">
        <f t="shared" si="9"/>
        <v>0</v>
      </c>
    </row>
    <row r="51" spans="1:15" s="27" customFormat="1" ht="15" customHeight="1">
      <c r="A51" s="21">
        <v>11</v>
      </c>
      <c r="B51" s="22"/>
      <c r="C51" s="28"/>
      <c r="D51" s="24"/>
      <c r="E51" s="22"/>
      <c r="F51" s="24"/>
      <c r="G51" s="25">
        <f t="shared" si="8"/>
        <v>0</v>
      </c>
      <c r="H51" s="26"/>
      <c r="I51" s="21">
        <v>11</v>
      </c>
      <c r="J51" s="22"/>
      <c r="K51" s="22"/>
      <c r="L51" s="24"/>
      <c r="M51" s="22"/>
      <c r="N51" s="24"/>
      <c r="O51" s="25">
        <f t="shared" si="9"/>
        <v>0</v>
      </c>
    </row>
    <row r="52" spans="1:15" s="27" customFormat="1" ht="15" customHeight="1">
      <c r="A52" s="21">
        <v>12</v>
      </c>
      <c r="B52" s="22"/>
      <c r="C52" s="28"/>
      <c r="D52" s="24"/>
      <c r="E52" s="22"/>
      <c r="F52" s="24"/>
      <c r="G52" s="25">
        <f t="shared" si="8"/>
        <v>0</v>
      </c>
      <c r="H52" s="26"/>
      <c r="I52" s="21">
        <v>12</v>
      </c>
      <c r="J52" s="22"/>
      <c r="K52" s="22"/>
      <c r="L52" s="24"/>
      <c r="M52" s="22"/>
      <c r="N52" s="24"/>
      <c r="O52" s="25">
        <f t="shared" si="9"/>
        <v>0</v>
      </c>
    </row>
    <row r="53" spans="1:15" s="27" customFormat="1" ht="15" customHeight="1">
      <c r="A53" s="21">
        <v>13</v>
      </c>
      <c r="B53" s="22"/>
      <c r="C53" s="28"/>
      <c r="D53" s="24"/>
      <c r="E53" s="22"/>
      <c r="F53" s="24"/>
      <c r="G53" s="25">
        <f t="shared" si="8"/>
        <v>0</v>
      </c>
      <c r="H53" s="26"/>
      <c r="I53" s="21">
        <v>13</v>
      </c>
      <c r="J53" s="22"/>
      <c r="K53" s="22"/>
      <c r="L53" s="24"/>
      <c r="M53" s="22"/>
      <c r="N53" s="24"/>
      <c r="O53" s="25">
        <f t="shared" si="9"/>
        <v>0</v>
      </c>
    </row>
    <row r="54" spans="1:15" s="27" customFormat="1" ht="15" customHeight="1">
      <c r="A54" s="21">
        <v>14</v>
      </c>
      <c r="B54" s="22"/>
      <c r="C54" s="28"/>
      <c r="D54" s="24"/>
      <c r="E54" s="22"/>
      <c r="F54" s="24"/>
      <c r="G54" s="25">
        <f t="shared" si="8"/>
        <v>0</v>
      </c>
      <c r="H54" s="26"/>
      <c r="I54" s="21">
        <v>14</v>
      </c>
      <c r="J54" s="22"/>
      <c r="K54" s="22"/>
      <c r="L54" s="24"/>
      <c r="M54" s="22"/>
      <c r="N54" s="24"/>
      <c r="O54" s="25">
        <f t="shared" si="9"/>
        <v>0</v>
      </c>
    </row>
    <row r="55" spans="1:15" s="27" customFormat="1" ht="15" customHeight="1">
      <c r="A55" s="21">
        <v>15</v>
      </c>
      <c r="B55" s="22"/>
      <c r="C55" s="28"/>
      <c r="D55" s="24"/>
      <c r="E55" s="22"/>
      <c r="F55" s="24"/>
      <c r="G55" s="25">
        <f t="shared" si="8"/>
        <v>0</v>
      </c>
      <c r="H55" s="26"/>
      <c r="I55" s="21">
        <v>15</v>
      </c>
      <c r="J55" s="22"/>
      <c r="K55" s="22"/>
      <c r="L55" s="24"/>
      <c r="M55" s="22"/>
      <c r="N55" s="24"/>
      <c r="O55" s="25">
        <f t="shared" si="9"/>
        <v>0</v>
      </c>
    </row>
    <row r="56" spans="1:15" s="27" customFormat="1" ht="15" customHeight="1">
      <c r="A56" s="21">
        <v>16</v>
      </c>
      <c r="B56" s="22"/>
      <c r="C56" s="28"/>
      <c r="D56" s="24"/>
      <c r="E56" s="22"/>
      <c r="F56" s="24"/>
      <c r="G56" s="25">
        <f t="shared" si="8"/>
        <v>0</v>
      </c>
      <c r="H56" s="26"/>
      <c r="I56" s="21">
        <v>16</v>
      </c>
      <c r="J56" s="22"/>
      <c r="K56" s="22"/>
      <c r="L56" s="24"/>
      <c r="M56" s="22"/>
      <c r="N56" s="24"/>
      <c r="O56" s="25">
        <f t="shared" si="9"/>
        <v>0</v>
      </c>
    </row>
    <row r="57" spans="1:15" s="27" customFormat="1" ht="15" customHeight="1">
      <c r="A57" s="21">
        <v>17</v>
      </c>
      <c r="B57" s="22"/>
      <c r="C57" s="28"/>
      <c r="D57" s="24"/>
      <c r="E57" s="22"/>
      <c r="F57" s="24"/>
      <c r="G57" s="25">
        <f t="shared" si="8"/>
        <v>0</v>
      </c>
      <c r="H57" s="26"/>
      <c r="I57" s="21">
        <v>17</v>
      </c>
      <c r="J57" s="22"/>
      <c r="K57" s="22"/>
      <c r="L57" s="24"/>
      <c r="M57" s="22"/>
      <c r="N57" s="24"/>
      <c r="O57" s="25">
        <f t="shared" si="9"/>
        <v>0</v>
      </c>
    </row>
    <row r="58" spans="1:15" s="27" customFormat="1" ht="15" customHeight="1">
      <c r="A58" s="21">
        <v>18</v>
      </c>
      <c r="B58" s="29"/>
      <c r="C58" s="21"/>
      <c r="D58" s="24"/>
      <c r="E58" s="21"/>
      <c r="F58" s="24"/>
      <c r="G58" s="25">
        <f t="shared" si="8"/>
        <v>0</v>
      </c>
      <c r="H58" s="26"/>
      <c r="I58" s="21">
        <v>18</v>
      </c>
      <c r="J58" s="22"/>
      <c r="K58" s="22"/>
      <c r="L58" s="24"/>
      <c r="M58" s="22"/>
      <c r="N58" s="24"/>
      <c r="O58" s="25">
        <f t="shared" si="9"/>
        <v>0</v>
      </c>
    </row>
    <row r="59" spans="1:15" s="27" customFormat="1" ht="15" customHeight="1">
      <c r="A59" s="21">
        <v>19</v>
      </c>
      <c r="B59" s="29"/>
      <c r="C59" s="21"/>
      <c r="D59" s="24"/>
      <c r="E59" s="21"/>
      <c r="F59" s="24"/>
      <c r="G59" s="25">
        <f t="shared" si="8"/>
        <v>0</v>
      </c>
      <c r="H59" s="26"/>
      <c r="I59" s="21">
        <v>19</v>
      </c>
      <c r="J59" s="22"/>
      <c r="K59" s="22"/>
      <c r="L59" s="24"/>
      <c r="M59" s="22"/>
      <c r="N59" s="24"/>
      <c r="O59" s="25">
        <f t="shared" si="9"/>
        <v>0</v>
      </c>
    </row>
    <row r="60" spans="1:15" s="32" customFormat="1" ht="15" customHeight="1">
      <c r="A60" s="21">
        <v>20</v>
      </c>
      <c r="B60" s="30"/>
      <c r="C60" s="31"/>
      <c r="D60" s="31"/>
      <c r="E60" s="31"/>
      <c r="F60" s="31"/>
      <c r="G60" s="25">
        <f t="shared" si="8"/>
        <v>0</v>
      </c>
      <c r="H60" s="25"/>
      <c r="I60" s="21">
        <v>20</v>
      </c>
      <c r="J60" s="31"/>
      <c r="K60" s="31"/>
      <c r="L60" s="31"/>
      <c r="M60" s="31"/>
      <c r="N60" s="31"/>
      <c r="O60" s="25">
        <f t="shared" si="9"/>
        <v>0</v>
      </c>
    </row>
    <row r="61" spans="1:15" s="32" customFormat="1" ht="15" customHeight="1">
      <c r="A61" s="5"/>
      <c r="B61" s="1"/>
      <c r="C61" s="5"/>
      <c r="D61" s="5"/>
      <c r="E61" s="5"/>
      <c r="F61" s="18" t="s">
        <v>13</v>
      </c>
      <c r="G61" s="10">
        <f>AVERAGE(G41:G60)</f>
        <v>0</v>
      </c>
      <c r="H61" s="33"/>
      <c r="I61" s="5"/>
      <c r="J61" s="5"/>
      <c r="K61" s="5"/>
      <c r="L61" s="5"/>
      <c r="M61" s="5"/>
      <c r="N61" s="5" t="s">
        <v>13</v>
      </c>
      <c r="O61" s="10">
        <f>AVERAGE(O41:O60)</f>
        <v>0</v>
      </c>
    </row>
  </sheetData>
  <mergeCells count="10">
    <mergeCell ref="C38:O38"/>
    <mergeCell ref="A39:G39"/>
    <mergeCell ref="I39:O39"/>
    <mergeCell ref="A3:C3"/>
    <mergeCell ref="A2:O2"/>
    <mergeCell ref="F3:J3"/>
    <mergeCell ref="L3:O3"/>
    <mergeCell ref="A26:C26"/>
    <mergeCell ref="F26:J26"/>
    <mergeCell ref="L26:O2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70"/>
  <sheetViews>
    <sheetView topLeftCell="A2" workbookViewId="0">
      <selection activeCell="E5" sqref="E5:E26"/>
    </sheetView>
  </sheetViews>
  <sheetFormatPr defaultRowHeight="15"/>
  <cols>
    <col min="2" max="2" width="11" customWidth="1"/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0" width="10" customWidth="1"/>
    <col min="11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49" t="s">
        <v>236</v>
      </c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134"/>
      <c r="E3" s="134"/>
      <c r="F3" s="176" t="s">
        <v>26</v>
      </c>
      <c r="G3" s="177"/>
      <c r="H3" s="177"/>
      <c r="I3" s="177"/>
      <c r="J3" s="178"/>
      <c r="K3" s="134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61" customFormat="1" ht="16.5" customHeight="1">
      <c r="A5" s="53">
        <v>5</v>
      </c>
      <c r="B5" s="31" t="s">
        <v>3</v>
      </c>
      <c r="C5" s="54">
        <v>44604.996527777781</v>
      </c>
      <c r="D5" s="52" t="s">
        <v>45</v>
      </c>
      <c r="E5" s="60" t="s">
        <v>33</v>
      </c>
      <c r="F5" s="31">
        <v>0</v>
      </c>
      <c r="G5" s="31">
        <v>0</v>
      </c>
      <c r="H5" s="31">
        <v>90</v>
      </c>
      <c r="I5" s="31">
        <v>0</v>
      </c>
      <c r="J5" s="31">
        <f t="shared" ref="J5:J25" si="0">F5+G5+H5+I5</f>
        <v>90</v>
      </c>
      <c r="K5" s="31"/>
      <c r="L5" s="54">
        <v>44605.277777777781</v>
      </c>
      <c r="M5" s="54">
        <v>44605.322916666664</v>
      </c>
      <c r="N5" s="25">
        <f>SUM(L5-C5)</f>
        <v>0.28125</v>
      </c>
      <c r="O5" s="25">
        <f>SUM(M5-L5)</f>
        <v>4.5138888883229811E-2</v>
      </c>
    </row>
    <row r="6" spans="1:15" s="61" customFormat="1" ht="16.5" customHeight="1">
      <c r="A6" s="53"/>
      <c r="B6" s="31"/>
      <c r="C6" s="54"/>
      <c r="D6" s="52"/>
      <c r="E6" s="60" t="s">
        <v>34</v>
      </c>
      <c r="F6" s="31">
        <v>13</v>
      </c>
      <c r="G6" s="31">
        <v>19</v>
      </c>
      <c r="H6" s="31">
        <v>36</v>
      </c>
      <c r="I6" s="31">
        <v>22</v>
      </c>
      <c r="J6" s="31"/>
      <c r="K6" s="31">
        <f t="shared" ref="K6:K26" si="1">G6+H6+I6+F6</f>
        <v>90</v>
      </c>
      <c r="L6" s="54"/>
      <c r="M6" s="54"/>
      <c r="N6" s="25"/>
      <c r="O6" s="25"/>
    </row>
    <row r="7" spans="1:15" s="61" customFormat="1" ht="16.5" customHeight="1">
      <c r="A7" s="53" t="s">
        <v>53</v>
      </c>
      <c r="B7" s="31" t="s">
        <v>3</v>
      </c>
      <c r="C7" s="54">
        <v>44605.079861111109</v>
      </c>
      <c r="D7" s="52" t="s">
        <v>45</v>
      </c>
      <c r="E7" s="60" t="s">
        <v>33</v>
      </c>
      <c r="F7" s="31">
        <v>4</v>
      </c>
      <c r="G7" s="31">
        <v>26</v>
      </c>
      <c r="H7" s="31">
        <v>28</v>
      </c>
      <c r="I7" s="31">
        <v>22</v>
      </c>
      <c r="J7" s="31">
        <f t="shared" si="0"/>
        <v>80</v>
      </c>
      <c r="K7" s="31"/>
      <c r="L7" s="54">
        <v>44605.53125</v>
      </c>
      <c r="M7" s="54">
        <v>44605.565972222219</v>
      </c>
      <c r="N7" s="25">
        <f t="shared" ref="N7:N25" si="2">SUM(L7-C7)</f>
        <v>0.45138888889050577</v>
      </c>
      <c r="O7" s="25">
        <f t="shared" ref="O7:O25" si="3">SUM(M7-L7)</f>
        <v>3.4722222218988463E-2</v>
      </c>
    </row>
    <row r="8" spans="1:15" s="61" customFormat="1" ht="16.5" customHeight="1">
      <c r="A8" s="53"/>
      <c r="B8" s="31"/>
      <c r="C8" s="54"/>
      <c r="D8" s="52"/>
      <c r="E8" s="60" t="s">
        <v>34</v>
      </c>
      <c r="F8" s="31">
        <v>0</v>
      </c>
      <c r="G8" s="31">
        <v>34</v>
      </c>
      <c r="H8" s="31">
        <v>33</v>
      </c>
      <c r="I8" s="31">
        <v>13</v>
      </c>
      <c r="J8" s="31"/>
      <c r="K8" s="31">
        <f t="shared" si="1"/>
        <v>80</v>
      </c>
      <c r="L8" s="54"/>
      <c r="M8" s="54"/>
      <c r="N8" s="25"/>
      <c r="O8" s="25"/>
    </row>
    <row r="9" spans="1:15" s="61" customFormat="1" ht="16.5" customHeight="1">
      <c r="A9" s="53">
        <v>4</v>
      </c>
      <c r="B9" s="31" t="s">
        <v>3</v>
      </c>
      <c r="C9" s="54">
        <v>44605.138888888891</v>
      </c>
      <c r="D9" s="52" t="s">
        <v>52</v>
      </c>
      <c r="E9" s="60" t="s">
        <v>33</v>
      </c>
      <c r="F9" s="31">
        <v>0</v>
      </c>
      <c r="G9" s="31">
        <v>6</v>
      </c>
      <c r="H9" s="31">
        <v>41</v>
      </c>
      <c r="I9" s="31">
        <v>5</v>
      </c>
      <c r="J9" s="31">
        <f t="shared" si="0"/>
        <v>52</v>
      </c>
      <c r="K9" s="31"/>
      <c r="L9" s="54">
        <v>44605.517361111109</v>
      </c>
      <c r="M9" s="54">
        <v>44605.541666666664</v>
      </c>
      <c r="N9" s="25">
        <f t="shared" si="2"/>
        <v>0.37847222221898846</v>
      </c>
      <c r="O9" s="25">
        <f t="shared" si="3"/>
        <v>2.4305555554747116E-2</v>
      </c>
    </row>
    <row r="10" spans="1:15" s="61" customFormat="1" ht="16.5" customHeight="1">
      <c r="A10" s="53"/>
      <c r="B10" s="31"/>
      <c r="C10" s="54"/>
      <c r="D10" s="52"/>
      <c r="E10" s="60" t="s">
        <v>34</v>
      </c>
      <c r="F10" s="31">
        <v>0</v>
      </c>
      <c r="G10" s="31">
        <v>0</v>
      </c>
      <c r="H10" s="31">
        <v>80</v>
      </c>
      <c r="I10" s="31">
        <v>0</v>
      </c>
      <c r="J10" s="31"/>
      <c r="K10" s="31">
        <f t="shared" si="1"/>
        <v>80</v>
      </c>
      <c r="L10" s="54"/>
      <c r="M10" s="54"/>
      <c r="N10" s="25"/>
      <c r="O10" s="25"/>
    </row>
    <row r="11" spans="1:15" s="61" customFormat="1" ht="16.5" customHeight="1">
      <c r="A11" s="53">
        <v>8</v>
      </c>
      <c r="B11" s="31" t="s">
        <v>3</v>
      </c>
      <c r="C11" s="54">
        <v>44605.291666666664</v>
      </c>
      <c r="D11" s="52" t="s">
        <v>96</v>
      </c>
      <c r="E11" s="60" t="s">
        <v>33</v>
      </c>
      <c r="F11" s="31">
        <v>0</v>
      </c>
      <c r="G11" s="31">
        <v>22</v>
      </c>
      <c r="H11" s="31">
        <v>0</v>
      </c>
      <c r="I11" s="31">
        <v>0</v>
      </c>
      <c r="J11" s="31">
        <f t="shared" si="0"/>
        <v>22</v>
      </c>
      <c r="K11" s="31"/>
      <c r="L11" s="54">
        <v>44605.666666666664</v>
      </c>
      <c r="M11" s="54">
        <v>44605.701388888891</v>
      </c>
      <c r="N11" s="25">
        <f t="shared" si="2"/>
        <v>0.375</v>
      </c>
      <c r="O11" s="25">
        <f t="shared" si="3"/>
        <v>3.4722222226264421E-2</v>
      </c>
    </row>
    <row r="12" spans="1:15" s="61" customFormat="1" ht="16.5" customHeight="1">
      <c r="A12" s="53"/>
      <c r="B12" s="31"/>
      <c r="C12" s="54"/>
      <c r="D12" s="52"/>
      <c r="E12" s="60" t="s">
        <v>34</v>
      </c>
      <c r="F12" s="31">
        <v>4</v>
      </c>
      <c r="G12" s="31">
        <v>12</v>
      </c>
      <c r="H12" s="31">
        <v>68</v>
      </c>
      <c r="I12" s="31">
        <v>6</v>
      </c>
      <c r="J12" s="31"/>
      <c r="K12" s="31">
        <f t="shared" si="1"/>
        <v>90</v>
      </c>
      <c r="L12" s="54"/>
      <c r="M12" s="54"/>
      <c r="N12" s="25"/>
      <c r="O12" s="25"/>
    </row>
    <row r="13" spans="1:15" s="61" customFormat="1" ht="16.5" customHeight="1">
      <c r="A13" s="53" t="s">
        <v>40</v>
      </c>
      <c r="B13" s="31" t="s">
        <v>3</v>
      </c>
      <c r="C13" s="54">
        <v>44605.378472222219</v>
      </c>
      <c r="D13" s="52" t="s">
        <v>57</v>
      </c>
      <c r="E13" s="60" t="s">
        <v>33</v>
      </c>
      <c r="F13" s="31">
        <v>0</v>
      </c>
      <c r="G13" s="31">
        <v>14</v>
      </c>
      <c r="H13" s="31">
        <v>22</v>
      </c>
      <c r="I13" s="31">
        <v>0</v>
      </c>
      <c r="J13" s="31">
        <f t="shared" si="0"/>
        <v>36</v>
      </c>
      <c r="K13" s="31"/>
      <c r="L13" s="54">
        <v>44605.989583333336</v>
      </c>
      <c r="M13" s="54">
        <v>44606.041666666664</v>
      </c>
      <c r="N13" s="25">
        <f t="shared" si="2"/>
        <v>0.61111111111677019</v>
      </c>
      <c r="O13" s="25">
        <f t="shared" si="3"/>
        <v>5.2083333328482695E-2</v>
      </c>
    </row>
    <row r="14" spans="1:15" s="61" customFormat="1" ht="16.5" customHeight="1">
      <c r="A14" s="53"/>
      <c r="B14" s="31"/>
      <c r="C14" s="54"/>
      <c r="D14" s="52"/>
      <c r="E14" s="60" t="s">
        <v>34</v>
      </c>
      <c r="F14" s="31">
        <v>4</v>
      </c>
      <c r="G14" s="31">
        <v>23</v>
      </c>
      <c r="H14" s="31">
        <v>33</v>
      </c>
      <c r="I14" s="31">
        <v>20</v>
      </c>
      <c r="J14" s="31"/>
      <c r="K14" s="31">
        <f t="shared" si="1"/>
        <v>80</v>
      </c>
      <c r="L14" s="54"/>
      <c r="M14" s="54"/>
      <c r="N14" s="25"/>
      <c r="O14" s="25"/>
    </row>
    <row r="15" spans="1:15" s="61" customFormat="1" ht="16.5" customHeight="1">
      <c r="A15" s="53" t="s">
        <v>46</v>
      </c>
      <c r="B15" s="31" t="s">
        <v>3</v>
      </c>
      <c r="C15" s="54">
        <v>44605.420138888891</v>
      </c>
      <c r="D15" s="52" t="s">
        <v>60</v>
      </c>
      <c r="E15" s="60" t="s">
        <v>33</v>
      </c>
      <c r="F15" s="31">
        <v>8</v>
      </c>
      <c r="G15" s="31">
        <v>22</v>
      </c>
      <c r="H15" s="31">
        <v>0</v>
      </c>
      <c r="I15" s="31">
        <v>58</v>
      </c>
      <c r="J15" s="31">
        <f t="shared" si="0"/>
        <v>88</v>
      </c>
      <c r="K15" s="31"/>
      <c r="L15" s="54">
        <v>44605.993055555555</v>
      </c>
      <c r="M15" s="54">
        <v>44606.142361111109</v>
      </c>
      <c r="N15" s="25">
        <f t="shared" si="2"/>
        <v>0.57291666666424135</v>
      </c>
      <c r="O15" s="25">
        <f t="shared" si="3"/>
        <v>0.14930555555474712</v>
      </c>
    </row>
    <row r="16" spans="1:15" s="61" customFormat="1" ht="16.5" customHeight="1">
      <c r="A16" s="53"/>
      <c r="B16" s="31"/>
      <c r="C16" s="54"/>
      <c r="D16" s="52"/>
      <c r="E16" s="60" t="s">
        <v>34</v>
      </c>
      <c r="F16" s="31">
        <v>0</v>
      </c>
      <c r="G16" s="31">
        <v>20</v>
      </c>
      <c r="H16" s="31">
        <v>57</v>
      </c>
      <c r="I16" s="31">
        <v>13</v>
      </c>
      <c r="J16" s="31"/>
      <c r="K16" s="31">
        <f t="shared" si="1"/>
        <v>90</v>
      </c>
      <c r="L16" s="54"/>
      <c r="M16" s="54"/>
      <c r="N16" s="25"/>
      <c r="O16" s="25"/>
    </row>
    <row r="17" spans="1:15" s="61" customFormat="1" ht="16.5" customHeight="1">
      <c r="A17" s="53" t="s">
        <v>51</v>
      </c>
      <c r="B17" s="31" t="s">
        <v>3</v>
      </c>
      <c r="C17" s="54">
        <v>44605.552083333336</v>
      </c>
      <c r="D17" s="52" t="s">
        <v>41</v>
      </c>
      <c r="E17" s="60" t="s">
        <v>33</v>
      </c>
      <c r="F17" s="31">
        <v>0</v>
      </c>
      <c r="G17" s="31">
        <v>50</v>
      </c>
      <c r="H17" s="31">
        <v>0</v>
      </c>
      <c r="I17" s="31">
        <v>0</v>
      </c>
      <c r="J17" s="31">
        <f t="shared" si="0"/>
        <v>50</v>
      </c>
      <c r="K17" s="31"/>
      <c r="L17" s="54">
        <v>44605.694444444445</v>
      </c>
      <c r="M17" s="54">
        <v>44605.753472222219</v>
      </c>
      <c r="N17" s="25">
        <f t="shared" si="2"/>
        <v>0.14236111110949423</v>
      </c>
      <c r="O17" s="25">
        <f t="shared" si="3"/>
        <v>5.9027777773735579E-2</v>
      </c>
    </row>
    <row r="18" spans="1:15" s="61" customFormat="1" ht="16.5" customHeight="1">
      <c r="A18" s="53"/>
      <c r="B18" s="31"/>
      <c r="C18" s="54"/>
      <c r="D18" s="52"/>
      <c r="E18" s="60" t="s">
        <v>34</v>
      </c>
      <c r="F18" s="31">
        <v>0</v>
      </c>
      <c r="G18" s="31">
        <v>57</v>
      </c>
      <c r="H18" s="31">
        <v>15</v>
      </c>
      <c r="I18" s="31">
        <v>18</v>
      </c>
      <c r="J18" s="31"/>
      <c r="K18" s="31">
        <f t="shared" si="1"/>
        <v>90</v>
      </c>
      <c r="L18" s="54"/>
      <c r="M18" s="54"/>
      <c r="N18" s="25"/>
      <c r="O18" s="25"/>
    </row>
    <row r="19" spans="1:15" s="61" customFormat="1" ht="16.5" customHeight="1">
      <c r="A19" s="53">
        <v>4</v>
      </c>
      <c r="B19" s="31" t="s">
        <v>3</v>
      </c>
      <c r="C19" s="54">
        <v>44605.583333333336</v>
      </c>
      <c r="D19" s="52" t="s">
        <v>67</v>
      </c>
      <c r="E19" s="60" t="s">
        <v>33</v>
      </c>
      <c r="F19" s="31">
        <v>0</v>
      </c>
      <c r="G19" s="31">
        <v>0</v>
      </c>
      <c r="H19" s="31">
        <v>90</v>
      </c>
      <c r="I19" s="31">
        <v>0</v>
      </c>
      <c r="J19" s="31">
        <f t="shared" si="0"/>
        <v>90</v>
      </c>
      <c r="K19" s="31"/>
      <c r="L19" s="54">
        <v>44605.909722222219</v>
      </c>
      <c r="M19" s="54">
        <v>44605.944444444445</v>
      </c>
      <c r="N19" s="25">
        <f t="shared" si="2"/>
        <v>0.32638888888322981</v>
      </c>
      <c r="O19" s="25">
        <f t="shared" si="3"/>
        <v>3.4722222226264421E-2</v>
      </c>
    </row>
    <row r="20" spans="1:15" s="61" customFormat="1" ht="16.5" customHeight="1">
      <c r="A20" s="53"/>
      <c r="B20" s="31"/>
      <c r="C20" s="54"/>
      <c r="D20" s="52"/>
      <c r="E20" s="60" t="s">
        <v>34</v>
      </c>
      <c r="F20" s="31">
        <v>1</v>
      </c>
      <c r="G20" s="31">
        <v>18</v>
      </c>
      <c r="H20" s="31">
        <v>29</v>
      </c>
      <c r="I20" s="31">
        <v>42</v>
      </c>
      <c r="J20" s="31"/>
      <c r="K20" s="31">
        <f t="shared" si="1"/>
        <v>90</v>
      </c>
      <c r="L20" s="54"/>
      <c r="M20" s="54"/>
      <c r="N20" s="25"/>
      <c r="O20" s="25"/>
    </row>
    <row r="21" spans="1:15" s="61" customFormat="1" ht="16.5" customHeight="1">
      <c r="A21" s="53">
        <v>2</v>
      </c>
      <c r="B21" s="31" t="s">
        <v>3</v>
      </c>
      <c r="C21" s="54">
        <v>44605.607638888891</v>
      </c>
      <c r="D21" s="52" t="s">
        <v>48</v>
      </c>
      <c r="E21" s="60" t="s">
        <v>33</v>
      </c>
      <c r="F21" s="31">
        <v>4</v>
      </c>
      <c r="G21" s="31">
        <v>28</v>
      </c>
      <c r="H21" s="31">
        <v>22</v>
      </c>
      <c r="I21" s="31">
        <v>2</v>
      </c>
      <c r="J21" s="31">
        <f t="shared" si="0"/>
        <v>56</v>
      </c>
      <c r="K21" s="31"/>
      <c r="L21" s="54">
        <v>44605.982638888891</v>
      </c>
      <c r="M21" s="54">
        <v>44606.107638888891</v>
      </c>
      <c r="N21" s="25">
        <f t="shared" si="2"/>
        <v>0.375</v>
      </c>
      <c r="O21" s="25">
        <f t="shared" si="3"/>
        <v>0.125</v>
      </c>
    </row>
    <row r="22" spans="1:15" s="61" customFormat="1" ht="16.5" customHeight="1">
      <c r="A22" s="53"/>
      <c r="B22" s="31"/>
      <c r="C22" s="54"/>
      <c r="D22" s="52"/>
      <c r="E22" s="60" t="s">
        <v>34</v>
      </c>
      <c r="F22" s="31">
        <v>2</v>
      </c>
      <c r="G22" s="31">
        <v>50</v>
      </c>
      <c r="H22" s="31">
        <v>26</v>
      </c>
      <c r="I22" s="31">
        <v>12</v>
      </c>
      <c r="J22" s="31"/>
      <c r="K22" s="31">
        <f t="shared" si="1"/>
        <v>90</v>
      </c>
      <c r="L22" s="54"/>
      <c r="M22" s="54"/>
      <c r="N22" s="25"/>
      <c r="O22" s="25"/>
    </row>
    <row r="23" spans="1:15" s="61" customFormat="1" ht="16.5" customHeight="1">
      <c r="A23" s="53" t="s">
        <v>53</v>
      </c>
      <c r="B23" s="31" t="s">
        <v>3</v>
      </c>
      <c r="C23" s="54">
        <v>44605.642361111109</v>
      </c>
      <c r="D23" s="52" t="s">
        <v>54</v>
      </c>
      <c r="E23" s="60" t="s">
        <v>33</v>
      </c>
      <c r="F23" s="31">
        <v>0</v>
      </c>
      <c r="G23" s="31">
        <v>90</v>
      </c>
      <c r="H23" s="31">
        <v>0</v>
      </c>
      <c r="I23" s="31">
        <v>0</v>
      </c>
      <c r="J23" s="31">
        <f t="shared" si="0"/>
        <v>90</v>
      </c>
      <c r="K23" s="31"/>
      <c r="L23" s="54">
        <v>44605.944444444445</v>
      </c>
      <c r="M23" s="54">
        <v>44605.979166666664</v>
      </c>
      <c r="N23" s="25">
        <f t="shared" si="2"/>
        <v>0.30208333333575865</v>
      </c>
      <c r="O23" s="25">
        <f t="shared" si="3"/>
        <v>3.4722222218988463E-2</v>
      </c>
    </row>
    <row r="24" spans="1:15" s="61" customFormat="1" ht="16.5" customHeight="1">
      <c r="A24" s="53"/>
      <c r="B24" s="31"/>
      <c r="C24" s="54"/>
      <c r="D24" s="52"/>
      <c r="E24" s="60" t="s">
        <v>34</v>
      </c>
      <c r="F24" s="31">
        <v>0</v>
      </c>
      <c r="G24" s="31">
        <v>90</v>
      </c>
      <c r="H24" s="31">
        <v>0</v>
      </c>
      <c r="I24" s="31">
        <v>0</v>
      </c>
      <c r="J24" s="31"/>
      <c r="K24" s="31">
        <f t="shared" si="1"/>
        <v>90</v>
      </c>
      <c r="L24" s="54"/>
      <c r="M24" s="54"/>
      <c r="N24" s="25"/>
      <c r="O24" s="25"/>
    </row>
    <row r="25" spans="1:15" s="61" customFormat="1" ht="16.5" customHeight="1">
      <c r="A25" s="53" t="s">
        <v>51</v>
      </c>
      <c r="B25" s="31" t="s">
        <v>3</v>
      </c>
      <c r="C25" s="54">
        <v>44605.798611111109</v>
      </c>
      <c r="D25" s="52" t="s">
        <v>67</v>
      </c>
      <c r="E25" s="60" t="s">
        <v>33</v>
      </c>
      <c r="F25" s="31">
        <v>0</v>
      </c>
      <c r="G25" s="31">
        <v>90</v>
      </c>
      <c r="H25" s="31">
        <v>0</v>
      </c>
      <c r="I25" s="31">
        <v>0</v>
      </c>
      <c r="J25" s="31">
        <f t="shared" si="0"/>
        <v>90</v>
      </c>
      <c r="K25" s="31"/>
      <c r="L25" s="54">
        <v>44605.986111111109</v>
      </c>
      <c r="M25" s="54">
        <v>44606.090277777781</v>
      </c>
      <c r="N25" s="25">
        <f t="shared" si="2"/>
        <v>0.1875</v>
      </c>
      <c r="O25" s="25">
        <f t="shared" si="3"/>
        <v>0.10416666667151731</v>
      </c>
    </row>
    <row r="26" spans="1:15" s="61" customFormat="1" ht="16.5" customHeight="1" thickBot="1">
      <c r="A26" s="22"/>
      <c r="B26" s="31"/>
      <c r="C26" s="60"/>
      <c r="D26" s="60"/>
      <c r="E26" s="60" t="s">
        <v>34</v>
      </c>
      <c r="F26" s="31">
        <v>4</v>
      </c>
      <c r="G26" s="31">
        <v>37</v>
      </c>
      <c r="H26" s="31">
        <v>49</v>
      </c>
      <c r="I26" s="31">
        <v>0</v>
      </c>
      <c r="J26" s="31"/>
      <c r="K26" s="31">
        <f t="shared" si="1"/>
        <v>90</v>
      </c>
      <c r="L26" s="60"/>
      <c r="M26" s="60"/>
      <c r="N26" s="25"/>
      <c r="O26" s="25"/>
    </row>
    <row r="27" spans="1:15" ht="16.5" thickTop="1" thickBot="1">
      <c r="A27" s="9"/>
      <c r="B27" s="5"/>
      <c r="C27" s="5"/>
      <c r="D27" s="5"/>
      <c r="E27" s="5"/>
      <c r="F27" s="5"/>
      <c r="G27" s="5"/>
      <c r="H27" s="5"/>
      <c r="I27" s="18" t="s">
        <v>31</v>
      </c>
      <c r="J27" s="19">
        <f>SUM(J5:J26)</f>
        <v>744</v>
      </c>
      <c r="K27" s="19">
        <f>SUM(K5:K26)</f>
        <v>960</v>
      </c>
      <c r="L27" s="5"/>
      <c r="M27" s="5" t="s">
        <v>13</v>
      </c>
      <c r="N27" s="10">
        <f>AVERAGE(N5:N26)</f>
        <v>0.36395202020172623</v>
      </c>
      <c r="O27" s="10">
        <f>AVERAGE(O5:O26)</f>
        <v>6.3446969696087763E-2</v>
      </c>
    </row>
    <row r="28" spans="1:15" ht="15.75" thickTop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>
      <c r="A29" s="176"/>
      <c r="B29" s="177"/>
      <c r="C29" s="178"/>
      <c r="D29" s="134"/>
      <c r="E29" s="134"/>
      <c r="F29" s="176" t="s">
        <v>26</v>
      </c>
      <c r="G29" s="177"/>
      <c r="H29" s="177"/>
      <c r="I29" s="177"/>
      <c r="J29" s="178"/>
      <c r="K29" s="134"/>
      <c r="L29" s="176"/>
      <c r="M29" s="177"/>
      <c r="N29" s="177"/>
      <c r="O29" s="178"/>
    </row>
    <row r="30" spans="1:15" ht="38.25">
      <c r="A30" s="2" t="s">
        <v>2</v>
      </c>
      <c r="B30" s="3" t="s">
        <v>14</v>
      </c>
      <c r="C30" s="2" t="s">
        <v>4</v>
      </c>
      <c r="D30" s="2" t="s">
        <v>27</v>
      </c>
      <c r="E30" s="2" t="s">
        <v>28</v>
      </c>
      <c r="F30" s="3" t="s">
        <v>5</v>
      </c>
      <c r="G30" s="3" t="s">
        <v>6</v>
      </c>
      <c r="H30" s="3" t="s">
        <v>7</v>
      </c>
      <c r="I30" s="3" t="s">
        <v>8</v>
      </c>
      <c r="J30" s="2" t="s">
        <v>29</v>
      </c>
      <c r="K30" s="2" t="s">
        <v>30</v>
      </c>
      <c r="L30" s="2" t="s">
        <v>9</v>
      </c>
      <c r="M30" s="2" t="s">
        <v>10</v>
      </c>
      <c r="N30" s="2" t="s">
        <v>11</v>
      </c>
      <c r="O30" s="2" t="s">
        <v>12</v>
      </c>
    </row>
    <row r="31" spans="1:15" s="32" customFormat="1" ht="16.5" customHeight="1">
      <c r="A31" s="53">
        <v>2</v>
      </c>
      <c r="B31" s="52" t="s">
        <v>244</v>
      </c>
      <c r="C31" s="54">
        <v>44604.875</v>
      </c>
      <c r="D31" s="52" t="s">
        <v>43</v>
      </c>
      <c r="E31" s="60" t="s">
        <v>33</v>
      </c>
      <c r="F31" s="31">
        <v>0</v>
      </c>
      <c r="G31" s="31">
        <v>10</v>
      </c>
      <c r="H31" s="31">
        <v>80</v>
      </c>
      <c r="I31" s="31">
        <v>0</v>
      </c>
      <c r="J31" s="31">
        <f>F31+G31+H31+I31</f>
        <v>90</v>
      </c>
      <c r="K31" s="31"/>
      <c r="L31" s="54">
        <v>44605.458333333336</v>
      </c>
      <c r="M31" s="54">
        <v>44605.475694444445</v>
      </c>
      <c r="N31" s="25">
        <f>SUM(L31-C31)</f>
        <v>0.58333333333575865</v>
      </c>
      <c r="O31" s="25">
        <f>SUM(M31-L31)</f>
        <v>1.7361111109494232E-2</v>
      </c>
    </row>
    <row r="32" spans="1:15" s="32" customFormat="1" ht="16.5" customHeight="1">
      <c r="A32" s="53"/>
      <c r="B32" s="52"/>
      <c r="C32" s="54"/>
      <c r="D32" s="52"/>
      <c r="E32" s="60" t="s">
        <v>34</v>
      </c>
      <c r="F32" s="31">
        <v>0</v>
      </c>
      <c r="G32" s="31">
        <v>78</v>
      </c>
      <c r="H32" s="31">
        <v>10</v>
      </c>
      <c r="I32" s="31">
        <v>2</v>
      </c>
      <c r="J32" s="31"/>
      <c r="K32" s="31">
        <f t="shared" ref="K32:K40" si="4">G32+H32+I32+F32</f>
        <v>90</v>
      </c>
      <c r="L32" s="54"/>
      <c r="M32" s="54"/>
      <c r="N32" s="25"/>
      <c r="O32" s="25"/>
    </row>
    <row r="33" spans="1:15" s="32" customFormat="1" ht="16.5" customHeight="1">
      <c r="A33" s="53" t="s">
        <v>51</v>
      </c>
      <c r="B33" s="52" t="s">
        <v>245</v>
      </c>
      <c r="C33" s="54">
        <v>44604.895833333336</v>
      </c>
      <c r="D33" s="52" t="s">
        <v>43</v>
      </c>
      <c r="E33" s="60" t="s">
        <v>33</v>
      </c>
      <c r="F33" s="31">
        <v>0</v>
      </c>
      <c r="G33" s="31">
        <v>45</v>
      </c>
      <c r="H33" s="31">
        <v>45</v>
      </c>
      <c r="I33" s="31">
        <v>0</v>
      </c>
      <c r="J33" s="31">
        <f t="shared" ref="J33:J41" si="5">F33+G33+H33+I33</f>
        <v>90</v>
      </c>
      <c r="K33" s="31"/>
      <c r="L33" s="54">
        <v>44605.385416666664</v>
      </c>
      <c r="M33" s="54">
        <v>44605.409722222219</v>
      </c>
      <c r="N33" s="25">
        <f t="shared" ref="N33:N41" si="6">SUM(L33-C33)</f>
        <v>0.48958333332848269</v>
      </c>
      <c r="O33" s="25">
        <f t="shared" ref="O33:O41" si="7">SUM(M33-L33)</f>
        <v>2.4305555554747116E-2</v>
      </c>
    </row>
    <row r="34" spans="1:15" s="32" customFormat="1" ht="16.5" customHeight="1">
      <c r="A34" s="53"/>
      <c r="B34" s="52"/>
      <c r="C34" s="54"/>
      <c r="D34" s="52"/>
      <c r="E34" s="60" t="s">
        <v>34</v>
      </c>
      <c r="F34" s="31">
        <v>0</v>
      </c>
      <c r="G34" s="31">
        <v>90</v>
      </c>
      <c r="H34" s="31">
        <v>0</v>
      </c>
      <c r="I34" s="31">
        <v>0</v>
      </c>
      <c r="J34" s="31"/>
      <c r="K34" s="31">
        <f t="shared" si="4"/>
        <v>90</v>
      </c>
      <c r="L34" s="54"/>
      <c r="M34" s="54"/>
      <c r="N34" s="25"/>
      <c r="O34" s="25"/>
    </row>
    <row r="35" spans="1:15" s="32" customFormat="1" ht="16.5" customHeight="1">
      <c r="A35" s="53" t="s">
        <v>49</v>
      </c>
      <c r="B35" s="52" t="s">
        <v>246</v>
      </c>
      <c r="C35" s="54">
        <v>44605.190972222219</v>
      </c>
      <c r="D35" s="52" t="s">
        <v>43</v>
      </c>
      <c r="E35" s="60" t="s">
        <v>33</v>
      </c>
      <c r="F35" s="31">
        <v>0</v>
      </c>
      <c r="G35" s="31">
        <v>8</v>
      </c>
      <c r="H35" s="31">
        <v>56</v>
      </c>
      <c r="I35" s="31">
        <v>26</v>
      </c>
      <c r="J35" s="31">
        <f t="shared" si="5"/>
        <v>90</v>
      </c>
      <c r="K35" s="31"/>
      <c r="L35" s="54">
        <v>44605.826388888891</v>
      </c>
      <c r="M35" s="54">
        <v>44605.871527777781</v>
      </c>
      <c r="N35" s="25">
        <f t="shared" si="6"/>
        <v>0.63541666667151731</v>
      </c>
      <c r="O35" s="25">
        <f t="shared" si="7"/>
        <v>4.5138888890505768E-2</v>
      </c>
    </row>
    <row r="36" spans="1:15" s="32" customFormat="1" ht="16.5" customHeight="1">
      <c r="A36" s="53"/>
      <c r="B36" s="52"/>
      <c r="C36" s="54"/>
      <c r="D36" s="52"/>
      <c r="E36" s="60" t="s">
        <v>34</v>
      </c>
      <c r="F36" s="31">
        <v>0</v>
      </c>
      <c r="G36" s="31">
        <v>90</v>
      </c>
      <c r="H36" s="31">
        <v>0</v>
      </c>
      <c r="I36" s="31">
        <v>0</v>
      </c>
      <c r="J36" s="31"/>
      <c r="K36" s="31">
        <f t="shared" si="4"/>
        <v>90</v>
      </c>
      <c r="L36" s="54"/>
      <c r="M36" s="54"/>
      <c r="N36" s="25"/>
      <c r="O36" s="25"/>
    </row>
    <row r="37" spans="1:15" s="32" customFormat="1" ht="16.5" customHeight="1">
      <c r="A37" s="53">
        <v>1</v>
      </c>
      <c r="B37" s="52" t="s">
        <v>247</v>
      </c>
      <c r="C37" s="54">
        <v>44605.315972222219</v>
      </c>
      <c r="D37" s="52" t="s">
        <v>43</v>
      </c>
      <c r="E37" s="60" t="s">
        <v>33</v>
      </c>
      <c r="F37" s="31">
        <v>0</v>
      </c>
      <c r="G37" s="31">
        <v>0</v>
      </c>
      <c r="H37" s="31">
        <v>90</v>
      </c>
      <c r="I37" s="31">
        <v>0</v>
      </c>
      <c r="J37" s="31">
        <f t="shared" si="5"/>
        <v>90</v>
      </c>
      <c r="K37" s="31"/>
      <c r="L37" s="54">
        <v>44605.75</v>
      </c>
      <c r="M37" s="54">
        <v>44605.78125</v>
      </c>
      <c r="N37" s="25">
        <f t="shared" si="6"/>
        <v>0.43402777778101154</v>
      </c>
      <c r="O37" s="25">
        <f t="shared" si="7"/>
        <v>3.125E-2</v>
      </c>
    </row>
    <row r="38" spans="1:15" s="32" customFormat="1" ht="16.5" customHeight="1">
      <c r="A38" s="53"/>
      <c r="B38" s="52"/>
      <c r="C38" s="54"/>
      <c r="D38" s="52"/>
      <c r="E38" s="60" t="s">
        <v>34</v>
      </c>
      <c r="F38" s="31">
        <v>0</v>
      </c>
      <c r="G38" s="31">
        <v>28</v>
      </c>
      <c r="H38" s="31">
        <v>54</v>
      </c>
      <c r="I38" s="31">
        <v>8</v>
      </c>
      <c r="J38" s="31"/>
      <c r="K38" s="31">
        <f t="shared" si="4"/>
        <v>90</v>
      </c>
      <c r="L38" s="54"/>
      <c r="M38" s="54"/>
      <c r="N38" s="25"/>
      <c r="O38" s="25"/>
    </row>
    <row r="39" spans="1:15" s="32" customFormat="1" ht="16.5" customHeight="1">
      <c r="A39" s="53">
        <v>5</v>
      </c>
      <c r="B39" s="52" t="s">
        <v>248</v>
      </c>
      <c r="C39" s="54">
        <v>44605.368055555555</v>
      </c>
      <c r="D39" s="52" t="s">
        <v>61</v>
      </c>
      <c r="E39" s="60" t="s">
        <v>33</v>
      </c>
      <c r="F39" s="31">
        <v>0</v>
      </c>
      <c r="G39" s="31">
        <v>0</v>
      </c>
      <c r="H39" s="31">
        <v>80</v>
      </c>
      <c r="I39" s="31">
        <v>0</v>
      </c>
      <c r="J39" s="31">
        <f t="shared" si="5"/>
        <v>80</v>
      </c>
      <c r="K39" s="31"/>
      <c r="L39" s="54">
        <v>44605.638888888891</v>
      </c>
      <c r="M39" s="54">
        <v>44605.659722222219</v>
      </c>
      <c r="N39" s="25">
        <f t="shared" si="6"/>
        <v>0.27083333333575865</v>
      </c>
      <c r="O39" s="25">
        <f t="shared" si="7"/>
        <v>2.0833333328482695E-2</v>
      </c>
    </row>
    <row r="40" spans="1:15" s="32" customFormat="1" ht="16.5" customHeight="1">
      <c r="A40" s="53"/>
      <c r="B40" s="52"/>
      <c r="C40" s="54"/>
      <c r="D40" s="52"/>
      <c r="E40" s="60" t="s">
        <v>34</v>
      </c>
      <c r="F40" s="31">
        <v>0</v>
      </c>
      <c r="G40" s="31">
        <v>54</v>
      </c>
      <c r="H40" s="31">
        <v>9</v>
      </c>
      <c r="I40" s="31">
        <v>17</v>
      </c>
      <c r="J40" s="31"/>
      <c r="K40" s="31">
        <f t="shared" si="4"/>
        <v>80</v>
      </c>
      <c r="L40" s="54"/>
      <c r="M40" s="54"/>
      <c r="N40" s="25"/>
      <c r="O40" s="25"/>
    </row>
    <row r="41" spans="1:15" s="32" customFormat="1" ht="16.5" customHeight="1">
      <c r="A41" s="53">
        <v>5</v>
      </c>
      <c r="B41" s="52" t="s">
        <v>249</v>
      </c>
      <c r="C41" s="54">
        <v>44605.697916666664</v>
      </c>
      <c r="D41" s="52" t="s">
        <v>43</v>
      </c>
      <c r="E41" s="60" t="s">
        <v>33</v>
      </c>
      <c r="F41" s="31">
        <v>0</v>
      </c>
      <c r="G41" s="31">
        <v>0</v>
      </c>
      <c r="H41" s="31">
        <v>90</v>
      </c>
      <c r="I41" s="31">
        <v>0</v>
      </c>
      <c r="J41" s="31">
        <f t="shared" si="5"/>
        <v>90</v>
      </c>
      <c r="K41" s="31"/>
      <c r="L41" s="54">
        <v>44605.979166666664</v>
      </c>
      <c r="M41" s="54">
        <v>44606.045138888891</v>
      </c>
      <c r="N41" s="25">
        <f t="shared" si="6"/>
        <v>0.28125</v>
      </c>
      <c r="O41" s="25">
        <f t="shared" si="7"/>
        <v>6.5972222226264421E-2</v>
      </c>
    </row>
    <row r="42" spans="1:15" s="61" customFormat="1" ht="16.5" customHeight="1" thickBot="1">
      <c r="A42" s="31"/>
      <c r="B42" s="31"/>
      <c r="C42" s="60"/>
      <c r="D42" s="60"/>
      <c r="E42" s="60" t="s">
        <v>34</v>
      </c>
      <c r="F42" s="31">
        <v>1</v>
      </c>
      <c r="G42" s="31">
        <v>18</v>
      </c>
      <c r="H42" s="31">
        <v>35</v>
      </c>
      <c r="I42" s="31">
        <v>36</v>
      </c>
      <c r="J42" s="31"/>
      <c r="K42" s="31">
        <f t="shared" ref="K42" si="8">G42+H42+I42+F42</f>
        <v>90</v>
      </c>
      <c r="L42" s="60"/>
      <c r="M42" s="60"/>
      <c r="N42" s="25"/>
      <c r="O42" s="25"/>
    </row>
    <row r="43" spans="1:15" s="8" customFormat="1" ht="16.5" customHeight="1" thickTop="1" thickBot="1">
      <c r="A43" s="5"/>
      <c r="B43" s="5"/>
      <c r="C43" s="5"/>
      <c r="D43" s="5"/>
      <c r="E43" s="5"/>
      <c r="F43" s="5"/>
      <c r="G43" s="5"/>
      <c r="H43" s="5"/>
      <c r="I43" s="18" t="s">
        <v>31</v>
      </c>
      <c r="J43" s="19">
        <f>SUM(J31:J42)</f>
        <v>530</v>
      </c>
      <c r="K43" s="19">
        <f>SUM(K31:K42)</f>
        <v>530</v>
      </c>
      <c r="L43" s="5"/>
      <c r="M43" s="5" t="s">
        <v>13</v>
      </c>
      <c r="N43" s="10">
        <f>AVERAGE(N31:N42)</f>
        <v>0.44907407407542149</v>
      </c>
      <c r="O43" s="10">
        <f>AVERAGE(O31:O42)</f>
        <v>3.4143518518249039E-2</v>
      </c>
    </row>
    <row r="44" spans="1:15" ht="15.75" thickTop="1"/>
    <row r="45" spans="1:15">
      <c r="A45" s="50" t="s">
        <v>0</v>
      </c>
      <c r="B45" s="51" t="s">
        <v>236</v>
      </c>
      <c r="C45" s="171" t="s">
        <v>15</v>
      </c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</row>
    <row r="46" spans="1:15">
      <c r="A46" s="171" t="s">
        <v>16</v>
      </c>
      <c r="B46" s="171"/>
      <c r="C46" s="171"/>
      <c r="D46" s="171"/>
      <c r="E46" s="171"/>
      <c r="F46" s="171"/>
      <c r="G46" s="171"/>
      <c r="H46" s="20"/>
      <c r="I46" s="171" t="s">
        <v>17</v>
      </c>
      <c r="J46" s="171"/>
      <c r="K46" s="171"/>
      <c r="L46" s="171"/>
      <c r="M46" s="171"/>
      <c r="N46" s="171"/>
      <c r="O46" s="171"/>
    </row>
    <row r="47" spans="1:15" ht="30">
      <c r="A47" s="11" t="s">
        <v>18</v>
      </c>
      <c r="B47" s="11" t="s">
        <v>19</v>
      </c>
      <c r="C47" s="5" t="s">
        <v>20</v>
      </c>
      <c r="D47" s="11" t="s">
        <v>21</v>
      </c>
      <c r="E47" s="11" t="s">
        <v>22</v>
      </c>
      <c r="F47" s="11" t="s">
        <v>23</v>
      </c>
      <c r="G47" s="11" t="s">
        <v>24</v>
      </c>
      <c r="H47" s="11"/>
      <c r="I47" s="11" t="s">
        <v>18</v>
      </c>
      <c r="J47" s="11" t="s">
        <v>19</v>
      </c>
      <c r="K47" s="5" t="s">
        <v>20</v>
      </c>
      <c r="L47" s="11" t="s">
        <v>21</v>
      </c>
      <c r="M47" s="11" t="s">
        <v>25</v>
      </c>
      <c r="N47" s="11" t="s">
        <v>23</v>
      </c>
      <c r="O47" s="11" t="s">
        <v>24</v>
      </c>
    </row>
    <row r="48" spans="1:15" s="27" customFormat="1" ht="15" customHeight="1">
      <c r="A48" s="21">
        <v>1</v>
      </c>
      <c r="B48" s="52" t="s">
        <v>74</v>
      </c>
      <c r="C48" s="53">
        <v>6</v>
      </c>
      <c r="D48" s="54">
        <v>44605.03125</v>
      </c>
      <c r="E48" s="52">
        <v>31012</v>
      </c>
      <c r="F48" s="54">
        <v>44605.211805555555</v>
      </c>
      <c r="G48" s="25">
        <f>SUM(F48-D48)</f>
        <v>0.18055555555474712</v>
      </c>
      <c r="H48" s="26"/>
      <c r="I48" s="21">
        <v>1</v>
      </c>
      <c r="J48" s="135" t="s">
        <v>68</v>
      </c>
      <c r="K48" s="53">
        <v>3</v>
      </c>
      <c r="L48" s="54">
        <v>44604.972222222219</v>
      </c>
      <c r="M48" s="52">
        <v>27363</v>
      </c>
      <c r="N48" s="54">
        <v>44605.024305555555</v>
      </c>
      <c r="O48" s="25">
        <f>SUM(N48-L48)</f>
        <v>5.2083333335758653E-2</v>
      </c>
    </row>
    <row r="49" spans="1:15" s="27" customFormat="1" ht="15" customHeight="1">
      <c r="A49" s="21">
        <v>2</v>
      </c>
      <c r="B49" s="52" t="s">
        <v>63</v>
      </c>
      <c r="C49" s="53">
        <v>8</v>
      </c>
      <c r="D49" s="54">
        <v>44605.013888888891</v>
      </c>
      <c r="E49" s="52">
        <v>31823</v>
      </c>
      <c r="F49" s="54">
        <v>44605.180555555555</v>
      </c>
      <c r="G49" s="25">
        <f t="shared" ref="G49:G64" si="9">SUM(F49-D49)</f>
        <v>0.16666666666424135</v>
      </c>
      <c r="H49" s="26"/>
      <c r="I49" s="21">
        <v>2</v>
      </c>
      <c r="J49" s="135" t="s">
        <v>43</v>
      </c>
      <c r="K49" s="53">
        <v>4</v>
      </c>
      <c r="L49" s="54">
        <v>44605.097222222219</v>
      </c>
      <c r="M49" s="52">
        <v>31823</v>
      </c>
      <c r="N49" s="54">
        <v>44605.138888888891</v>
      </c>
      <c r="O49" s="25">
        <f t="shared" ref="O49:O69" si="10">SUM(N49-L49)</f>
        <v>4.1666666671517305E-2</v>
      </c>
    </row>
    <row r="50" spans="1:15" s="27" customFormat="1" ht="15" customHeight="1">
      <c r="A50" s="21">
        <v>3</v>
      </c>
      <c r="B50" s="52" t="s">
        <v>130</v>
      </c>
      <c r="C50" s="53">
        <v>5</v>
      </c>
      <c r="D50" s="54">
        <v>44604.951388888891</v>
      </c>
      <c r="E50" s="52">
        <v>27409</v>
      </c>
      <c r="F50" s="54">
        <v>44605.055555555555</v>
      </c>
      <c r="G50" s="25">
        <f t="shared" si="9"/>
        <v>0.10416666666424135</v>
      </c>
      <c r="H50" s="26"/>
      <c r="I50" s="21">
        <v>3</v>
      </c>
      <c r="J50" s="135" t="s">
        <v>52</v>
      </c>
      <c r="K50" s="53">
        <v>3</v>
      </c>
      <c r="L50" s="54">
        <v>44605.121527777781</v>
      </c>
      <c r="M50" s="52">
        <v>31012</v>
      </c>
      <c r="N50" s="54">
        <v>44605.170138888891</v>
      </c>
      <c r="O50" s="25">
        <f t="shared" si="10"/>
        <v>4.8611111109494232E-2</v>
      </c>
    </row>
    <row r="51" spans="1:15" s="27" customFormat="1" ht="15" customHeight="1">
      <c r="A51" s="21">
        <v>4</v>
      </c>
      <c r="B51" s="52" t="s">
        <v>76</v>
      </c>
      <c r="C51" s="53" t="s">
        <v>78</v>
      </c>
      <c r="D51" s="54">
        <v>44605.180555555555</v>
      </c>
      <c r="E51" s="52">
        <v>31036</v>
      </c>
      <c r="F51" s="54">
        <v>44605.288194444445</v>
      </c>
      <c r="G51" s="25">
        <f t="shared" si="9"/>
        <v>0.10763888889050577</v>
      </c>
      <c r="H51" s="26"/>
      <c r="I51" s="21">
        <v>4</v>
      </c>
      <c r="J51" s="135" t="s">
        <v>43</v>
      </c>
      <c r="K51" s="53" t="s">
        <v>65</v>
      </c>
      <c r="L51" s="54">
        <v>44605.135416666664</v>
      </c>
      <c r="M51" s="52">
        <v>32286</v>
      </c>
      <c r="N51" s="54">
        <v>44605.225694444445</v>
      </c>
      <c r="O51" s="25">
        <f t="shared" si="10"/>
        <v>9.0277777781011537E-2</v>
      </c>
    </row>
    <row r="52" spans="1:15" s="27" customFormat="1" ht="15" customHeight="1">
      <c r="A52" s="21">
        <v>5</v>
      </c>
      <c r="B52" s="52" t="s">
        <v>83</v>
      </c>
      <c r="C52" s="53">
        <v>7</v>
      </c>
      <c r="D52" s="54">
        <v>44604.989583333336</v>
      </c>
      <c r="E52" s="52">
        <v>27063</v>
      </c>
      <c r="F52" s="54">
        <v>44605.100694444445</v>
      </c>
      <c r="G52" s="25">
        <f t="shared" si="9"/>
        <v>0.11111111110949423</v>
      </c>
      <c r="H52" s="26"/>
      <c r="I52" s="21">
        <v>5</v>
      </c>
      <c r="J52" s="135" t="s">
        <v>61</v>
      </c>
      <c r="K52" s="53">
        <v>4</v>
      </c>
      <c r="L52" s="54">
        <v>44605.170138888891</v>
      </c>
      <c r="M52" s="52">
        <v>31036</v>
      </c>
      <c r="N52" s="54">
        <v>44605.256944444445</v>
      </c>
      <c r="O52" s="25">
        <f t="shared" si="10"/>
        <v>8.6805555554747116E-2</v>
      </c>
    </row>
    <row r="53" spans="1:15" s="27" customFormat="1" ht="15" customHeight="1">
      <c r="A53" s="21">
        <v>6</v>
      </c>
      <c r="B53" s="52" t="s">
        <v>61</v>
      </c>
      <c r="C53" s="53">
        <v>7</v>
      </c>
      <c r="D53" s="54">
        <v>44605.135416666664</v>
      </c>
      <c r="E53" s="52">
        <v>32286</v>
      </c>
      <c r="F53" s="54">
        <v>44605.239583333336</v>
      </c>
      <c r="G53" s="25">
        <f t="shared" si="9"/>
        <v>0.10416666667151731</v>
      </c>
      <c r="H53" s="26"/>
      <c r="I53" s="21">
        <v>6</v>
      </c>
      <c r="J53" s="135" t="s">
        <v>45</v>
      </c>
      <c r="K53" s="53" t="s">
        <v>65</v>
      </c>
      <c r="L53" s="54">
        <v>44605.25</v>
      </c>
      <c r="M53" s="52" t="s">
        <v>237</v>
      </c>
      <c r="N53" s="54">
        <v>44605.319444444445</v>
      </c>
      <c r="O53" s="25">
        <f t="shared" si="10"/>
        <v>6.9444444445252884E-2</v>
      </c>
    </row>
    <row r="54" spans="1:15" s="27" customFormat="1" ht="15" customHeight="1">
      <c r="A54" s="21">
        <v>7</v>
      </c>
      <c r="B54" s="52" t="s">
        <v>47</v>
      </c>
      <c r="C54" s="53">
        <v>8</v>
      </c>
      <c r="D54" s="54">
        <v>44605.239583333336</v>
      </c>
      <c r="E54" s="52">
        <v>31547</v>
      </c>
      <c r="F54" s="54">
        <v>44605.392361111109</v>
      </c>
      <c r="G54" s="25">
        <f t="shared" si="9"/>
        <v>0.15277777777373558</v>
      </c>
      <c r="H54" s="26"/>
      <c r="I54" s="21">
        <v>7</v>
      </c>
      <c r="J54" s="135" t="s">
        <v>60</v>
      </c>
      <c r="K54" s="53">
        <v>5</v>
      </c>
      <c r="L54" s="54">
        <v>44605.270833333336</v>
      </c>
      <c r="M54" s="52">
        <v>31547</v>
      </c>
      <c r="N54" s="54">
        <v>44605.347222222219</v>
      </c>
      <c r="O54" s="25">
        <f t="shared" si="10"/>
        <v>7.6388888883229811E-2</v>
      </c>
    </row>
    <row r="55" spans="1:15" s="27" customFormat="1" ht="15" customHeight="1">
      <c r="A55" s="21">
        <v>8</v>
      </c>
      <c r="B55" s="52" t="s">
        <v>43</v>
      </c>
      <c r="C55" s="53">
        <v>7</v>
      </c>
      <c r="D55" s="54">
        <v>44605.541666666664</v>
      </c>
      <c r="E55" s="52">
        <v>24678</v>
      </c>
      <c r="F55" s="54">
        <v>44605.690972222219</v>
      </c>
      <c r="G55" s="25">
        <f t="shared" si="9"/>
        <v>0.14930555555474712</v>
      </c>
      <c r="H55" s="26"/>
      <c r="I55" s="21">
        <v>8</v>
      </c>
      <c r="J55" s="135" t="s">
        <v>67</v>
      </c>
      <c r="K55" s="53">
        <v>3</v>
      </c>
      <c r="L55" s="54">
        <v>44605.295138888891</v>
      </c>
      <c r="M55" s="52">
        <v>28654</v>
      </c>
      <c r="N55" s="54">
        <v>44605.375</v>
      </c>
      <c r="O55" s="25">
        <f t="shared" si="10"/>
        <v>7.9861111109494232E-2</v>
      </c>
    </row>
    <row r="56" spans="1:15" s="27" customFormat="1" ht="15" customHeight="1">
      <c r="A56" s="21">
        <v>9</v>
      </c>
      <c r="B56" s="52" t="s">
        <v>43</v>
      </c>
      <c r="C56" s="53">
        <v>8</v>
      </c>
      <c r="D56" s="54">
        <v>44605.458333333336</v>
      </c>
      <c r="E56" s="52">
        <v>28654</v>
      </c>
      <c r="F56" s="54">
        <v>44605.524305555555</v>
      </c>
      <c r="G56" s="25">
        <f t="shared" si="9"/>
        <v>6.5972222218988463E-2</v>
      </c>
      <c r="H56" s="26"/>
      <c r="I56" s="21">
        <v>9</v>
      </c>
      <c r="J56" s="135" t="s">
        <v>76</v>
      </c>
      <c r="K56" s="53">
        <v>4</v>
      </c>
      <c r="L56" s="54">
        <v>44605.319444444445</v>
      </c>
      <c r="M56" s="52">
        <v>24678</v>
      </c>
      <c r="N56" s="54">
        <v>44605.5</v>
      </c>
      <c r="O56" s="25">
        <f t="shared" si="10"/>
        <v>0.18055555555474712</v>
      </c>
    </row>
    <row r="57" spans="1:15" s="27" customFormat="1" ht="15" customHeight="1">
      <c r="A57" s="21">
        <v>10</v>
      </c>
      <c r="B57" s="52" t="s">
        <v>45</v>
      </c>
      <c r="C57" s="53" t="s">
        <v>78</v>
      </c>
      <c r="D57" s="54">
        <v>44605.368055555555</v>
      </c>
      <c r="E57" s="52">
        <v>70325</v>
      </c>
      <c r="F57" s="54">
        <v>44605.368055555555</v>
      </c>
      <c r="G57" s="25">
        <f t="shared" si="9"/>
        <v>0</v>
      </c>
      <c r="H57" s="26"/>
      <c r="I57" s="21">
        <v>10</v>
      </c>
      <c r="J57" s="135" t="s">
        <v>45</v>
      </c>
      <c r="K57" s="53">
        <v>3</v>
      </c>
      <c r="L57" s="54">
        <v>44605.395833333336</v>
      </c>
      <c r="M57" s="52">
        <v>27848</v>
      </c>
      <c r="N57" s="54">
        <v>44605.524305555555</v>
      </c>
      <c r="O57" s="25">
        <f t="shared" si="10"/>
        <v>0.12847222221898846</v>
      </c>
    </row>
    <row r="58" spans="1:15" s="27" customFormat="1" ht="15" customHeight="1">
      <c r="A58" s="21">
        <v>11</v>
      </c>
      <c r="B58" s="52" t="s">
        <v>45</v>
      </c>
      <c r="C58" s="53">
        <v>6</v>
      </c>
      <c r="D58" s="54">
        <v>44605.638888888891</v>
      </c>
      <c r="E58" s="52" t="s">
        <v>238</v>
      </c>
      <c r="F58" s="54">
        <v>44605.927083333336</v>
      </c>
      <c r="G58" s="25">
        <f t="shared" si="9"/>
        <v>0.28819444444525288</v>
      </c>
      <c r="H58" s="26"/>
      <c r="I58" s="21">
        <v>11</v>
      </c>
      <c r="J58" s="135" t="s">
        <v>52</v>
      </c>
      <c r="K58" s="53">
        <v>5</v>
      </c>
      <c r="L58" s="54">
        <v>44605.454861111109</v>
      </c>
      <c r="M58" s="52">
        <v>33166</v>
      </c>
      <c r="N58" s="54">
        <v>44605.559027777781</v>
      </c>
      <c r="O58" s="25">
        <f t="shared" si="10"/>
        <v>0.10416666667151731</v>
      </c>
    </row>
    <row r="59" spans="1:15" s="27" customFormat="1" ht="15" customHeight="1">
      <c r="A59" s="21">
        <v>12</v>
      </c>
      <c r="B59" s="52" t="s">
        <v>52</v>
      </c>
      <c r="C59" s="53" t="s">
        <v>78</v>
      </c>
      <c r="D59" s="54">
        <v>44605.618055555555</v>
      </c>
      <c r="E59" s="52">
        <v>27181</v>
      </c>
      <c r="F59" s="54">
        <v>44605.739583333336</v>
      </c>
      <c r="G59" s="25">
        <f t="shared" si="9"/>
        <v>0.12152777778101154</v>
      </c>
      <c r="H59" s="26"/>
      <c r="I59" s="21">
        <v>12</v>
      </c>
      <c r="J59" s="135" t="s">
        <v>67</v>
      </c>
      <c r="K59" s="53">
        <v>6</v>
      </c>
      <c r="L59" s="54">
        <v>44605.493055555555</v>
      </c>
      <c r="M59" s="52">
        <v>31503</v>
      </c>
      <c r="N59" s="54">
        <v>44605.590277777781</v>
      </c>
      <c r="O59" s="25">
        <f t="shared" si="10"/>
        <v>9.7222222226264421E-2</v>
      </c>
    </row>
    <row r="60" spans="1:15" s="27" customFormat="1" ht="15" customHeight="1">
      <c r="A60" s="21">
        <v>13</v>
      </c>
      <c r="B60" s="52" t="s">
        <v>43</v>
      </c>
      <c r="C60" s="53" t="s">
        <v>78</v>
      </c>
      <c r="D60" s="54">
        <v>44605.909722222219</v>
      </c>
      <c r="E60" s="52">
        <v>70334</v>
      </c>
      <c r="F60" s="54">
        <v>44605.909722222219</v>
      </c>
      <c r="G60" s="25">
        <f t="shared" si="9"/>
        <v>0</v>
      </c>
      <c r="H60" s="26"/>
      <c r="I60" s="21">
        <v>13</v>
      </c>
      <c r="J60" s="135" t="s">
        <v>43</v>
      </c>
      <c r="K60" s="53" t="s">
        <v>65</v>
      </c>
      <c r="L60" s="54">
        <v>44605.628472222219</v>
      </c>
      <c r="M60" s="52">
        <v>11398</v>
      </c>
      <c r="N60" s="54">
        <v>44605.649305555555</v>
      </c>
      <c r="O60" s="25">
        <f t="shared" si="10"/>
        <v>2.0833333335758653E-2</v>
      </c>
    </row>
    <row r="61" spans="1:15" s="27" customFormat="1" ht="15" customHeight="1">
      <c r="A61" s="21">
        <v>14</v>
      </c>
      <c r="B61" s="52" t="s">
        <v>43</v>
      </c>
      <c r="C61" s="53" t="s">
        <v>78</v>
      </c>
      <c r="D61" s="54">
        <v>44605.829861111109</v>
      </c>
      <c r="E61" s="52">
        <v>11398</v>
      </c>
      <c r="F61" s="54">
        <v>44605.868055555555</v>
      </c>
      <c r="G61" s="25">
        <f t="shared" si="9"/>
        <v>3.8194444445252884E-2</v>
      </c>
      <c r="H61" s="26"/>
      <c r="I61" s="21">
        <v>14</v>
      </c>
      <c r="J61" s="135" t="s">
        <v>41</v>
      </c>
      <c r="K61" s="53">
        <v>4</v>
      </c>
      <c r="L61" s="54">
        <v>44605.545138888891</v>
      </c>
      <c r="M61" s="52">
        <v>27181</v>
      </c>
      <c r="N61" s="54">
        <v>44605.611111111109</v>
      </c>
      <c r="O61" s="25">
        <f t="shared" si="10"/>
        <v>6.5972222218988463E-2</v>
      </c>
    </row>
    <row r="62" spans="1:15" s="27" customFormat="1" ht="15" customHeight="1">
      <c r="A62" s="21">
        <v>15</v>
      </c>
      <c r="B62" s="52" t="s">
        <v>61</v>
      </c>
      <c r="C62" s="53">
        <v>7</v>
      </c>
      <c r="D62" s="54">
        <v>44605.701388888891</v>
      </c>
      <c r="E62" s="52">
        <v>27848</v>
      </c>
      <c r="F62" s="54">
        <v>44605.996527777781</v>
      </c>
      <c r="G62" s="25">
        <f t="shared" si="9"/>
        <v>0.29513888889050577</v>
      </c>
      <c r="H62" s="26"/>
      <c r="I62" s="21">
        <v>15</v>
      </c>
      <c r="J62" s="135" t="s">
        <v>67</v>
      </c>
      <c r="K62" s="53">
        <v>4</v>
      </c>
      <c r="L62" s="54">
        <v>44605.680555555555</v>
      </c>
      <c r="M62" s="52" t="s">
        <v>238</v>
      </c>
      <c r="N62" s="54">
        <v>44605.729166666664</v>
      </c>
      <c r="O62" s="25">
        <f t="shared" si="10"/>
        <v>4.8611111109494232E-2</v>
      </c>
    </row>
    <row r="63" spans="1:15" s="27" customFormat="1" ht="15" customHeight="1">
      <c r="A63" s="21">
        <v>16</v>
      </c>
      <c r="B63" s="52" t="s">
        <v>240</v>
      </c>
      <c r="C63" s="53" t="s">
        <v>71</v>
      </c>
      <c r="D63" s="54">
        <v>44605.736111111109</v>
      </c>
      <c r="E63" s="52" t="s">
        <v>241</v>
      </c>
      <c r="F63" s="54">
        <v>44605.756944444445</v>
      </c>
      <c r="G63" s="25">
        <f t="shared" si="9"/>
        <v>2.0833333335758653E-2</v>
      </c>
      <c r="H63" s="26"/>
      <c r="I63" s="21">
        <v>16</v>
      </c>
      <c r="J63" s="135" t="s">
        <v>37</v>
      </c>
      <c r="K63" s="53">
        <v>3</v>
      </c>
      <c r="L63" s="54">
        <v>44605.746527777781</v>
      </c>
      <c r="M63" s="52">
        <v>32388</v>
      </c>
      <c r="N63" s="54">
        <v>44605.78125</v>
      </c>
      <c r="O63" s="25">
        <f t="shared" si="10"/>
        <v>3.4722222218988463E-2</v>
      </c>
    </row>
    <row r="64" spans="1:15" s="27" customFormat="1" ht="15" customHeight="1">
      <c r="A64" s="21">
        <v>17</v>
      </c>
      <c r="B64" s="137" t="s">
        <v>242</v>
      </c>
      <c r="C64" s="28" t="s">
        <v>71</v>
      </c>
      <c r="D64" s="24">
        <v>44605.802083333336</v>
      </c>
      <c r="E64" s="22">
        <v>31801</v>
      </c>
      <c r="F64" s="24">
        <v>44605.829861111109</v>
      </c>
      <c r="G64" s="25">
        <f t="shared" si="9"/>
        <v>2.7777777773735579E-2</v>
      </c>
      <c r="H64" s="26"/>
      <c r="I64" s="21">
        <v>17</v>
      </c>
      <c r="J64" s="135" t="s">
        <v>43</v>
      </c>
      <c r="K64" s="53" t="s">
        <v>65</v>
      </c>
      <c r="L64" s="54">
        <v>44605.822916666664</v>
      </c>
      <c r="M64" s="52">
        <v>12447</v>
      </c>
      <c r="N64" s="54">
        <v>44605.826388888891</v>
      </c>
      <c r="O64" s="25">
        <f t="shared" si="10"/>
        <v>3.4722222262644209E-3</v>
      </c>
    </row>
    <row r="65" spans="1:15" s="27" customFormat="1" ht="15" customHeight="1">
      <c r="A65" s="21"/>
      <c r="B65" s="22"/>
      <c r="C65" s="28"/>
      <c r="D65" s="24"/>
      <c r="E65" s="22"/>
      <c r="F65" s="24"/>
      <c r="G65" s="25"/>
      <c r="H65" s="26"/>
      <c r="I65" s="21">
        <v>18</v>
      </c>
      <c r="J65" s="135" t="s">
        <v>41</v>
      </c>
      <c r="K65" s="53">
        <v>4</v>
      </c>
      <c r="L65" s="54">
        <v>44605.885416666664</v>
      </c>
      <c r="M65" s="52">
        <v>24679</v>
      </c>
      <c r="N65" s="54">
        <v>44605.930555555555</v>
      </c>
      <c r="O65" s="25">
        <f t="shared" si="10"/>
        <v>4.5138888890505768E-2</v>
      </c>
    </row>
    <row r="66" spans="1:15" s="27" customFormat="1" ht="15" customHeight="1">
      <c r="A66" s="21"/>
      <c r="B66" s="22"/>
      <c r="C66" s="28"/>
      <c r="D66" s="24"/>
      <c r="E66" s="22"/>
      <c r="F66" s="24"/>
      <c r="G66" s="25"/>
      <c r="H66" s="26"/>
      <c r="I66" s="21">
        <v>19</v>
      </c>
      <c r="J66" s="135" t="s">
        <v>63</v>
      </c>
      <c r="K66" s="53">
        <v>3</v>
      </c>
      <c r="L66" s="54">
        <v>44605.84375</v>
      </c>
      <c r="M66" s="52">
        <v>33325</v>
      </c>
      <c r="N66" s="54">
        <v>44605.899305555555</v>
      </c>
      <c r="O66" s="25">
        <f t="shared" si="10"/>
        <v>5.5555555554747116E-2</v>
      </c>
    </row>
    <row r="67" spans="1:15" s="27" customFormat="1" ht="15" customHeight="1">
      <c r="A67" s="21"/>
      <c r="B67" s="22"/>
      <c r="C67" s="28"/>
      <c r="D67" s="24"/>
      <c r="E67" s="22"/>
      <c r="F67" s="24"/>
      <c r="G67" s="25"/>
      <c r="H67" s="26"/>
      <c r="I67" s="21">
        <v>20</v>
      </c>
      <c r="J67" s="135" t="s">
        <v>48</v>
      </c>
      <c r="K67" s="53">
        <v>4</v>
      </c>
      <c r="L67" s="54">
        <v>44605.784722222219</v>
      </c>
      <c r="M67" s="52">
        <v>28710</v>
      </c>
      <c r="N67" s="54">
        <v>44605.847222222219</v>
      </c>
      <c r="O67" s="25">
        <f t="shared" si="10"/>
        <v>6.25E-2</v>
      </c>
    </row>
    <row r="68" spans="1:15" s="27" customFormat="1" ht="14.25" customHeight="1">
      <c r="A68" s="21"/>
      <c r="B68" s="22"/>
      <c r="C68" s="28"/>
      <c r="D68" s="24"/>
      <c r="E68" s="22"/>
      <c r="F68" s="24"/>
      <c r="G68" s="25"/>
      <c r="H68" s="26"/>
      <c r="I68" s="21">
        <v>21</v>
      </c>
      <c r="J68" s="135" t="s">
        <v>45</v>
      </c>
      <c r="K68" s="53" t="s">
        <v>65</v>
      </c>
      <c r="L68" s="54">
        <v>44605.954861111109</v>
      </c>
      <c r="M68" s="52" t="s">
        <v>239</v>
      </c>
      <c r="N68" s="54">
        <v>44605.958333333336</v>
      </c>
      <c r="O68" s="25">
        <f t="shared" si="10"/>
        <v>3.4722222262644209E-3</v>
      </c>
    </row>
    <row r="69" spans="1:15" s="27" customFormat="1" ht="15" customHeight="1">
      <c r="A69" s="21"/>
      <c r="B69" s="29"/>
      <c r="C69" s="21"/>
      <c r="D69" s="24"/>
      <c r="E69" s="21"/>
      <c r="F69" s="24"/>
      <c r="G69" s="25"/>
      <c r="H69" s="26"/>
      <c r="I69" s="21">
        <v>22</v>
      </c>
      <c r="J69" s="136" t="s">
        <v>243</v>
      </c>
      <c r="K69" s="53" t="s">
        <v>71</v>
      </c>
      <c r="L69" s="54">
        <v>44605.208333333336</v>
      </c>
      <c r="M69" s="52">
        <v>28714</v>
      </c>
      <c r="N69" s="54">
        <v>44605.208333333336</v>
      </c>
      <c r="O69" s="25">
        <f t="shared" si="10"/>
        <v>0</v>
      </c>
    </row>
    <row r="70" spans="1:15" s="32" customFormat="1" ht="15" customHeight="1">
      <c r="A70" s="5"/>
      <c r="B70" s="1"/>
      <c r="C70" s="5"/>
      <c r="D70" s="5"/>
      <c r="E70" s="5"/>
      <c r="F70" s="18" t="s">
        <v>13</v>
      </c>
      <c r="G70" s="10">
        <f>AVERAGE(G48:G69)</f>
        <v>0.11376633986904328</v>
      </c>
      <c r="H70" s="33"/>
      <c r="I70" s="5"/>
      <c r="J70" s="5"/>
      <c r="K70" s="5"/>
      <c r="L70" s="5"/>
      <c r="M70" s="5"/>
      <c r="N70" s="5" t="s">
        <v>13</v>
      </c>
      <c r="O70" s="10">
        <f>AVERAGE(O48:O69)</f>
        <v>6.3446969697410663E-2</v>
      </c>
    </row>
  </sheetData>
  <mergeCells count="10">
    <mergeCell ref="C45:O45"/>
    <mergeCell ref="A46:G46"/>
    <mergeCell ref="I46:O46"/>
    <mergeCell ref="A2:O2"/>
    <mergeCell ref="A3:C3"/>
    <mergeCell ref="F3:J3"/>
    <mergeCell ref="L3:O3"/>
    <mergeCell ref="A29:C29"/>
    <mergeCell ref="F29:J29"/>
    <mergeCell ref="L29:O2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69"/>
  <sheetViews>
    <sheetView workbookViewId="0">
      <selection activeCell="N21" sqref="N21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49" t="s">
        <v>250</v>
      </c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138"/>
      <c r="E3" s="138"/>
      <c r="F3" s="176" t="s">
        <v>26</v>
      </c>
      <c r="G3" s="177"/>
      <c r="H3" s="177"/>
      <c r="I3" s="177"/>
      <c r="J3" s="178"/>
      <c r="K3" s="138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117" t="s">
        <v>59</v>
      </c>
      <c r="B5" s="13" t="s">
        <v>32</v>
      </c>
      <c r="C5" s="39">
        <v>44605.458333333336</v>
      </c>
      <c r="D5" s="37" t="s">
        <v>96</v>
      </c>
      <c r="E5" s="14" t="s">
        <v>33</v>
      </c>
      <c r="F5" s="5">
        <v>0</v>
      </c>
      <c r="G5" s="5">
        <v>0</v>
      </c>
      <c r="H5" s="5">
        <v>28</v>
      </c>
      <c r="I5" s="5">
        <v>0</v>
      </c>
      <c r="J5" s="5">
        <f t="shared" ref="J5:J23" si="0">F5+G5+H5+I5</f>
        <v>28</v>
      </c>
      <c r="K5" s="5"/>
      <c r="L5" s="39">
        <v>44606.256944444445</v>
      </c>
      <c r="M5" s="39">
        <v>44606.295138888891</v>
      </c>
      <c r="N5" s="7">
        <f>SUM(L5-C5)</f>
        <v>0.79861111110949423</v>
      </c>
      <c r="O5" s="7">
        <f>SUM(M5-L5)</f>
        <v>3.8194444445252884E-2</v>
      </c>
    </row>
    <row r="6" spans="1:15" s="8" customFormat="1">
      <c r="A6" s="117"/>
      <c r="B6" s="13"/>
      <c r="C6" s="39"/>
      <c r="D6" s="37"/>
      <c r="E6" s="14" t="s">
        <v>34</v>
      </c>
      <c r="F6" s="5">
        <v>10</v>
      </c>
      <c r="G6" s="5">
        <v>20</v>
      </c>
      <c r="H6" s="5">
        <v>30</v>
      </c>
      <c r="I6" s="5">
        <v>30</v>
      </c>
      <c r="J6" s="5"/>
      <c r="K6" s="5">
        <f t="shared" ref="K6:K16" si="1">G6+H6+I6+F6</f>
        <v>90</v>
      </c>
      <c r="L6" s="39"/>
      <c r="M6" s="39"/>
      <c r="N6" s="7"/>
      <c r="O6" s="7"/>
    </row>
    <row r="7" spans="1:15" s="8" customFormat="1">
      <c r="A7" s="38">
        <v>8</v>
      </c>
      <c r="B7" s="13" t="s">
        <v>32</v>
      </c>
      <c r="C7" s="39">
        <v>44605.746527777781</v>
      </c>
      <c r="D7" s="37" t="s">
        <v>45</v>
      </c>
      <c r="E7" s="14" t="s">
        <v>33</v>
      </c>
      <c r="F7" s="5">
        <v>21</v>
      </c>
      <c r="G7" s="5">
        <v>21</v>
      </c>
      <c r="H7" s="5">
        <v>42</v>
      </c>
      <c r="I7" s="5">
        <v>6</v>
      </c>
      <c r="J7" s="5">
        <f t="shared" ref="J7:J15" si="2">F7+G7+H7+I7</f>
        <v>90</v>
      </c>
      <c r="K7" s="5"/>
      <c r="L7" s="39">
        <v>44606.204861111109</v>
      </c>
      <c r="M7" s="39">
        <v>44606.274305555555</v>
      </c>
      <c r="N7" s="7">
        <f t="shared" ref="N7:N23" si="3">SUM(L7-C7)</f>
        <v>0.45833333332848269</v>
      </c>
      <c r="O7" s="7">
        <f t="shared" ref="O7:O23" si="4">SUM(M7-L7)</f>
        <v>6.9444444445252884E-2</v>
      </c>
    </row>
    <row r="8" spans="1:15" s="8" customFormat="1">
      <c r="A8" s="38"/>
      <c r="B8" s="13"/>
      <c r="C8" s="39"/>
      <c r="D8" s="37"/>
      <c r="E8" s="14" t="s">
        <v>34</v>
      </c>
      <c r="F8" s="5">
        <v>27</v>
      </c>
      <c r="G8" s="5">
        <v>30</v>
      </c>
      <c r="H8" s="5">
        <v>24</v>
      </c>
      <c r="I8" s="5">
        <v>9</v>
      </c>
      <c r="J8" s="5"/>
      <c r="K8" s="5">
        <f t="shared" si="1"/>
        <v>90</v>
      </c>
      <c r="L8" s="39"/>
      <c r="M8" s="39"/>
      <c r="N8" s="7"/>
      <c r="O8" s="7"/>
    </row>
    <row r="9" spans="1:15" s="8" customFormat="1">
      <c r="A9" s="117">
        <v>4</v>
      </c>
      <c r="B9" s="13" t="s">
        <v>32</v>
      </c>
      <c r="C9" s="39">
        <v>44605.996527777781</v>
      </c>
      <c r="D9" s="37" t="s">
        <v>64</v>
      </c>
      <c r="E9" s="14" t="s">
        <v>33</v>
      </c>
      <c r="F9" s="5">
        <v>0</v>
      </c>
      <c r="G9" s="5">
        <v>0</v>
      </c>
      <c r="H9" s="5">
        <v>90</v>
      </c>
      <c r="I9" s="5">
        <v>0</v>
      </c>
      <c r="J9" s="5">
        <f t="shared" si="2"/>
        <v>90</v>
      </c>
      <c r="K9" s="5"/>
      <c r="L9" s="39">
        <v>44606.25</v>
      </c>
      <c r="M9" s="39">
        <v>44606.267361111109</v>
      </c>
      <c r="N9" s="7">
        <f t="shared" si="3"/>
        <v>0.25347222221898846</v>
      </c>
      <c r="O9" s="7">
        <f t="shared" si="4"/>
        <v>1.7361111109494232E-2</v>
      </c>
    </row>
    <row r="10" spans="1:15" s="8" customFormat="1">
      <c r="A10" s="117"/>
      <c r="B10" s="13"/>
      <c r="C10" s="39"/>
      <c r="D10" s="37"/>
      <c r="E10" s="14" t="s">
        <v>34</v>
      </c>
      <c r="F10" s="5">
        <v>2</v>
      </c>
      <c r="G10" s="5">
        <v>35</v>
      </c>
      <c r="H10" s="5">
        <v>36</v>
      </c>
      <c r="I10" s="5">
        <v>17</v>
      </c>
      <c r="J10" s="5"/>
      <c r="K10" s="5">
        <f t="shared" si="1"/>
        <v>90</v>
      </c>
      <c r="L10" s="39"/>
      <c r="M10" s="39"/>
      <c r="N10" s="7"/>
      <c r="O10" s="7"/>
    </row>
    <row r="11" spans="1:15" s="8" customFormat="1">
      <c r="A11" s="38" t="s">
        <v>53</v>
      </c>
      <c r="B11" s="13" t="s">
        <v>32</v>
      </c>
      <c r="C11" s="39">
        <v>44606.020833333336</v>
      </c>
      <c r="D11" s="37" t="s">
        <v>60</v>
      </c>
      <c r="E11" s="14" t="s">
        <v>33</v>
      </c>
      <c r="F11" s="5">
        <v>14</v>
      </c>
      <c r="G11" s="5">
        <v>62</v>
      </c>
      <c r="H11" s="5">
        <v>14</v>
      </c>
      <c r="I11" s="5">
        <v>0</v>
      </c>
      <c r="J11" s="5">
        <f t="shared" si="2"/>
        <v>90</v>
      </c>
      <c r="K11" s="5"/>
      <c r="L11" s="39">
        <v>44606.381944444445</v>
      </c>
      <c r="M11" s="39">
        <v>44606.413194444445</v>
      </c>
      <c r="N11" s="7">
        <f t="shared" si="3"/>
        <v>0.36111111110949423</v>
      </c>
      <c r="O11" s="7">
        <f t="shared" si="4"/>
        <v>3.125E-2</v>
      </c>
    </row>
    <row r="12" spans="1:15" s="8" customFormat="1">
      <c r="A12" s="38"/>
      <c r="B12" s="13"/>
      <c r="C12" s="39"/>
      <c r="D12" s="37"/>
      <c r="E12" s="14" t="s">
        <v>34</v>
      </c>
      <c r="F12" s="5">
        <v>0</v>
      </c>
      <c r="G12" s="5">
        <v>21</v>
      </c>
      <c r="H12" s="5">
        <v>51</v>
      </c>
      <c r="I12" s="5">
        <v>8</v>
      </c>
      <c r="J12" s="5"/>
      <c r="K12" s="5">
        <f t="shared" si="1"/>
        <v>80</v>
      </c>
      <c r="L12" s="39"/>
      <c r="M12" s="39"/>
      <c r="N12" s="7"/>
      <c r="O12" s="7"/>
    </row>
    <row r="13" spans="1:15" s="8" customFormat="1">
      <c r="A13" s="38" t="s">
        <v>51</v>
      </c>
      <c r="B13" s="13" t="s">
        <v>32</v>
      </c>
      <c r="C13" s="39">
        <v>44606.173611111109</v>
      </c>
      <c r="D13" s="37" t="s">
        <v>130</v>
      </c>
      <c r="E13" s="14" t="s">
        <v>33</v>
      </c>
      <c r="F13" s="5">
        <v>0</v>
      </c>
      <c r="G13" s="5">
        <v>68</v>
      </c>
      <c r="H13" s="5">
        <v>0</v>
      </c>
      <c r="I13" s="5">
        <v>8</v>
      </c>
      <c r="J13" s="5">
        <f t="shared" si="2"/>
        <v>76</v>
      </c>
      <c r="K13" s="5"/>
      <c r="L13" s="39">
        <v>44606.638888888891</v>
      </c>
      <c r="M13" s="39">
        <v>44606.6875</v>
      </c>
      <c r="N13" s="7">
        <f t="shared" si="3"/>
        <v>0.46527777778101154</v>
      </c>
      <c r="O13" s="7">
        <f t="shared" si="4"/>
        <v>4.8611111109494232E-2</v>
      </c>
    </row>
    <row r="14" spans="1:15" s="8" customFormat="1">
      <c r="A14" s="38"/>
      <c r="B14" s="13"/>
      <c r="C14" s="39"/>
      <c r="D14" s="37"/>
      <c r="E14" s="14" t="s">
        <v>34</v>
      </c>
      <c r="F14" s="5">
        <v>0</v>
      </c>
      <c r="G14" s="5">
        <v>14</v>
      </c>
      <c r="H14" s="5">
        <v>45</v>
      </c>
      <c r="I14" s="5">
        <v>31</v>
      </c>
      <c r="J14" s="5"/>
      <c r="K14" s="5">
        <f t="shared" si="1"/>
        <v>90</v>
      </c>
      <c r="L14" s="39"/>
      <c r="M14" s="39"/>
      <c r="N14" s="7"/>
      <c r="O14" s="7"/>
    </row>
    <row r="15" spans="1:15" s="8" customFormat="1">
      <c r="A15" s="38">
        <v>1</v>
      </c>
      <c r="B15" s="13" t="s">
        <v>32</v>
      </c>
      <c r="C15" s="39">
        <v>44606.482638888891</v>
      </c>
      <c r="D15" s="37" t="s">
        <v>74</v>
      </c>
      <c r="E15" s="14" t="s">
        <v>33</v>
      </c>
      <c r="F15" s="5">
        <v>0</v>
      </c>
      <c r="G15" s="5">
        <v>43</v>
      </c>
      <c r="H15" s="5">
        <v>21</v>
      </c>
      <c r="I15" s="5">
        <v>6</v>
      </c>
      <c r="J15" s="5">
        <f t="shared" si="2"/>
        <v>70</v>
      </c>
      <c r="K15" s="5"/>
      <c r="L15" s="39">
        <v>44606.982638888891</v>
      </c>
      <c r="M15" s="39">
        <v>44607.131944444445</v>
      </c>
      <c r="N15" s="7">
        <f t="shared" si="3"/>
        <v>0.5</v>
      </c>
      <c r="O15" s="7">
        <f t="shared" si="4"/>
        <v>0.14930555555474712</v>
      </c>
    </row>
    <row r="16" spans="1:15" s="8" customFormat="1">
      <c r="A16" s="38"/>
      <c r="B16" s="13"/>
      <c r="C16" s="39"/>
      <c r="D16" s="37"/>
      <c r="E16" s="14" t="s">
        <v>34</v>
      </c>
      <c r="F16" s="5">
        <v>1</v>
      </c>
      <c r="G16" s="5">
        <v>36</v>
      </c>
      <c r="H16" s="5">
        <v>44</v>
      </c>
      <c r="I16" s="5">
        <v>9</v>
      </c>
      <c r="J16" s="5"/>
      <c r="K16" s="5">
        <f t="shared" si="1"/>
        <v>90</v>
      </c>
      <c r="L16" s="39"/>
      <c r="M16" s="39"/>
      <c r="N16" s="7"/>
      <c r="O16" s="7"/>
    </row>
    <row r="17" spans="1:15" s="8" customFormat="1">
      <c r="A17" s="117" t="s">
        <v>49</v>
      </c>
      <c r="B17" s="13" t="s">
        <v>32</v>
      </c>
      <c r="C17" s="39">
        <v>44606.614583333336</v>
      </c>
      <c r="D17" s="37" t="s">
        <v>64</v>
      </c>
      <c r="E17" s="14" t="s">
        <v>33</v>
      </c>
      <c r="F17" s="5">
        <v>0</v>
      </c>
      <c r="G17" s="5">
        <v>90</v>
      </c>
      <c r="H17" s="5">
        <v>0</v>
      </c>
      <c r="I17" s="5">
        <v>0</v>
      </c>
      <c r="J17" s="5">
        <f t="shared" si="0"/>
        <v>90</v>
      </c>
      <c r="K17" s="5"/>
      <c r="L17" s="39">
        <v>44606.826388888891</v>
      </c>
      <c r="M17" s="39">
        <v>44606.895833333336</v>
      </c>
      <c r="N17" s="7">
        <f t="shared" si="3"/>
        <v>0.21180555555474712</v>
      </c>
      <c r="O17" s="7">
        <f t="shared" si="4"/>
        <v>6.9444444445252884E-2</v>
      </c>
    </row>
    <row r="18" spans="1:15" s="8" customFormat="1">
      <c r="A18" s="13"/>
      <c r="B18" s="13"/>
      <c r="C18" s="16"/>
      <c r="D18" s="16"/>
      <c r="E18" s="14" t="s">
        <v>34</v>
      </c>
      <c r="F18" s="5">
        <v>0</v>
      </c>
      <c r="G18" s="5">
        <v>30</v>
      </c>
      <c r="H18" s="5">
        <v>44</v>
      </c>
      <c r="I18" s="5">
        <v>16</v>
      </c>
      <c r="J18" s="5"/>
      <c r="K18" s="5">
        <f t="shared" ref="K18:K24" si="5">G18+H18+I18+F18</f>
        <v>90</v>
      </c>
      <c r="L18" s="15"/>
      <c r="M18" s="15"/>
      <c r="N18" s="7"/>
      <c r="O18" s="7"/>
    </row>
    <row r="19" spans="1:15" s="8" customFormat="1">
      <c r="A19" s="13" t="s">
        <v>51</v>
      </c>
      <c r="B19" s="13" t="s">
        <v>32</v>
      </c>
      <c r="C19" s="39">
        <v>44606.743055555555</v>
      </c>
      <c r="D19" s="16" t="s">
        <v>63</v>
      </c>
      <c r="E19" s="14" t="s">
        <v>33</v>
      </c>
      <c r="F19" s="5">
        <v>1</v>
      </c>
      <c r="G19" s="5">
        <v>89</v>
      </c>
      <c r="H19" s="5">
        <v>0</v>
      </c>
      <c r="I19" s="5">
        <v>0</v>
      </c>
      <c r="J19" s="5">
        <f t="shared" si="0"/>
        <v>90</v>
      </c>
      <c r="K19" s="5"/>
      <c r="L19" s="39">
        <v>44606.979166666664</v>
      </c>
      <c r="M19" s="39">
        <v>44607.065972222219</v>
      </c>
      <c r="N19" s="7">
        <f t="shared" si="3"/>
        <v>0.23611111110949423</v>
      </c>
      <c r="O19" s="7">
        <f t="shared" si="4"/>
        <v>8.6805555554747116E-2</v>
      </c>
    </row>
    <row r="20" spans="1:15" s="8" customFormat="1">
      <c r="A20" s="13"/>
      <c r="B20" s="13"/>
      <c r="C20" s="16"/>
      <c r="D20" s="16"/>
      <c r="E20" s="14" t="s">
        <v>34</v>
      </c>
      <c r="F20" s="5">
        <v>0</v>
      </c>
      <c r="G20" s="5">
        <v>35</v>
      </c>
      <c r="H20" s="5">
        <v>46</v>
      </c>
      <c r="I20" s="5">
        <v>9</v>
      </c>
      <c r="J20" s="5"/>
      <c r="K20" s="5">
        <f t="shared" si="5"/>
        <v>90</v>
      </c>
      <c r="L20" s="15"/>
      <c r="M20" s="15"/>
      <c r="N20" s="7"/>
      <c r="O20" s="7"/>
    </row>
    <row r="21" spans="1:15" s="8" customFormat="1">
      <c r="A21" s="13" t="s">
        <v>40</v>
      </c>
      <c r="B21" s="13" t="s">
        <v>32</v>
      </c>
      <c r="C21" s="39">
        <v>44606.086805555555</v>
      </c>
      <c r="D21" s="16" t="s">
        <v>76</v>
      </c>
      <c r="E21" s="14" t="s">
        <v>33</v>
      </c>
      <c r="F21" s="5">
        <v>0</v>
      </c>
      <c r="G21" s="5">
        <v>22</v>
      </c>
      <c r="H21" s="5">
        <v>15</v>
      </c>
      <c r="I21" s="5">
        <v>51</v>
      </c>
      <c r="J21" s="5">
        <f t="shared" si="0"/>
        <v>88</v>
      </c>
      <c r="K21" s="5"/>
      <c r="L21" s="39">
        <v>44606.993055555555</v>
      </c>
      <c r="M21" s="39">
        <v>44607.163194444445</v>
      </c>
      <c r="N21" s="7">
        <f t="shared" si="3"/>
        <v>0.90625</v>
      </c>
      <c r="O21" s="7">
        <f t="shared" si="4"/>
        <v>0.17013888889050577</v>
      </c>
    </row>
    <row r="22" spans="1:15" s="8" customFormat="1">
      <c r="A22" s="13"/>
      <c r="B22" s="13"/>
      <c r="C22" s="16"/>
      <c r="D22" s="16"/>
      <c r="E22" s="14" t="s">
        <v>34</v>
      </c>
      <c r="F22" s="5">
        <v>0</v>
      </c>
      <c r="G22" s="5">
        <v>20</v>
      </c>
      <c r="H22" s="5">
        <v>40</v>
      </c>
      <c r="I22" s="5">
        <v>30</v>
      </c>
      <c r="J22" s="5"/>
      <c r="K22" s="5">
        <f t="shared" si="5"/>
        <v>90</v>
      </c>
      <c r="L22" s="15"/>
      <c r="M22" s="15"/>
      <c r="N22" s="7"/>
      <c r="O22" s="7"/>
    </row>
    <row r="23" spans="1:15" s="8" customFormat="1">
      <c r="A23" s="13" t="s">
        <v>58</v>
      </c>
      <c r="B23" s="13" t="s">
        <v>32</v>
      </c>
      <c r="C23" s="39">
        <v>44605.975694444445</v>
      </c>
      <c r="D23" s="16" t="s">
        <v>96</v>
      </c>
      <c r="E23" s="14" t="s">
        <v>33</v>
      </c>
      <c r="F23" s="5">
        <v>0</v>
      </c>
      <c r="G23" s="5">
        <v>26</v>
      </c>
      <c r="H23" s="5">
        <v>18</v>
      </c>
      <c r="I23" s="5">
        <v>6</v>
      </c>
      <c r="J23" s="5">
        <f t="shared" si="0"/>
        <v>50</v>
      </c>
      <c r="K23" s="5"/>
      <c r="L23" s="39">
        <v>44606.996527777781</v>
      </c>
      <c r="M23" s="17"/>
      <c r="N23" s="7">
        <f t="shared" si="3"/>
        <v>1.0208333333357587</v>
      </c>
      <c r="O23" s="7">
        <f t="shared" si="4"/>
        <v>-44606.996527777781</v>
      </c>
    </row>
    <row r="24" spans="1:15" s="8" customFormat="1" ht="15.75" thickBot="1">
      <c r="A24" s="13"/>
      <c r="B24" s="13"/>
      <c r="C24" s="16"/>
      <c r="D24" s="16"/>
      <c r="E24" s="14" t="s">
        <v>34</v>
      </c>
      <c r="F24" s="5">
        <v>28</v>
      </c>
      <c r="G24" s="5">
        <v>41</v>
      </c>
      <c r="H24" s="5">
        <v>13</v>
      </c>
      <c r="I24" s="5">
        <v>8</v>
      </c>
      <c r="J24" s="5"/>
      <c r="K24" s="5">
        <f t="shared" si="5"/>
        <v>90</v>
      </c>
      <c r="L24" s="15"/>
      <c r="M24" s="15"/>
      <c r="N24" s="7"/>
      <c r="O24" s="7"/>
    </row>
    <row r="25" spans="1:15" ht="16.5" thickTop="1" thickBot="1">
      <c r="A25" s="9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762</v>
      </c>
      <c r="K25" s="19">
        <f>SUM(K5:K24)</f>
        <v>890</v>
      </c>
      <c r="L25" s="5"/>
      <c r="M25" s="5" t="s">
        <v>13</v>
      </c>
      <c r="N25" s="10">
        <f>AVERAGE(N5:N24)</f>
        <v>0.52118055555474707</v>
      </c>
      <c r="O25" s="10">
        <f>AVERAGE(O5:O24)</f>
        <v>-4460.6315972222228</v>
      </c>
    </row>
    <row r="26" spans="1:15" ht="15.75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176"/>
      <c r="B27" s="177"/>
      <c r="C27" s="178"/>
      <c r="D27" s="138"/>
      <c r="E27" s="138"/>
      <c r="F27" s="176" t="s">
        <v>26</v>
      </c>
      <c r="G27" s="177"/>
      <c r="H27" s="177"/>
      <c r="I27" s="177"/>
      <c r="J27" s="178"/>
      <c r="K27" s="138"/>
      <c r="L27" s="176"/>
      <c r="M27" s="177"/>
      <c r="N27" s="177"/>
      <c r="O27" s="178"/>
    </row>
    <row r="28" spans="1:15" ht="38.25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>
      <c r="A29" s="38">
        <v>1</v>
      </c>
      <c r="B29" s="45" t="s">
        <v>251</v>
      </c>
      <c r="C29" s="39">
        <v>44605.854166666664</v>
      </c>
      <c r="D29" s="37" t="s">
        <v>37</v>
      </c>
      <c r="E29" s="14" t="s">
        <v>33</v>
      </c>
      <c r="F29" s="3">
        <v>12</v>
      </c>
      <c r="G29" s="3">
        <v>23</v>
      </c>
      <c r="H29" s="3">
        <v>17</v>
      </c>
      <c r="I29" s="3">
        <v>28</v>
      </c>
      <c r="J29" s="5">
        <f>F29+G29+H29+I29</f>
        <v>80</v>
      </c>
      <c r="K29" s="5"/>
      <c r="L29" s="39">
        <v>44606.395833333336</v>
      </c>
      <c r="M29" s="39">
        <v>44606.427083333336</v>
      </c>
      <c r="N29" s="7">
        <f>SUM(L29-C29)</f>
        <v>0.54166666667151731</v>
      </c>
      <c r="O29" s="7">
        <f>SUM(M29-L29)</f>
        <v>3.125E-2</v>
      </c>
    </row>
    <row r="30" spans="1:15">
      <c r="A30" s="38"/>
      <c r="B30" s="45"/>
      <c r="C30" s="39"/>
      <c r="D30" s="37"/>
      <c r="E30" s="14" t="s">
        <v>34</v>
      </c>
      <c r="F30" s="3">
        <v>0</v>
      </c>
      <c r="G30" s="3">
        <v>74</v>
      </c>
      <c r="H30" s="3">
        <v>2</v>
      </c>
      <c r="I30" s="3">
        <v>4</v>
      </c>
      <c r="J30" s="5"/>
      <c r="K30" s="5">
        <f t="shared" ref="K30:K40" si="6">G30+H30+I30+F30</f>
        <v>80</v>
      </c>
      <c r="L30" s="39"/>
      <c r="M30" s="39"/>
      <c r="N30" s="7"/>
      <c r="O30" s="7"/>
    </row>
    <row r="31" spans="1:15">
      <c r="A31" s="38" t="s">
        <v>49</v>
      </c>
      <c r="B31" s="45" t="s">
        <v>252</v>
      </c>
      <c r="C31" s="39">
        <v>44605.913194444445</v>
      </c>
      <c r="D31" s="37" t="s">
        <v>43</v>
      </c>
      <c r="E31" s="14" t="s">
        <v>33</v>
      </c>
      <c r="F31" s="3">
        <v>0</v>
      </c>
      <c r="G31" s="3">
        <v>28</v>
      </c>
      <c r="H31" s="3">
        <v>62</v>
      </c>
      <c r="I31" s="3">
        <v>0</v>
      </c>
      <c r="J31" s="5">
        <f t="shared" ref="J31:J39" si="7">F31+G31+H31+I31</f>
        <v>90</v>
      </c>
      <c r="K31" s="5"/>
      <c r="L31" s="39">
        <v>44606.5</v>
      </c>
      <c r="M31" s="39">
        <v>44606.538194444445</v>
      </c>
      <c r="N31" s="7">
        <f t="shared" ref="N31:N43" si="8">SUM(L31-C31)</f>
        <v>0.58680555555474712</v>
      </c>
      <c r="O31" s="7">
        <f t="shared" ref="O31:O43" si="9">SUM(M31-L31)</f>
        <v>3.8194444445252884E-2</v>
      </c>
    </row>
    <row r="32" spans="1:15">
      <c r="A32" s="38"/>
      <c r="B32" s="45"/>
      <c r="C32" s="39"/>
      <c r="D32" s="37"/>
      <c r="E32" s="14" t="s">
        <v>34</v>
      </c>
      <c r="F32" s="3">
        <v>34</v>
      </c>
      <c r="G32" s="3">
        <v>52</v>
      </c>
      <c r="H32" s="3">
        <v>4</v>
      </c>
      <c r="I32" s="3">
        <v>0</v>
      </c>
      <c r="J32" s="5"/>
      <c r="K32" s="5">
        <f t="shared" si="6"/>
        <v>90</v>
      </c>
      <c r="L32" s="39"/>
      <c r="M32" s="39"/>
      <c r="N32" s="7"/>
      <c r="O32" s="7"/>
    </row>
    <row r="33" spans="1:15">
      <c r="A33" s="38">
        <v>5</v>
      </c>
      <c r="B33" s="45" t="s">
        <v>253</v>
      </c>
      <c r="C33" s="39">
        <v>44606.100694444445</v>
      </c>
      <c r="D33" s="37" t="s">
        <v>107</v>
      </c>
      <c r="E33" s="14" t="s">
        <v>33</v>
      </c>
      <c r="F33" s="3">
        <v>0</v>
      </c>
      <c r="G33" s="3">
        <v>0</v>
      </c>
      <c r="H33" s="3">
        <v>36</v>
      </c>
      <c r="I33" s="3">
        <v>44</v>
      </c>
      <c r="J33" s="5">
        <f t="shared" si="7"/>
        <v>80</v>
      </c>
      <c r="K33" s="5"/>
      <c r="L33" s="39">
        <v>44606.534722222219</v>
      </c>
      <c r="M33" s="39">
        <v>44606.586805555555</v>
      </c>
      <c r="N33" s="7">
        <f t="shared" si="8"/>
        <v>0.43402777777373558</v>
      </c>
      <c r="O33" s="7">
        <f t="shared" si="9"/>
        <v>5.2083333335758653E-2</v>
      </c>
    </row>
    <row r="34" spans="1:15">
      <c r="A34" s="38"/>
      <c r="B34" s="45"/>
      <c r="C34" s="39"/>
      <c r="D34" s="37"/>
      <c r="E34" s="14" t="s">
        <v>34</v>
      </c>
      <c r="F34" s="3">
        <v>0</v>
      </c>
      <c r="G34" s="3">
        <v>0</v>
      </c>
      <c r="H34" s="3">
        <v>80</v>
      </c>
      <c r="I34" s="3">
        <v>0</v>
      </c>
      <c r="J34" s="5"/>
      <c r="K34" s="5">
        <f t="shared" si="6"/>
        <v>80</v>
      </c>
      <c r="L34" s="39"/>
      <c r="M34" s="39"/>
      <c r="N34" s="7"/>
      <c r="O34" s="7"/>
    </row>
    <row r="35" spans="1:15">
      <c r="A35" s="38">
        <v>2</v>
      </c>
      <c r="B35" s="45" t="s">
        <v>254</v>
      </c>
      <c r="C35" s="39">
        <v>44606.159722222219</v>
      </c>
      <c r="D35" s="37" t="s">
        <v>83</v>
      </c>
      <c r="E35" s="14" t="s">
        <v>33</v>
      </c>
      <c r="F35" s="3">
        <v>0</v>
      </c>
      <c r="G35" s="3">
        <v>9</v>
      </c>
      <c r="H35" s="3">
        <v>70</v>
      </c>
      <c r="I35" s="3">
        <v>11</v>
      </c>
      <c r="J35" s="5">
        <f t="shared" si="7"/>
        <v>90</v>
      </c>
      <c r="K35" s="5"/>
      <c r="L35" s="39">
        <v>44606.736111111109</v>
      </c>
      <c r="M35" s="39">
        <v>44606.770833333336</v>
      </c>
      <c r="N35" s="7">
        <f t="shared" si="8"/>
        <v>0.57638888889050577</v>
      </c>
      <c r="O35" s="7">
        <f t="shared" si="9"/>
        <v>3.4722222226264421E-2</v>
      </c>
    </row>
    <row r="36" spans="1:15">
      <c r="A36" s="38"/>
      <c r="B36" s="45"/>
      <c r="C36" s="39"/>
      <c r="D36" s="37"/>
      <c r="E36" s="14" t="s">
        <v>34</v>
      </c>
      <c r="F36" s="3">
        <v>8</v>
      </c>
      <c r="G36" s="3">
        <v>7</v>
      </c>
      <c r="H36" s="3">
        <v>63</v>
      </c>
      <c r="I36" s="3">
        <v>12</v>
      </c>
      <c r="J36" s="5"/>
      <c r="K36" s="5">
        <f t="shared" si="6"/>
        <v>90</v>
      </c>
      <c r="L36" s="39"/>
      <c r="M36" s="39"/>
      <c r="N36" s="7"/>
      <c r="O36" s="7"/>
    </row>
    <row r="37" spans="1:15">
      <c r="A37" s="117">
        <v>4</v>
      </c>
      <c r="B37" s="45" t="s">
        <v>255</v>
      </c>
      <c r="C37" s="39">
        <v>44606.364583333336</v>
      </c>
      <c r="D37" s="37" t="s">
        <v>43</v>
      </c>
      <c r="E37" s="14" t="s">
        <v>33</v>
      </c>
      <c r="F37" s="3">
        <v>0</v>
      </c>
      <c r="G37" s="3">
        <v>0</v>
      </c>
      <c r="H37" s="3">
        <v>90</v>
      </c>
      <c r="I37" s="3">
        <v>0</v>
      </c>
      <c r="J37" s="5">
        <f t="shared" si="7"/>
        <v>90</v>
      </c>
      <c r="K37" s="5"/>
      <c r="L37" s="39">
        <v>44606.659722222219</v>
      </c>
      <c r="M37" s="39">
        <v>44606.659722222219</v>
      </c>
      <c r="N37" s="7">
        <f t="shared" si="8"/>
        <v>0.29513888888322981</v>
      </c>
      <c r="O37" s="7">
        <f t="shared" si="9"/>
        <v>0</v>
      </c>
    </row>
    <row r="38" spans="1:15">
      <c r="A38" s="117"/>
      <c r="B38" s="45"/>
      <c r="C38" s="39"/>
      <c r="D38" s="37"/>
      <c r="E38" s="14" t="s">
        <v>34</v>
      </c>
      <c r="F38" s="3">
        <v>14</v>
      </c>
      <c r="G38" s="3">
        <v>55</v>
      </c>
      <c r="H38" s="3">
        <v>21</v>
      </c>
      <c r="I38" s="3">
        <v>0</v>
      </c>
      <c r="J38" s="5"/>
      <c r="K38" s="5">
        <f t="shared" si="6"/>
        <v>90</v>
      </c>
      <c r="L38" s="39"/>
      <c r="M38" s="39"/>
      <c r="N38" s="7"/>
      <c r="O38" s="7"/>
    </row>
    <row r="39" spans="1:15">
      <c r="A39" s="117" t="s">
        <v>53</v>
      </c>
      <c r="B39" s="45" t="s">
        <v>256</v>
      </c>
      <c r="C39" s="39">
        <v>44606.46875</v>
      </c>
      <c r="D39" s="37" t="s">
        <v>44</v>
      </c>
      <c r="E39" s="14" t="s">
        <v>33</v>
      </c>
      <c r="F39" s="3">
        <v>0</v>
      </c>
      <c r="G39" s="3">
        <v>90</v>
      </c>
      <c r="H39" s="3">
        <v>0</v>
      </c>
      <c r="I39" s="3">
        <v>0</v>
      </c>
      <c r="J39" s="5">
        <f t="shared" si="7"/>
        <v>90</v>
      </c>
      <c r="K39" s="5"/>
      <c r="L39" s="39">
        <v>44606.770833333336</v>
      </c>
      <c r="M39" s="39">
        <v>44606.802083333336</v>
      </c>
      <c r="N39" s="7">
        <f t="shared" si="8"/>
        <v>0.30208333333575865</v>
      </c>
      <c r="O39" s="7">
        <f t="shared" si="9"/>
        <v>3.125E-2</v>
      </c>
    </row>
    <row r="40" spans="1:15">
      <c r="A40" s="2"/>
      <c r="B40" s="3"/>
      <c r="C40" s="2"/>
      <c r="D40" s="2"/>
      <c r="E40" s="14" t="s">
        <v>34</v>
      </c>
      <c r="F40" s="3">
        <v>0</v>
      </c>
      <c r="G40" s="3">
        <v>90</v>
      </c>
      <c r="H40" s="3">
        <v>0</v>
      </c>
      <c r="I40" s="3">
        <v>0</v>
      </c>
      <c r="J40" s="5"/>
      <c r="K40" s="5">
        <f t="shared" si="6"/>
        <v>90</v>
      </c>
      <c r="L40" s="2"/>
      <c r="M40" s="2"/>
      <c r="N40" s="7"/>
      <c r="O40" s="7"/>
    </row>
    <row r="41" spans="1:15">
      <c r="A41" s="2">
        <v>5</v>
      </c>
      <c r="B41" s="94" t="s">
        <v>257</v>
      </c>
      <c r="C41" s="39">
        <v>44606.65625</v>
      </c>
      <c r="D41" s="2" t="s">
        <v>43</v>
      </c>
      <c r="E41" s="14" t="s">
        <v>33</v>
      </c>
      <c r="F41" s="3">
        <v>0</v>
      </c>
      <c r="G41" s="3">
        <v>20</v>
      </c>
      <c r="H41" s="3">
        <v>22</v>
      </c>
      <c r="I41" s="3">
        <v>32</v>
      </c>
      <c r="J41" s="5">
        <f t="shared" ref="J41:J43" si="10">F41+G41+H41+I41</f>
        <v>74</v>
      </c>
      <c r="K41" s="5"/>
      <c r="L41" s="39">
        <v>44606.958333333336</v>
      </c>
      <c r="M41" s="39">
        <v>44607.020833333336</v>
      </c>
      <c r="N41" s="7">
        <f t="shared" si="8"/>
        <v>0.30208333333575865</v>
      </c>
      <c r="O41" s="7">
        <f t="shared" si="9"/>
        <v>6.25E-2</v>
      </c>
    </row>
    <row r="42" spans="1:15">
      <c r="A42" s="2"/>
      <c r="B42" s="3"/>
      <c r="C42" s="2"/>
      <c r="D42" s="2"/>
      <c r="E42" s="14" t="s">
        <v>34</v>
      </c>
      <c r="F42" s="3">
        <v>0</v>
      </c>
      <c r="G42" s="3">
        <v>43</v>
      </c>
      <c r="H42" s="3">
        <v>34</v>
      </c>
      <c r="I42" s="3">
        <v>9</v>
      </c>
      <c r="J42" s="5"/>
      <c r="K42" s="5">
        <f t="shared" ref="K42:K44" si="11">G42+H42+I42+F42</f>
        <v>86</v>
      </c>
      <c r="L42" s="2"/>
      <c r="M42" s="2"/>
      <c r="N42" s="7"/>
      <c r="O42" s="7"/>
    </row>
    <row r="43" spans="1:15">
      <c r="A43" s="2" t="s">
        <v>46</v>
      </c>
      <c r="B43" s="94" t="s">
        <v>258</v>
      </c>
      <c r="C43" s="39">
        <v>44606.291666666664</v>
      </c>
      <c r="D43" s="2" t="s">
        <v>61</v>
      </c>
      <c r="E43" s="14" t="s">
        <v>33</v>
      </c>
      <c r="F43" s="3">
        <v>0</v>
      </c>
      <c r="G43" s="3">
        <v>3</v>
      </c>
      <c r="H43" s="3">
        <v>2</v>
      </c>
      <c r="I43" s="3">
        <v>75</v>
      </c>
      <c r="J43" s="5">
        <f t="shared" si="10"/>
        <v>80</v>
      </c>
      <c r="K43" s="5"/>
      <c r="L43" s="39">
        <v>44606.96875</v>
      </c>
      <c r="M43" s="39">
        <v>44607.020833333336</v>
      </c>
      <c r="N43" s="7">
        <f t="shared" si="8"/>
        <v>0.67708333333575865</v>
      </c>
      <c r="O43" s="7">
        <f t="shared" si="9"/>
        <v>5.2083333335758653E-2</v>
      </c>
    </row>
    <row r="44" spans="1:15" ht="15.75" thickBot="1">
      <c r="A44" s="2"/>
      <c r="B44" s="3"/>
      <c r="C44" s="2"/>
      <c r="D44" s="2"/>
      <c r="E44" s="14" t="s">
        <v>34</v>
      </c>
      <c r="F44" s="3">
        <v>0</v>
      </c>
      <c r="G44" s="3">
        <v>33</v>
      </c>
      <c r="H44" s="3">
        <v>35</v>
      </c>
      <c r="I44" s="3">
        <v>10</v>
      </c>
      <c r="J44" s="5"/>
      <c r="K44" s="5">
        <f t="shared" si="11"/>
        <v>78</v>
      </c>
      <c r="L44" s="2"/>
      <c r="M44" s="2"/>
      <c r="N44" s="7"/>
      <c r="O44" s="7"/>
    </row>
    <row r="45" spans="1:15" s="8" customFormat="1" ht="16.5" customHeight="1" thickTop="1" thickBot="1">
      <c r="A45" s="5"/>
      <c r="B45" s="5"/>
      <c r="C45" s="5"/>
      <c r="D45" s="5"/>
      <c r="E45" s="5"/>
      <c r="F45" s="5"/>
      <c r="G45" s="5"/>
      <c r="H45" s="5"/>
      <c r="I45" s="18" t="s">
        <v>31</v>
      </c>
      <c r="J45" s="19">
        <f>SUM(J29:J44)</f>
        <v>674</v>
      </c>
      <c r="K45" s="19">
        <f>SUM(K29:K44)</f>
        <v>684</v>
      </c>
      <c r="L45" s="5"/>
      <c r="M45" s="5" t="s">
        <v>13</v>
      </c>
      <c r="N45" s="10">
        <f>AVERAGE(N29:N44)</f>
        <v>0.46440972222262644</v>
      </c>
      <c r="O45" s="10">
        <f>AVERAGE(O29:O44)</f>
        <v>3.7760416667879326E-2</v>
      </c>
    </row>
    <row r="46" spans="1:15" ht="15.75" thickTop="1"/>
    <row r="47" spans="1:15">
      <c r="A47" s="50" t="s">
        <v>0</v>
      </c>
      <c r="B47" s="51" t="s">
        <v>250</v>
      </c>
      <c r="C47" s="171" t="s">
        <v>15</v>
      </c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</row>
    <row r="48" spans="1:15">
      <c r="A48" s="171" t="s">
        <v>16</v>
      </c>
      <c r="B48" s="171"/>
      <c r="C48" s="171"/>
      <c r="D48" s="171"/>
      <c r="E48" s="171"/>
      <c r="F48" s="171"/>
      <c r="G48" s="171"/>
      <c r="H48" s="20"/>
      <c r="I48" s="171" t="s">
        <v>17</v>
      </c>
      <c r="J48" s="171"/>
      <c r="K48" s="171"/>
      <c r="L48" s="171"/>
      <c r="M48" s="171"/>
      <c r="N48" s="171"/>
      <c r="O48" s="171"/>
    </row>
    <row r="49" spans="1:15" ht="30">
      <c r="A49" s="11" t="s">
        <v>18</v>
      </c>
      <c r="B49" s="11" t="s">
        <v>19</v>
      </c>
      <c r="C49" s="5" t="s">
        <v>20</v>
      </c>
      <c r="D49" s="11" t="s">
        <v>21</v>
      </c>
      <c r="E49" s="11" t="s">
        <v>22</v>
      </c>
      <c r="F49" s="11" t="s">
        <v>23</v>
      </c>
      <c r="G49" s="11" t="s">
        <v>24</v>
      </c>
      <c r="H49" s="11"/>
      <c r="I49" s="11" t="s">
        <v>18</v>
      </c>
      <c r="J49" s="11" t="s">
        <v>19</v>
      </c>
      <c r="K49" s="5" t="s">
        <v>20</v>
      </c>
      <c r="L49" s="11" t="s">
        <v>21</v>
      </c>
      <c r="M49" s="11" t="s">
        <v>25</v>
      </c>
      <c r="N49" s="11" t="s">
        <v>23</v>
      </c>
      <c r="O49" s="11" t="s">
        <v>24</v>
      </c>
    </row>
    <row r="50" spans="1:15" s="27" customFormat="1" ht="15" customHeight="1">
      <c r="A50" s="21">
        <v>1</v>
      </c>
      <c r="B50" s="37" t="s">
        <v>57</v>
      </c>
      <c r="C50" s="38">
        <v>8</v>
      </c>
      <c r="D50" s="39">
        <v>44606.076388888891</v>
      </c>
      <c r="E50" s="37">
        <v>24521</v>
      </c>
      <c r="F50" s="39">
        <v>44606.173611111109</v>
      </c>
      <c r="G50" s="25">
        <f>SUM(F50-D50)</f>
        <v>9.7222222218988463E-2</v>
      </c>
      <c r="H50" s="26"/>
      <c r="I50" s="21">
        <v>1</v>
      </c>
      <c r="J50" s="43" t="s">
        <v>83</v>
      </c>
      <c r="K50" s="38">
        <v>3</v>
      </c>
      <c r="L50" s="39">
        <v>44606.048611111109</v>
      </c>
      <c r="M50" s="37">
        <v>31711</v>
      </c>
      <c r="N50" s="39">
        <v>44606.090277777781</v>
      </c>
      <c r="O50" s="25">
        <f>SUM(N50-L50)</f>
        <v>4.1666666671517305E-2</v>
      </c>
    </row>
    <row r="51" spans="1:15" s="27" customFormat="1" ht="15" customHeight="1">
      <c r="A51" s="21">
        <v>2</v>
      </c>
      <c r="B51" s="37" t="s">
        <v>60</v>
      </c>
      <c r="C51" s="38">
        <v>5</v>
      </c>
      <c r="D51" s="39">
        <v>44606.232638888891</v>
      </c>
      <c r="E51" s="37" t="s">
        <v>172</v>
      </c>
      <c r="F51" s="39">
        <v>44606.5</v>
      </c>
      <c r="G51" s="25">
        <f t="shared" ref="G51:G68" si="12">SUM(F51-D51)</f>
        <v>0.26736111110949423</v>
      </c>
      <c r="H51" s="26"/>
      <c r="I51" s="21">
        <v>2</v>
      </c>
      <c r="J51" s="43" t="s">
        <v>76</v>
      </c>
      <c r="K51" s="38">
        <v>4</v>
      </c>
      <c r="L51" s="39">
        <v>44606.069444444445</v>
      </c>
      <c r="M51" s="37">
        <v>28639</v>
      </c>
      <c r="N51" s="39">
        <v>44606.118055555555</v>
      </c>
      <c r="O51" s="25">
        <f t="shared" ref="O51:O66" si="13">SUM(N51-L51)</f>
        <v>4.8611111109494232E-2</v>
      </c>
    </row>
    <row r="52" spans="1:15" s="27" customFormat="1" ht="15" customHeight="1">
      <c r="A52" s="21">
        <v>3</v>
      </c>
      <c r="B52" s="37" t="s">
        <v>41</v>
      </c>
      <c r="C52" s="38">
        <v>8</v>
      </c>
      <c r="D52" s="39">
        <v>44605.940972222219</v>
      </c>
      <c r="E52" s="37">
        <v>28710</v>
      </c>
      <c r="F52" s="39">
        <v>44606.020833333336</v>
      </c>
      <c r="G52" s="25">
        <f t="shared" si="12"/>
        <v>7.9861111116770189E-2</v>
      </c>
      <c r="H52" s="26"/>
      <c r="I52" s="21">
        <v>3</v>
      </c>
      <c r="J52" s="43" t="s">
        <v>61</v>
      </c>
      <c r="K52" s="38">
        <v>3</v>
      </c>
      <c r="L52" s="39">
        <v>44606.1875</v>
      </c>
      <c r="M52" s="37">
        <v>31059</v>
      </c>
      <c r="N52" s="39">
        <v>44606.243055555555</v>
      </c>
      <c r="O52" s="25">
        <f t="shared" si="13"/>
        <v>5.5555555554747116E-2</v>
      </c>
    </row>
    <row r="53" spans="1:15" s="27" customFormat="1" ht="15" customHeight="1">
      <c r="A53" s="21">
        <v>4</v>
      </c>
      <c r="B53" s="37" t="s">
        <v>67</v>
      </c>
      <c r="C53" s="38" t="s">
        <v>78</v>
      </c>
      <c r="D53" s="39">
        <v>44605.993055555555</v>
      </c>
      <c r="E53" s="37">
        <v>33325</v>
      </c>
      <c r="F53" s="39">
        <v>44606.104166666664</v>
      </c>
      <c r="G53" s="25">
        <f t="shared" si="12"/>
        <v>0.11111111110949423</v>
      </c>
      <c r="H53" s="26"/>
      <c r="I53" s="21">
        <v>4</v>
      </c>
      <c r="J53" s="43" t="s">
        <v>43</v>
      </c>
      <c r="K53" s="38">
        <v>4</v>
      </c>
      <c r="L53" s="39">
        <v>44606.263888888891</v>
      </c>
      <c r="M53" s="37" t="s">
        <v>260</v>
      </c>
      <c r="N53" s="39">
        <v>44606.309027777781</v>
      </c>
      <c r="O53" s="25">
        <f t="shared" si="13"/>
        <v>4.5138888890505768E-2</v>
      </c>
    </row>
    <row r="54" spans="1:15" s="27" customFormat="1" ht="15" customHeight="1">
      <c r="A54" s="21">
        <v>5</v>
      </c>
      <c r="B54" s="37" t="s">
        <v>48</v>
      </c>
      <c r="C54" s="38">
        <v>8</v>
      </c>
      <c r="D54" s="39">
        <v>44606.190972222219</v>
      </c>
      <c r="E54" s="37">
        <v>33115</v>
      </c>
      <c r="F54" s="39">
        <v>44606.423611111109</v>
      </c>
      <c r="G54" s="25">
        <f t="shared" si="12"/>
        <v>0.23263888889050577</v>
      </c>
      <c r="H54" s="26"/>
      <c r="I54" s="21">
        <v>5</v>
      </c>
      <c r="J54" s="43" t="s">
        <v>84</v>
      </c>
      <c r="K54" s="38">
        <v>4</v>
      </c>
      <c r="L54" s="39">
        <v>44606.378472222219</v>
      </c>
      <c r="M54" s="37">
        <v>14982</v>
      </c>
      <c r="N54" s="39">
        <v>44606.381944444445</v>
      </c>
      <c r="O54" s="25">
        <f t="shared" si="13"/>
        <v>3.4722222262644209E-3</v>
      </c>
    </row>
    <row r="55" spans="1:15" s="27" customFormat="1" ht="15" customHeight="1">
      <c r="A55" s="21">
        <v>6</v>
      </c>
      <c r="B55" s="37" t="s">
        <v>54</v>
      </c>
      <c r="C55" s="38">
        <v>7</v>
      </c>
      <c r="D55" s="39">
        <v>44606.038194444445</v>
      </c>
      <c r="E55" s="37">
        <v>24679</v>
      </c>
      <c r="F55" s="39">
        <v>44606.125</v>
      </c>
      <c r="G55" s="25">
        <f t="shared" si="12"/>
        <v>8.6805555554747116E-2</v>
      </c>
      <c r="H55" s="26"/>
      <c r="I55" s="21">
        <v>6</v>
      </c>
      <c r="J55" s="43" t="s">
        <v>221</v>
      </c>
      <c r="K55" s="38">
        <v>3</v>
      </c>
      <c r="L55" s="39">
        <v>44606.357638888891</v>
      </c>
      <c r="M55" s="37">
        <v>28061</v>
      </c>
      <c r="N55" s="39">
        <v>44606.409722222219</v>
      </c>
      <c r="O55" s="25">
        <f t="shared" si="13"/>
        <v>5.2083333328482695E-2</v>
      </c>
    </row>
    <row r="56" spans="1:15" s="27" customFormat="1" ht="15" customHeight="1">
      <c r="A56" s="21">
        <v>7</v>
      </c>
      <c r="B56" s="37" t="s">
        <v>43</v>
      </c>
      <c r="C56" s="38">
        <v>6</v>
      </c>
      <c r="D56" s="39">
        <v>44606.09375</v>
      </c>
      <c r="E56" s="37">
        <v>31711</v>
      </c>
      <c r="F56" s="39">
        <v>44606.229166666664</v>
      </c>
      <c r="G56" s="25">
        <f t="shared" si="12"/>
        <v>0.13541666666424135</v>
      </c>
      <c r="H56" s="26"/>
      <c r="I56" s="21">
        <v>7</v>
      </c>
      <c r="J56" s="43" t="s">
        <v>45</v>
      </c>
      <c r="K56" s="38" t="s">
        <v>65</v>
      </c>
      <c r="L56" s="39">
        <v>44606.534722222219</v>
      </c>
      <c r="M56" s="37" t="s">
        <v>261</v>
      </c>
      <c r="N56" s="39">
        <v>44606.576388888891</v>
      </c>
      <c r="O56" s="25">
        <f t="shared" si="13"/>
        <v>4.1666666671517305E-2</v>
      </c>
    </row>
    <row r="57" spans="1:15" s="27" customFormat="1" ht="15" customHeight="1">
      <c r="A57" s="21">
        <v>8</v>
      </c>
      <c r="B57" s="37" t="s">
        <v>67</v>
      </c>
      <c r="C57" s="38">
        <v>7</v>
      </c>
      <c r="D57" s="39">
        <v>44606.138888888891</v>
      </c>
      <c r="E57" s="37">
        <v>28639</v>
      </c>
      <c r="F57" s="39">
        <v>44606.25</v>
      </c>
      <c r="G57" s="25">
        <f t="shared" si="12"/>
        <v>0.11111111110949423</v>
      </c>
      <c r="H57" s="26"/>
      <c r="I57" s="21">
        <v>8</v>
      </c>
      <c r="J57" s="43" t="s">
        <v>43</v>
      </c>
      <c r="K57" s="38">
        <v>3</v>
      </c>
      <c r="L57" s="39">
        <v>44606.520833333336</v>
      </c>
      <c r="M57" s="37">
        <v>32482</v>
      </c>
      <c r="N57" s="39">
        <v>44606.597222222219</v>
      </c>
      <c r="O57" s="25">
        <f t="shared" si="13"/>
        <v>7.6388888883229811E-2</v>
      </c>
    </row>
    <row r="58" spans="1:15" s="27" customFormat="1" ht="15" customHeight="1">
      <c r="A58" s="21">
        <v>9</v>
      </c>
      <c r="B58" s="37" t="s">
        <v>96</v>
      </c>
      <c r="C58" s="38">
        <v>6</v>
      </c>
      <c r="D58" s="39">
        <v>44606.368055555555</v>
      </c>
      <c r="E58" s="37" t="s">
        <v>262</v>
      </c>
      <c r="F58" s="39">
        <v>44606.517361111109</v>
      </c>
      <c r="G58" s="25">
        <f t="shared" si="12"/>
        <v>0.14930555555474712</v>
      </c>
      <c r="H58" s="26"/>
      <c r="I58" s="21">
        <v>9</v>
      </c>
      <c r="J58" s="43" t="s">
        <v>169</v>
      </c>
      <c r="K58" s="38">
        <v>3</v>
      </c>
      <c r="L58" s="39">
        <v>44606.586111111108</v>
      </c>
      <c r="M58" s="37">
        <v>31690</v>
      </c>
      <c r="N58" s="39">
        <v>44606.631944444445</v>
      </c>
      <c r="O58" s="25">
        <f t="shared" si="13"/>
        <v>4.5833333337213844E-2</v>
      </c>
    </row>
    <row r="59" spans="1:15" s="27" customFormat="1" ht="15" customHeight="1">
      <c r="A59" s="21">
        <v>10</v>
      </c>
      <c r="B59" s="37" t="s">
        <v>45</v>
      </c>
      <c r="C59" s="38" t="s">
        <v>78</v>
      </c>
      <c r="D59" s="39">
        <v>44606.333333333336</v>
      </c>
      <c r="E59" s="37">
        <v>13571</v>
      </c>
      <c r="F59" s="39">
        <v>44606.333333333336</v>
      </c>
      <c r="G59" s="25">
        <f t="shared" si="12"/>
        <v>0</v>
      </c>
      <c r="H59" s="26"/>
      <c r="I59" s="21">
        <v>10</v>
      </c>
      <c r="J59" s="43" t="s">
        <v>43</v>
      </c>
      <c r="K59" s="38">
        <v>3</v>
      </c>
      <c r="L59" s="39">
        <v>44606.715277777781</v>
      </c>
      <c r="M59" s="37">
        <v>32329</v>
      </c>
      <c r="N59" s="39">
        <v>44606.753472222219</v>
      </c>
      <c r="O59" s="25">
        <f t="shared" si="13"/>
        <v>3.8194444437976927E-2</v>
      </c>
    </row>
    <row r="60" spans="1:15" s="27" customFormat="1" ht="15" customHeight="1">
      <c r="A60" s="21">
        <v>11</v>
      </c>
      <c r="B60" s="37" t="s">
        <v>37</v>
      </c>
      <c r="C60" s="38">
        <v>4</v>
      </c>
      <c r="D60" s="39">
        <v>44606.5</v>
      </c>
      <c r="E60" s="37">
        <v>32482</v>
      </c>
      <c r="F60" s="39">
        <v>44606.729166666664</v>
      </c>
      <c r="G60" s="25">
        <f t="shared" si="12"/>
        <v>0.22916666666424135</v>
      </c>
      <c r="H60" s="26"/>
      <c r="I60" s="21">
        <v>11</v>
      </c>
      <c r="J60" s="43" t="s">
        <v>43</v>
      </c>
      <c r="K60" s="38">
        <v>4</v>
      </c>
      <c r="L60" s="39">
        <v>44606.760416666664</v>
      </c>
      <c r="M60" s="37">
        <v>32329</v>
      </c>
      <c r="N60" s="39">
        <v>44606.805555555555</v>
      </c>
      <c r="O60" s="25">
        <f t="shared" si="13"/>
        <v>4.5138888890505768E-2</v>
      </c>
    </row>
    <row r="61" spans="1:15" s="27" customFormat="1" ht="15" customHeight="1">
      <c r="A61" s="21">
        <v>12</v>
      </c>
      <c r="B61" s="37" t="s">
        <v>43</v>
      </c>
      <c r="C61" s="38">
        <v>7</v>
      </c>
      <c r="D61" s="39">
        <v>44606.590277777781</v>
      </c>
      <c r="E61" s="37">
        <v>31690</v>
      </c>
      <c r="F61" s="39">
        <v>44606.774305555555</v>
      </c>
      <c r="G61" s="25">
        <f t="shared" si="12"/>
        <v>0.18402777777373558</v>
      </c>
      <c r="H61" s="26"/>
      <c r="I61" s="21">
        <v>12</v>
      </c>
      <c r="J61" s="43" t="s">
        <v>70</v>
      </c>
      <c r="K61" s="38">
        <v>3</v>
      </c>
      <c r="L61" s="39">
        <v>44606.784722222219</v>
      </c>
      <c r="M61" s="37">
        <v>33119</v>
      </c>
      <c r="N61" s="39">
        <v>44606.84375</v>
      </c>
      <c r="O61" s="25">
        <f t="shared" si="13"/>
        <v>5.9027777781011537E-2</v>
      </c>
    </row>
    <row r="62" spans="1:15" s="27" customFormat="1" ht="15" customHeight="1">
      <c r="A62" s="21">
        <v>13</v>
      </c>
      <c r="B62" s="37" t="s">
        <v>64</v>
      </c>
      <c r="C62" s="38">
        <v>7</v>
      </c>
      <c r="D62" s="39">
        <v>44606.309027777781</v>
      </c>
      <c r="E62" s="37">
        <v>28061</v>
      </c>
      <c r="F62" s="39">
        <v>44606.541666666664</v>
      </c>
      <c r="G62" s="25">
        <f t="shared" si="12"/>
        <v>0.23263888888322981</v>
      </c>
      <c r="H62" s="26"/>
      <c r="I62" s="21">
        <v>13</v>
      </c>
      <c r="J62" s="43" t="s">
        <v>259</v>
      </c>
      <c r="K62" s="38">
        <v>4</v>
      </c>
      <c r="L62" s="39">
        <v>44606.829861111109</v>
      </c>
      <c r="M62" s="37">
        <v>24594</v>
      </c>
      <c r="N62" s="39">
        <v>44606.881944444445</v>
      </c>
      <c r="O62" s="25">
        <f t="shared" si="13"/>
        <v>5.2083333335758653E-2</v>
      </c>
    </row>
    <row r="63" spans="1:15" s="27" customFormat="1" ht="15" customHeight="1">
      <c r="A63" s="21">
        <v>14</v>
      </c>
      <c r="B63" s="37" t="s">
        <v>60</v>
      </c>
      <c r="C63" s="38">
        <v>8</v>
      </c>
      <c r="D63" s="39">
        <v>44606.465277777781</v>
      </c>
      <c r="E63" s="37">
        <v>27446</v>
      </c>
      <c r="F63" s="39">
        <v>44606.666666666664</v>
      </c>
      <c r="G63" s="25">
        <f t="shared" si="12"/>
        <v>0.20138888888322981</v>
      </c>
      <c r="H63" s="26"/>
      <c r="I63" s="21">
        <v>14</v>
      </c>
      <c r="J63" s="43" t="s">
        <v>83</v>
      </c>
      <c r="K63" s="38">
        <v>4</v>
      </c>
      <c r="L63" s="39">
        <v>44606.909722222219</v>
      </c>
      <c r="M63" s="37" t="s">
        <v>92</v>
      </c>
      <c r="N63" s="39">
        <v>44606.958333333336</v>
      </c>
      <c r="O63" s="25">
        <f t="shared" si="13"/>
        <v>4.8611111116770189E-2</v>
      </c>
    </row>
    <row r="64" spans="1:15" s="27" customFormat="1" ht="15" customHeight="1">
      <c r="A64" s="21">
        <v>15</v>
      </c>
      <c r="B64" s="37" t="s">
        <v>107</v>
      </c>
      <c r="C64" s="38">
        <v>5</v>
      </c>
      <c r="D64" s="39">
        <v>44606.645833333336</v>
      </c>
      <c r="E64" s="37">
        <v>28654</v>
      </c>
      <c r="F64" s="39">
        <v>44606.892361111109</v>
      </c>
      <c r="G64" s="25">
        <f t="shared" si="12"/>
        <v>0.24652777777373558</v>
      </c>
      <c r="H64" s="26"/>
      <c r="I64" s="21">
        <v>15</v>
      </c>
      <c r="J64" s="43" t="s">
        <v>41</v>
      </c>
      <c r="K64" s="38">
        <v>3</v>
      </c>
      <c r="L64" s="39">
        <v>44606.934027777781</v>
      </c>
      <c r="M64" s="37">
        <v>31719</v>
      </c>
      <c r="N64" s="39">
        <v>44606.982638888891</v>
      </c>
      <c r="O64" s="25">
        <f t="shared" si="13"/>
        <v>4.8611111109494232E-2</v>
      </c>
    </row>
    <row r="65" spans="1:15" s="27" customFormat="1" ht="15" customHeight="1">
      <c r="A65" s="21">
        <v>16</v>
      </c>
      <c r="B65" s="37" t="s">
        <v>83</v>
      </c>
      <c r="C65" s="38">
        <v>7</v>
      </c>
      <c r="D65" s="39">
        <v>44606.815972222219</v>
      </c>
      <c r="E65" s="37">
        <v>33119</v>
      </c>
      <c r="F65" s="39">
        <v>44606.9375</v>
      </c>
      <c r="G65" s="25">
        <f t="shared" si="12"/>
        <v>0.12152777778101154</v>
      </c>
      <c r="H65" s="26"/>
      <c r="I65" s="21">
        <v>16</v>
      </c>
      <c r="J65" s="43" t="s">
        <v>43</v>
      </c>
      <c r="K65" s="38">
        <v>5</v>
      </c>
      <c r="L65" s="39">
        <v>44606.965277777781</v>
      </c>
      <c r="M65" s="37">
        <v>24678</v>
      </c>
      <c r="N65" s="39">
        <v>44607.128472222219</v>
      </c>
      <c r="O65" s="25">
        <f t="shared" si="13"/>
        <v>0.16319444443797693</v>
      </c>
    </row>
    <row r="66" spans="1:15" s="27" customFormat="1" ht="15" customHeight="1">
      <c r="A66" s="21">
        <v>17</v>
      </c>
      <c r="B66" s="37" t="s">
        <v>130</v>
      </c>
      <c r="C66" s="38">
        <v>8</v>
      </c>
      <c r="D66" s="39">
        <v>44606.732638888891</v>
      </c>
      <c r="E66" s="37">
        <v>32329</v>
      </c>
      <c r="F66" s="39">
        <v>44606.920138888891</v>
      </c>
      <c r="G66" s="25">
        <f t="shared" si="12"/>
        <v>0.1875</v>
      </c>
      <c r="H66" s="26"/>
      <c r="I66" s="21">
        <v>17</v>
      </c>
      <c r="J66" s="43" t="s">
        <v>125</v>
      </c>
      <c r="K66" s="38">
        <v>4</v>
      </c>
      <c r="L66" s="39">
        <v>44606.993055555555</v>
      </c>
      <c r="M66" s="37">
        <v>31543</v>
      </c>
      <c r="N66" s="39">
        <v>44607.163194444445</v>
      </c>
      <c r="O66" s="25">
        <f t="shared" si="13"/>
        <v>0.17013888889050577</v>
      </c>
    </row>
    <row r="67" spans="1:15" s="27" customFormat="1" ht="15" customHeight="1">
      <c r="A67" s="21">
        <v>18</v>
      </c>
      <c r="B67" s="37" t="s">
        <v>43</v>
      </c>
      <c r="C67" s="38">
        <v>8</v>
      </c>
      <c r="D67" s="39">
        <v>44606.708333333336</v>
      </c>
      <c r="E67" s="37">
        <v>12742</v>
      </c>
      <c r="F67" s="39">
        <v>44606.711805555555</v>
      </c>
      <c r="G67" s="25">
        <f t="shared" si="12"/>
        <v>3.4722222189884633E-3</v>
      </c>
      <c r="H67" s="33"/>
      <c r="I67" s="5"/>
      <c r="J67" s="5"/>
      <c r="K67" s="5"/>
      <c r="L67" s="5"/>
      <c r="M67" s="5"/>
      <c r="N67" s="5" t="s">
        <v>13</v>
      </c>
      <c r="O67" s="10">
        <f>AVERAGE(O50:O66)</f>
        <v>6.090686274546897E-2</v>
      </c>
    </row>
    <row r="68" spans="1:15" s="27" customFormat="1" ht="15" customHeight="1">
      <c r="A68" s="21">
        <v>19</v>
      </c>
      <c r="B68" s="37" t="s">
        <v>64</v>
      </c>
      <c r="C68" s="38" t="s">
        <v>78</v>
      </c>
      <c r="D68" s="39">
        <v>44606.951388888891</v>
      </c>
      <c r="E68" s="37">
        <v>70234</v>
      </c>
      <c r="F68" s="39">
        <v>44606.961805555555</v>
      </c>
      <c r="G68" s="25">
        <f t="shared" si="12"/>
        <v>1.0416666664241347E-2</v>
      </c>
      <c r="H68"/>
      <c r="I68"/>
      <c r="J68"/>
      <c r="K68"/>
      <c r="L68"/>
      <c r="M68"/>
      <c r="N68"/>
      <c r="O68"/>
    </row>
    <row r="69" spans="1:15" s="32" customFormat="1" ht="15" customHeight="1">
      <c r="A69" s="5"/>
      <c r="B69" s="1"/>
      <c r="C69" s="5"/>
      <c r="D69" s="5"/>
      <c r="E69" s="5"/>
      <c r="F69" s="18" t="s">
        <v>13</v>
      </c>
      <c r="G69" s="10">
        <f>AVERAGE(G50:G68)</f>
        <v>0.14144736841952085</v>
      </c>
      <c r="H69"/>
      <c r="I69"/>
      <c r="J69"/>
      <c r="K69"/>
      <c r="L69"/>
      <c r="M69"/>
      <c r="N69"/>
      <c r="O69"/>
    </row>
  </sheetData>
  <mergeCells count="10">
    <mergeCell ref="C47:O47"/>
    <mergeCell ref="A48:G48"/>
    <mergeCell ref="I48:O48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72"/>
  <sheetViews>
    <sheetView workbookViewId="0">
      <selection activeCell="R39" sqref="R39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49" t="s">
        <v>263</v>
      </c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139"/>
      <c r="E3" s="139"/>
      <c r="F3" s="176" t="s">
        <v>26</v>
      </c>
      <c r="G3" s="177"/>
      <c r="H3" s="177"/>
      <c r="I3" s="177"/>
      <c r="J3" s="178"/>
      <c r="K3" s="139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8" t="s">
        <v>53</v>
      </c>
      <c r="B5" s="13"/>
      <c r="C5" s="39">
        <v>44606.892361111109</v>
      </c>
      <c r="D5" s="37" t="s">
        <v>41</v>
      </c>
      <c r="E5" s="60" t="s">
        <v>33</v>
      </c>
      <c r="F5" s="5">
        <v>0</v>
      </c>
      <c r="G5" s="5">
        <v>79</v>
      </c>
      <c r="H5" s="5">
        <v>11</v>
      </c>
      <c r="I5" s="5">
        <v>0</v>
      </c>
      <c r="J5" s="5">
        <f t="shared" ref="J5:J25" si="0">F5+G5+H5+I5</f>
        <v>90</v>
      </c>
      <c r="K5" s="5"/>
      <c r="L5" s="39">
        <v>44607.208333333336</v>
      </c>
      <c r="M5" s="39">
        <v>44607.256944444445</v>
      </c>
      <c r="N5" s="7">
        <f>SUM(L5-C5)</f>
        <v>0.31597222222626442</v>
      </c>
      <c r="O5" s="7">
        <f>SUM(M5-L5)</f>
        <v>4.8611111109494232E-2</v>
      </c>
    </row>
    <row r="6" spans="1:15" s="8" customFormat="1">
      <c r="A6" s="38"/>
      <c r="B6" s="13"/>
      <c r="C6" s="39"/>
      <c r="D6" s="37"/>
      <c r="E6" s="60" t="s">
        <v>34</v>
      </c>
      <c r="F6" s="5">
        <v>0</v>
      </c>
      <c r="G6" s="5">
        <v>0</v>
      </c>
      <c r="H6" s="5">
        <v>0</v>
      </c>
      <c r="I6" s="5">
        <v>90</v>
      </c>
      <c r="J6" s="5"/>
      <c r="K6" s="5">
        <f t="shared" ref="K6:K14" si="1">G6+H6+I6+F6</f>
        <v>90</v>
      </c>
      <c r="L6" s="39"/>
      <c r="M6" s="39"/>
      <c r="N6" s="7"/>
      <c r="O6" s="7"/>
    </row>
    <row r="7" spans="1:15" s="8" customFormat="1">
      <c r="A7" s="38">
        <v>4</v>
      </c>
      <c r="B7" s="13"/>
      <c r="C7" s="39">
        <v>44606.923611111109</v>
      </c>
      <c r="D7" s="37" t="s">
        <v>96</v>
      </c>
      <c r="E7" s="60" t="s">
        <v>33</v>
      </c>
      <c r="F7" s="5">
        <v>0</v>
      </c>
      <c r="G7" s="5">
        <v>2</v>
      </c>
      <c r="H7" s="5">
        <v>46</v>
      </c>
      <c r="I7" s="5">
        <v>0</v>
      </c>
      <c r="J7" s="5">
        <f t="shared" ref="J7:J13" si="2">F7+G7+H7+I7</f>
        <v>48</v>
      </c>
      <c r="K7" s="5"/>
      <c r="L7" s="39">
        <v>44607.458333333336</v>
      </c>
      <c r="M7" s="39">
        <v>44607.503472222219</v>
      </c>
      <c r="N7" s="7">
        <f t="shared" ref="N7:N25" si="3">SUM(L7-C7)</f>
        <v>0.53472222222626442</v>
      </c>
      <c r="O7" s="7">
        <f t="shared" ref="O7:O25" si="4">SUM(M7-L7)</f>
        <v>4.5138888883229811E-2</v>
      </c>
    </row>
    <row r="8" spans="1:15" s="8" customFormat="1">
      <c r="A8" s="38"/>
      <c r="B8" s="13"/>
      <c r="C8" s="39"/>
      <c r="D8" s="37"/>
      <c r="E8" s="60" t="s">
        <v>34</v>
      </c>
      <c r="F8" s="5">
        <v>14</v>
      </c>
      <c r="G8" s="5">
        <v>21</v>
      </c>
      <c r="H8" s="5">
        <v>33</v>
      </c>
      <c r="I8" s="5">
        <v>22</v>
      </c>
      <c r="J8" s="5"/>
      <c r="K8" s="5">
        <f t="shared" si="1"/>
        <v>90</v>
      </c>
      <c r="L8" s="39"/>
      <c r="M8" s="39"/>
      <c r="N8" s="7"/>
      <c r="O8" s="7"/>
    </row>
    <row r="9" spans="1:15" s="8" customFormat="1">
      <c r="A9" s="38" t="s">
        <v>49</v>
      </c>
      <c r="B9" s="13"/>
      <c r="C9" s="39">
        <v>44607.03125</v>
      </c>
      <c r="D9" s="37" t="s">
        <v>57</v>
      </c>
      <c r="E9" s="60" t="s">
        <v>33</v>
      </c>
      <c r="F9" s="5">
        <v>0</v>
      </c>
      <c r="G9" s="5">
        <v>82</v>
      </c>
      <c r="H9" s="5">
        <v>8</v>
      </c>
      <c r="I9" s="5">
        <v>0</v>
      </c>
      <c r="J9" s="5">
        <f t="shared" si="2"/>
        <v>90</v>
      </c>
      <c r="K9" s="5"/>
      <c r="L9" s="39">
        <v>44607.25</v>
      </c>
      <c r="M9" s="39">
        <v>44607.309027777781</v>
      </c>
      <c r="N9" s="7">
        <f t="shared" si="3"/>
        <v>0.21875</v>
      </c>
      <c r="O9" s="7">
        <f t="shared" si="4"/>
        <v>5.9027777781011537E-2</v>
      </c>
    </row>
    <row r="10" spans="1:15" s="8" customFormat="1">
      <c r="A10" s="38"/>
      <c r="B10" s="13"/>
      <c r="C10" s="39"/>
      <c r="D10" s="37"/>
      <c r="E10" s="60" t="s">
        <v>34</v>
      </c>
      <c r="F10" s="5">
        <v>7</v>
      </c>
      <c r="G10" s="5">
        <v>49</v>
      </c>
      <c r="H10" s="5">
        <v>20</v>
      </c>
      <c r="I10" s="5">
        <v>14</v>
      </c>
      <c r="J10" s="5"/>
      <c r="K10" s="5">
        <f t="shared" si="1"/>
        <v>90</v>
      </c>
      <c r="L10" s="39"/>
      <c r="M10" s="39"/>
      <c r="N10" s="7"/>
      <c r="O10" s="7"/>
    </row>
    <row r="11" spans="1:15" s="8" customFormat="1">
      <c r="A11" s="38" t="s">
        <v>51</v>
      </c>
      <c r="B11" s="13"/>
      <c r="C11" s="39">
        <v>44607.211805555555</v>
      </c>
      <c r="D11" s="37" t="s">
        <v>96</v>
      </c>
      <c r="E11" s="60" t="s">
        <v>33</v>
      </c>
      <c r="F11" s="5">
        <v>0</v>
      </c>
      <c r="G11" s="5">
        <v>89</v>
      </c>
      <c r="H11" s="5">
        <v>1</v>
      </c>
      <c r="I11" s="5">
        <v>0</v>
      </c>
      <c r="J11" s="5">
        <f t="shared" si="2"/>
        <v>90</v>
      </c>
      <c r="K11" s="5"/>
      <c r="L11" s="39">
        <v>44607.597222222219</v>
      </c>
      <c r="M11" s="39">
        <v>44607.635416666664</v>
      </c>
      <c r="N11" s="7">
        <f t="shared" si="3"/>
        <v>0.38541666666424135</v>
      </c>
      <c r="O11" s="7">
        <f t="shared" si="4"/>
        <v>3.8194444445252884E-2</v>
      </c>
    </row>
    <row r="12" spans="1:15" s="8" customFormat="1">
      <c r="A12" s="38"/>
      <c r="B12" s="13"/>
      <c r="C12" s="39"/>
      <c r="D12" s="37"/>
      <c r="E12" s="60" t="s">
        <v>34</v>
      </c>
      <c r="F12" s="5">
        <v>0</v>
      </c>
      <c r="G12" s="5">
        <v>30</v>
      </c>
      <c r="H12" s="5">
        <v>56</v>
      </c>
      <c r="I12" s="5">
        <v>4</v>
      </c>
      <c r="J12" s="5"/>
      <c r="K12" s="5">
        <f t="shared" si="1"/>
        <v>90</v>
      </c>
      <c r="L12" s="39"/>
      <c r="M12" s="39"/>
      <c r="N12" s="7"/>
      <c r="O12" s="7"/>
    </row>
    <row r="13" spans="1:15" s="8" customFormat="1">
      <c r="A13" s="117" t="s">
        <v>40</v>
      </c>
      <c r="B13" s="13"/>
      <c r="C13" s="39">
        <v>44607.246527777781</v>
      </c>
      <c r="D13" s="37" t="s">
        <v>41</v>
      </c>
      <c r="E13" s="60" t="s">
        <v>33</v>
      </c>
      <c r="F13" s="5">
        <v>0</v>
      </c>
      <c r="G13" s="5">
        <v>0</v>
      </c>
      <c r="H13" s="5">
        <v>0</v>
      </c>
      <c r="I13" s="5">
        <v>90</v>
      </c>
      <c r="J13" s="5">
        <f t="shared" si="2"/>
        <v>90</v>
      </c>
      <c r="K13" s="5"/>
      <c r="L13" s="39">
        <v>44607.548611111109</v>
      </c>
      <c r="M13" s="39">
        <v>44607.565972222219</v>
      </c>
      <c r="N13" s="7">
        <f t="shared" si="3"/>
        <v>0.30208333332848269</v>
      </c>
      <c r="O13" s="7">
        <f t="shared" si="4"/>
        <v>1.7361111109494232E-2</v>
      </c>
    </row>
    <row r="14" spans="1:15" s="8" customFormat="1">
      <c r="A14" s="117"/>
      <c r="B14" s="13"/>
      <c r="C14" s="39"/>
      <c r="D14" s="37"/>
      <c r="E14" s="60" t="s">
        <v>34</v>
      </c>
      <c r="F14" s="5">
        <v>0</v>
      </c>
      <c r="G14" s="5">
        <v>23</v>
      </c>
      <c r="H14" s="5">
        <v>50</v>
      </c>
      <c r="I14" s="5">
        <v>17</v>
      </c>
      <c r="J14" s="5"/>
      <c r="K14" s="5">
        <f t="shared" si="1"/>
        <v>90</v>
      </c>
      <c r="L14" s="39"/>
      <c r="M14" s="39"/>
      <c r="N14" s="7"/>
      <c r="O14" s="7"/>
    </row>
    <row r="15" spans="1:15" s="8" customFormat="1">
      <c r="A15" s="117" t="s">
        <v>46</v>
      </c>
      <c r="B15" s="13"/>
      <c r="C15" s="39">
        <v>44607.347222222219</v>
      </c>
      <c r="D15" s="37" t="s">
        <v>63</v>
      </c>
      <c r="E15" s="60" t="s">
        <v>33</v>
      </c>
      <c r="F15" s="5">
        <v>0</v>
      </c>
      <c r="G15" s="5">
        <v>0</v>
      </c>
      <c r="H15" s="5">
        <v>0</v>
      </c>
      <c r="I15" s="5">
        <v>90</v>
      </c>
      <c r="J15" s="5">
        <f t="shared" si="0"/>
        <v>90</v>
      </c>
      <c r="K15" s="5"/>
      <c r="L15" s="39">
        <v>44607.631944444445</v>
      </c>
      <c r="M15" s="39">
        <v>44607.663194444445</v>
      </c>
      <c r="N15" s="7">
        <f t="shared" si="3"/>
        <v>0.28472222222626442</v>
      </c>
      <c r="O15" s="7">
        <f t="shared" si="4"/>
        <v>3.125E-2</v>
      </c>
    </row>
    <row r="16" spans="1:15" s="8" customFormat="1">
      <c r="A16" s="117"/>
      <c r="B16" s="13"/>
      <c r="C16" s="39"/>
      <c r="D16" s="37"/>
      <c r="E16" s="60" t="s">
        <v>34</v>
      </c>
      <c r="F16" s="5">
        <v>15</v>
      </c>
      <c r="G16" s="5">
        <v>30</v>
      </c>
      <c r="H16" s="5">
        <v>21</v>
      </c>
      <c r="I16" s="5">
        <v>24</v>
      </c>
      <c r="J16" s="5"/>
      <c r="K16" s="5">
        <f t="shared" ref="K16:K24" si="5">G16+H16+I16+F16</f>
        <v>90</v>
      </c>
      <c r="L16" s="39"/>
      <c r="M16" s="39"/>
      <c r="N16" s="7"/>
      <c r="O16" s="7"/>
    </row>
    <row r="17" spans="1:15" s="8" customFormat="1">
      <c r="A17" s="38">
        <v>1</v>
      </c>
      <c r="B17" s="13"/>
      <c r="C17" s="39">
        <v>44607.40625</v>
      </c>
      <c r="D17" s="37" t="s">
        <v>41</v>
      </c>
      <c r="E17" s="60" t="s">
        <v>33</v>
      </c>
      <c r="F17" s="5">
        <v>12</v>
      </c>
      <c r="G17" s="5">
        <v>44</v>
      </c>
      <c r="H17" s="5">
        <v>0</v>
      </c>
      <c r="I17" s="5">
        <v>34</v>
      </c>
      <c r="J17" s="5">
        <f t="shared" ref="J17:J23" si="6">F17+G17+H17+I17</f>
        <v>90</v>
      </c>
      <c r="K17" s="5"/>
      <c r="L17" s="39">
        <v>44607.989583333336</v>
      </c>
      <c r="M17" s="39">
        <v>44608.1875</v>
      </c>
      <c r="N17" s="7">
        <f t="shared" si="3"/>
        <v>0.58333333333575865</v>
      </c>
      <c r="O17" s="7">
        <f t="shared" si="4"/>
        <v>0.19791666666424135</v>
      </c>
    </row>
    <row r="18" spans="1:15" s="8" customFormat="1">
      <c r="A18" s="38"/>
      <c r="B18" s="13"/>
      <c r="C18" s="39"/>
      <c r="D18" s="37"/>
      <c r="E18" s="60" t="s">
        <v>34</v>
      </c>
      <c r="F18" s="5">
        <v>0</v>
      </c>
      <c r="G18" s="5">
        <v>67</v>
      </c>
      <c r="H18" s="5">
        <v>23</v>
      </c>
      <c r="I18" s="5">
        <v>0</v>
      </c>
      <c r="J18" s="5"/>
      <c r="K18" s="5">
        <f t="shared" si="5"/>
        <v>90</v>
      </c>
      <c r="L18" s="39"/>
      <c r="M18" s="39"/>
      <c r="N18" s="7"/>
      <c r="O18" s="7"/>
    </row>
    <row r="19" spans="1:15" s="8" customFormat="1">
      <c r="A19" s="38">
        <v>2</v>
      </c>
      <c r="B19" s="13"/>
      <c r="C19" s="39">
        <v>44607.475694444445</v>
      </c>
      <c r="D19" s="37" t="s">
        <v>48</v>
      </c>
      <c r="E19" s="60" t="s">
        <v>33</v>
      </c>
      <c r="F19" s="5">
        <v>0</v>
      </c>
      <c r="G19" s="5">
        <v>32</v>
      </c>
      <c r="H19" s="5">
        <v>8</v>
      </c>
      <c r="I19" s="5">
        <v>22</v>
      </c>
      <c r="J19" s="5">
        <f t="shared" si="6"/>
        <v>62</v>
      </c>
      <c r="K19" s="5"/>
      <c r="L19" s="39">
        <v>44607.916666666664</v>
      </c>
      <c r="M19" s="39">
        <v>44607.951388888891</v>
      </c>
      <c r="N19" s="7">
        <f t="shared" si="3"/>
        <v>0.44097222221898846</v>
      </c>
      <c r="O19" s="7">
        <f t="shared" si="4"/>
        <v>3.4722222226264421E-2</v>
      </c>
    </row>
    <row r="20" spans="1:15" s="8" customFormat="1">
      <c r="A20" s="38"/>
      <c r="B20" s="13"/>
      <c r="C20" s="39"/>
      <c r="D20" s="37"/>
      <c r="E20" s="60" t="s">
        <v>34</v>
      </c>
      <c r="F20" s="5">
        <v>2</v>
      </c>
      <c r="G20" s="5">
        <v>11</v>
      </c>
      <c r="H20" s="5">
        <v>42</v>
      </c>
      <c r="I20" s="5">
        <v>35</v>
      </c>
      <c r="J20" s="5"/>
      <c r="K20" s="5">
        <f t="shared" si="5"/>
        <v>90</v>
      </c>
      <c r="L20" s="39"/>
      <c r="M20" s="39"/>
      <c r="N20" s="7"/>
      <c r="O20" s="7"/>
    </row>
    <row r="21" spans="1:15" s="8" customFormat="1">
      <c r="A21" s="117" t="s">
        <v>58</v>
      </c>
      <c r="B21" s="13"/>
      <c r="C21" s="39">
        <v>44607.482638888891</v>
      </c>
      <c r="D21" s="37" t="s">
        <v>45</v>
      </c>
      <c r="E21" s="60" t="s">
        <v>33</v>
      </c>
      <c r="F21" s="5">
        <v>0</v>
      </c>
      <c r="G21" s="5">
        <v>0</v>
      </c>
      <c r="H21" s="5">
        <v>0</v>
      </c>
      <c r="I21" s="5">
        <v>90</v>
      </c>
      <c r="J21" s="5">
        <f t="shared" si="6"/>
        <v>90</v>
      </c>
      <c r="K21" s="5"/>
      <c r="L21" s="39">
        <v>44607.802083333336</v>
      </c>
      <c r="M21" s="39">
        <v>44607.899305555555</v>
      </c>
      <c r="N21" s="7">
        <f t="shared" si="3"/>
        <v>0.31944444444525288</v>
      </c>
      <c r="O21" s="7">
        <f t="shared" si="4"/>
        <v>9.7222222218988463E-2</v>
      </c>
    </row>
    <row r="22" spans="1:15" s="8" customFormat="1">
      <c r="A22" s="117"/>
      <c r="B22" s="13"/>
      <c r="C22" s="39"/>
      <c r="D22" s="37"/>
      <c r="E22" s="60" t="s">
        <v>34</v>
      </c>
      <c r="F22" s="5">
        <v>0</v>
      </c>
      <c r="G22" s="5">
        <v>51</v>
      </c>
      <c r="H22" s="5">
        <v>33</v>
      </c>
      <c r="I22" s="5">
        <v>6</v>
      </c>
      <c r="J22" s="5"/>
      <c r="K22" s="5">
        <f t="shared" si="5"/>
        <v>90</v>
      </c>
      <c r="L22" s="39"/>
      <c r="M22" s="39"/>
      <c r="N22" s="7"/>
      <c r="O22" s="7"/>
    </row>
    <row r="23" spans="1:15" s="8" customFormat="1">
      <c r="A23" s="38">
        <v>4</v>
      </c>
      <c r="B23" s="13"/>
      <c r="C23" s="39">
        <v>44607.649305555555</v>
      </c>
      <c r="D23" s="37" t="s">
        <v>67</v>
      </c>
      <c r="E23" s="60" t="s">
        <v>33</v>
      </c>
      <c r="F23" s="5">
        <v>0</v>
      </c>
      <c r="G23" s="5">
        <v>6</v>
      </c>
      <c r="H23" s="5">
        <v>59</v>
      </c>
      <c r="I23" s="5">
        <v>25</v>
      </c>
      <c r="J23" s="5">
        <f t="shared" si="6"/>
        <v>90</v>
      </c>
      <c r="K23" s="5"/>
      <c r="L23" s="140">
        <v>44607.986111111109</v>
      </c>
      <c r="M23" s="39">
        <v>44608.09375</v>
      </c>
      <c r="N23" s="7">
        <f t="shared" si="3"/>
        <v>0.33680555555474712</v>
      </c>
      <c r="O23" s="7">
        <f t="shared" si="4"/>
        <v>0.10763888889050577</v>
      </c>
    </row>
    <row r="24" spans="1:15" s="8" customFormat="1">
      <c r="A24" s="38"/>
      <c r="B24" s="13"/>
      <c r="C24" s="39"/>
      <c r="D24" s="37"/>
      <c r="E24" s="60" t="s">
        <v>34</v>
      </c>
      <c r="F24" s="5">
        <v>0</v>
      </c>
      <c r="G24" s="5">
        <v>6</v>
      </c>
      <c r="H24" s="5">
        <v>84</v>
      </c>
      <c r="I24" s="5">
        <v>0</v>
      </c>
      <c r="J24" s="5"/>
      <c r="K24" s="5">
        <f t="shared" si="5"/>
        <v>90</v>
      </c>
      <c r="L24" s="140"/>
      <c r="M24" s="39"/>
      <c r="N24" s="7"/>
      <c r="O24" s="7"/>
    </row>
    <row r="25" spans="1:15" s="8" customFormat="1">
      <c r="A25" s="117" t="s">
        <v>59</v>
      </c>
      <c r="B25" s="13"/>
      <c r="C25" s="39">
        <v>44607.875</v>
      </c>
      <c r="D25" s="37" t="s">
        <v>45</v>
      </c>
      <c r="E25" s="60" t="s">
        <v>33</v>
      </c>
      <c r="F25" s="5">
        <v>0</v>
      </c>
      <c r="G25" s="5">
        <v>0</v>
      </c>
      <c r="H25" s="5">
        <v>0</v>
      </c>
      <c r="I25" s="5">
        <v>90</v>
      </c>
      <c r="J25" s="5">
        <f t="shared" si="0"/>
        <v>90</v>
      </c>
      <c r="K25" s="5"/>
      <c r="L25" s="39">
        <v>44607.993055555555</v>
      </c>
      <c r="M25" s="39">
        <v>44608.21875</v>
      </c>
      <c r="N25" s="7">
        <f t="shared" si="3"/>
        <v>0.11805555555474712</v>
      </c>
      <c r="O25" s="7">
        <f t="shared" si="4"/>
        <v>0.22569444444525288</v>
      </c>
    </row>
    <row r="26" spans="1:15" s="8" customFormat="1" ht="15.75" thickBot="1">
      <c r="A26" s="13"/>
      <c r="B26" s="13"/>
      <c r="C26" s="16"/>
      <c r="D26" s="16"/>
      <c r="E26" s="60" t="s">
        <v>34</v>
      </c>
      <c r="F26" s="5">
        <v>4</v>
      </c>
      <c r="G26" s="5">
        <v>47</v>
      </c>
      <c r="H26" s="5">
        <v>27</v>
      </c>
      <c r="I26" s="5">
        <v>12</v>
      </c>
      <c r="J26" s="5"/>
      <c r="K26" s="5">
        <f t="shared" ref="K26" si="7">G26+H26+I26+F26</f>
        <v>90</v>
      </c>
      <c r="L26" s="15"/>
      <c r="M26" s="39"/>
      <c r="N26" s="7"/>
      <c r="O26" s="7"/>
    </row>
    <row r="27" spans="1:15" ht="16.5" thickTop="1" thickBot="1">
      <c r="A27" s="9"/>
      <c r="B27" s="5"/>
      <c r="C27" s="5"/>
      <c r="D27" s="5"/>
      <c r="E27" s="5"/>
      <c r="F27" s="5"/>
      <c r="G27" s="5"/>
      <c r="H27" s="5"/>
      <c r="I27" s="18" t="s">
        <v>31</v>
      </c>
      <c r="J27" s="19">
        <f>SUM(J5:J26)</f>
        <v>920</v>
      </c>
      <c r="K27" s="19">
        <f>SUM(K5:K26)</f>
        <v>990</v>
      </c>
      <c r="L27" s="5"/>
      <c r="M27" s="5" t="s">
        <v>13</v>
      </c>
      <c r="N27" s="10">
        <f>AVERAGE(N5:N26)</f>
        <v>0.34911616161645559</v>
      </c>
      <c r="O27" s="10">
        <f>AVERAGE(O5:O26)</f>
        <v>8.2070707070339602E-2</v>
      </c>
    </row>
    <row r="28" spans="1:15" ht="15.75" thickTop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>
      <c r="A29" s="176"/>
      <c r="B29" s="177"/>
      <c r="C29" s="178"/>
      <c r="D29" s="139"/>
      <c r="E29" s="139"/>
      <c r="F29" s="176" t="s">
        <v>26</v>
      </c>
      <c r="G29" s="177"/>
      <c r="H29" s="177"/>
      <c r="I29" s="177"/>
      <c r="J29" s="178"/>
      <c r="K29" s="139"/>
      <c r="L29" s="176"/>
      <c r="M29" s="177"/>
      <c r="N29" s="177"/>
      <c r="O29" s="178"/>
    </row>
    <row r="30" spans="1:15" ht="38.25">
      <c r="A30" s="2" t="s">
        <v>2</v>
      </c>
      <c r="B30" s="3" t="s">
        <v>14</v>
      </c>
      <c r="C30" s="2" t="s">
        <v>4</v>
      </c>
      <c r="D30" s="2" t="s">
        <v>27</v>
      </c>
      <c r="E30" s="2" t="s">
        <v>28</v>
      </c>
      <c r="F30" s="3" t="s">
        <v>5</v>
      </c>
      <c r="G30" s="3" t="s">
        <v>6</v>
      </c>
      <c r="H30" s="3" t="s">
        <v>7</v>
      </c>
      <c r="I30" s="3" t="s">
        <v>8</v>
      </c>
      <c r="J30" s="2" t="s">
        <v>29</v>
      </c>
      <c r="K30" s="2" t="s">
        <v>30</v>
      </c>
      <c r="L30" s="2" t="s">
        <v>9</v>
      </c>
      <c r="M30" s="2" t="s">
        <v>10</v>
      </c>
      <c r="N30" s="2" t="s">
        <v>11</v>
      </c>
      <c r="O30" s="2" t="s">
        <v>12</v>
      </c>
    </row>
    <row r="31" spans="1:15">
      <c r="A31" s="117">
        <v>6</v>
      </c>
      <c r="B31" s="141" t="s">
        <v>269</v>
      </c>
      <c r="C31" s="39">
        <v>44606.798611111109</v>
      </c>
      <c r="D31" s="37" t="s">
        <v>43</v>
      </c>
      <c r="E31" s="60" t="s">
        <v>33</v>
      </c>
      <c r="F31" s="3">
        <v>80</v>
      </c>
      <c r="G31" s="3">
        <v>0</v>
      </c>
      <c r="H31" s="3">
        <v>0</v>
      </c>
      <c r="I31" s="3">
        <v>0</v>
      </c>
      <c r="J31" s="5">
        <f>F31+G31+H31+I31</f>
        <v>80</v>
      </c>
      <c r="K31" s="5"/>
      <c r="L31" s="115">
        <v>44607.913194444445</v>
      </c>
      <c r="M31" s="115">
        <v>44607.947916666664</v>
      </c>
      <c r="N31" s="7">
        <f>SUM(L31-C31)</f>
        <v>1.1145833333357587</v>
      </c>
      <c r="O31" s="7">
        <f>SUM(M31-L31)</f>
        <v>3.4722222218988463E-2</v>
      </c>
    </row>
    <row r="32" spans="1:15">
      <c r="A32" s="118"/>
      <c r="B32" s="142"/>
      <c r="C32" s="39"/>
      <c r="D32" s="37"/>
      <c r="E32" s="60" t="s">
        <v>34</v>
      </c>
      <c r="F32" s="3">
        <v>0</v>
      </c>
      <c r="G32" s="3">
        <v>2</v>
      </c>
      <c r="H32" s="3">
        <v>78</v>
      </c>
      <c r="I32" s="3">
        <v>0</v>
      </c>
      <c r="J32" s="5"/>
      <c r="K32" s="5">
        <f>G32+H32+I32+F32</f>
        <v>80</v>
      </c>
      <c r="L32" s="115"/>
      <c r="M32" s="115"/>
      <c r="N32" s="7"/>
      <c r="O32" s="7"/>
    </row>
    <row r="33" spans="1:15">
      <c r="A33" s="117" t="s">
        <v>59</v>
      </c>
      <c r="B33" s="141" t="s">
        <v>270</v>
      </c>
      <c r="C33" s="39">
        <v>44606.871527777781</v>
      </c>
      <c r="D33" s="37" t="s">
        <v>43</v>
      </c>
      <c r="E33" s="60" t="s">
        <v>33</v>
      </c>
      <c r="F33" s="3">
        <v>0</v>
      </c>
      <c r="G33" s="3">
        <v>0</v>
      </c>
      <c r="H33" s="3">
        <v>0</v>
      </c>
      <c r="I33" s="3">
        <v>70</v>
      </c>
      <c r="J33" s="5">
        <f t="shared" ref="J33:J37" si="8">F33+G33+H33+I33</f>
        <v>70</v>
      </c>
      <c r="K33" s="5"/>
      <c r="L33" s="39">
        <v>44607.75</v>
      </c>
      <c r="M33" s="39">
        <v>44607.791666666664</v>
      </c>
      <c r="N33" s="7">
        <f t="shared" ref="N33:N43" si="9">SUM(L33-C33)</f>
        <v>0.87847222221898846</v>
      </c>
      <c r="O33" s="7">
        <f t="shared" ref="O33:O43" si="10">SUM(M33-L33)</f>
        <v>4.1666666664241347E-2</v>
      </c>
    </row>
    <row r="34" spans="1:15">
      <c r="A34" s="118"/>
      <c r="B34" s="142"/>
      <c r="C34" s="39"/>
      <c r="D34" s="37"/>
      <c r="E34" s="60" t="s">
        <v>34</v>
      </c>
      <c r="F34" s="3">
        <v>0</v>
      </c>
      <c r="G34" s="3">
        <v>62</v>
      </c>
      <c r="H34" s="3">
        <v>28</v>
      </c>
      <c r="I34" s="3">
        <v>0</v>
      </c>
      <c r="J34" s="5"/>
      <c r="K34" s="5">
        <f>G34+H34+I34+F34</f>
        <v>90</v>
      </c>
      <c r="L34" s="39"/>
      <c r="M34" s="39"/>
      <c r="N34" s="7"/>
      <c r="O34" s="7"/>
    </row>
    <row r="35" spans="1:15">
      <c r="A35" s="38">
        <v>5</v>
      </c>
      <c r="B35" s="110" t="s">
        <v>271</v>
      </c>
      <c r="C35" s="39">
        <v>44607.076388888891</v>
      </c>
      <c r="D35" s="37" t="s">
        <v>83</v>
      </c>
      <c r="E35" s="60" t="s">
        <v>33</v>
      </c>
      <c r="F35" s="3">
        <v>0</v>
      </c>
      <c r="G35" s="3">
        <v>1</v>
      </c>
      <c r="H35" s="3">
        <v>89</v>
      </c>
      <c r="I35" s="3">
        <v>0</v>
      </c>
      <c r="J35" s="5">
        <f>F35+G35+H35+I35</f>
        <v>90</v>
      </c>
      <c r="K35" s="5"/>
      <c r="L35" s="39">
        <v>44607.416666666664</v>
      </c>
      <c r="M35" s="39">
        <v>44607.475694444445</v>
      </c>
      <c r="N35" s="7">
        <f t="shared" si="9"/>
        <v>0.34027777777373558</v>
      </c>
      <c r="O35" s="7">
        <f t="shared" si="10"/>
        <v>5.9027777781011537E-2</v>
      </c>
    </row>
    <row r="36" spans="1:15">
      <c r="A36" s="38"/>
      <c r="B36" s="46"/>
      <c r="C36" s="39"/>
      <c r="D36" s="37"/>
      <c r="E36" s="60" t="s">
        <v>34</v>
      </c>
      <c r="F36" s="3">
        <v>8</v>
      </c>
      <c r="G36" s="3">
        <v>36</v>
      </c>
      <c r="H36" s="3">
        <v>0</v>
      </c>
      <c r="I36" s="3">
        <v>46</v>
      </c>
      <c r="J36" s="5"/>
      <c r="K36" s="5">
        <f t="shared" ref="K36" si="11">G36+H36+I36+F36</f>
        <v>90</v>
      </c>
      <c r="L36" s="39"/>
      <c r="M36" s="39"/>
      <c r="N36" s="7"/>
      <c r="O36" s="7"/>
    </row>
    <row r="37" spans="1:15">
      <c r="A37" s="38">
        <v>8</v>
      </c>
      <c r="B37" s="110" t="s">
        <v>272</v>
      </c>
      <c r="C37" s="39">
        <v>44607.173611111109</v>
      </c>
      <c r="D37" s="37" t="s">
        <v>61</v>
      </c>
      <c r="E37" s="60" t="s">
        <v>33</v>
      </c>
      <c r="F37" s="3">
        <v>0</v>
      </c>
      <c r="G37" s="3">
        <v>69</v>
      </c>
      <c r="H37" s="3">
        <v>21</v>
      </c>
      <c r="I37" s="3">
        <v>0</v>
      </c>
      <c r="J37" s="5">
        <f t="shared" si="8"/>
        <v>90</v>
      </c>
      <c r="K37" s="5"/>
      <c r="L37" s="39">
        <v>44607.947916666664</v>
      </c>
      <c r="M37" s="39">
        <v>44608.013888888891</v>
      </c>
      <c r="N37" s="7">
        <f t="shared" si="9"/>
        <v>0.77430555555474712</v>
      </c>
      <c r="O37" s="7">
        <f t="shared" si="10"/>
        <v>6.5972222226264421E-2</v>
      </c>
    </row>
    <row r="38" spans="1:15">
      <c r="A38" s="38"/>
      <c r="B38" s="46"/>
      <c r="C38" s="39"/>
      <c r="D38" s="37"/>
      <c r="E38" s="60" t="s">
        <v>34</v>
      </c>
      <c r="F38" s="3">
        <v>0</v>
      </c>
      <c r="G38" s="3">
        <v>82</v>
      </c>
      <c r="H38" s="3">
        <v>6</v>
      </c>
      <c r="I38" s="3">
        <v>2</v>
      </c>
      <c r="J38" s="5"/>
      <c r="K38" s="5">
        <f>G38+H38+I38+F38</f>
        <v>90</v>
      </c>
      <c r="L38" s="39"/>
      <c r="M38" s="39"/>
      <c r="N38" s="7"/>
      <c r="O38" s="7"/>
    </row>
    <row r="39" spans="1:15">
      <c r="A39" s="38" t="s">
        <v>53</v>
      </c>
      <c r="B39" s="110" t="s">
        <v>273</v>
      </c>
      <c r="C39" s="39">
        <v>44607.298611111109</v>
      </c>
      <c r="D39" s="37" t="s">
        <v>39</v>
      </c>
      <c r="E39" s="60" t="s">
        <v>33</v>
      </c>
      <c r="F39" s="3">
        <v>0</v>
      </c>
      <c r="G39" s="3">
        <v>42</v>
      </c>
      <c r="H39" s="3">
        <v>26</v>
      </c>
      <c r="I39" s="3">
        <v>22</v>
      </c>
      <c r="J39" s="5">
        <f>F39+G39+H39+I39</f>
        <v>90</v>
      </c>
      <c r="K39" s="5"/>
      <c r="L39" s="39">
        <v>44607.635416666664</v>
      </c>
      <c r="M39" s="39">
        <v>44607.659722222219</v>
      </c>
      <c r="N39" s="7">
        <f t="shared" si="9"/>
        <v>0.33680555555474712</v>
      </c>
      <c r="O39" s="7">
        <f t="shared" si="10"/>
        <v>2.4305555554747116E-2</v>
      </c>
    </row>
    <row r="40" spans="1:15">
      <c r="A40" s="38"/>
      <c r="B40" s="46"/>
      <c r="C40" s="39"/>
      <c r="D40" s="37"/>
      <c r="E40" s="60" t="s">
        <v>34</v>
      </c>
      <c r="F40" s="3">
        <v>1</v>
      </c>
      <c r="G40" s="3">
        <v>28</v>
      </c>
      <c r="H40" s="3">
        <v>28</v>
      </c>
      <c r="I40" s="3">
        <v>23</v>
      </c>
      <c r="J40" s="5"/>
      <c r="K40" s="5">
        <f t="shared" ref="K40" si="12">G40+H40+I40+F40</f>
        <v>80</v>
      </c>
      <c r="L40" s="39"/>
      <c r="M40" s="39"/>
      <c r="N40" s="7"/>
      <c r="O40" s="7"/>
    </row>
    <row r="41" spans="1:15">
      <c r="A41" s="117" t="s">
        <v>49</v>
      </c>
      <c r="B41" s="110" t="s">
        <v>274</v>
      </c>
      <c r="C41" s="39">
        <v>44607.381944444445</v>
      </c>
      <c r="D41" s="37" t="s">
        <v>61</v>
      </c>
      <c r="E41" s="60" t="s">
        <v>33</v>
      </c>
      <c r="F41" s="3">
        <v>0</v>
      </c>
      <c r="G41" s="3">
        <v>80</v>
      </c>
      <c r="H41" s="3">
        <v>0</v>
      </c>
      <c r="I41" s="3">
        <v>0</v>
      </c>
      <c r="J41" s="5">
        <f>F41+G41+H41+I41</f>
        <v>80</v>
      </c>
      <c r="K41" s="5"/>
      <c r="L41" s="39">
        <v>44607.784722222219</v>
      </c>
      <c r="M41" s="39">
        <v>44607.819444444445</v>
      </c>
      <c r="N41" s="7">
        <f t="shared" si="9"/>
        <v>0.40277777777373558</v>
      </c>
      <c r="O41" s="7">
        <f t="shared" si="10"/>
        <v>3.4722222226264421E-2</v>
      </c>
    </row>
    <row r="42" spans="1:15">
      <c r="A42" s="118"/>
      <c r="B42" s="46"/>
      <c r="C42" s="39"/>
      <c r="D42" s="37"/>
      <c r="E42" s="60" t="s">
        <v>34</v>
      </c>
      <c r="F42" s="3">
        <v>1</v>
      </c>
      <c r="G42" s="3">
        <v>41</v>
      </c>
      <c r="H42" s="3">
        <v>16</v>
      </c>
      <c r="I42" s="3">
        <v>22</v>
      </c>
      <c r="J42" s="5"/>
      <c r="K42" s="5">
        <f>G42+H42+I42+F42</f>
        <v>80</v>
      </c>
      <c r="L42" s="39"/>
      <c r="M42" s="39"/>
      <c r="N42" s="7"/>
      <c r="O42" s="7"/>
    </row>
    <row r="43" spans="1:15" ht="15.75" customHeight="1">
      <c r="A43" s="38" t="s">
        <v>40</v>
      </c>
      <c r="B43" s="110" t="s">
        <v>275</v>
      </c>
      <c r="C43" s="39">
        <v>44607.611111111109</v>
      </c>
      <c r="D43" s="37" t="s">
        <v>178</v>
      </c>
      <c r="E43" s="60" t="s">
        <v>33</v>
      </c>
      <c r="F43" s="3">
        <v>0</v>
      </c>
      <c r="G43" s="3">
        <v>0</v>
      </c>
      <c r="H43" s="3">
        <v>0</v>
      </c>
      <c r="I43" s="3">
        <v>0</v>
      </c>
      <c r="J43" s="5">
        <f t="shared" ref="J43" si="13">F43+G43+H43+I43</f>
        <v>0</v>
      </c>
      <c r="K43" s="5"/>
      <c r="L43" s="39">
        <v>44607.90625</v>
      </c>
      <c r="M43" s="39">
        <v>44607.944444444445</v>
      </c>
      <c r="N43" s="7">
        <f t="shared" si="9"/>
        <v>0.29513888889050577</v>
      </c>
      <c r="O43" s="7">
        <f t="shared" si="10"/>
        <v>3.8194444445252884E-2</v>
      </c>
    </row>
    <row r="44" spans="1:15" ht="15.75" customHeight="1">
      <c r="A44" s="38"/>
      <c r="B44" s="46"/>
      <c r="C44" s="39"/>
      <c r="D44" s="37"/>
      <c r="E44" s="60" t="s">
        <v>34</v>
      </c>
      <c r="F44" s="3">
        <v>0</v>
      </c>
      <c r="G44" s="3">
        <v>15</v>
      </c>
      <c r="H44" s="3">
        <v>51</v>
      </c>
      <c r="I44" s="3">
        <v>24</v>
      </c>
      <c r="J44" s="5"/>
      <c r="K44" s="5">
        <f t="shared" ref="K44" si="14">G44+H44+I44+F44</f>
        <v>90</v>
      </c>
      <c r="L44" s="39"/>
      <c r="M44" s="39"/>
      <c r="N44" s="7"/>
      <c r="O44" s="7"/>
    </row>
    <row r="45" spans="1:15" ht="15.75" customHeight="1">
      <c r="A45" s="117" t="s">
        <v>53</v>
      </c>
      <c r="B45" s="110" t="s">
        <v>276</v>
      </c>
      <c r="C45" s="39">
        <v>44607.729166666664</v>
      </c>
      <c r="D45" s="37" t="s">
        <v>61</v>
      </c>
      <c r="E45" s="60" t="s">
        <v>33</v>
      </c>
      <c r="F45" s="3">
        <v>0</v>
      </c>
      <c r="G45" s="3">
        <v>90</v>
      </c>
      <c r="H45" s="3">
        <v>0</v>
      </c>
      <c r="I45" s="3">
        <v>0</v>
      </c>
      <c r="J45" s="5">
        <f t="shared" ref="J45" si="15">F45+G45+H45+I45</f>
        <v>90</v>
      </c>
      <c r="K45" s="5"/>
      <c r="L45" s="39">
        <v>44607.996527777781</v>
      </c>
      <c r="M45" s="39">
        <v>44608.104166666664</v>
      </c>
      <c r="N45" s="7">
        <f t="shared" ref="N45" si="16">SUM(L45-C45)</f>
        <v>0.26736111111677019</v>
      </c>
      <c r="O45" s="7">
        <f t="shared" ref="O45" si="17">SUM(M45-L45)</f>
        <v>0.10763888888322981</v>
      </c>
    </row>
    <row r="46" spans="1:15" s="8" customFormat="1" ht="16.5" customHeight="1" thickBot="1">
      <c r="A46" s="118"/>
      <c r="B46" s="46"/>
      <c r="C46" s="39"/>
      <c r="D46" s="37"/>
      <c r="E46" s="60" t="s">
        <v>34</v>
      </c>
      <c r="F46" s="5">
        <v>0</v>
      </c>
      <c r="G46" s="5">
        <v>19</v>
      </c>
      <c r="H46" s="5">
        <v>55</v>
      </c>
      <c r="I46" s="5">
        <v>16</v>
      </c>
      <c r="J46" s="5"/>
      <c r="K46" s="5">
        <f t="shared" ref="K46" si="18">G46+H46+I46+F46</f>
        <v>90</v>
      </c>
      <c r="L46" s="39"/>
      <c r="M46" s="39"/>
      <c r="N46" s="7"/>
      <c r="O46" s="7"/>
    </row>
    <row r="47" spans="1:15" s="8" customFormat="1" ht="16.5" customHeight="1" thickTop="1" thickBot="1">
      <c r="A47" s="5"/>
      <c r="B47" s="5"/>
      <c r="C47" s="5"/>
      <c r="D47" s="5"/>
      <c r="E47" s="5"/>
      <c r="F47" s="5"/>
      <c r="G47" s="5"/>
      <c r="H47" s="5"/>
      <c r="I47" s="18" t="s">
        <v>31</v>
      </c>
      <c r="J47" s="19">
        <f>SUM(J31:J46)</f>
        <v>590</v>
      </c>
      <c r="K47" s="19">
        <f>SUM(K31:K46)</f>
        <v>690</v>
      </c>
      <c r="L47" s="5"/>
      <c r="M47" s="5" t="s">
        <v>13</v>
      </c>
      <c r="N47" s="10">
        <f>AVERAGE(N31:N46)</f>
        <v>0.55121527777737356</v>
      </c>
      <c r="O47" s="10">
        <f>AVERAGE(O31:O46)</f>
        <v>5.078125E-2</v>
      </c>
    </row>
    <row r="48" spans="1:15" ht="15.75" thickTop="1"/>
    <row r="49" spans="1:15">
      <c r="A49" s="50" t="s">
        <v>0</v>
      </c>
      <c r="B49" s="51" t="s">
        <v>263</v>
      </c>
      <c r="C49" s="171" t="s">
        <v>15</v>
      </c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</row>
    <row r="50" spans="1:15">
      <c r="A50" s="171" t="s">
        <v>16</v>
      </c>
      <c r="B50" s="171"/>
      <c r="C50" s="171"/>
      <c r="D50" s="171"/>
      <c r="E50" s="171"/>
      <c r="F50" s="171"/>
      <c r="G50" s="171"/>
      <c r="H50" s="20"/>
      <c r="I50" s="171" t="s">
        <v>17</v>
      </c>
      <c r="J50" s="171"/>
      <c r="K50" s="171"/>
      <c r="L50" s="171"/>
      <c r="M50" s="171"/>
      <c r="N50" s="171"/>
      <c r="O50" s="171"/>
    </row>
    <row r="51" spans="1:15" ht="30">
      <c r="A51" s="11" t="s">
        <v>18</v>
      </c>
      <c r="B51" s="11" t="s">
        <v>19</v>
      </c>
      <c r="C51" s="5" t="s">
        <v>20</v>
      </c>
      <c r="D51" s="11" t="s">
        <v>21</v>
      </c>
      <c r="E51" s="11" t="s">
        <v>22</v>
      </c>
      <c r="F51" s="11" t="s">
        <v>23</v>
      </c>
      <c r="G51" s="11" t="s">
        <v>24</v>
      </c>
      <c r="H51" s="11"/>
      <c r="I51" s="11" t="s">
        <v>18</v>
      </c>
      <c r="J51" s="11" t="s">
        <v>19</v>
      </c>
      <c r="K51" s="5" t="s">
        <v>20</v>
      </c>
      <c r="L51" s="11" t="s">
        <v>21</v>
      </c>
      <c r="M51" s="11" t="s">
        <v>25</v>
      </c>
      <c r="N51" s="11" t="s">
        <v>23</v>
      </c>
      <c r="O51" s="11" t="s">
        <v>24</v>
      </c>
    </row>
    <row r="52" spans="1:15" s="27" customFormat="1" ht="15" customHeight="1">
      <c r="A52" s="21">
        <v>1</v>
      </c>
      <c r="B52" s="37" t="s">
        <v>76</v>
      </c>
      <c r="C52" s="38">
        <v>8</v>
      </c>
      <c r="D52" s="39">
        <v>44607.239583333336</v>
      </c>
      <c r="E52" s="37">
        <v>31547</v>
      </c>
      <c r="F52" s="39">
        <v>44607.34375</v>
      </c>
      <c r="G52" s="25">
        <f>SUM(F52-D52)</f>
        <v>0.10416666666424135</v>
      </c>
      <c r="H52" s="26"/>
      <c r="I52" s="21">
        <v>1</v>
      </c>
      <c r="J52" s="43" t="s">
        <v>43</v>
      </c>
      <c r="K52" s="38">
        <v>5</v>
      </c>
      <c r="L52" s="39">
        <v>44606.965277777781</v>
      </c>
      <c r="M52" s="37">
        <v>24678</v>
      </c>
      <c r="N52" s="39">
        <v>44607.128472222219</v>
      </c>
      <c r="O52" s="25">
        <f>SUM(N52-L52)</f>
        <v>0.16319444443797693</v>
      </c>
    </row>
    <row r="53" spans="1:15" s="27" customFormat="1" ht="15" customHeight="1">
      <c r="A53" s="21">
        <v>2</v>
      </c>
      <c r="B53" s="37" t="s">
        <v>61</v>
      </c>
      <c r="C53" s="38" t="s">
        <v>78</v>
      </c>
      <c r="D53" s="39">
        <v>44607.0625</v>
      </c>
      <c r="E53" s="37">
        <v>31719</v>
      </c>
      <c r="F53" s="39">
        <v>44607.142361111109</v>
      </c>
      <c r="G53" s="25">
        <f t="shared" ref="G53:G66" si="19">SUM(F53-D53)</f>
        <v>7.9861111109494232E-2</v>
      </c>
      <c r="H53" s="26"/>
      <c r="I53" s="21">
        <v>2</v>
      </c>
      <c r="J53" s="43" t="s">
        <v>63</v>
      </c>
      <c r="K53" s="38">
        <v>4</v>
      </c>
      <c r="L53" s="39">
        <v>44606.993055555555</v>
      </c>
      <c r="M53" s="37">
        <v>31543</v>
      </c>
      <c r="N53" s="39">
        <v>44607.163194444445</v>
      </c>
      <c r="O53" s="25">
        <f t="shared" ref="O53:O70" si="20">SUM(N53-L53)</f>
        <v>0.17013888889050577</v>
      </c>
    </row>
    <row r="54" spans="1:15" s="27" customFormat="1" ht="15" customHeight="1">
      <c r="A54" s="21">
        <v>3</v>
      </c>
      <c r="B54" s="37" t="s">
        <v>44</v>
      </c>
      <c r="C54" s="38">
        <v>6</v>
      </c>
      <c r="D54" s="39">
        <v>44606.881944444445</v>
      </c>
      <c r="E54" s="37">
        <v>24594</v>
      </c>
      <c r="F54" s="39">
        <v>44607.013888888891</v>
      </c>
      <c r="G54" s="25">
        <f t="shared" si="19"/>
        <v>0.13194444444525288</v>
      </c>
      <c r="H54" s="26"/>
      <c r="I54" s="21">
        <v>3</v>
      </c>
      <c r="J54" s="43" t="s">
        <v>45</v>
      </c>
      <c r="K54" s="38">
        <v>5</v>
      </c>
      <c r="L54" s="39">
        <v>44607.211805555555</v>
      </c>
      <c r="M54" s="37" t="s">
        <v>265</v>
      </c>
      <c r="N54" s="39">
        <v>44607.215277777781</v>
      </c>
      <c r="O54" s="25">
        <f t="shared" si="20"/>
        <v>3.4722222262644209E-3</v>
      </c>
    </row>
    <row r="55" spans="1:15" s="27" customFormat="1" ht="15" customHeight="1">
      <c r="A55" s="21">
        <v>4</v>
      </c>
      <c r="B55" s="37" t="s">
        <v>74</v>
      </c>
      <c r="C55" s="38" t="s">
        <v>78</v>
      </c>
      <c r="D55" s="39">
        <v>44607.215277777781</v>
      </c>
      <c r="E55" s="37">
        <v>31543</v>
      </c>
      <c r="F55" s="39">
        <v>44607.302083333336</v>
      </c>
      <c r="G55" s="25">
        <f t="shared" si="19"/>
        <v>8.6805555554747116E-2</v>
      </c>
      <c r="H55" s="26"/>
      <c r="I55" s="21">
        <v>4</v>
      </c>
      <c r="J55" s="43" t="s">
        <v>39</v>
      </c>
      <c r="K55" s="38">
        <v>6</v>
      </c>
      <c r="L55" s="39">
        <v>44607.121527777781</v>
      </c>
      <c r="M55" s="37">
        <v>31090</v>
      </c>
      <c r="N55" s="39">
        <v>44607.229166666664</v>
      </c>
      <c r="O55" s="25">
        <f t="shared" si="20"/>
        <v>0.10763888888322981</v>
      </c>
    </row>
    <row r="56" spans="1:15" s="27" customFormat="1" ht="15" customHeight="1">
      <c r="A56" s="21">
        <v>5</v>
      </c>
      <c r="B56" s="37" t="s">
        <v>43</v>
      </c>
      <c r="C56" s="38">
        <v>8</v>
      </c>
      <c r="D56" s="39">
        <v>44607.083333333336</v>
      </c>
      <c r="E56" s="37">
        <v>24678</v>
      </c>
      <c r="F56" s="39">
        <v>44607.215277777781</v>
      </c>
      <c r="G56" s="25">
        <f t="shared" si="19"/>
        <v>0.13194444444525288</v>
      </c>
      <c r="H56" s="26"/>
      <c r="I56" s="21">
        <v>5</v>
      </c>
      <c r="J56" s="43" t="s">
        <v>68</v>
      </c>
      <c r="K56" s="38">
        <v>4</v>
      </c>
      <c r="L56" s="39">
        <v>44607.239583333336</v>
      </c>
      <c r="M56" s="37">
        <v>31547</v>
      </c>
      <c r="N56" s="39">
        <v>44607.291666666664</v>
      </c>
      <c r="O56" s="25">
        <f t="shared" si="20"/>
        <v>5.2083333328482695E-2</v>
      </c>
    </row>
    <row r="57" spans="1:15" s="27" customFormat="1" ht="15" customHeight="1">
      <c r="A57" s="21">
        <v>6</v>
      </c>
      <c r="B57" s="37" t="s">
        <v>63</v>
      </c>
      <c r="C57" s="38">
        <v>7</v>
      </c>
      <c r="D57" s="39">
        <v>44607.118055555555</v>
      </c>
      <c r="E57" s="37">
        <v>31090</v>
      </c>
      <c r="F57" s="39">
        <v>44607.236111111109</v>
      </c>
      <c r="G57" s="25">
        <f t="shared" si="19"/>
        <v>0.11805555555474712</v>
      </c>
      <c r="H57" s="26"/>
      <c r="I57" s="21">
        <v>6</v>
      </c>
      <c r="J57" s="43" t="s">
        <v>61</v>
      </c>
      <c r="K57" s="38">
        <v>3</v>
      </c>
      <c r="L57" s="39">
        <v>44607.270833333336</v>
      </c>
      <c r="M57" s="37">
        <v>31286</v>
      </c>
      <c r="N57" s="39">
        <v>44607.333333333336</v>
      </c>
      <c r="O57" s="25">
        <f t="shared" si="20"/>
        <v>6.25E-2</v>
      </c>
    </row>
    <row r="58" spans="1:15" s="27" customFormat="1" ht="15" customHeight="1">
      <c r="A58" s="21">
        <v>7</v>
      </c>
      <c r="B58" s="37" t="s">
        <v>43</v>
      </c>
      <c r="C58" s="38">
        <v>7</v>
      </c>
      <c r="D58" s="39">
        <v>44607.850694444445</v>
      </c>
      <c r="E58" s="37" t="s">
        <v>268</v>
      </c>
      <c r="F58" s="39">
        <v>44607.940972222219</v>
      </c>
      <c r="G58" s="25">
        <f t="shared" si="19"/>
        <v>9.0277777773735579E-2</v>
      </c>
      <c r="H58" s="26"/>
      <c r="I58" s="21">
        <v>7</v>
      </c>
      <c r="J58" s="43" t="s">
        <v>108</v>
      </c>
      <c r="K58" s="38">
        <v>5</v>
      </c>
      <c r="L58" s="39">
        <v>44607.3125</v>
      </c>
      <c r="M58" s="37">
        <v>24504</v>
      </c>
      <c r="N58" s="39">
        <v>44607.361111111109</v>
      </c>
      <c r="O58" s="25">
        <f t="shared" si="20"/>
        <v>4.8611111109494232E-2</v>
      </c>
    </row>
    <row r="59" spans="1:15" s="27" customFormat="1" ht="15" customHeight="1">
      <c r="A59" s="21">
        <v>8</v>
      </c>
      <c r="B59" s="37" t="s">
        <v>41</v>
      </c>
      <c r="C59" s="38">
        <v>7</v>
      </c>
      <c r="D59" s="39">
        <v>44607.309027777781</v>
      </c>
      <c r="E59" s="37">
        <v>31286</v>
      </c>
      <c r="F59" s="39">
        <v>44607.475694444445</v>
      </c>
      <c r="G59" s="25">
        <f t="shared" si="19"/>
        <v>0.16666666666424135</v>
      </c>
      <c r="H59" s="26"/>
      <c r="I59" s="21">
        <v>8</v>
      </c>
      <c r="J59" s="43" t="s">
        <v>67</v>
      </c>
      <c r="K59" s="38">
        <v>3</v>
      </c>
      <c r="L59" s="39">
        <v>44607.361111111109</v>
      </c>
      <c r="M59" s="37">
        <v>33325</v>
      </c>
      <c r="N59" s="39">
        <v>44607.409722222219</v>
      </c>
      <c r="O59" s="25">
        <f t="shared" si="20"/>
        <v>4.8611111109494232E-2</v>
      </c>
    </row>
    <row r="60" spans="1:15" s="27" customFormat="1" ht="15" customHeight="1">
      <c r="A60" s="21">
        <v>9</v>
      </c>
      <c r="B60" s="37" t="s">
        <v>96</v>
      </c>
      <c r="C60" s="38">
        <v>5</v>
      </c>
      <c r="D60" s="39">
        <v>44607.555555555555</v>
      </c>
      <c r="E60" s="37">
        <v>31509</v>
      </c>
      <c r="F60" s="39">
        <v>44607.826388888891</v>
      </c>
      <c r="G60" s="25">
        <f t="shared" si="19"/>
        <v>0.27083333333575865</v>
      </c>
      <c r="H60" s="26"/>
      <c r="I60" s="21">
        <v>9</v>
      </c>
      <c r="J60" s="43" t="s">
        <v>57</v>
      </c>
      <c r="K60" s="38">
        <v>4</v>
      </c>
      <c r="L60" s="39">
        <v>44607.402777777781</v>
      </c>
      <c r="M60" s="37">
        <v>32748</v>
      </c>
      <c r="N60" s="39">
        <v>44607.444444444445</v>
      </c>
      <c r="O60" s="25">
        <f t="shared" si="20"/>
        <v>4.1666666664241347E-2</v>
      </c>
    </row>
    <row r="61" spans="1:15" s="27" customFormat="1" ht="15" customHeight="1">
      <c r="A61" s="21">
        <v>10</v>
      </c>
      <c r="B61" s="37" t="s">
        <v>83</v>
      </c>
      <c r="C61" s="38">
        <v>7</v>
      </c>
      <c r="D61" s="39">
        <v>44607.534722222219</v>
      </c>
      <c r="E61" s="37">
        <v>33325</v>
      </c>
      <c r="F61" s="39">
        <v>44607.59375</v>
      </c>
      <c r="G61" s="25">
        <f t="shared" si="19"/>
        <v>5.9027777781011537E-2</v>
      </c>
      <c r="H61" s="26"/>
      <c r="I61" s="21">
        <v>10</v>
      </c>
      <c r="J61" s="43" t="s">
        <v>83</v>
      </c>
      <c r="K61" s="38" t="s">
        <v>65</v>
      </c>
      <c r="L61" s="39">
        <v>44607.4375</v>
      </c>
      <c r="M61" s="37">
        <v>37881</v>
      </c>
      <c r="N61" s="39">
        <v>44607.486111111109</v>
      </c>
      <c r="O61" s="25">
        <f t="shared" si="20"/>
        <v>4.8611111109494232E-2</v>
      </c>
    </row>
    <row r="62" spans="1:15" s="27" customFormat="1" ht="15" customHeight="1">
      <c r="A62" s="21">
        <v>11</v>
      </c>
      <c r="B62" s="37" t="s">
        <v>57</v>
      </c>
      <c r="C62" s="38">
        <v>8</v>
      </c>
      <c r="D62" s="39">
        <v>44607.361111111109</v>
      </c>
      <c r="E62" s="37">
        <v>24504</v>
      </c>
      <c r="F62" s="39">
        <v>44607.555555555555</v>
      </c>
      <c r="G62" s="25">
        <f t="shared" si="19"/>
        <v>0.19444444444525288</v>
      </c>
      <c r="H62" s="26"/>
      <c r="I62" s="21">
        <v>11</v>
      </c>
      <c r="J62" s="43" t="s">
        <v>43</v>
      </c>
      <c r="K62" s="38" t="s">
        <v>65</v>
      </c>
      <c r="L62" s="39">
        <v>44607.520833333336</v>
      </c>
      <c r="M62" s="37">
        <v>11398</v>
      </c>
      <c r="N62" s="39">
        <v>44607.524305555555</v>
      </c>
      <c r="O62" s="25">
        <f t="shared" si="20"/>
        <v>3.4722222189884633E-3</v>
      </c>
    </row>
    <row r="63" spans="1:15" s="27" customFormat="1" ht="15" customHeight="1">
      <c r="A63" s="21">
        <v>12</v>
      </c>
      <c r="B63" s="37" t="s">
        <v>41</v>
      </c>
      <c r="C63" s="38">
        <v>7</v>
      </c>
      <c r="D63" s="39">
        <v>44607.625</v>
      </c>
      <c r="E63" s="37">
        <v>27881</v>
      </c>
      <c r="F63" s="39">
        <v>44607.729166666664</v>
      </c>
      <c r="G63" s="25">
        <f t="shared" si="19"/>
        <v>0.10416666666424135</v>
      </c>
      <c r="H63" s="26"/>
      <c r="I63" s="21">
        <v>12</v>
      </c>
      <c r="J63" s="43" t="s">
        <v>64</v>
      </c>
      <c r="K63" s="38">
        <v>4</v>
      </c>
      <c r="L63" s="39">
        <v>44607.555555555555</v>
      </c>
      <c r="M63" s="37">
        <v>31059</v>
      </c>
      <c r="N63" s="39">
        <v>44607.586805555555</v>
      </c>
      <c r="O63" s="25">
        <f t="shared" si="20"/>
        <v>3.125E-2</v>
      </c>
    </row>
    <row r="64" spans="1:15" s="27" customFormat="1" ht="15" customHeight="1">
      <c r="A64" s="21">
        <v>13</v>
      </c>
      <c r="B64" s="37" t="s">
        <v>39</v>
      </c>
      <c r="C64" s="38" t="s">
        <v>78</v>
      </c>
      <c r="D64" s="39">
        <v>44607.708333333336</v>
      </c>
      <c r="E64" s="37" t="s">
        <v>266</v>
      </c>
      <c r="F64" s="39">
        <v>44607.788194444445</v>
      </c>
      <c r="G64" s="25">
        <f t="shared" si="19"/>
        <v>7.9861111109494232E-2</v>
      </c>
      <c r="H64" s="26"/>
      <c r="I64" s="21">
        <v>13</v>
      </c>
      <c r="J64" s="43" t="s">
        <v>52</v>
      </c>
      <c r="K64" s="38">
        <v>3</v>
      </c>
      <c r="L64" s="39">
        <v>44607.604166666664</v>
      </c>
      <c r="M64" s="37">
        <v>28128</v>
      </c>
      <c r="N64" s="39">
        <v>44607.645833333336</v>
      </c>
      <c r="O64" s="25">
        <f t="shared" si="20"/>
        <v>4.1666666671517305E-2</v>
      </c>
    </row>
    <row r="65" spans="1:15" s="27" customFormat="1" ht="15" customHeight="1">
      <c r="A65" s="21">
        <v>14</v>
      </c>
      <c r="B65" s="37" t="s">
        <v>63</v>
      </c>
      <c r="C65" s="38">
        <v>6</v>
      </c>
      <c r="D65" s="39">
        <v>44607.732638888891</v>
      </c>
      <c r="E65" s="37">
        <v>28128</v>
      </c>
      <c r="F65" s="39">
        <v>44607.854166666664</v>
      </c>
      <c r="G65" s="25">
        <f t="shared" si="19"/>
        <v>0.12152777777373558</v>
      </c>
      <c r="H65" s="26"/>
      <c r="I65" s="21">
        <v>14</v>
      </c>
      <c r="J65" s="43" t="s">
        <v>61</v>
      </c>
      <c r="K65" s="38">
        <v>4</v>
      </c>
      <c r="L65" s="39">
        <v>44607.618055555555</v>
      </c>
      <c r="M65" s="37" t="s">
        <v>266</v>
      </c>
      <c r="N65" s="39">
        <v>44607.673611111109</v>
      </c>
      <c r="O65" s="25">
        <f t="shared" si="20"/>
        <v>5.5555555554747116E-2</v>
      </c>
    </row>
    <row r="66" spans="1:15" s="27" customFormat="1" ht="15" customHeight="1">
      <c r="A66" s="21">
        <v>15</v>
      </c>
      <c r="B66" s="37" t="s">
        <v>60</v>
      </c>
      <c r="C66" s="28" t="s">
        <v>71</v>
      </c>
      <c r="D66" s="24">
        <v>44607.305555555555</v>
      </c>
      <c r="E66" s="22">
        <v>31548</v>
      </c>
      <c r="F66" s="24">
        <v>44607.322916666664</v>
      </c>
      <c r="G66" s="25">
        <f t="shared" si="19"/>
        <v>1.7361111109494232E-2</v>
      </c>
      <c r="H66" s="26"/>
      <c r="I66" s="21">
        <v>15</v>
      </c>
      <c r="J66" s="43" t="s">
        <v>264</v>
      </c>
      <c r="K66" s="38" t="s">
        <v>65</v>
      </c>
      <c r="L66" s="39">
        <v>44607.75</v>
      </c>
      <c r="M66" s="37" t="s">
        <v>267</v>
      </c>
      <c r="N66" s="39">
        <v>44607.791666666664</v>
      </c>
      <c r="O66" s="25">
        <f t="shared" si="20"/>
        <v>4.1666666664241347E-2</v>
      </c>
    </row>
    <row r="67" spans="1:15" s="27" customFormat="1" ht="15" customHeight="1">
      <c r="A67" s="21"/>
      <c r="B67" s="37"/>
      <c r="C67" s="28"/>
      <c r="D67" s="24"/>
      <c r="E67" s="22"/>
      <c r="F67" s="24"/>
      <c r="G67" s="25"/>
      <c r="H67" s="26"/>
      <c r="I67" s="21">
        <v>16</v>
      </c>
      <c r="J67" s="43" t="s">
        <v>67</v>
      </c>
      <c r="K67" s="38">
        <v>3</v>
      </c>
      <c r="L67" s="39">
        <v>44607.78125</v>
      </c>
      <c r="M67" s="37">
        <v>32155</v>
      </c>
      <c r="N67" s="39">
        <v>44607.819444444445</v>
      </c>
      <c r="O67" s="25">
        <f t="shared" si="20"/>
        <v>3.8194444445252884E-2</v>
      </c>
    </row>
    <row r="68" spans="1:15" s="27" customFormat="1" ht="15" customHeight="1">
      <c r="A68" s="21"/>
      <c r="B68" s="37"/>
      <c r="C68" s="28"/>
      <c r="D68" s="24"/>
      <c r="E68" s="22"/>
      <c r="F68" s="24"/>
      <c r="G68" s="25"/>
      <c r="H68" s="26"/>
      <c r="I68" s="21">
        <v>17</v>
      </c>
      <c r="J68" s="43" t="s">
        <v>48</v>
      </c>
      <c r="K68" s="38">
        <v>4</v>
      </c>
      <c r="L68" s="39">
        <v>44607.805555555555</v>
      </c>
      <c r="M68" s="37">
        <v>27662</v>
      </c>
      <c r="N68" s="39">
        <v>44607.84375</v>
      </c>
      <c r="O68" s="25">
        <f t="shared" si="20"/>
        <v>3.8194444445252884E-2</v>
      </c>
    </row>
    <row r="69" spans="1:15" s="27" customFormat="1" ht="15" customHeight="1">
      <c r="A69" s="21"/>
      <c r="B69" s="37"/>
      <c r="C69" s="21"/>
      <c r="D69" s="24"/>
      <c r="E69" s="21"/>
      <c r="F69" s="24"/>
      <c r="G69" s="25"/>
      <c r="H69" s="26"/>
      <c r="I69" s="21">
        <v>18</v>
      </c>
      <c r="J69" s="43" t="s">
        <v>43</v>
      </c>
      <c r="K69" s="38">
        <v>3</v>
      </c>
      <c r="L69" s="39">
        <v>44607.892361111109</v>
      </c>
      <c r="M69" s="37">
        <v>70334</v>
      </c>
      <c r="N69" s="39">
        <v>44607.913194444445</v>
      </c>
      <c r="O69" s="25">
        <f t="shared" si="20"/>
        <v>2.0833333335758653E-2</v>
      </c>
    </row>
    <row r="70" spans="1:15" s="27" customFormat="1" ht="15" customHeight="1">
      <c r="A70" s="21"/>
      <c r="B70" s="37"/>
      <c r="C70" s="21"/>
      <c r="D70" s="24"/>
      <c r="E70" s="21"/>
      <c r="F70" s="24"/>
      <c r="G70" s="25"/>
      <c r="H70" s="26"/>
      <c r="I70" s="21">
        <v>19</v>
      </c>
      <c r="J70" s="43" t="s">
        <v>43</v>
      </c>
      <c r="K70" s="38">
        <v>4</v>
      </c>
      <c r="L70" s="39">
        <v>44607.913194444445</v>
      </c>
      <c r="M70" s="37">
        <v>32032</v>
      </c>
      <c r="N70" s="39">
        <v>44607.965277777781</v>
      </c>
      <c r="O70" s="25">
        <f t="shared" si="20"/>
        <v>5.2083333335758653E-2</v>
      </c>
    </row>
    <row r="71" spans="1:15" s="32" customFormat="1" ht="15" customHeight="1">
      <c r="A71" s="21"/>
      <c r="B71" s="37"/>
      <c r="C71" s="31"/>
      <c r="D71" s="31"/>
      <c r="E71" s="31"/>
      <c r="F71" s="31"/>
      <c r="G71" s="25"/>
      <c r="H71" s="25"/>
      <c r="I71" s="21">
        <v>20</v>
      </c>
      <c r="J71" s="31"/>
      <c r="K71" s="31"/>
      <c r="L71" s="31"/>
      <c r="M71" s="31"/>
      <c r="N71" s="31"/>
      <c r="O71" s="25"/>
    </row>
    <row r="72" spans="1:15" s="32" customFormat="1" ht="15" customHeight="1">
      <c r="A72" s="5"/>
      <c r="B72" s="1"/>
      <c r="C72" s="5"/>
      <c r="D72" s="5"/>
      <c r="E72" s="5"/>
      <c r="F72" s="18" t="s">
        <v>13</v>
      </c>
      <c r="G72" s="10">
        <f>AVERAGE(G52:G71)</f>
        <v>0.1171296296287134</v>
      </c>
      <c r="H72" s="33"/>
      <c r="I72" s="5"/>
      <c r="J72" s="5"/>
      <c r="K72" s="5"/>
      <c r="L72" s="5"/>
      <c r="M72" s="5"/>
      <c r="N72" s="5" t="s">
        <v>13</v>
      </c>
      <c r="O72" s="10">
        <f>AVERAGE(O52:O71)</f>
        <v>5.6286549706878998E-2</v>
      </c>
    </row>
  </sheetData>
  <mergeCells count="10">
    <mergeCell ref="C49:O49"/>
    <mergeCell ref="A50:G50"/>
    <mergeCell ref="I50:O50"/>
    <mergeCell ref="A2:O2"/>
    <mergeCell ref="A3:C3"/>
    <mergeCell ref="F3:J3"/>
    <mergeCell ref="L3:O3"/>
    <mergeCell ref="A29:C29"/>
    <mergeCell ref="F29:J29"/>
    <mergeCell ref="L29:O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70"/>
  <sheetViews>
    <sheetView topLeftCell="A22" workbookViewId="0">
      <selection activeCell="N24" sqref="N24:O24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49" t="s">
        <v>277</v>
      </c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143"/>
      <c r="E3" s="143"/>
      <c r="F3" s="176" t="s">
        <v>26</v>
      </c>
      <c r="G3" s="177"/>
      <c r="H3" s="177"/>
      <c r="I3" s="177"/>
      <c r="J3" s="178"/>
      <c r="K3" s="143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8" t="s">
        <v>51</v>
      </c>
      <c r="B5" s="13" t="s">
        <v>32</v>
      </c>
      <c r="C5" s="39">
        <v>44607.704861111109</v>
      </c>
      <c r="D5" s="37" t="s">
        <v>76</v>
      </c>
      <c r="E5" s="14" t="s">
        <v>33</v>
      </c>
      <c r="F5" s="5">
        <v>3</v>
      </c>
      <c r="G5" s="5">
        <v>60</v>
      </c>
      <c r="H5" s="5">
        <v>21</v>
      </c>
      <c r="I5" s="5">
        <v>6</v>
      </c>
      <c r="J5" s="5">
        <f t="shared" ref="J5:J17" si="0">F5+G5+H5+I5</f>
        <v>90</v>
      </c>
      <c r="K5" s="5"/>
      <c r="L5" s="39">
        <v>44608.180555555555</v>
      </c>
      <c r="M5" s="39">
        <v>44608.208333333336</v>
      </c>
      <c r="N5" s="7">
        <f>SUM(L5-C5)</f>
        <v>0.47569444444525288</v>
      </c>
      <c r="O5" s="7">
        <f>SUM(M5-L5)</f>
        <v>2.7777777781011537E-2</v>
      </c>
    </row>
    <row r="6" spans="1:15" s="8" customFormat="1">
      <c r="A6" s="38"/>
      <c r="B6" s="13"/>
      <c r="C6" s="39"/>
      <c r="D6" s="37"/>
      <c r="E6" s="14" t="s">
        <v>34</v>
      </c>
      <c r="F6" s="5">
        <v>0</v>
      </c>
      <c r="G6" s="5">
        <v>42</v>
      </c>
      <c r="H6" s="5">
        <v>44</v>
      </c>
      <c r="I6" s="5">
        <v>4</v>
      </c>
      <c r="J6" s="5"/>
      <c r="K6" s="5">
        <f t="shared" ref="K6:K16" si="1">G6+H6+I6+F6</f>
        <v>90</v>
      </c>
      <c r="L6" s="39"/>
      <c r="M6" s="39"/>
      <c r="N6" s="7"/>
      <c r="O6" s="7"/>
    </row>
    <row r="7" spans="1:15" s="8" customFormat="1">
      <c r="A7" s="38" t="s">
        <v>49</v>
      </c>
      <c r="B7" s="13" t="s">
        <v>32</v>
      </c>
      <c r="C7" s="39">
        <v>44607.888888888891</v>
      </c>
      <c r="D7" s="37" t="s">
        <v>67</v>
      </c>
      <c r="E7" s="14" t="s">
        <v>33</v>
      </c>
      <c r="F7" s="5">
        <v>0</v>
      </c>
      <c r="G7" s="5">
        <v>90</v>
      </c>
      <c r="H7" s="5">
        <v>0</v>
      </c>
      <c r="I7" s="5">
        <v>0</v>
      </c>
      <c r="J7" s="5">
        <f t="shared" ref="J7:J15" si="2">F7+G7+H7+I7</f>
        <v>90</v>
      </c>
      <c r="K7" s="5"/>
      <c r="L7" s="39">
        <v>44608.375</v>
      </c>
      <c r="M7" s="39">
        <v>44608.413194444445</v>
      </c>
      <c r="N7" s="7">
        <f t="shared" ref="N7:N23" si="3">SUM(L7-C7)</f>
        <v>0.48611111110949423</v>
      </c>
      <c r="O7" s="7">
        <f t="shared" ref="O7:O23" si="4">SUM(M7-L7)</f>
        <v>3.8194444445252884E-2</v>
      </c>
    </row>
    <row r="8" spans="1:15" s="8" customFormat="1">
      <c r="A8" s="38"/>
      <c r="B8" s="13"/>
      <c r="C8" s="39"/>
      <c r="D8" s="37"/>
      <c r="E8" s="14" t="s">
        <v>34</v>
      </c>
      <c r="F8" s="5">
        <v>9</v>
      </c>
      <c r="G8" s="5">
        <v>25</v>
      </c>
      <c r="H8" s="5">
        <v>41</v>
      </c>
      <c r="I8" s="5">
        <v>15</v>
      </c>
      <c r="J8" s="5"/>
      <c r="K8" s="5">
        <f t="shared" si="1"/>
        <v>90</v>
      </c>
      <c r="L8" s="39"/>
      <c r="M8" s="39"/>
      <c r="N8" s="7"/>
      <c r="O8" s="7"/>
    </row>
    <row r="9" spans="1:15" s="8" customFormat="1">
      <c r="A9" s="38" t="s">
        <v>58</v>
      </c>
      <c r="B9" s="13" t="s">
        <v>32</v>
      </c>
      <c r="C9" s="39">
        <v>44608.152777777781</v>
      </c>
      <c r="D9" s="37" t="s">
        <v>63</v>
      </c>
      <c r="E9" s="14" t="s">
        <v>33</v>
      </c>
      <c r="F9" s="5">
        <v>0</v>
      </c>
      <c r="G9" s="5">
        <v>25</v>
      </c>
      <c r="H9" s="5">
        <v>0</v>
      </c>
      <c r="I9" s="5">
        <v>65</v>
      </c>
      <c r="J9" s="5">
        <f t="shared" si="2"/>
        <v>90</v>
      </c>
      <c r="K9" s="5"/>
      <c r="L9" s="39">
        <v>44608.645833333336</v>
      </c>
      <c r="M9" s="39">
        <v>44608.704861111109</v>
      </c>
      <c r="N9" s="7">
        <f t="shared" si="3"/>
        <v>0.49305555555474712</v>
      </c>
      <c r="O9" s="7">
        <f t="shared" si="4"/>
        <v>5.9027777773735579E-2</v>
      </c>
    </row>
    <row r="10" spans="1:15" s="8" customFormat="1">
      <c r="A10" s="38"/>
      <c r="B10" s="13"/>
      <c r="C10" s="39"/>
      <c r="D10" s="37"/>
      <c r="E10" s="14" t="s">
        <v>34</v>
      </c>
      <c r="F10" s="5">
        <v>0</v>
      </c>
      <c r="G10" s="5">
        <v>23</v>
      </c>
      <c r="H10" s="5">
        <v>54</v>
      </c>
      <c r="I10" s="5">
        <v>13</v>
      </c>
      <c r="J10" s="5"/>
      <c r="K10" s="5">
        <f t="shared" si="1"/>
        <v>90</v>
      </c>
      <c r="L10" s="39"/>
      <c r="M10" s="39"/>
      <c r="N10" s="7"/>
      <c r="O10" s="7"/>
    </row>
    <row r="11" spans="1:15" s="8" customFormat="1">
      <c r="A11" s="38" t="s">
        <v>40</v>
      </c>
      <c r="B11" s="13" t="s">
        <v>32</v>
      </c>
      <c r="C11" s="39">
        <v>44608.215277777781</v>
      </c>
      <c r="D11" s="37" t="s">
        <v>52</v>
      </c>
      <c r="E11" s="14" t="s">
        <v>33</v>
      </c>
      <c r="F11" s="5">
        <v>24</v>
      </c>
      <c r="G11" s="5">
        <v>4</v>
      </c>
      <c r="H11" s="5">
        <v>0</v>
      </c>
      <c r="I11" s="5">
        <v>62</v>
      </c>
      <c r="J11" s="5">
        <f t="shared" si="2"/>
        <v>90</v>
      </c>
      <c r="K11" s="5"/>
      <c r="L11" s="39">
        <v>44608.927083333336</v>
      </c>
      <c r="M11" s="39">
        <v>44608.965277777781</v>
      </c>
      <c r="N11" s="7">
        <f t="shared" si="3"/>
        <v>0.71180555555474712</v>
      </c>
      <c r="O11" s="7">
        <f t="shared" si="4"/>
        <v>3.8194444445252884E-2</v>
      </c>
    </row>
    <row r="12" spans="1:15" s="8" customFormat="1">
      <c r="A12" s="38"/>
      <c r="B12" s="13"/>
      <c r="C12" s="39"/>
      <c r="D12" s="37"/>
      <c r="E12" s="14" t="s">
        <v>34</v>
      </c>
      <c r="F12" s="5">
        <v>1</v>
      </c>
      <c r="G12" s="5">
        <v>20</v>
      </c>
      <c r="H12" s="5">
        <v>50</v>
      </c>
      <c r="I12" s="5">
        <v>19</v>
      </c>
      <c r="J12" s="5"/>
      <c r="K12" s="5">
        <f t="shared" si="1"/>
        <v>90</v>
      </c>
      <c r="L12" s="39"/>
      <c r="M12" s="39"/>
      <c r="N12" s="7"/>
      <c r="O12" s="7"/>
    </row>
    <row r="13" spans="1:15" s="8" customFormat="1">
      <c r="A13" s="38">
        <v>4</v>
      </c>
      <c r="B13" s="13" t="s">
        <v>32</v>
      </c>
      <c r="C13" s="39">
        <v>44608.291666666664</v>
      </c>
      <c r="D13" s="37" t="s">
        <v>112</v>
      </c>
      <c r="E13" s="14" t="s">
        <v>33</v>
      </c>
      <c r="F13" s="5">
        <v>0</v>
      </c>
      <c r="G13" s="5">
        <v>14</v>
      </c>
      <c r="H13" s="5">
        <v>76</v>
      </c>
      <c r="I13" s="5">
        <v>0</v>
      </c>
      <c r="J13" s="5">
        <f t="shared" si="2"/>
        <v>90</v>
      </c>
      <c r="K13" s="5"/>
      <c r="L13" s="39">
        <v>44608.472222222219</v>
      </c>
      <c r="M13" s="39">
        <v>44608.503472222219</v>
      </c>
      <c r="N13" s="7">
        <f t="shared" si="3"/>
        <v>0.18055555555474712</v>
      </c>
      <c r="O13" s="7">
        <f t="shared" si="4"/>
        <v>3.125E-2</v>
      </c>
    </row>
    <row r="14" spans="1:15" s="8" customFormat="1">
      <c r="A14" s="38"/>
      <c r="B14" s="13"/>
      <c r="C14" s="39"/>
      <c r="D14" s="37"/>
      <c r="E14" s="14" t="s">
        <v>34</v>
      </c>
      <c r="F14" s="5">
        <v>0</v>
      </c>
      <c r="G14" s="5">
        <v>17</v>
      </c>
      <c r="H14" s="5">
        <v>65</v>
      </c>
      <c r="I14" s="5">
        <v>8</v>
      </c>
      <c r="J14" s="5"/>
      <c r="K14" s="5">
        <f t="shared" si="1"/>
        <v>90</v>
      </c>
      <c r="L14" s="39"/>
      <c r="M14" s="39"/>
      <c r="N14" s="7"/>
      <c r="O14" s="7"/>
    </row>
    <row r="15" spans="1:15" s="8" customFormat="1">
      <c r="A15" s="38" t="s">
        <v>53</v>
      </c>
      <c r="B15" s="13" t="s">
        <v>32</v>
      </c>
      <c r="C15" s="39">
        <v>44608.354166666664</v>
      </c>
      <c r="D15" s="37" t="s">
        <v>41</v>
      </c>
      <c r="E15" s="14" t="s">
        <v>33</v>
      </c>
      <c r="F15" s="5">
        <v>14</v>
      </c>
      <c r="G15" s="5">
        <v>64</v>
      </c>
      <c r="H15" s="5">
        <v>0</v>
      </c>
      <c r="I15" s="5">
        <v>2</v>
      </c>
      <c r="J15" s="5">
        <f t="shared" si="2"/>
        <v>80</v>
      </c>
      <c r="K15" s="5"/>
      <c r="L15" s="39">
        <v>44608.739583333336</v>
      </c>
      <c r="M15" s="39">
        <v>44608.770833333336</v>
      </c>
      <c r="N15" s="7">
        <f t="shared" si="3"/>
        <v>0.38541666667151731</v>
      </c>
      <c r="O15" s="7">
        <f t="shared" si="4"/>
        <v>3.125E-2</v>
      </c>
    </row>
    <row r="16" spans="1:15" s="8" customFormat="1">
      <c r="A16" s="38"/>
      <c r="B16" s="13"/>
      <c r="C16" s="39"/>
      <c r="D16" s="37"/>
      <c r="E16" s="14" t="s">
        <v>34</v>
      </c>
      <c r="F16" s="5">
        <v>18</v>
      </c>
      <c r="G16" s="5">
        <v>42</v>
      </c>
      <c r="H16" s="5">
        <v>18</v>
      </c>
      <c r="I16" s="5">
        <v>4</v>
      </c>
      <c r="J16" s="5"/>
      <c r="K16" s="5">
        <f t="shared" si="1"/>
        <v>82</v>
      </c>
      <c r="L16" s="39"/>
      <c r="M16" s="39"/>
      <c r="N16" s="7"/>
      <c r="O16" s="7"/>
    </row>
    <row r="17" spans="1:15" s="8" customFormat="1">
      <c r="A17" s="38" t="s">
        <v>46</v>
      </c>
      <c r="B17" s="13" t="s">
        <v>32</v>
      </c>
      <c r="C17" s="39">
        <v>44608.506944444445</v>
      </c>
      <c r="D17" s="37" t="s">
        <v>74</v>
      </c>
      <c r="E17" s="14" t="s">
        <v>33</v>
      </c>
      <c r="F17" s="5">
        <v>0</v>
      </c>
      <c r="G17" s="5">
        <v>0</v>
      </c>
      <c r="H17" s="5">
        <v>0</v>
      </c>
      <c r="I17" s="5">
        <v>80</v>
      </c>
      <c r="J17" s="5">
        <f t="shared" si="0"/>
        <v>80</v>
      </c>
      <c r="K17" s="5"/>
      <c r="L17" s="39">
        <v>44608.993055555555</v>
      </c>
      <c r="M17" s="39">
        <v>44609.090277777781</v>
      </c>
      <c r="N17" s="7">
        <f t="shared" si="3"/>
        <v>0.48611111110949423</v>
      </c>
      <c r="O17" s="7">
        <f t="shared" si="4"/>
        <v>9.7222222226264421E-2</v>
      </c>
    </row>
    <row r="18" spans="1:15" s="8" customFormat="1">
      <c r="A18" s="38"/>
      <c r="B18" s="13"/>
      <c r="C18" s="39"/>
      <c r="D18" s="37"/>
      <c r="E18" s="14" t="s">
        <v>34</v>
      </c>
      <c r="F18" s="5">
        <v>0</v>
      </c>
      <c r="G18" s="5">
        <v>7</v>
      </c>
      <c r="H18" s="5">
        <v>47</v>
      </c>
      <c r="I18" s="5">
        <v>26</v>
      </c>
      <c r="J18" s="5"/>
      <c r="K18" s="5">
        <f t="shared" ref="K18:K24" si="5">G18+H18+I18+F18</f>
        <v>80</v>
      </c>
      <c r="L18" s="39"/>
      <c r="M18" s="39"/>
      <c r="N18" s="7"/>
      <c r="O18" s="7"/>
    </row>
    <row r="19" spans="1:15" s="8" customFormat="1">
      <c r="A19" s="38">
        <v>4</v>
      </c>
      <c r="B19" s="13" t="s">
        <v>32</v>
      </c>
      <c r="C19" s="39">
        <v>44608.59375</v>
      </c>
      <c r="D19" s="37" t="s">
        <v>64</v>
      </c>
      <c r="E19" s="14" t="s">
        <v>33</v>
      </c>
      <c r="F19" s="5">
        <v>4</v>
      </c>
      <c r="G19" s="5">
        <v>0</v>
      </c>
      <c r="H19" s="5">
        <v>86</v>
      </c>
      <c r="I19" s="5">
        <v>0</v>
      </c>
      <c r="J19" s="5">
        <f t="shared" ref="J19:J23" si="6">F19+G19+H19+I19</f>
        <v>90</v>
      </c>
      <c r="K19" s="5"/>
      <c r="L19" s="39">
        <v>44608.819444444445</v>
      </c>
      <c r="M19" s="39">
        <v>44608.861111111109</v>
      </c>
      <c r="N19" s="7">
        <f t="shared" si="3"/>
        <v>0.22569444444525288</v>
      </c>
      <c r="O19" s="7">
        <f t="shared" si="4"/>
        <v>4.1666666664241347E-2</v>
      </c>
    </row>
    <row r="20" spans="1:15" s="8" customFormat="1">
      <c r="A20" s="38"/>
      <c r="B20" s="13"/>
      <c r="C20" s="39"/>
      <c r="D20" s="37"/>
      <c r="E20" s="14" t="s">
        <v>34</v>
      </c>
      <c r="F20" s="5">
        <v>0</v>
      </c>
      <c r="G20" s="5">
        <v>33</v>
      </c>
      <c r="H20" s="5">
        <v>55</v>
      </c>
      <c r="I20" s="5">
        <v>2</v>
      </c>
      <c r="J20" s="5"/>
      <c r="K20" s="5">
        <f t="shared" si="5"/>
        <v>90</v>
      </c>
      <c r="L20" s="39"/>
      <c r="M20" s="39"/>
      <c r="N20" s="7"/>
      <c r="O20" s="7"/>
    </row>
    <row r="21" spans="1:15" s="8" customFormat="1">
      <c r="A21" s="38" t="s">
        <v>51</v>
      </c>
      <c r="B21" s="13" t="s">
        <v>32</v>
      </c>
      <c r="C21" s="39">
        <v>44608.715277777781</v>
      </c>
      <c r="D21" s="37" t="s">
        <v>57</v>
      </c>
      <c r="E21" s="14" t="s">
        <v>33</v>
      </c>
      <c r="F21" s="5">
        <v>0</v>
      </c>
      <c r="G21" s="5">
        <v>90</v>
      </c>
      <c r="H21" s="5">
        <v>0</v>
      </c>
      <c r="I21" s="5">
        <v>0</v>
      </c>
      <c r="J21" s="5">
        <f t="shared" si="6"/>
        <v>90</v>
      </c>
      <c r="K21" s="5"/>
      <c r="L21" s="39">
        <v>44608.979166666664</v>
      </c>
      <c r="M21" s="39">
        <v>44609.017361111109</v>
      </c>
      <c r="N21" s="7">
        <f t="shared" si="3"/>
        <v>0.26388888888322981</v>
      </c>
      <c r="O21" s="7">
        <f t="shared" si="4"/>
        <v>3.8194444445252884E-2</v>
      </c>
    </row>
    <row r="22" spans="1:15" s="8" customFormat="1">
      <c r="A22" s="13"/>
      <c r="B22" s="13"/>
      <c r="C22" s="16"/>
      <c r="D22" s="16"/>
      <c r="E22" s="14" t="s">
        <v>34</v>
      </c>
      <c r="F22" s="5">
        <v>0</v>
      </c>
      <c r="G22" s="5">
        <v>71</v>
      </c>
      <c r="H22" s="5">
        <v>16</v>
      </c>
      <c r="I22" s="5">
        <v>3</v>
      </c>
      <c r="J22" s="5"/>
      <c r="K22" s="5">
        <f t="shared" si="5"/>
        <v>90</v>
      </c>
      <c r="L22" s="15"/>
      <c r="M22" s="15"/>
      <c r="N22" s="7"/>
      <c r="O22" s="7"/>
    </row>
    <row r="23" spans="1:15" s="8" customFormat="1">
      <c r="A23" s="13" t="s">
        <v>49</v>
      </c>
      <c r="B23" s="13" t="s">
        <v>32</v>
      </c>
      <c r="C23" s="39">
        <v>44608.822916666664</v>
      </c>
      <c r="D23" s="16" t="s">
        <v>45</v>
      </c>
      <c r="E23" s="14" t="s">
        <v>33</v>
      </c>
      <c r="F23" s="5">
        <v>0</v>
      </c>
      <c r="G23" s="5">
        <v>90</v>
      </c>
      <c r="H23" s="5">
        <v>0</v>
      </c>
      <c r="I23" s="5">
        <v>0</v>
      </c>
      <c r="J23" s="5">
        <f t="shared" si="6"/>
        <v>90</v>
      </c>
      <c r="K23" s="5"/>
      <c r="L23" s="39">
        <v>44608.982638888891</v>
      </c>
      <c r="M23" s="39">
        <v>44609.059027777781</v>
      </c>
      <c r="N23" s="7">
        <f t="shared" si="3"/>
        <v>0.15972222222626442</v>
      </c>
      <c r="O23" s="7">
        <f t="shared" si="4"/>
        <v>7.6388888890505768E-2</v>
      </c>
    </row>
    <row r="24" spans="1:15" s="8" customFormat="1" ht="15.75" thickBot="1">
      <c r="A24" s="13"/>
      <c r="B24" s="13"/>
      <c r="C24" s="16"/>
      <c r="D24" s="16"/>
      <c r="E24" s="14" t="s">
        <v>34</v>
      </c>
      <c r="F24" s="5">
        <v>0</v>
      </c>
      <c r="G24" s="5">
        <v>50</v>
      </c>
      <c r="H24" s="5">
        <v>23</v>
      </c>
      <c r="I24" s="5">
        <v>17</v>
      </c>
      <c r="J24" s="5"/>
      <c r="K24" s="5">
        <f t="shared" si="5"/>
        <v>90</v>
      </c>
      <c r="L24" s="15"/>
      <c r="M24" s="15"/>
      <c r="N24" s="7"/>
      <c r="O24" s="7"/>
    </row>
    <row r="25" spans="1:15" ht="16.5" thickTop="1" thickBot="1">
      <c r="A25" s="9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880</v>
      </c>
      <c r="K25" s="19">
        <f>SUM(K5:K24)</f>
        <v>882</v>
      </c>
      <c r="L25" s="5"/>
      <c r="M25" s="5" t="s">
        <v>13</v>
      </c>
      <c r="N25" s="10">
        <f>AVERAGE(N5:N24)</f>
        <v>0.38680555555547469</v>
      </c>
      <c r="O25" s="10">
        <f>AVERAGE(O5:O24)</f>
        <v>4.7916666667151733E-2</v>
      </c>
    </row>
    <row r="26" spans="1:15" ht="15.75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176"/>
      <c r="B27" s="177"/>
      <c r="C27" s="178"/>
      <c r="D27" s="143"/>
      <c r="E27" s="143"/>
      <c r="F27" s="176" t="s">
        <v>26</v>
      </c>
      <c r="G27" s="177"/>
      <c r="H27" s="177"/>
      <c r="I27" s="177"/>
      <c r="J27" s="178"/>
      <c r="K27" s="143"/>
      <c r="L27" s="176"/>
      <c r="M27" s="177"/>
      <c r="N27" s="177"/>
      <c r="O27" s="178"/>
    </row>
    <row r="28" spans="1:15" ht="38.25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>
      <c r="A29" s="38">
        <v>5</v>
      </c>
      <c r="B29" s="45" t="s">
        <v>278</v>
      </c>
      <c r="C29" s="39">
        <v>44607.545138888891</v>
      </c>
      <c r="D29" s="37" t="s">
        <v>83</v>
      </c>
      <c r="E29" s="14" t="s">
        <v>33</v>
      </c>
      <c r="F29" s="3">
        <v>0</v>
      </c>
      <c r="G29" s="3">
        <v>32</v>
      </c>
      <c r="H29" s="3">
        <v>30</v>
      </c>
      <c r="I29" s="3">
        <v>12</v>
      </c>
      <c r="J29" s="5">
        <f>F29+G29+H29+I29</f>
        <v>74</v>
      </c>
      <c r="K29" s="5">
        <f>G29+H29+I29+F29</f>
        <v>74</v>
      </c>
      <c r="L29" s="39">
        <v>44608.260416666664</v>
      </c>
      <c r="M29" s="39">
        <v>44608.305555555555</v>
      </c>
      <c r="N29" s="7">
        <f>SUM(L29-C29)</f>
        <v>0.71527777777373558</v>
      </c>
      <c r="O29" s="7">
        <f>SUM(M29-L29)</f>
        <v>4.5138888890505768E-2</v>
      </c>
    </row>
    <row r="30" spans="1:15">
      <c r="A30" s="38"/>
      <c r="B30" s="45"/>
      <c r="C30" s="39"/>
      <c r="D30" s="37"/>
      <c r="E30" s="14" t="s">
        <v>34</v>
      </c>
      <c r="F30" s="3">
        <v>6</v>
      </c>
      <c r="G30" s="3">
        <v>0</v>
      </c>
      <c r="H30" s="3">
        <v>74</v>
      </c>
      <c r="I30" s="3">
        <v>10</v>
      </c>
      <c r="J30" s="5">
        <f t="shared" ref="J30:J46" si="7">F30+G30+H30+I30</f>
        <v>90</v>
      </c>
      <c r="K30" s="5">
        <f t="shared" ref="K30:K46" si="8">G30+H30+I30+F30</f>
        <v>90</v>
      </c>
      <c r="L30" s="39"/>
      <c r="M30" s="39"/>
      <c r="N30" s="7"/>
      <c r="O30" s="7"/>
    </row>
    <row r="31" spans="1:15">
      <c r="A31" s="38" t="s">
        <v>46</v>
      </c>
      <c r="B31" s="45" t="s">
        <v>279</v>
      </c>
      <c r="C31" s="39">
        <v>44607.850694444445</v>
      </c>
      <c r="D31" s="37" t="s">
        <v>56</v>
      </c>
      <c r="E31" s="14" t="s">
        <v>33</v>
      </c>
      <c r="F31" s="3">
        <v>0</v>
      </c>
      <c r="G31" s="3">
        <v>0</v>
      </c>
      <c r="H31" s="3">
        <v>12</v>
      </c>
      <c r="I31" s="3">
        <v>68</v>
      </c>
      <c r="J31" s="5">
        <f t="shared" si="7"/>
        <v>80</v>
      </c>
      <c r="K31" s="5">
        <f t="shared" si="8"/>
        <v>80</v>
      </c>
      <c r="L31" s="39">
        <v>44608.256944444445</v>
      </c>
      <c r="M31" s="39">
        <v>44608.298611111109</v>
      </c>
      <c r="N31" s="7">
        <f t="shared" ref="N31:N45" si="9">SUM(L31-C31)</f>
        <v>0.40625</v>
      </c>
      <c r="O31" s="7">
        <f t="shared" ref="O31:O45" si="10">SUM(M31-L31)</f>
        <v>4.1666666664241347E-2</v>
      </c>
    </row>
    <row r="32" spans="1:15">
      <c r="A32" s="38"/>
      <c r="B32" s="45"/>
      <c r="C32" s="39"/>
      <c r="D32" s="37"/>
      <c r="E32" s="14" t="s">
        <v>34</v>
      </c>
      <c r="F32" s="3">
        <v>0</v>
      </c>
      <c r="G32" s="3">
        <v>7</v>
      </c>
      <c r="H32" s="3">
        <v>72</v>
      </c>
      <c r="I32" s="3">
        <v>1</v>
      </c>
      <c r="J32" s="5">
        <f t="shared" si="7"/>
        <v>80</v>
      </c>
      <c r="K32" s="5">
        <f t="shared" si="8"/>
        <v>80</v>
      </c>
      <c r="L32" s="39"/>
      <c r="M32" s="39"/>
      <c r="N32" s="7"/>
      <c r="O32" s="7"/>
    </row>
    <row r="33" spans="1:15">
      <c r="A33" s="38">
        <v>2</v>
      </c>
      <c r="B33" s="45" t="s">
        <v>280</v>
      </c>
      <c r="C33" s="39">
        <v>44607.993055555555</v>
      </c>
      <c r="D33" s="37" t="s">
        <v>43</v>
      </c>
      <c r="E33" s="14" t="s">
        <v>33</v>
      </c>
      <c r="F33" s="3">
        <v>0</v>
      </c>
      <c r="G33" s="3">
        <v>0</v>
      </c>
      <c r="H33" s="3">
        <v>90</v>
      </c>
      <c r="I33" s="3">
        <v>0</v>
      </c>
      <c r="J33" s="5">
        <f t="shared" si="7"/>
        <v>90</v>
      </c>
      <c r="K33" s="5">
        <f t="shared" si="8"/>
        <v>90</v>
      </c>
      <c r="L33" s="39">
        <v>44608.326388888891</v>
      </c>
      <c r="M33" s="39">
        <v>44608.361111111109</v>
      </c>
      <c r="N33" s="7">
        <f t="shared" si="9"/>
        <v>0.33333333333575865</v>
      </c>
      <c r="O33" s="7">
        <f t="shared" si="10"/>
        <v>3.4722222218988463E-2</v>
      </c>
    </row>
    <row r="34" spans="1:15">
      <c r="A34" s="38"/>
      <c r="B34" s="45"/>
      <c r="C34" s="39"/>
      <c r="D34" s="37"/>
      <c r="E34" s="14" t="s">
        <v>34</v>
      </c>
      <c r="F34" s="3">
        <v>0</v>
      </c>
      <c r="G34" s="3">
        <v>45</v>
      </c>
      <c r="H34" s="3">
        <v>34</v>
      </c>
      <c r="I34" s="3">
        <v>11</v>
      </c>
      <c r="J34" s="5">
        <f t="shared" si="7"/>
        <v>90</v>
      </c>
      <c r="K34" s="5">
        <f t="shared" si="8"/>
        <v>90</v>
      </c>
      <c r="L34" s="39"/>
      <c r="M34" s="39"/>
      <c r="N34" s="7"/>
      <c r="O34" s="7"/>
    </row>
    <row r="35" spans="1:15">
      <c r="A35" s="38">
        <v>6</v>
      </c>
      <c r="B35" s="45" t="s">
        <v>281</v>
      </c>
      <c r="C35" s="39">
        <v>44607.996527777781</v>
      </c>
      <c r="D35" s="37" t="s">
        <v>43</v>
      </c>
      <c r="E35" s="14" t="s">
        <v>33</v>
      </c>
      <c r="F35" s="3">
        <v>50</v>
      </c>
      <c r="G35" s="3">
        <v>29</v>
      </c>
      <c r="H35" s="3">
        <v>11</v>
      </c>
      <c r="I35" s="3">
        <v>0</v>
      </c>
      <c r="J35" s="5">
        <f t="shared" si="7"/>
        <v>90</v>
      </c>
      <c r="K35" s="5">
        <f t="shared" si="8"/>
        <v>90</v>
      </c>
      <c r="L35" s="39">
        <v>44608.854166666664</v>
      </c>
      <c r="M35" s="39">
        <v>44608.885416666664</v>
      </c>
      <c r="N35" s="7">
        <f t="shared" si="9"/>
        <v>0.85763888888322981</v>
      </c>
      <c r="O35" s="7">
        <f t="shared" si="10"/>
        <v>3.125E-2</v>
      </c>
    </row>
    <row r="36" spans="1:15">
      <c r="A36" s="38"/>
      <c r="B36" s="45"/>
      <c r="C36" s="39"/>
      <c r="D36" s="37"/>
      <c r="E36" s="14" t="s">
        <v>34</v>
      </c>
      <c r="F36" s="3">
        <v>0</v>
      </c>
      <c r="G36" s="3">
        <v>41</v>
      </c>
      <c r="H36" s="3">
        <v>28</v>
      </c>
      <c r="I36" s="3">
        <v>21</v>
      </c>
      <c r="J36" s="5">
        <f t="shared" si="7"/>
        <v>90</v>
      </c>
      <c r="K36" s="5">
        <f t="shared" si="8"/>
        <v>90</v>
      </c>
      <c r="L36" s="39"/>
      <c r="M36" s="39"/>
      <c r="N36" s="7"/>
      <c r="O36" s="7"/>
    </row>
    <row r="37" spans="1:15">
      <c r="A37" s="38">
        <v>8</v>
      </c>
      <c r="B37" s="45" t="s">
        <v>282</v>
      </c>
      <c r="C37" s="39">
        <v>44608.097222222219</v>
      </c>
      <c r="D37" s="37" t="s">
        <v>170</v>
      </c>
      <c r="E37" s="14" t="s">
        <v>33</v>
      </c>
      <c r="F37" s="3">
        <v>90</v>
      </c>
      <c r="G37" s="3">
        <v>0</v>
      </c>
      <c r="H37" s="3">
        <v>0</v>
      </c>
      <c r="I37" s="3">
        <v>0</v>
      </c>
      <c r="J37" s="5">
        <f t="shared" si="7"/>
        <v>90</v>
      </c>
      <c r="K37" s="5">
        <f t="shared" si="8"/>
        <v>90</v>
      </c>
      <c r="L37" s="39">
        <v>44608.576388888891</v>
      </c>
      <c r="M37" s="39">
        <v>44608.607638888891</v>
      </c>
      <c r="N37" s="7">
        <f t="shared" si="9"/>
        <v>0.47916666667151731</v>
      </c>
      <c r="O37" s="7">
        <f t="shared" si="10"/>
        <v>3.125E-2</v>
      </c>
    </row>
    <row r="38" spans="1:15">
      <c r="A38" s="38"/>
      <c r="B38" s="45"/>
      <c r="C38" s="39"/>
      <c r="D38" s="37"/>
      <c r="E38" s="14" t="s">
        <v>34</v>
      </c>
      <c r="F38" s="3">
        <v>2</v>
      </c>
      <c r="G38" s="3">
        <v>59</v>
      </c>
      <c r="H38" s="3">
        <v>19</v>
      </c>
      <c r="I38" s="3">
        <v>10</v>
      </c>
      <c r="J38" s="5">
        <f t="shared" si="7"/>
        <v>90</v>
      </c>
      <c r="K38" s="5">
        <f t="shared" si="8"/>
        <v>90</v>
      </c>
      <c r="L38" s="39"/>
      <c r="M38" s="39"/>
      <c r="N38" s="7"/>
      <c r="O38" s="7"/>
    </row>
    <row r="39" spans="1:15">
      <c r="A39" s="38">
        <v>1</v>
      </c>
      <c r="B39" s="45" t="s">
        <v>283</v>
      </c>
      <c r="C39" s="39">
        <v>44608.236111111109</v>
      </c>
      <c r="D39" s="37" t="s">
        <v>83</v>
      </c>
      <c r="E39" s="14" t="s">
        <v>33</v>
      </c>
      <c r="F39" s="3">
        <v>6</v>
      </c>
      <c r="G39" s="3">
        <v>2</v>
      </c>
      <c r="H39" s="3">
        <v>0</v>
      </c>
      <c r="I39" s="3">
        <v>2</v>
      </c>
      <c r="J39" s="5">
        <f t="shared" si="7"/>
        <v>10</v>
      </c>
      <c r="K39" s="5">
        <f t="shared" si="8"/>
        <v>10</v>
      </c>
      <c r="L39" s="39">
        <v>44608.541666666664</v>
      </c>
      <c r="M39" s="39">
        <v>44608.597222222219</v>
      </c>
      <c r="N39" s="7">
        <f t="shared" si="9"/>
        <v>0.30555555555474712</v>
      </c>
      <c r="O39" s="7">
        <f t="shared" si="10"/>
        <v>5.5555555554747116E-2</v>
      </c>
    </row>
    <row r="40" spans="1:15">
      <c r="A40" s="38"/>
      <c r="B40" s="45"/>
      <c r="C40" s="39"/>
      <c r="D40" s="37"/>
      <c r="E40" s="14" t="s">
        <v>34</v>
      </c>
      <c r="F40" s="3">
        <v>0</v>
      </c>
      <c r="G40" s="3">
        <v>0</v>
      </c>
      <c r="H40" s="3">
        <v>90</v>
      </c>
      <c r="I40" s="3">
        <v>0</v>
      </c>
      <c r="J40" s="5">
        <f t="shared" si="7"/>
        <v>90</v>
      </c>
      <c r="K40" s="5">
        <f t="shared" si="8"/>
        <v>90</v>
      </c>
      <c r="L40" s="39"/>
      <c r="M40" s="39"/>
      <c r="N40" s="7"/>
      <c r="O40" s="7"/>
    </row>
    <row r="41" spans="1:15">
      <c r="A41" s="38">
        <v>5</v>
      </c>
      <c r="B41" s="45" t="s">
        <v>284</v>
      </c>
      <c r="C41" s="39">
        <v>44608.430555555555</v>
      </c>
      <c r="D41" s="37" t="s">
        <v>44</v>
      </c>
      <c r="E41" s="14" t="s">
        <v>33</v>
      </c>
      <c r="F41" s="3">
        <v>0</v>
      </c>
      <c r="G41" s="3">
        <v>11</v>
      </c>
      <c r="H41" s="3">
        <v>49</v>
      </c>
      <c r="I41" s="3">
        <v>30</v>
      </c>
      <c r="J41" s="5">
        <f t="shared" si="7"/>
        <v>90</v>
      </c>
      <c r="K41" s="5">
        <f t="shared" si="8"/>
        <v>90</v>
      </c>
      <c r="L41" s="39">
        <v>44608.65625</v>
      </c>
      <c r="M41" s="39">
        <v>44608.694444444445</v>
      </c>
      <c r="N41" s="7">
        <f t="shared" si="9"/>
        <v>0.22569444444525288</v>
      </c>
      <c r="O41" s="7">
        <f t="shared" si="10"/>
        <v>3.8194444445252884E-2</v>
      </c>
    </row>
    <row r="42" spans="1:15">
      <c r="A42" s="38"/>
      <c r="B42" s="45"/>
      <c r="C42" s="39"/>
      <c r="D42" s="37"/>
      <c r="E42" s="14" t="s">
        <v>34</v>
      </c>
      <c r="F42" s="3">
        <v>0</v>
      </c>
      <c r="G42" s="3">
        <v>0</v>
      </c>
      <c r="H42" s="3">
        <v>39</v>
      </c>
      <c r="I42" s="3">
        <v>51</v>
      </c>
      <c r="J42" s="5">
        <f t="shared" si="7"/>
        <v>90</v>
      </c>
      <c r="K42" s="5">
        <f t="shared" si="8"/>
        <v>90</v>
      </c>
      <c r="L42" s="39"/>
      <c r="M42" s="39"/>
      <c r="N42" s="7"/>
      <c r="O42" s="7"/>
    </row>
    <row r="43" spans="1:15">
      <c r="A43" s="38">
        <v>2</v>
      </c>
      <c r="B43" s="45" t="s">
        <v>285</v>
      </c>
      <c r="C43" s="39">
        <v>44608.496527777781</v>
      </c>
      <c r="D43" s="37" t="s">
        <v>39</v>
      </c>
      <c r="E43" s="14" t="s">
        <v>33</v>
      </c>
      <c r="F43" s="3">
        <v>35</v>
      </c>
      <c r="G43" s="3">
        <v>12</v>
      </c>
      <c r="H43" s="3">
        <v>24</v>
      </c>
      <c r="I43" s="3">
        <v>19</v>
      </c>
      <c r="J43" s="5">
        <f t="shared" si="7"/>
        <v>90</v>
      </c>
      <c r="K43" s="5">
        <f t="shared" si="8"/>
        <v>90</v>
      </c>
      <c r="L43" s="39">
        <v>44608.947916666664</v>
      </c>
      <c r="M43" s="39">
        <v>44608.986111111109</v>
      </c>
      <c r="N43" s="7">
        <f t="shared" si="9"/>
        <v>0.45138888888322981</v>
      </c>
      <c r="O43" s="7">
        <f t="shared" si="10"/>
        <v>3.8194444445252884E-2</v>
      </c>
    </row>
    <row r="44" spans="1:15">
      <c r="A44" s="2"/>
      <c r="B44" s="3"/>
      <c r="C44" s="2"/>
      <c r="D44" s="2"/>
      <c r="E44" s="14" t="s">
        <v>34</v>
      </c>
      <c r="F44" s="3">
        <v>0</v>
      </c>
      <c r="G44" s="3">
        <v>30</v>
      </c>
      <c r="H44" s="3">
        <v>40</v>
      </c>
      <c r="I44" s="3">
        <v>20</v>
      </c>
      <c r="J44" s="5">
        <f t="shared" si="7"/>
        <v>90</v>
      </c>
      <c r="K44" s="5">
        <f t="shared" si="8"/>
        <v>90</v>
      </c>
      <c r="L44" s="2"/>
      <c r="M44" s="2"/>
      <c r="N44" s="7"/>
      <c r="O44" s="7"/>
    </row>
    <row r="45" spans="1:15">
      <c r="A45" s="2">
        <v>5</v>
      </c>
      <c r="B45" s="94" t="s">
        <v>286</v>
      </c>
      <c r="C45" s="39">
        <v>44608.746527777781</v>
      </c>
      <c r="D45" s="2" t="s">
        <v>43</v>
      </c>
      <c r="E45" s="14" t="s">
        <v>33</v>
      </c>
      <c r="F45" s="3">
        <v>0</v>
      </c>
      <c r="G45" s="3">
        <v>0</v>
      </c>
      <c r="H45" s="3">
        <v>90</v>
      </c>
      <c r="I45" s="3">
        <v>0</v>
      </c>
      <c r="J45" s="5">
        <f t="shared" si="7"/>
        <v>90</v>
      </c>
      <c r="K45" s="5">
        <f t="shared" si="8"/>
        <v>90</v>
      </c>
      <c r="L45" s="39">
        <v>44608.986111111109</v>
      </c>
      <c r="M45" s="39">
        <v>44609.041666666664</v>
      </c>
      <c r="N45" s="7">
        <f t="shared" si="9"/>
        <v>0.23958333332848269</v>
      </c>
      <c r="O45" s="7">
        <f t="shared" si="10"/>
        <v>5.5555555554747116E-2</v>
      </c>
    </row>
    <row r="46" spans="1:15" ht="15.75" thickBot="1">
      <c r="A46" s="2"/>
      <c r="B46" s="3"/>
      <c r="C46" s="2"/>
      <c r="D46" s="2"/>
      <c r="E46" s="14" t="s">
        <v>34</v>
      </c>
      <c r="F46" s="3">
        <v>0</v>
      </c>
      <c r="G46" s="3">
        <v>17</v>
      </c>
      <c r="H46" s="3">
        <v>16</v>
      </c>
      <c r="I46" s="3">
        <v>57</v>
      </c>
      <c r="J46" s="5">
        <f t="shared" si="7"/>
        <v>90</v>
      </c>
      <c r="K46" s="5">
        <f t="shared" si="8"/>
        <v>90</v>
      </c>
      <c r="L46" s="2"/>
      <c r="M46" s="2"/>
      <c r="N46" s="7"/>
      <c r="O46" s="7"/>
    </row>
    <row r="47" spans="1:15" s="8" customFormat="1" ht="16.5" customHeight="1" thickTop="1" thickBot="1">
      <c r="A47" s="5"/>
      <c r="B47" s="5"/>
      <c r="C47" s="5"/>
      <c r="D47" s="5"/>
      <c r="E47" s="5"/>
      <c r="F47" s="5"/>
      <c r="G47" s="5"/>
      <c r="H47" s="5"/>
      <c r="I47" s="18" t="s">
        <v>31</v>
      </c>
      <c r="J47" s="19">
        <f>SUM(J29:J46)</f>
        <v>1504</v>
      </c>
      <c r="K47" s="19">
        <f>SUM(K29:K46)</f>
        <v>1504</v>
      </c>
      <c r="L47" s="5"/>
      <c r="M47" s="5" t="s">
        <v>13</v>
      </c>
      <c r="N47" s="10">
        <f>AVERAGE(N29:N46)</f>
        <v>0.44598765431955045</v>
      </c>
      <c r="O47" s="10">
        <f>AVERAGE(O29:O46)</f>
        <v>4.1280864197081733E-2</v>
      </c>
    </row>
    <row r="48" spans="1:15" ht="15.75" thickTop="1"/>
    <row r="49" spans="1:15">
      <c r="A49" s="50" t="s">
        <v>0</v>
      </c>
      <c r="B49" s="51" t="s">
        <v>277</v>
      </c>
      <c r="C49" s="171" t="s">
        <v>15</v>
      </c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</row>
    <row r="50" spans="1:15">
      <c r="A50" s="171" t="s">
        <v>16</v>
      </c>
      <c r="B50" s="171"/>
      <c r="C50" s="171"/>
      <c r="D50" s="171"/>
      <c r="E50" s="171"/>
      <c r="F50" s="171"/>
      <c r="G50" s="171"/>
      <c r="H50" s="20"/>
      <c r="I50" s="171" t="s">
        <v>17</v>
      </c>
      <c r="J50" s="171"/>
      <c r="K50" s="171"/>
      <c r="L50" s="171"/>
      <c r="M50" s="171"/>
      <c r="N50" s="171"/>
      <c r="O50" s="171"/>
    </row>
    <row r="51" spans="1:15" ht="30">
      <c r="A51" s="11" t="s">
        <v>18</v>
      </c>
      <c r="B51" s="11" t="s">
        <v>19</v>
      </c>
      <c r="C51" s="5" t="s">
        <v>20</v>
      </c>
      <c r="D51" s="11" t="s">
        <v>21</v>
      </c>
      <c r="E51" s="11" t="s">
        <v>22</v>
      </c>
      <c r="F51" s="11" t="s">
        <v>23</v>
      </c>
      <c r="G51" s="11" t="s">
        <v>24</v>
      </c>
      <c r="H51" s="11"/>
      <c r="I51" s="11" t="s">
        <v>18</v>
      </c>
      <c r="J51" s="11" t="s">
        <v>19</v>
      </c>
      <c r="K51" s="5" t="s">
        <v>20</v>
      </c>
      <c r="L51" s="11" t="s">
        <v>21</v>
      </c>
      <c r="M51" s="11" t="s">
        <v>25</v>
      </c>
      <c r="N51" s="11" t="s">
        <v>23</v>
      </c>
      <c r="O51" s="11" t="s">
        <v>24</v>
      </c>
    </row>
    <row r="52" spans="1:15" s="27" customFormat="1" ht="15" customHeight="1">
      <c r="A52" s="21">
        <v>1</v>
      </c>
      <c r="B52" s="37" t="s">
        <v>43</v>
      </c>
      <c r="C52" s="114">
        <v>6</v>
      </c>
      <c r="D52" s="115">
        <v>44608.020833333336</v>
      </c>
      <c r="E52" s="116">
        <v>27662</v>
      </c>
      <c r="F52" s="115">
        <v>44608.09375</v>
      </c>
      <c r="G52" s="25">
        <f>SUM(F52-D52)</f>
        <v>7.2916666664241347E-2</v>
      </c>
      <c r="H52" s="26"/>
      <c r="I52" s="21">
        <v>1</v>
      </c>
      <c r="J52" s="43" t="s">
        <v>74</v>
      </c>
      <c r="K52" s="38">
        <v>3</v>
      </c>
      <c r="L52" s="39">
        <v>44608.052083333336</v>
      </c>
      <c r="M52" s="37" t="s">
        <v>288</v>
      </c>
      <c r="N52" s="39">
        <v>44608.104166666664</v>
      </c>
      <c r="O52" s="25">
        <f>SUM(N52-L52)</f>
        <v>5.2083333328482695E-2</v>
      </c>
    </row>
    <row r="53" spans="1:15" s="27" customFormat="1" ht="15" customHeight="1">
      <c r="A53" s="21">
        <v>2</v>
      </c>
      <c r="B53" s="37" t="s">
        <v>61</v>
      </c>
      <c r="C53" s="38">
        <v>7</v>
      </c>
      <c r="D53" s="39">
        <v>44608.097222222219</v>
      </c>
      <c r="E53" s="37">
        <v>28005</v>
      </c>
      <c r="F53" s="39">
        <v>44608.21875</v>
      </c>
      <c r="G53" s="25">
        <f t="shared" ref="G53:G69" si="11">SUM(F53-D53)</f>
        <v>0.12152777778101154</v>
      </c>
      <c r="H53" s="26"/>
      <c r="I53" s="21">
        <v>2</v>
      </c>
      <c r="J53" s="43" t="s">
        <v>60</v>
      </c>
      <c r="K53" s="38">
        <v>3</v>
      </c>
      <c r="L53" s="39">
        <v>44608.111111111109</v>
      </c>
      <c r="M53" s="37">
        <v>27466</v>
      </c>
      <c r="N53" s="39">
        <v>44608.159722222219</v>
      </c>
      <c r="O53" s="25">
        <f t="shared" ref="O53:O69" si="12">SUM(N53-L53)</f>
        <v>4.8611111109494232E-2</v>
      </c>
    </row>
    <row r="54" spans="1:15" s="27" customFormat="1" ht="15" customHeight="1">
      <c r="A54" s="21">
        <v>3</v>
      </c>
      <c r="B54" s="37" t="s">
        <v>96</v>
      </c>
      <c r="C54" s="38">
        <v>8</v>
      </c>
      <c r="D54" s="39">
        <v>44607.684027777781</v>
      </c>
      <c r="E54" s="37">
        <v>31009</v>
      </c>
      <c r="F54" s="39">
        <v>44608.322916666664</v>
      </c>
      <c r="G54" s="25">
        <v>0.20833333333333334</v>
      </c>
      <c r="H54" s="26"/>
      <c r="I54" s="21">
        <v>3</v>
      </c>
      <c r="J54" s="43" t="s">
        <v>83</v>
      </c>
      <c r="K54" s="38">
        <v>4</v>
      </c>
      <c r="L54" s="39">
        <v>44608.149305555555</v>
      </c>
      <c r="M54" s="37">
        <v>41170</v>
      </c>
      <c r="N54" s="39">
        <v>44608.194444444445</v>
      </c>
      <c r="O54" s="25">
        <f t="shared" si="12"/>
        <v>4.5138888890505768E-2</v>
      </c>
    </row>
    <row r="55" spans="1:15" s="27" customFormat="1" ht="15" customHeight="1">
      <c r="A55" s="21">
        <v>4</v>
      </c>
      <c r="B55" s="37" t="s">
        <v>61</v>
      </c>
      <c r="C55" s="38">
        <v>5</v>
      </c>
      <c r="D55" s="39">
        <v>44607.895833333336</v>
      </c>
      <c r="E55" s="37">
        <v>31529</v>
      </c>
      <c r="F55" s="39">
        <v>44608.017361111109</v>
      </c>
      <c r="G55" s="25">
        <f t="shared" si="11"/>
        <v>0.12152777777373558</v>
      </c>
      <c r="H55" s="26"/>
      <c r="I55" s="21">
        <v>4</v>
      </c>
      <c r="J55" s="43" t="s">
        <v>64</v>
      </c>
      <c r="K55" s="38" t="s">
        <v>65</v>
      </c>
      <c r="L55" s="39">
        <v>44608.170138888891</v>
      </c>
      <c r="M55" s="37">
        <v>27147</v>
      </c>
      <c r="N55" s="39">
        <v>44608.236111111109</v>
      </c>
      <c r="O55" s="25">
        <f t="shared" si="12"/>
        <v>6.5972222218988463E-2</v>
      </c>
    </row>
    <row r="56" spans="1:15" s="27" customFormat="1" ht="15" customHeight="1">
      <c r="A56" s="21">
        <v>5</v>
      </c>
      <c r="B56" s="37" t="s">
        <v>41</v>
      </c>
      <c r="C56" s="38">
        <v>7</v>
      </c>
      <c r="D56" s="39">
        <v>44608.236111111109</v>
      </c>
      <c r="E56" s="37">
        <v>27446</v>
      </c>
      <c r="F56" s="39">
        <v>44608.423611111109</v>
      </c>
      <c r="G56" s="25">
        <f t="shared" si="11"/>
        <v>0.1875</v>
      </c>
      <c r="H56" s="26"/>
      <c r="I56" s="21">
        <v>5</v>
      </c>
      <c r="J56" s="43" t="s">
        <v>287</v>
      </c>
      <c r="K56" s="38">
        <v>3</v>
      </c>
      <c r="L56" s="39">
        <v>44608.229166666664</v>
      </c>
      <c r="M56" s="37">
        <v>31009</v>
      </c>
      <c r="N56" s="39">
        <v>44608.284722222219</v>
      </c>
      <c r="O56" s="25">
        <f t="shared" si="12"/>
        <v>5.5555555554747116E-2</v>
      </c>
    </row>
    <row r="57" spans="1:15" s="27" customFormat="1" ht="15" customHeight="1">
      <c r="A57" s="21">
        <v>6</v>
      </c>
      <c r="B57" s="37" t="s">
        <v>48</v>
      </c>
      <c r="C57" s="38">
        <v>5</v>
      </c>
      <c r="D57" s="39">
        <v>44608.045138888891</v>
      </c>
      <c r="E57" s="37">
        <v>32918</v>
      </c>
      <c r="F57" s="39">
        <v>44608.142361111109</v>
      </c>
      <c r="G57" s="25">
        <f t="shared" si="11"/>
        <v>9.7222222218988463E-2</v>
      </c>
      <c r="H57" s="26"/>
      <c r="I57" s="21">
        <v>6</v>
      </c>
      <c r="J57" s="43" t="s">
        <v>44</v>
      </c>
      <c r="K57" s="38" t="s">
        <v>65</v>
      </c>
      <c r="L57" s="39">
        <v>44608.288194444445</v>
      </c>
      <c r="M57" s="37">
        <v>27347</v>
      </c>
      <c r="N57" s="39">
        <v>44608.385416666664</v>
      </c>
      <c r="O57" s="25">
        <f t="shared" si="12"/>
        <v>9.7222222218988463E-2</v>
      </c>
    </row>
    <row r="58" spans="1:15" s="27" customFormat="1" ht="15" customHeight="1">
      <c r="A58" s="21">
        <v>7</v>
      </c>
      <c r="B58" s="37" t="s">
        <v>45</v>
      </c>
      <c r="C58" s="38" t="s">
        <v>78</v>
      </c>
      <c r="D58" s="39">
        <v>44607.934027777781</v>
      </c>
      <c r="E58" s="37">
        <v>11398</v>
      </c>
      <c r="F58" s="39">
        <v>44608.0625</v>
      </c>
      <c r="G58" s="25">
        <f t="shared" si="11"/>
        <v>0.12847222221898846</v>
      </c>
      <c r="H58" s="26"/>
      <c r="I58" s="21">
        <v>7</v>
      </c>
      <c r="J58" s="43" t="s">
        <v>39</v>
      </c>
      <c r="K58" s="38">
        <v>3</v>
      </c>
      <c r="L58" s="39">
        <v>44608.385416666664</v>
      </c>
      <c r="M58" s="37">
        <v>41200</v>
      </c>
      <c r="N58" s="39">
        <v>44608.4375</v>
      </c>
      <c r="O58" s="25">
        <f t="shared" si="12"/>
        <v>5.2083333335758653E-2</v>
      </c>
    </row>
    <row r="59" spans="1:15" s="27" customFormat="1" ht="15" customHeight="1">
      <c r="A59" s="21">
        <v>8</v>
      </c>
      <c r="B59" s="37" t="s">
        <v>178</v>
      </c>
      <c r="C59" s="38">
        <v>7</v>
      </c>
      <c r="D59" s="39">
        <v>44607.986111111109</v>
      </c>
      <c r="E59" s="37">
        <v>32032</v>
      </c>
      <c r="F59" s="39">
        <v>44608.21875</v>
      </c>
      <c r="G59" s="25">
        <f t="shared" si="11"/>
        <v>0.23263888889050577</v>
      </c>
      <c r="H59" s="26"/>
      <c r="I59" s="21">
        <v>8</v>
      </c>
      <c r="J59" s="43" t="s">
        <v>45</v>
      </c>
      <c r="K59" s="38" t="s">
        <v>65</v>
      </c>
      <c r="L59" s="39">
        <v>44608.458333333336</v>
      </c>
      <c r="M59" s="37">
        <v>12683</v>
      </c>
      <c r="N59" s="39">
        <v>44608.465277777781</v>
      </c>
      <c r="O59" s="25">
        <f t="shared" si="12"/>
        <v>6.9444444452528842E-3</v>
      </c>
    </row>
    <row r="60" spans="1:15" s="27" customFormat="1" ht="15" customHeight="1">
      <c r="A60" s="21">
        <v>9</v>
      </c>
      <c r="B60" s="37" t="s">
        <v>67</v>
      </c>
      <c r="C60" s="38">
        <v>6</v>
      </c>
      <c r="D60" s="140">
        <v>44608.142361111109</v>
      </c>
      <c r="E60" s="37">
        <v>41170</v>
      </c>
      <c r="F60" s="39">
        <v>44608.277777777781</v>
      </c>
      <c r="G60" s="25">
        <f t="shared" si="11"/>
        <v>0.13541666667151731</v>
      </c>
      <c r="H60" s="26"/>
      <c r="I60" s="21">
        <v>9</v>
      </c>
      <c r="J60" s="43" t="s">
        <v>57</v>
      </c>
      <c r="K60" s="38" t="s">
        <v>65</v>
      </c>
      <c r="L60" s="39">
        <v>44608.555555555555</v>
      </c>
      <c r="M60" s="37">
        <v>13580</v>
      </c>
      <c r="N60" s="39">
        <v>44608.555555555555</v>
      </c>
      <c r="O60" s="25"/>
    </row>
    <row r="61" spans="1:15" s="27" customFormat="1" ht="15" customHeight="1">
      <c r="A61" s="21">
        <v>10</v>
      </c>
      <c r="B61" s="37" t="s">
        <v>61</v>
      </c>
      <c r="C61" s="38" t="s">
        <v>78</v>
      </c>
      <c r="D61" s="39">
        <v>44608.180555555555</v>
      </c>
      <c r="E61" s="37" t="s">
        <v>288</v>
      </c>
      <c r="F61" s="39">
        <v>44608.326388888891</v>
      </c>
      <c r="G61" s="25">
        <f t="shared" si="11"/>
        <v>0.14583333333575865</v>
      </c>
      <c r="H61" s="26"/>
      <c r="I61" s="21">
        <v>10</v>
      </c>
      <c r="J61" s="43" t="s">
        <v>48</v>
      </c>
      <c r="K61" s="38" t="s">
        <v>65</v>
      </c>
      <c r="L61" s="39">
        <v>44608.635416666664</v>
      </c>
      <c r="M61" s="37">
        <v>24501</v>
      </c>
      <c r="N61" s="39">
        <v>44608.673611111109</v>
      </c>
      <c r="O61" s="25">
        <f t="shared" si="12"/>
        <v>3.8194444445252884E-2</v>
      </c>
    </row>
    <row r="62" spans="1:15" s="27" customFormat="1" ht="15" customHeight="1">
      <c r="A62" s="21">
        <v>11</v>
      </c>
      <c r="B62" s="37" t="s">
        <v>45</v>
      </c>
      <c r="C62" s="38">
        <v>5</v>
      </c>
      <c r="D62" s="39">
        <v>44608.270833333336</v>
      </c>
      <c r="E62" s="37">
        <v>27147</v>
      </c>
      <c r="F62" s="39">
        <v>44608.486111111109</v>
      </c>
      <c r="G62" s="25">
        <f t="shared" si="11"/>
        <v>0.21527777777373558</v>
      </c>
      <c r="H62" s="26"/>
      <c r="I62" s="21">
        <v>11</v>
      </c>
      <c r="J62" s="43" t="s">
        <v>43</v>
      </c>
      <c r="K62" s="38" t="s">
        <v>65</v>
      </c>
      <c r="L62" s="39">
        <v>44608.583333333336</v>
      </c>
      <c r="M62" s="37">
        <v>12742</v>
      </c>
      <c r="N62" s="39">
        <v>44608.583333333336</v>
      </c>
      <c r="O62" s="25"/>
    </row>
    <row r="63" spans="1:15" s="27" customFormat="1" ht="15" customHeight="1">
      <c r="A63" s="21">
        <v>12</v>
      </c>
      <c r="B63" s="37" t="s">
        <v>83</v>
      </c>
      <c r="C63" s="38">
        <v>6</v>
      </c>
      <c r="D63" s="39">
        <v>44608.381944444445</v>
      </c>
      <c r="E63" s="37">
        <v>24501</v>
      </c>
      <c r="F63" s="39">
        <v>44608.722222222219</v>
      </c>
      <c r="G63" s="25">
        <f t="shared" si="11"/>
        <v>0.34027777777373558</v>
      </c>
      <c r="H63" s="26"/>
      <c r="I63" s="21">
        <v>12</v>
      </c>
      <c r="J63" s="43" t="s">
        <v>123</v>
      </c>
      <c r="K63" s="38" t="s">
        <v>65</v>
      </c>
      <c r="L63" s="39">
        <v>44608.763888888891</v>
      </c>
      <c r="M63" s="37">
        <v>11521</v>
      </c>
      <c r="N63" s="39">
        <v>44608.767361111109</v>
      </c>
      <c r="O63" s="25">
        <f t="shared" si="12"/>
        <v>3.4722222189884633E-3</v>
      </c>
    </row>
    <row r="64" spans="1:15" s="27" customFormat="1" ht="15" customHeight="1">
      <c r="A64" s="21">
        <v>13</v>
      </c>
      <c r="B64" s="37" t="s">
        <v>76</v>
      </c>
      <c r="C64" s="38">
        <v>8</v>
      </c>
      <c r="D64" s="39">
        <v>44608.315972222219</v>
      </c>
      <c r="E64" s="37">
        <v>27347</v>
      </c>
      <c r="F64" s="39">
        <v>44608.625</v>
      </c>
      <c r="G64" s="25">
        <f t="shared" si="11"/>
        <v>0.30902777778101154</v>
      </c>
      <c r="H64" s="26"/>
      <c r="I64" s="21">
        <v>13</v>
      </c>
      <c r="J64" s="43" t="s">
        <v>57</v>
      </c>
      <c r="K64" s="38" t="s">
        <v>65</v>
      </c>
      <c r="L64" s="39">
        <v>44608.78125</v>
      </c>
      <c r="M64" s="37">
        <v>12948</v>
      </c>
      <c r="N64" s="39">
        <v>44608.784722222219</v>
      </c>
      <c r="O64" s="25">
        <f t="shared" si="12"/>
        <v>3.4722222189884633E-3</v>
      </c>
    </row>
    <row r="65" spans="1:15" s="27" customFormat="1" ht="15" customHeight="1">
      <c r="A65" s="21">
        <v>14</v>
      </c>
      <c r="B65" s="37" t="s">
        <v>56</v>
      </c>
      <c r="C65" s="38" t="s">
        <v>78</v>
      </c>
      <c r="D65" s="39">
        <v>44608.364583333336</v>
      </c>
      <c r="E65" s="37">
        <v>41200</v>
      </c>
      <c r="F65" s="39">
        <v>44608.784722222219</v>
      </c>
      <c r="G65" s="25">
        <f t="shared" si="11"/>
        <v>0.42013888888322981</v>
      </c>
      <c r="H65" s="26"/>
      <c r="I65" s="21">
        <v>14</v>
      </c>
      <c r="J65" s="43" t="s">
        <v>60</v>
      </c>
      <c r="K65" s="38">
        <v>3</v>
      </c>
      <c r="L65" s="39">
        <v>44608.857638888891</v>
      </c>
      <c r="M65" s="37">
        <v>31548</v>
      </c>
      <c r="N65" s="39">
        <v>44608.90625</v>
      </c>
      <c r="O65" s="25">
        <f t="shared" si="12"/>
        <v>4.8611111109494232E-2</v>
      </c>
    </row>
    <row r="66" spans="1:15" s="27" customFormat="1" ht="15" customHeight="1">
      <c r="A66" s="21">
        <v>15</v>
      </c>
      <c r="B66" s="37" t="s">
        <v>43</v>
      </c>
      <c r="C66" s="38">
        <v>7</v>
      </c>
      <c r="D66" s="39">
        <v>44608.4375</v>
      </c>
      <c r="E66" s="37">
        <v>12683</v>
      </c>
      <c r="F66" s="39">
        <v>44608.690972222219</v>
      </c>
      <c r="G66" s="25">
        <f t="shared" si="11"/>
        <v>0.25347222221898846</v>
      </c>
      <c r="H66" s="26"/>
      <c r="I66" s="21">
        <v>15</v>
      </c>
      <c r="J66" s="43" t="s">
        <v>69</v>
      </c>
      <c r="K66" s="38" t="s">
        <v>65</v>
      </c>
      <c r="L66" s="39">
        <v>44608.840277777781</v>
      </c>
      <c r="M66" s="37">
        <v>32480</v>
      </c>
      <c r="N66" s="39">
        <v>44608.927083333336</v>
      </c>
      <c r="O66" s="25">
        <f t="shared" si="12"/>
        <v>8.6805555554747116E-2</v>
      </c>
    </row>
    <row r="67" spans="1:15" s="27" customFormat="1" ht="15" customHeight="1">
      <c r="A67" s="21">
        <v>16</v>
      </c>
      <c r="B67" s="37" t="s">
        <v>43</v>
      </c>
      <c r="C67" s="38" t="s">
        <v>78</v>
      </c>
      <c r="D67" s="39">
        <v>44608.975694444445</v>
      </c>
      <c r="E67" s="37">
        <v>12948</v>
      </c>
      <c r="F67" s="39">
        <v>44608.975694444445</v>
      </c>
      <c r="G67" s="25">
        <f t="shared" si="11"/>
        <v>0</v>
      </c>
      <c r="H67" s="26"/>
      <c r="I67" s="21">
        <v>16</v>
      </c>
      <c r="J67" s="43" t="s">
        <v>64</v>
      </c>
      <c r="K67" s="38" t="s">
        <v>65</v>
      </c>
      <c r="L67" s="39">
        <v>44608.951388888891</v>
      </c>
      <c r="M67" s="37">
        <v>12914</v>
      </c>
      <c r="N67" s="39">
        <v>44608.951388888891</v>
      </c>
      <c r="O67" s="25"/>
    </row>
    <row r="68" spans="1:15" s="27" customFormat="1" ht="15" customHeight="1">
      <c r="A68" s="21">
        <v>17</v>
      </c>
      <c r="B68" s="37" t="s">
        <v>63</v>
      </c>
      <c r="C68" s="38" t="s">
        <v>78</v>
      </c>
      <c r="D68" s="39">
        <v>44608.836805555555</v>
      </c>
      <c r="E68" s="37">
        <v>31548</v>
      </c>
      <c r="F68" s="39">
        <v>44608.934027777781</v>
      </c>
      <c r="G68" s="25">
        <f t="shared" si="11"/>
        <v>9.7222222226264421E-2</v>
      </c>
      <c r="H68" s="26"/>
      <c r="I68" s="21">
        <v>17</v>
      </c>
      <c r="J68" s="43" t="s">
        <v>45</v>
      </c>
      <c r="K68" s="38" t="s">
        <v>65</v>
      </c>
      <c r="L68" s="39">
        <v>44608.972222222219</v>
      </c>
      <c r="M68" s="37">
        <v>11364</v>
      </c>
      <c r="N68" s="39">
        <v>44608.972222222219</v>
      </c>
      <c r="O68" s="25"/>
    </row>
    <row r="69" spans="1:15" s="27" customFormat="1" ht="15" customHeight="1">
      <c r="A69" s="21">
        <v>18</v>
      </c>
      <c r="B69" s="37" t="s">
        <v>112</v>
      </c>
      <c r="C69" s="38">
        <v>5</v>
      </c>
      <c r="D69" s="39">
        <v>44608.576388888891</v>
      </c>
      <c r="E69" s="37">
        <v>32480</v>
      </c>
      <c r="F69" s="39">
        <v>44608.902777777781</v>
      </c>
      <c r="G69" s="25">
        <f t="shared" si="11"/>
        <v>0.32638888889050577</v>
      </c>
      <c r="H69" s="26"/>
      <c r="I69" s="21">
        <v>18</v>
      </c>
      <c r="J69" s="43" t="s">
        <v>43</v>
      </c>
      <c r="K69" s="38">
        <v>3</v>
      </c>
      <c r="L69" s="39">
        <v>44608.927083333336</v>
      </c>
      <c r="M69" s="37">
        <v>24679</v>
      </c>
      <c r="N69" s="39">
        <v>44609.013888888891</v>
      </c>
      <c r="O69" s="25">
        <f t="shared" si="12"/>
        <v>8.6805555554747116E-2</v>
      </c>
    </row>
    <row r="70" spans="1:15" s="32" customFormat="1" ht="15" customHeight="1">
      <c r="A70" s="5"/>
      <c r="B70" s="1"/>
      <c r="C70" s="5"/>
      <c r="D70" s="5"/>
      <c r="E70" s="5"/>
      <c r="F70" s="18" t="s">
        <v>13</v>
      </c>
      <c r="G70" s="10">
        <v>0.12986111111111112</v>
      </c>
      <c r="H70" s="33"/>
      <c r="I70" s="5"/>
      <c r="J70" s="5"/>
      <c r="K70" s="5"/>
      <c r="L70" s="5"/>
      <c r="M70" s="5"/>
      <c r="N70" s="5" t="s">
        <v>13</v>
      </c>
      <c r="O70" s="10">
        <f>AVERAGE(O52:O69)</f>
        <v>4.9355158728888328E-2</v>
      </c>
    </row>
  </sheetData>
  <mergeCells count="10">
    <mergeCell ref="C49:O49"/>
    <mergeCell ref="A50:G50"/>
    <mergeCell ref="I50:O50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70"/>
  <sheetViews>
    <sheetView topLeftCell="A44" workbookViewId="0">
      <selection activeCell="O48" sqref="O48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0" width="10.28515625" customWidth="1"/>
    <col min="11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49" t="s">
        <v>289</v>
      </c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144"/>
      <c r="E3" s="144"/>
      <c r="F3" s="176" t="s">
        <v>26</v>
      </c>
      <c r="G3" s="177"/>
      <c r="H3" s="177"/>
      <c r="I3" s="177"/>
      <c r="J3" s="178"/>
      <c r="K3" s="144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61" customFormat="1" ht="15.75" customHeight="1">
      <c r="A5" s="53">
        <v>1</v>
      </c>
      <c r="B5" s="31" t="s">
        <v>3</v>
      </c>
      <c r="C5" s="54">
        <v>44608.805555555555</v>
      </c>
      <c r="D5" s="52" t="s">
        <v>96</v>
      </c>
      <c r="E5" s="60" t="s">
        <v>33</v>
      </c>
      <c r="F5" s="31">
        <v>10</v>
      </c>
      <c r="G5" s="31">
        <v>32</v>
      </c>
      <c r="H5" s="31">
        <v>32</v>
      </c>
      <c r="I5" s="31">
        <v>16</v>
      </c>
      <c r="J5" s="31">
        <f t="shared" ref="J5:J25" si="0">F5+G5+H5+I5</f>
        <v>90</v>
      </c>
      <c r="K5" s="31"/>
      <c r="L5" s="56">
        <v>44609.340277777781</v>
      </c>
      <c r="M5" s="56">
        <v>44609.378472222219</v>
      </c>
      <c r="N5" s="25">
        <f>SUM(L5-C5)</f>
        <v>0.53472222222626442</v>
      </c>
      <c r="O5" s="25">
        <f>SUM(M5-L5)</f>
        <v>3.8194444437976927E-2</v>
      </c>
    </row>
    <row r="6" spans="1:15" s="61" customFormat="1" ht="15.75" customHeight="1">
      <c r="A6" s="53"/>
      <c r="B6" s="31"/>
      <c r="C6" s="54"/>
      <c r="D6" s="52"/>
      <c r="E6" s="60" t="s">
        <v>34</v>
      </c>
      <c r="F6" s="31">
        <v>0</v>
      </c>
      <c r="G6" s="31">
        <v>3</v>
      </c>
      <c r="H6" s="31">
        <v>71</v>
      </c>
      <c r="I6" s="31">
        <v>16</v>
      </c>
      <c r="J6" s="31"/>
      <c r="K6" s="31">
        <f t="shared" ref="K6:K26" si="1">G6+H6+I6+F6</f>
        <v>90</v>
      </c>
      <c r="L6" s="56"/>
      <c r="M6" s="56"/>
      <c r="N6" s="25"/>
      <c r="O6" s="25"/>
    </row>
    <row r="7" spans="1:15" s="61" customFormat="1" ht="15.75" customHeight="1">
      <c r="A7" s="53" t="s">
        <v>53</v>
      </c>
      <c r="B7" s="31" t="s">
        <v>3</v>
      </c>
      <c r="C7" s="54">
        <v>44608.944444444445</v>
      </c>
      <c r="D7" s="52" t="s">
        <v>52</v>
      </c>
      <c r="E7" s="60" t="s">
        <v>33</v>
      </c>
      <c r="F7" s="31">
        <v>18</v>
      </c>
      <c r="G7" s="31">
        <v>70</v>
      </c>
      <c r="H7" s="31">
        <v>2</v>
      </c>
      <c r="I7" s="31">
        <v>0</v>
      </c>
      <c r="J7" s="31">
        <f t="shared" si="0"/>
        <v>90</v>
      </c>
      <c r="K7" s="31"/>
      <c r="L7" s="54">
        <v>44609.229166666664</v>
      </c>
      <c r="M7" s="54">
        <v>44609.270833333336</v>
      </c>
      <c r="N7" s="25">
        <f t="shared" ref="N7:N25" si="2">SUM(L7-C7)</f>
        <v>0.28472222221898846</v>
      </c>
      <c r="O7" s="25">
        <f t="shared" ref="O7:O25" si="3">SUM(M7-L7)</f>
        <v>4.1666666671517305E-2</v>
      </c>
    </row>
    <row r="8" spans="1:15" s="61" customFormat="1" ht="15.75" customHeight="1">
      <c r="A8" s="53"/>
      <c r="B8" s="31"/>
      <c r="C8" s="54"/>
      <c r="D8" s="52"/>
      <c r="E8" s="60" t="s">
        <v>34</v>
      </c>
      <c r="F8" s="31">
        <v>0</v>
      </c>
      <c r="G8" s="31">
        <v>55</v>
      </c>
      <c r="H8" s="31">
        <v>33</v>
      </c>
      <c r="I8" s="31">
        <v>2</v>
      </c>
      <c r="J8" s="31"/>
      <c r="K8" s="31">
        <f t="shared" si="1"/>
        <v>90</v>
      </c>
      <c r="L8" s="54"/>
      <c r="M8" s="54"/>
      <c r="N8" s="25"/>
      <c r="O8" s="25"/>
    </row>
    <row r="9" spans="1:15" s="61" customFormat="1" ht="15.75" customHeight="1">
      <c r="A9" s="53">
        <v>4</v>
      </c>
      <c r="B9" s="31" t="s">
        <v>3</v>
      </c>
      <c r="C9" s="54">
        <v>44608.982638888891</v>
      </c>
      <c r="D9" s="52" t="s">
        <v>45</v>
      </c>
      <c r="E9" s="60" t="s">
        <v>33</v>
      </c>
      <c r="F9" s="31">
        <v>2</v>
      </c>
      <c r="G9" s="31">
        <v>0</v>
      </c>
      <c r="H9" s="31">
        <v>88</v>
      </c>
      <c r="I9" s="31">
        <v>0</v>
      </c>
      <c r="J9" s="31">
        <f t="shared" si="0"/>
        <v>90</v>
      </c>
      <c r="K9" s="31"/>
      <c r="L9" s="54">
        <v>44609.21875</v>
      </c>
      <c r="M9" s="54">
        <v>44609.260416666664</v>
      </c>
      <c r="N9" s="25">
        <f t="shared" si="2"/>
        <v>0.23611111110949423</v>
      </c>
      <c r="O9" s="25">
        <f t="shared" si="3"/>
        <v>4.1666666664241347E-2</v>
      </c>
    </row>
    <row r="10" spans="1:15" s="61" customFormat="1" ht="15.75" customHeight="1">
      <c r="A10" s="53"/>
      <c r="B10" s="31"/>
      <c r="C10" s="54"/>
      <c r="D10" s="52"/>
      <c r="E10" s="60" t="s">
        <v>34</v>
      </c>
      <c r="F10" s="31">
        <v>0</v>
      </c>
      <c r="G10" s="31">
        <v>0</v>
      </c>
      <c r="H10" s="31">
        <v>28</v>
      </c>
      <c r="I10" s="31">
        <v>62</v>
      </c>
      <c r="J10" s="31"/>
      <c r="K10" s="31">
        <f t="shared" si="1"/>
        <v>90</v>
      </c>
      <c r="L10" s="54"/>
      <c r="M10" s="54"/>
      <c r="N10" s="25"/>
      <c r="O10" s="25"/>
    </row>
    <row r="11" spans="1:15" s="61" customFormat="1" ht="15.75" customHeight="1">
      <c r="A11" s="53">
        <v>6</v>
      </c>
      <c r="B11" s="31" t="s">
        <v>3</v>
      </c>
      <c r="C11" s="54">
        <v>44608.989583333336</v>
      </c>
      <c r="D11" s="52" t="s">
        <v>41</v>
      </c>
      <c r="E11" s="60" t="s">
        <v>33</v>
      </c>
      <c r="F11" s="31">
        <v>25</v>
      </c>
      <c r="G11" s="31">
        <v>16</v>
      </c>
      <c r="H11" s="31">
        <v>20</v>
      </c>
      <c r="I11" s="31">
        <v>29</v>
      </c>
      <c r="J11" s="31">
        <f t="shared" si="0"/>
        <v>90</v>
      </c>
      <c r="K11" s="31"/>
      <c r="L11" s="54">
        <v>44609.5</v>
      </c>
      <c r="M11" s="54">
        <v>44609.524305555555</v>
      </c>
      <c r="N11" s="25">
        <f t="shared" si="2"/>
        <v>0.51041666666424135</v>
      </c>
      <c r="O11" s="25">
        <f t="shared" si="3"/>
        <v>2.4305555554747116E-2</v>
      </c>
    </row>
    <row r="12" spans="1:15" s="61" customFormat="1" ht="15.75" customHeight="1">
      <c r="A12" s="53"/>
      <c r="B12" s="31"/>
      <c r="C12" s="54"/>
      <c r="D12" s="52"/>
      <c r="E12" s="60" t="s">
        <v>34</v>
      </c>
      <c r="F12" s="31">
        <v>0</v>
      </c>
      <c r="G12" s="31">
        <v>56</v>
      </c>
      <c r="H12" s="31">
        <v>29</v>
      </c>
      <c r="I12" s="31">
        <v>5</v>
      </c>
      <c r="J12" s="31"/>
      <c r="K12" s="31">
        <f t="shared" si="1"/>
        <v>90</v>
      </c>
      <c r="L12" s="54"/>
      <c r="M12" s="54"/>
      <c r="N12" s="25"/>
      <c r="O12" s="25"/>
    </row>
    <row r="13" spans="1:15" s="61" customFormat="1" ht="15.75" customHeight="1">
      <c r="A13" s="53" t="s">
        <v>59</v>
      </c>
      <c r="B13" s="31" t="s">
        <v>3</v>
      </c>
      <c r="C13" s="54">
        <v>44608.996527777781</v>
      </c>
      <c r="D13" s="52" t="s">
        <v>60</v>
      </c>
      <c r="E13" s="60" t="s">
        <v>33</v>
      </c>
      <c r="F13" s="31">
        <v>13</v>
      </c>
      <c r="G13" s="31">
        <v>16</v>
      </c>
      <c r="H13" s="31">
        <v>14</v>
      </c>
      <c r="I13" s="31">
        <v>47</v>
      </c>
      <c r="J13" s="31">
        <f t="shared" si="0"/>
        <v>90</v>
      </c>
      <c r="K13" s="31"/>
      <c r="L13" s="54">
        <v>44609.454861111109</v>
      </c>
      <c r="M13" s="54">
        <v>44609.489583333336</v>
      </c>
      <c r="N13" s="25">
        <f t="shared" si="2"/>
        <v>0.45833333332848269</v>
      </c>
      <c r="O13" s="25">
        <f t="shared" si="3"/>
        <v>3.4722222226264421E-2</v>
      </c>
    </row>
    <row r="14" spans="1:15" s="61" customFormat="1" ht="15.75" customHeight="1">
      <c r="A14" s="53"/>
      <c r="B14" s="31"/>
      <c r="C14" s="54"/>
      <c r="D14" s="52"/>
      <c r="E14" s="60" t="s">
        <v>34</v>
      </c>
      <c r="F14" s="31">
        <v>2</v>
      </c>
      <c r="G14" s="31">
        <v>14</v>
      </c>
      <c r="H14" s="31">
        <v>44</v>
      </c>
      <c r="I14" s="31">
        <v>30</v>
      </c>
      <c r="J14" s="31"/>
      <c r="K14" s="31">
        <f t="shared" si="1"/>
        <v>90</v>
      </c>
      <c r="L14" s="54"/>
      <c r="M14" s="54"/>
      <c r="N14" s="25"/>
      <c r="O14" s="25"/>
    </row>
    <row r="15" spans="1:15" s="61" customFormat="1" ht="15.75" customHeight="1">
      <c r="A15" s="53" t="s">
        <v>51</v>
      </c>
      <c r="B15" s="31" t="s">
        <v>3</v>
      </c>
      <c r="C15" s="54">
        <v>44609.208333333336</v>
      </c>
      <c r="D15" s="52" t="s">
        <v>45</v>
      </c>
      <c r="E15" s="60" t="s">
        <v>33</v>
      </c>
      <c r="F15" s="31">
        <v>15</v>
      </c>
      <c r="G15" s="31">
        <v>42</v>
      </c>
      <c r="H15" s="31">
        <v>27</v>
      </c>
      <c r="I15" s="31">
        <v>6</v>
      </c>
      <c r="J15" s="31">
        <f t="shared" si="0"/>
        <v>90</v>
      </c>
      <c r="K15" s="31"/>
      <c r="L15" s="54">
        <v>44609.645833333336</v>
      </c>
      <c r="M15" s="54">
        <v>44609.677083333336</v>
      </c>
      <c r="N15" s="25">
        <f t="shared" si="2"/>
        <v>0.4375</v>
      </c>
      <c r="O15" s="25">
        <f t="shared" si="3"/>
        <v>3.125E-2</v>
      </c>
    </row>
    <row r="16" spans="1:15" s="61" customFormat="1" ht="15.75" customHeight="1">
      <c r="A16" s="53"/>
      <c r="B16" s="31"/>
      <c r="C16" s="54"/>
      <c r="D16" s="52"/>
      <c r="E16" s="60" t="s">
        <v>34</v>
      </c>
      <c r="F16" s="31">
        <v>2</v>
      </c>
      <c r="G16" s="31">
        <v>21</v>
      </c>
      <c r="H16" s="31">
        <v>43</v>
      </c>
      <c r="I16" s="31">
        <v>24</v>
      </c>
      <c r="J16" s="31"/>
      <c r="K16" s="31">
        <f t="shared" si="1"/>
        <v>90</v>
      </c>
      <c r="L16" s="54"/>
      <c r="M16" s="54"/>
      <c r="N16" s="25"/>
      <c r="O16" s="25"/>
    </row>
    <row r="17" spans="1:15" s="61" customFormat="1" ht="15.75" customHeight="1">
      <c r="A17" s="147">
        <v>4</v>
      </c>
      <c r="B17" s="31" t="s">
        <v>3</v>
      </c>
      <c r="C17" s="54">
        <v>44609.3125</v>
      </c>
      <c r="D17" s="52" t="s">
        <v>57</v>
      </c>
      <c r="E17" s="60" t="s">
        <v>33</v>
      </c>
      <c r="F17" s="31">
        <v>0</v>
      </c>
      <c r="G17" s="31">
        <v>0</v>
      </c>
      <c r="H17" s="31">
        <v>90</v>
      </c>
      <c r="I17" s="31">
        <v>0</v>
      </c>
      <c r="J17" s="31">
        <f t="shared" si="0"/>
        <v>90</v>
      </c>
      <c r="K17" s="31"/>
      <c r="L17" s="54">
        <v>44609.565972222219</v>
      </c>
      <c r="M17" s="54">
        <v>44609.600694444445</v>
      </c>
      <c r="N17" s="25">
        <f t="shared" si="2"/>
        <v>0.25347222221898846</v>
      </c>
      <c r="O17" s="25">
        <f t="shared" si="3"/>
        <v>3.4722222226264421E-2</v>
      </c>
    </row>
    <row r="18" spans="1:15" s="61" customFormat="1" ht="15.75" customHeight="1">
      <c r="A18" s="147"/>
      <c r="B18" s="31"/>
      <c r="C18" s="54"/>
      <c r="D18" s="52"/>
      <c r="E18" s="60" t="s">
        <v>34</v>
      </c>
      <c r="F18" s="31">
        <v>2</v>
      </c>
      <c r="G18" s="31">
        <v>53</v>
      </c>
      <c r="H18" s="31">
        <v>18</v>
      </c>
      <c r="I18" s="31">
        <v>17</v>
      </c>
      <c r="J18" s="31"/>
      <c r="K18" s="31">
        <f t="shared" si="1"/>
        <v>90</v>
      </c>
      <c r="L18" s="54"/>
      <c r="M18" s="54"/>
      <c r="N18" s="25"/>
      <c r="O18" s="25"/>
    </row>
    <row r="19" spans="1:15" s="61" customFormat="1" ht="15.75" customHeight="1">
      <c r="A19" s="147">
        <v>1</v>
      </c>
      <c r="B19" s="31" t="s">
        <v>3</v>
      </c>
      <c r="C19" s="54">
        <v>44609.510416666664</v>
      </c>
      <c r="D19" s="52" t="s">
        <v>96</v>
      </c>
      <c r="E19" s="60" t="s">
        <v>33</v>
      </c>
      <c r="F19" s="31">
        <v>4</v>
      </c>
      <c r="G19" s="31">
        <v>8</v>
      </c>
      <c r="H19" s="31">
        <v>4</v>
      </c>
      <c r="I19" s="31">
        <v>0</v>
      </c>
      <c r="J19" s="31">
        <f t="shared" si="0"/>
        <v>16</v>
      </c>
      <c r="K19" s="31"/>
      <c r="L19" s="54">
        <v>44609.989583333336</v>
      </c>
      <c r="M19" s="54">
        <v>44610.027777777781</v>
      </c>
      <c r="N19" s="25">
        <f t="shared" si="2"/>
        <v>0.47916666667151731</v>
      </c>
      <c r="O19" s="25">
        <f t="shared" si="3"/>
        <v>3.8194444445252884E-2</v>
      </c>
    </row>
    <row r="20" spans="1:15" s="61" customFormat="1" ht="15.75" customHeight="1">
      <c r="A20" s="147"/>
      <c r="B20" s="31"/>
      <c r="C20" s="54"/>
      <c r="D20" s="52"/>
      <c r="E20" s="60" t="s">
        <v>34</v>
      </c>
      <c r="F20" s="31">
        <v>7</v>
      </c>
      <c r="G20" s="31">
        <v>12</v>
      </c>
      <c r="H20" s="31">
        <v>29</v>
      </c>
      <c r="I20" s="31">
        <v>42</v>
      </c>
      <c r="J20" s="31"/>
      <c r="K20" s="31">
        <f t="shared" si="1"/>
        <v>90</v>
      </c>
      <c r="L20" s="54"/>
      <c r="M20" s="54"/>
      <c r="N20" s="25"/>
      <c r="O20" s="25"/>
    </row>
    <row r="21" spans="1:15" s="61" customFormat="1" ht="15.75" customHeight="1">
      <c r="A21" s="147">
        <v>6</v>
      </c>
      <c r="B21" s="31" t="s">
        <v>3</v>
      </c>
      <c r="C21" s="54">
        <v>44609.576388888891</v>
      </c>
      <c r="D21" s="52" t="s">
        <v>64</v>
      </c>
      <c r="E21" s="60" t="s">
        <v>33</v>
      </c>
      <c r="F21" s="31">
        <v>4</v>
      </c>
      <c r="G21" s="31">
        <v>72</v>
      </c>
      <c r="H21" s="31">
        <v>4</v>
      </c>
      <c r="I21" s="31">
        <v>10</v>
      </c>
      <c r="J21" s="31">
        <f t="shared" si="0"/>
        <v>90</v>
      </c>
      <c r="K21" s="31"/>
      <c r="L21" s="54">
        <v>44609.885416666664</v>
      </c>
      <c r="M21" s="54">
        <v>44609.909722222219</v>
      </c>
      <c r="N21" s="25">
        <f t="shared" si="2"/>
        <v>0.30902777777373558</v>
      </c>
      <c r="O21" s="25">
        <f t="shared" si="3"/>
        <v>2.4305555554747116E-2</v>
      </c>
    </row>
    <row r="22" spans="1:15" s="61" customFormat="1" ht="15.75" customHeight="1">
      <c r="A22" s="147"/>
      <c r="B22" s="31"/>
      <c r="C22" s="54"/>
      <c r="D22" s="52"/>
      <c r="E22" s="60" t="s">
        <v>34</v>
      </c>
      <c r="F22" s="31">
        <v>19</v>
      </c>
      <c r="G22" s="31">
        <v>0</v>
      </c>
      <c r="H22" s="31">
        <v>51</v>
      </c>
      <c r="I22" s="31">
        <v>20</v>
      </c>
      <c r="J22" s="31"/>
      <c r="K22" s="31">
        <f t="shared" si="1"/>
        <v>90</v>
      </c>
      <c r="L22" s="54"/>
      <c r="M22" s="54"/>
      <c r="N22" s="25"/>
      <c r="O22" s="25"/>
    </row>
    <row r="23" spans="1:15" s="61" customFormat="1" ht="15.75" customHeight="1">
      <c r="A23" s="147">
        <v>4</v>
      </c>
      <c r="B23" s="31" t="s">
        <v>3</v>
      </c>
      <c r="C23" s="54">
        <v>44609.663194444445</v>
      </c>
      <c r="D23" s="52" t="s">
        <v>41</v>
      </c>
      <c r="E23" s="60" t="s">
        <v>33</v>
      </c>
      <c r="F23" s="31">
        <v>10</v>
      </c>
      <c r="G23" s="31">
        <v>36</v>
      </c>
      <c r="H23" s="31">
        <v>40</v>
      </c>
      <c r="I23" s="31">
        <v>4</v>
      </c>
      <c r="J23" s="31">
        <f t="shared" si="0"/>
        <v>90</v>
      </c>
      <c r="K23" s="31"/>
      <c r="L23" s="54">
        <v>44609.993055555555</v>
      </c>
      <c r="M23" s="54">
        <v>44610.15625</v>
      </c>
      <c r="N23" s="25">
        <f t="shared" si="2"/>
        <v>0.32986111110949423</v>
      </c>
      <c r="O23" s="25">
        <f t="shared" si="3"/>
        <v>0.16319444444525288</v>
      </c>
    </row>
    <row r="24" spans="1:15" s="61" customFormat="1" ht="15.75" customHeight="1">
      <c r="A24" s="147"/>
      <c r="B24" s="31"/>
      <c r="C24" s="54"/>
      <c r="D24" s="52"/>
      <c r="E24" s="60" t="s">
        <v>34</v>
      </c>
      <c r="F24" s="31">
        <v>14</v>
      </c>
      <c r="G24" s="31">
        <v>48</v>
      </c>
      <c r="H24" s="31">
        <v>14</v>
      </c>
      <c r="I24" s="31">
        <v>14</v>
      </c>
      <c r="J24" s="31"/>
      <c r="K24" s="31">
        <f t="shared" si="1"/>
        <v>90</v>
      </c>
      <c r="L24" s="54"/>
      <c r="M24" s="54"/>
      <c r="N24" s="25"/>
      <c r="O24" s="25"/>
    </row>
    <row r="25" spans="1:15" s="61" customFormat="1" ht="15.75" customHeight="1">
      <c r="A25" s="147">
        <v>5</v>
      </c>
      <c r="B25" s="31" t="s">
        <v>3</v>
      </c>
      <c r="C25" s="54">
        <v>44609.732638888891</v>
      </c>
      <c r="D25" s="52" t="s">
        <v>52</v>
      </c>
      <c r="E25" s="60" t="s">
        <v>33</v>
      </c>
      <c r="F25" s="31">
        <v>0</v>
      </c>
      <c r="G25" s="31">
        <v>0</v>
      </c>
      <c r="H25" s="31">
        <v>90</v>
      </c>
      <c r="I25" s="31">
        <v>0</v>
      </c>
      <c r="J25" s="31">
        <f t="shared" si="0"/>
        <v>90</v>
      </c>
      <c r="K25" s="31"/>
      <c r="L25" s="54">
        <v>44609.996527777781</v>
      </c>
      <c r="M25" s="54">
        <v>44610.184027777781</v>
      </c>
      <c r="N25" s="25">
        <f t="shared" si="2"/>
        <v>0.26388888889050577</v>
      </c>
      <c r="O25" s="25">
        <f t="shared" si="3"/>
        <v>0.1875</v>
      </c>
    </row>
    <row r="26" spans="1:15" s="61" customFormat="1" ht="15.75" customHeight="1" thickBot="1">
      <c r="A26" s="22"/>
      <c r="B26" s="31"/>
      <c r="C26" s="60"/>
      <c r="D26" s="60"/>
      <c r="E26" s="60" t="s">
        <v>34</v>
      </c>
      <c r="F26" s="31">
        <v>4</v>
      </c>
      <c r="G26" s="31">
        <v>34</v>
      </c>
      <c r="H26" s="31">
        <v>39</v>
      </c>
      <c r="I26" s="31">
        <v>13</v>
      </c>
      <c r="J26" s="31"/>
      <c r="K26" s="31">
        <f t="shared" si="1"/>
        <v>90</v>
      </c>
      <c r="L26" s="60"/>
      <c r="M26" s="60"/>
      <c r="N26" s="25"/>
      <c r="O26" s="25"/>
    </row>
    <row r="27" spans="1:15" ht="16.5" thickTop="1" thickBot="1">
      <c r="A27" s="9"/>
      <c r="B27" s="5"/>
      <c r="C27" s="5"/>
      <c r="D27" s="5"/>
      <c r="E27" s="5"/>
      <c r="F27" s="5"/>
      <c r="G27" s="5"/>
      <c r="H27" s="5"/>
      <c r="I27" s="18" t="s">
        <v>31</v>
      </c>
      <c r="J27" s="19">
        <f>SUM(J5:J26)</f>
        <v>916</v>
      </c>
      <c r="K27" s="19">
        <f>SUM(K5:K26)</f>
        <v>990</v>
      </c>
      <c r="L27" s="5"/>
      <c r="M27" s="5" t="s">
        <v>13</v>
      </c>
      <c r="N27" s="10">
        <f>AVERAGE(N5:N26)</f>
        <v>0.37247474747379206</v>
      </c>
      <c r="O27" s="10">
        <f>AVERAGE(O5:O26)</f>
        <v>5.9974747475114949E-2</v>
      </c>
    </row>
    <row r="28" spans="1:15" ht="15.75" thickTop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>
      <c r="A29" s="176"/>
      <c r="B29" s="177"/>
      <c r="C29" s="178"/>
      <c r="D29" s="144"/>
      <c r="E29" s="144"/>
      <c r="F29" s="176" t="s">
        <v>26</v>
      </c>
      <c r="G29" s="177"/>
      <c r="H29" s="177"/>
      <c r="I29" s="177"/>
      <c r="J29" s="178"/>
      <c r="K29" s="144"/>
      <c r="L29" s="176"/>
      <c r="M29" s="177"/>
      <c r="N29" s="177"/>
      <c r="O29" s="178"/>
    </row>
    <row r="30" spans="1:15" ht="38.25">
      <c r="A30" s="2" t="s">
        <v>2</v>
      </c>
      <c r="B30" s="3" t="s">
        <v>14</v>
      </c>
      <c r="C30" s="2" t="s">
        <v>4</v>
      </c>
      <c r="D30" s="2" t="s">
        <v>27</v>
      </c>
      <c r="E30" s="2" t="s">
        <v>28</v>
      </c>
      <c r="F30" s="3" t="s">
        <v>5</v>
      </c>
      <c r="G30" s="3" t="s">
        <v>6</v>
      </c>
      <c r="H30" s="3" t="s">
        <v>7</v>
      </c>
      <c r="I30" s="3" t="s">
        <v>8</v>
      </c>
      <c r="J30" s="2" t="s">
        <v>29</v>
      </c>
      <c r="K30" s="2" t="s">
        <v>30</v>
      </c>
      <c r="L30" s="2" t="s">
        <v>9</v>
      </c>
      <c r="M30" s="2" t="s">
        <v>10</v>
      </c>
      <c r="N30" s="2" t="s">
        <v>11</v>
      </c>
      <c r="O30" s="2" t="s">
        <v>12</v>
      </c>
    </row>
    <row r="31" spans="1:15" s="32" customFormat="1" ht="15.75" customHeight="1">
      <c r="A31" s="147">
        <v>8</v>
      </c>
      <c r="B31" s="148" t="s">
        <v>301</v>
      </c>
      <c r="C31" s="54">
        <v>44609.055555555555</v>
      </c>
      <c r="D31" s="52" t="s">
        <v>43</v>
      </c>
      <c r="E31" s="60" t="s">
        <v>33</v>
      </c>
      <c r="F31" s="31">
        <v>32</v>
      </c>
      <c r="G31" s="31">
        <v>28</v>
      </c>
      <c r="H31" s="31">
        <v>30</v>
      </c>
      <c r="I31" s="31">
        <v>0</v>
      </c>
      <c r="J31" s="31">
        <f>F31+G31+H31+I31</f>
        <v>90</v>
      </c>
      <c r="K31" s="31"/>
      <c r="L31" s="54">
        <v>44609.986111111109</v>
      </c>
      <c r="M31" s="54">
        <v>44610.034722222219</v>
      </c>
      <c r="N31" s="25">
        <f>SUM(L31-C31)</f>
        <v>0.93055555555474712</v>
      </c>
      <c r="O31" s="25">
        <f>SUM(M31-L31)</f>
        <v>4.8611111109494232E-2</v>
      </c>
    </row>
    <row r="32" spans="1:15" s="32" customFormat="1" ht="15.75" customHeight="1">
      <c r="A32" s="147"/>
      <c r="B32" s="148"/>
      <c r="C32" s="54"/>
      <c r="D32" s="52"/>
      <c r="E32" s="60" t="s">
        <v>34</v>
      </c>
      <c r="F32" s="31">
        <v>2</v>
      </c>
      <c r="G32" s="31">
        <v>2</v>
      </c>
      <c r="H32" s="31">
        <v>80</v>
      </c>
      <c r="I32" s="31">
        <v>6</v>
      </c>
      <c r="J32" s="31"/>
      <c r="K32" s="31">
        <f t="shared" ref="K32:K40" si="4">G32+H32+I32+F32</f>
        <v>90</v>
      </c>
      <c r="L32" s="54"/>
      <c r="M32" s="54"/>
      <c r="N32" s="25"/>
      <c r="O32" s="25"/>
    </row>
    <row r="33" spans="1:15" s="32" customFormat="1" ht="15.75" customHeight="1">
      <c r="A33" s="147">
        <v>5</v>
      </c>
      <c r="B33" s="148" t="s">
        <v>302</v>
      </c>
      <c r="C33" s="54">
        <v>44609.138888888891</v>
      </c>
      <c r="D33" s="52" t="s">
        <v>43</v>
      </c>
      <c r="E33" s="60" t="s">
        <v>33</v>
      </c>
      <c r="F33" s="31">
        <v>0</v>
      </c>
      <c r="G33" s="31">
        <v>0</v>
      </c>
      <c r="H33" s="31">
        <v>90</v>
      </c>
      <c r="I33" s="31">
        <v>0</v>
      </c>
      <c r="J33" s="31">
        <f t="shared" ref="J33:J41" si="5">F33+G33+H33+I33</f>
        <v>90</v>
      </c>
      <c r="K33" s="31"/>
      <c r="L33" s="54">
        <v>44609.607638888891</v>
      </c>
      <c r="M33" s="54">
        <v>44609.670138888891</v>
      </c>
      <c r="N33" s="25">
        <f t="shared" ref="N33:N41" si="6">SUM(L33-C33)</f>
        <v>0.46875</v>
      </c>
      <c r="O33" s="25">
        <f t="shared" ref="O33:O41" si="7">SUM(M33-L33)</f>
        <v>6.25E-2</v>
      </c>
    </row>
    <row r="34" spans="1:15" s="32" customFormat="1" ht="15.75" customHeight="1">
      <c r="A34" s="147"/>
      <c r="B34" s="148"/>
      <c r="C34" s="54"/>
      <c r="D34" s="52"/>
      <c r="E34" s="60" t="s">
        <v>34</v>
      </c>
      <c r="F34" s="31">
        <v>36</v>
      </c>
      <c r="G34" s="31">
        <v>6</v>
      </c>
      <c r="H34" s="31">
        <v>10</v>
      </c>
      <c r="I34" s="31">
        <v>38</v>
      </c>
      <c r="J34" s="31"/>
      <c r="K34" s="31">
        <f t="shared" si="4"/>
        <v>90</v>
      </c>
      <c r="L34" s="54"/>
      <c r="M34" s="54"/>
      <c r="N34" s="25"/>
      <c r="O34" s="25"/>
    </row>
    <row r="35" spans="1:15" s="32" customFormat="1" ht="15.75" customHeight="1">
      <c r="A35" s="147">
        <v>2</v>
      </c>
      <c r="B35" s="148" t="s">
        <v>303</v>
      </c>
      <c r="C35" s="54">
        <v>44609.333333333336</v>
      </c>
      <c r="D35" s="52" t="s">
        <v>61</v>
      </c>
      <c r="E35" s="60" t="s">
        <v>33</v>
      </c>
      <c r="F35" s="31">
        <v>7</v>
      </c>
      <c r="G35" s="31">
        <v>0</v>
      </c>
      <c r="H35" s="31">
        <v>77</v>
      </c>
      <c r="I35" s="31">
        <v>6</v>
      </c>
      <c r="J35" s="31">
        <f t="shared" si="5"/>
        <v>90</v>
      </c>
      <c r="K35" s="31"/>
      <c r="L35" s="54">
        <v>44609.770833333336</v>
      </c>
      <c r="M35" s="54">
        <v>44609.795138888891</v>
      </c>
      <c r="N35" s="25">
        <f t="shared" si="6"/>
        <v>0.4375</v>
      </c>
      <c r="O35" s="25">
        <f t="shared" si="7"/>
        <v>2.4305555554747116E-2</v>
      </c>
    </row>
    <row r="36" spans="1:15" s="32" customFormat="1" ht="15.75" customHeight="1">
      <c r="A36" s="147"/>
      <c r="B36" s="148"/>
      <c r="C36" s="54"/>
      <c r="D36" s="52"/>
      <c r="E36" s="60" t="s">
        <v>34</v>
      </c>
      <c r="F36" s="31">
        <v>20</v>
      </c>
      <c r="G36" s="31">
        <v>54</v>
      </c>
      <c r="H36" s="31">
        <v>0</v>
      </c>
      <c r="I36" s="31">
        <v>16</v>
      </c>
      <c r="J36" s="31"/>
      <c r="K36" s="31">
        <f t="shared" si="4"/>
        <v>90</v>
      </c>
      <c r="L36" s="54"/>
      <c r="M36" s="54"/>
      <c r="N36" s="25"/>
      <c r="O36" s="25"/>
    </row>
    <row r="37" spans="1:15" s="32" customFormat="1" ht="15.75" customHeight="1">
      <c r="A37" s="147" t="s">
        <v>49</v>
      </c>
      <c r="B37" s="148" t="s">
        <v>304</v>
      </c>
      <c r="C37" s="54">
        <v>44609.34375</v>
      </c>
      <c r="D37" s="52" t="s">
        <v>43</v>
      </c>
      <c r="E37" s="60" t="s">
        <v>33</v>
      </c>
      <c r="F37" s="31">
        <v>0</v>
      </c>
      <c r="G37" s="31">
        <v>9</v>
      </c>
      <c r="H37" s="31">
        <v>0</v>
      </c>
      <c r="I37" s="31">
        <v>0</v>
      </c>
      <c r="J37" s="31">
        <f t="shared" si="5"/>
        <v>9</v>
      </c>
      <c r="K37" s="31"/>
      <c r="L37" s="54">
        <v>44609.78125</v>
      </c>
      <c r="M37" s="54">
        <v>44609.822916666664</v>
      </c>
      <c r="N37" s="25">
        <f t="shared" si="6"/>
        <v>0.4375</v>
      </c>
      <c r="O37" s="25">
        <f t="shared" si="7"/>
        <v>4.1666666664241347E-2</v>
      </c>
    </row>
    <row r="38" spans="1:15" s="32" customFormat="1" ht="15.75" customHeight="1">
      <c r="A38" s="147"/>
      <c r="B38" s="148"/>
      <c r="C38" s="54"/>
      <c r="D38" s="52"/>
      <c r="E38" s="60" t="s">
        <v>34</v>
      </c>
      <c r="F38" s="31">
        <v>50</v>
      </c>
      <c r="G38" s="31">
        <v>31</v>
      </c>
      <c r="H38" s="31">
        <v>6</v>
      </c>
      <c r="I38" s="31">
        <v>3</v>
      </c>
      <c r="J38" s="31"/>
      <c r="K38" s="31">
        <f t="shared" si="4"/>
        <v>90</v>
      </c>
      <c r="L38" s="54"/>
      <c r="M38" s="54"/>
      <c r="N38" s="25"/>
      <c r="O38" s="25"/>
    </row>
    <row r="39" spans="1:15" s="32" customFormat="1" ht="15.75" customHeight="1">
      <c r="A39" s="147" t="s">
        <v>53</v>
      </c>
      <c r="B39" s="148" t="s">
        <v>305</v>
      </c>
      <c r="C39" s="54">
        <v>44609.368055555555</v>
      </c>
      <c r="D39" s="52" t="s">
        <v>56</v>
      </c>
      <c r="E39" s="60" t="s">
        <v>33</v>
      </c>
      <c r="F39" s="31">
        <v>0</v>
      </c>
      <c r="G39" s="31">
        <v>4</v>
      </c>
      <c r="H39" s="31">
        <v>76</v>
      </c>
      <c r="I39" s="31">
        <v>0</v>
      </c>
      <c r="J39" s="31">
        <f t="shared" si="5"/>
        <v>80</v>
      </c>
      <c r="K39" s="31"/>
      <c r="L39" s="54">
        <v>44609.9375</v>
      </c>
      <c r="M39" s="54">
        <v>44609.982638888891</v>
      </c>
      <c r="N39" s="25">
        <f t="shared" si="6"/>
        <v>0.56944444444525288</v>
      </c>
      <c r="O39" s="25">
        <f t="shared" si="7"/>
        <v>4.5138888890505768E-2</v>
      </c>
    </row>
    <row r="40" spans="1:15" s="32" customFormat="1" ht="15.75" customHeight="1">
      <c r="A40" s="147"/>
      <c r="B40" s="148"/>
      <c r="C40" s="54"/>
      <c r="D40" s="52"/>
      <c r="E40" s="60" t="s">
        <v>34</v>
      </c>
      <c r="F40" s="31">
        <v>1</v>
      </c>
      <c r="G40" s="31">
        <v>4</v>
      </c>
      <c r="H40" s="31">
        <v>65</v>
      </c>
      <c r="I40" s="31">
        <v>10</v>
      </c>
      <c r="J40" s="31"/>
      <c r="K40" s="31">
        <f t="shared" si="4"/>
        <v>80</v>
      </c>
      <c r="L40" s="54"/>
      <c r="M40" s="54"/>
      <c r="N40" s="25"/>
      <c r="O40" s="25"/>
    </row>
    <row r="41" spans="1:15" s="32" customFormat="1" ht="15.75" customHeight="1">
      <c r="A41" s="147" t="s">
        <v>46</v>
      </c>
      <c r="B41" s="148" t="s">
        <v>306</v>
      </c>
      <c r="C41" s="54">
        <v>44609.767361111109</v>
      </c>
      <c r="D41" s="52" t="s">
        <v>43</v>
      </c>
      <c r="E41" s="60" t="s">
        <v>33</v>
      </c>
      <c r="F41" s="31">
        <v>0</v>
      </c>
      <c r="G41" s="31">
        <v>0</v>
      </c>
      <c r="H41" s="31">
        <v>0</v>
      </c>
      <c r="I41" s="31">
        <v>90</v>
      </c>
      <c r="J41" s="31">
        <f t="shared" si="5"/>
        <v>90</v>
      </c>
      <c r="K41" s="31"/>
      <c r="L41" s="54">
        <v>44609.972222222219</v>
      </c>
      <c r="M41" s="54">
        <v>44610.006944444445</v>
      </c>
      <c r="N41" s="25">
        <f t="shared" si="6"/>
        <v>0.20486111110949423</v>
      </c>
      <c r="O41" s="25">
        <f t="shared" si="7"/>
        <v>3.4722222226264421E-2</v>
      </c>
    </row>
    <row r="42" spans="1:15" s="32" customFormat="1" ht="15.75" customHeight="1" thickBot="1">
      <c r="A42" s="149"/>
      <c r="B42" s="31"/>
      <c r="C42" s="149"/>
      <c r="D42" s="149"/>
      <c r="E42" s="60" t="s">
        <v>34</v>
      </c>
      <c r="F42" s="31">
        <v>0</v>
      </c>
      <c r="G42" s="31">
        <v>13</v>
      </c>
      <c r="H42" s="31">
        <v>60</v>
      </c>
      <c r="I42" s="31">
        <v>17</v>
      </c>
      <c r="J42" s="31"/>
      <c r="K42" s="31">
        <f t="shared" ref="K42" si="8">G42+H42+I42+F42</f>
        <v>90</v>
      </c>
      <c r="L42" s="149"/>
      <c r="M42" s="149"/>
      <c r="N42" s="25"/>
      <c r="O42" s="25"/>
    </row>
    <row r="43" spans="1:15" s="8" customFormat="1" ht="16.5" customHeight="1" thickTop="1" thickBot="1">
      <c r="A43" s="5"/>
      <c r="B43" s="5"/>
      <c r="C43" s="5"/>
      <c r="D43" s="5"/>
      <c r="E43" s="5"/>
      <c r="F43" s="5"/>
      <c r="G43" s="5"/>
      <c r="H43" s="5"/>
      <c r="I43" s="18" t="s">
        <v>31</v>
      </c>
      <c r="J43" s="19">
        <f>SUM(J31:J42)</f>
        <v>449</v>
      </c>
      <c r="K43" s="19">
        <f>SUM(K31:K42)</f>
        <v>530</v>
      </c>
      <c r="L43" s="5"/>
      <c r="M43" s="5" t="s">
        <v>13</v>
      </c>
      <c r="N43" s="10">
        <f>AVERAGE(N31:N42)</f>
        <v>0.50810185185158241</v>
      </c>
      <c r="O43" s="10">
        <f>AVERAGE(O31:O42)</f>
        <v>4.2824074074208816E-2</v>
      </c>
    </row>
    <row r="44" spans="1:15" ht="15.75" thickTop="1"/>
    <row r="45" spans="1:15">
      <c r="A45" s="50" t="s">
        <v>0</v>
      </c>
      <c r="B45" s="145" t="s">
        <v>289</v>
      </c>
      <c r="C45" s="171" t="s">
        <v>15</v>
      </c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</row>
    <row r="46" spans="1:15">
      <c r="A46" s="171" t="s">
        <v>16</v>
      </c>
      <c r="B46" s="171"/>
      <c r="C46" s="171"/>
      <c r="D46" s="171"/>
      <c r="E46" s="171"/>
      <c r="F46" s="171"/>
      <c r="G46" s="171"/>
      <c r="H46" s="20"/>
      <c r="I46" s="171" t="s">
        <v>17</v>
      </c>
      <c r="J46" s="171"/>
      <c r="K46" s="171"/>
      <c r="L46" s="171"/>
      <c r="M46" s="171"/>
      <c r="N46" s="171"/>
      <c r="O46" s="171"/>
    </row>
    <row r="47" spans="1:15" ht="30">
      <c r="A47" s="11" t="s">
        <v>18</v>
      </c>
      <c r="B47" s="11" t="s">
        <v>19</v>
      </c>
      <c r="C47" s="5" t="s">
        <v>20</v>
      </c>
      <c r="D47" s="11" t="s">
        <v>21</v>
      </c>
      <c r="E47" s="11" t="s">
        <v>22</v>
      </c>
      <c r="F47" s="11" t="s">
        <v>23</v>
      </c>
      <c r="G47" s="11" t="s">
        <v>24</v>
      </c>
      <c r="H47" s="11"/>
      <c r="I47" s="11" t="s">
        <v>18</v>
      </c>
      <c r="J47" s="11" t="s">
        <v>19</v>
      </c>
      <c r="K47" s="5" t="s">
        <v>20</v>
      </c>
      <c r="L47" s="11" t="s">
        <v>21</v>
      </c>
      <c r="M47" s="11" t="s">
        <v>25</v>
      </c>
      <c r="N47" s="11" t="s">
        <v>23</v>
      </c>
      <c r="O47" s="11" t="s">
        <v>24</v>
      </c>
    </row>
    <row r="48" spans="1:15" s="27" customFormat="1" ht="15" customHeight="1">
      <c r="A48" s="21">
        <v>1</v>
      </c>
      <c r="B48" s="52" t="s">
        <v>67</v>
      </c>
      <c r="C48" s="53">
        <v>4</v>
      </c>
      <c r="D48" s="54">
        <v>44608.482638888891</v>
      </c>
      <c r="E48" s="52">
        <v>27662</v>
      </c>
      <c r="F48" s="54">
        <v>44609.065972222219</v>
      </c>
      <c r="G48" s="25">
        <f>SUM(F48-D48)</f>
        <v>0.58333333332848269</v>
      </c>
      <c r="H48" s="26"/>
      <c r="I48" s="21">
        <v>1</v>
      </c>
      <c r="J48" s="135" t="s">
        <v>43</v>
      </c>
      <c r="K48" s="53">
        <v>3</v>
      </c>
      <c r="L48" s="54">
        <v>44608.927083333336</v>
      </c>
      <c r="M48" s="52">
        <v>24679</v>
      </c>
      <c r="N48" s="54">
        <v>44609.013888888891</v>
      </c>
      <c r="O48" s="25">
        <f>SUM(N48-L48)</f>
        <v>8.6805555554747116E-2</v>
      </c>
    </row>
    <row r="49" spans="1:15" s="27" customFormat="1" ht="15" customHeight="1">
      <c r="A49" s="21">
        <v>2</v>
      </c>
      <c r="B49" s="52" t="s">
        <v>170</v>
      </c>
      <c r="C49" s="53">
        <v>8</v>
      </c>
      <c r="D49" s="54">
        <v>44608.65625</v>
      </c>
      <c r="E49" s="52">
        <v>24679</v>
      </c>
      <c r="F49" s="54">
        <v>44609.010416666664</v>
      </c>
      <c r="G49" s="25">
        <f t="shared" ref="G49:G69" si="9">SUM(F49-D49)</f>
        <v>0.35416666666424135</v>
      </c>
      <c r="H49" s="26"/>
      <c r="I49" s="21">
        <v>2</v>
      </c>
      <c r="J49" s="52" t="s">
        <v>43</v>
      </c>
      <c r="K49" s="53" t="s">
        <v>65</v>
      </c>
      <c r="L49" s="54">
        <v>44609.013888888891</v>
      </c>
      <c r="M49" s="52">
        <v>27662</v>
      </c>
      <c r="N49" s="54">
        <v>44609.083333333336</v>
      </c>
      <c r="O49" s="25">
        <f t="shared" ref="O49:O67" si="10">SUM(N49-L49)</f>
        <v>6.9444444445252884E-2</v>
      </c>
    </row>
    <row r="50" spans="1:15" s="27" customFormat="1" ht="15" customHeight="1">
      <c r="A50" s="21">
        <v>3</v>
      </c>
      <c r="B50" s="52" t="s">
        <v>52</v>
      </c>
      <c r="C50" s="53" t="s">
        <v>78</v>
      </c>
      <c r="D50" s="54">
        <v>44609.006944444445</v>
      </c>
      <c r="E50" s="52">
        <v>32697</v>
      </c>
      <c r="F50" s="54">
        <v>44609.041666666664</v>
      </c>
      <c r="G50" s="25">
        <f t="shared" si="9"/>
        <v>3.4722222218988463E-2</v>
      </c>
      <c r="H50" s="26"/>
      <c r="I50" s="21">
        <v>3</v>
      </c>
      <c r="J50" s="52" t="s">
        <v>45</v>
      </c>
      <c r="K50" s="53">
        <v>3</v>
      </c>
      <c r="L50" s="54">
        <v>44609.104166666664</v>
      </c>
      <c r="M50" s="52">
        <v>31335</v>
      </c>
      <c r="N50" s="54">
        <v>44609.149305555555</v>
      </c>
      <c r="O50" s="25">
        <f t="shared" si="10"/>
        <v>4.5138888890505768E-2</v>
      </c>
    </row>
    <row r="51" spans="1:15" s="27" customFormat="1" ht="15" customHeight="1">
      <c r="A51" s="21">
        <v>4</v>
      </c>
      <c r="B51" s="52" t="s">
        <v>83</v>
      </c>
      <c r="C51" s="53">
        <v>7</v>
      </c>
      <c r="D51" s="54">
        <v>44608.711805555555</v>
      </c>
      <c r="E51" s="52" t="s">
        <v>290</v>
      </c>
      <c r="F51" s="54">
        <v>44609.111111111109</v>
      </c>
      <c r="G51" s="25">
        <f t="shared" si="9"/>
        <v>0.39930555555474712</v>
      </c>
      <c r="H51" s="26"/>
      <c r="I51" s="21">
        <v>4</v>
      </c>
      <c r="J51" s="52" t="s">
        <v>76</v>
      </c>
      <c r="K51" s="53" t="s">
        <v>65</v>
      </c>
      <c r="L51" s="54">
        <v>44609.131944444445</v>
      </c>
      <c r="M51" s="52">
        <v>31547</v>
      </c>
      <c r="N51" s="54">
        <v>44609.208333333336</v>
      </c>
      <c r="O51" s="25">
        <f t="shared" si="10"/>
        <v>7.6388888890505768E-2</v>
      </c>
    </row>
    <row r="52" spans="1:15" s="27" customFormat="1" ht="15" customHeight="1">
      <c r="A52" s="21">
        <v>5</v>
      </c>
      <c r="B52" s="52" t="s">
        <v>41</v>
      </c>
      <c r="C52" s="53">
        <v>5</v>
      </c>
      <c r="D52" s="54">
        <v>44608.927083333336</v>
      </c>
      <c r="E52" s="52">
        <v>31547</v>
      </c>
      <c r="F52" s="54">
        <v>44609.128472222219</v>
      </c>
      <c r="G52" s="25">
        <f t="shared" si="9"/>
        <v>0.20138888888322981</v>
      </c>
      <c r="H52" s="26"/>
      <c r="I52" s="21">
        <v>5</v>
      </c>
      <c r="J52" s="52" t="s">
        <v>61</v>
      </c>
      <c r="K52" s="53">
        <v>3</v>
      </c>
      <c r="L52" s="54">
        <v>44609.194444444445</v>
      </c>
      <c r="M52" s="52">
        <v>32697</v>
      </c>
      <c r="N52" s="54">
        <v>44609.25</v>
      </c>
      <c r="O52" s="25">
        <f t="shared" si="10"/>
        <v>5.5555555554747116E-2</v>
      </c>
    </row>
    <row r="53" spans="1:15" s="27" customFormat="1" ht="15" customHeight="1">
      <c r="A53" s="21">
        <v>6</v>
      </c>
      <c r="B53" s="52" t="s">
        <v>44</v>
      </c>
      <c r="C53" s="53">
        <v>6</v>
      </c>
      <c r="D53" s="54">
        <v>44608.75</v>
      </c>
      <c r="E53" s="52">
        <v>31335</v>
      </c>
      <c r="F53" s="54">
        <v>44609.027777777781</v>
      </c>
      <c r="G53" s="25">
        <f t="shared" si="9"/>
        <v>0.27777777778101154</v>
      </c>
      <c r="H53" s="26"/>
      <c r="I53" s="21">
        <v>6</v>
      </c>
      <c r="J53" s="52" t="s">
        <v>43</v>
      </c>
      <c r="K53" s="53" t="s">
        <v>65</v>
      </c>
      <c r="L53" s="54">
        <v>44609.232638888891</v>
      </c>
      <c r="M53" s="52" t="s">
        <v>293</v>
      </c>
      <c r="N53" s="54">
        <v>44609.288194444445</v>
      </c>
      <c r="O53" s="25">
        <f t="shared" si="10"/>
        <v>5.5555555554747116E-2</v>
      </c>
    </row>
    <row r="54" spans="1:15" s="27" customFormat="1" ht="15" customHeight="1">
      <c r="A54" s="21">
        <v>7</v>
      </c>
      <c r="B54" s="52" t="s">
        <v>39</v>
      </c>
      <c r="C54" s="53">
        <v>8</v>
      </c>
      <c r="D54" s="54">
        <v>44609.048611111109</v>
      </c>
      <c r="E54" s="54" t="s">
        <v>291</v>
      </c>
      <c r="F54" s="54">
        <v>44609.145833333336</v>
      </c>
      <c r="G54" s="25">
        <f t="shared" si="9"/>
        <v>9.7222222226264421E-2</v>
      </c>
      <c r="H54" s="26"/>
      <c r="I54" s="21">
        <v>7</v>
      </c>
      <c r="J54" s="52" t="s">
        <v>56</v>
      </c>
      <c r="K54" s="53">
        <v>3</v>
      </c>
      <c r="L54" s="54">
        <v>44609.291666666664</v>
      </c>
      <c r="M54" s="52" t="s">
        <v>299</v>
      </c>
      <c r="N54" s="54">
        <v>44609.309027777781</v>
      </c>
      <c r="O54" s="25">
        <f t="shared" si="10"/>
        <v>1.7361111116770189E-2</v>
      </c>
    </row>
    <row r="55" spans="1:15" s="27" customFormat="1" ht="15" customHeight="1">
      <c r="A55" s="21">
        <v>8</v>
      </c>
      <c r="B55" s="52" t="s">
        <v>74</v>
      </c>
      <c r="C55" s="53" t="s">
        <v>78</v>
      </c>
      <c r="D55" s="54">
        <v>44609.309027777781</v>
      </c>
      <c r="E55" s="52" t="s">
        <v>292</v>
      </c>
      <c r="F55" s="54">
        <v>44609.350694444445</v>
      </c>
      <c r="G55" s="25">
        <f t="shared" si="9"/>
        <v>4.1666666664241347E-2</v>
      </c>
      <c r="H55" s="26"/>
      <c r="I55" s="21">
        <v>8</v>
      </c>
      <c r="J55" s="52" t="s">
        <v>67</v>
      </c>
      <c r="K55" s="53">
        <v>3</v>
      </c>
      <c r="L55" s="54">
        <v>44609.430555555555</v>
      </c>
      <c r="M55" s="52" t="s">
        <v>292</v>
      </c>
      <c r="N55" s="54">
        <v>44609.475694444445</v>
      </c>
      <c r="O55" s="25">
        <f t="shared" si="10"/>
        <v>4.5138888890505768E-2</v>
      </c>
    </row>
    <row r="56" spans="1:15" s="27" customFormat="1" ht="15" customHeight="1">
      <c r="A56" s="21">
        <v>9</v>
      </c>
      <c r="B56" s="52" t="s">
        <v>64</v>
      </c>
      <c r="C56" s="53">
        <v>6</v>
      </c>
      <c r="D56" s="54">
        <v>44609.215277777781</v>
      </c>
      <c r="E56" s="52">
        <v>12742</v>
      </c>
      <c r="F56" s="54">
        <v>44609.274305555555</v>
      </c>
      <c r="G56" s="25">
        <f t="shared" si="9"/>
        <v>5.9027777773735579E-2</v>
      </c>
      <c r="H56" s="26"/>
      <c r="I56" s="21">
        <v>9</v>
      </c>
      <c r="J56" s="52" t="s">
        <v>45</v>
      </c>
      <c r="K56" s="53">
        <v>5</v>
      </c>
      <c r="L56" s="54">
        <v>44609.447916666664</v>
      </c>
      <c r="M56" s="52">
        <v>32941</v>
      </c>
      <c r="N56" s="54">
        <v>44609.503472222219</v>
      </c>
      <c r="O56" s="25">
        <f t="shared" si="10"/>
        <v>5.5555555554747116E-2</v>
      </c>
    </row>
    <row r="57" spans="1:15" s="27" customFormat="1" ht="15" customHeight="1">
      <c r="A57" s="21">
        <v>10</v>
      </c>
      <c r="B57" s="52" t="s">
        <v>57</v>
      </c>
      <c r="C57" s="53">
        <v>7</v>
      </c>
      <c r="D57" s="54">
        <v>44609.128472222219</v>
      </c>
      <c r="E57" s="52" t="s">
        <v>293</v>
      </c>
      <c r="F57" s="54">
        <v>44609.395833333336</v>
      </c>
      <c r="G57" s="25">
        <f t="shared" si="9"/>
        <v>0.26736111111677019</v>
      </c>
      <c r="H57" s="26"/>
      <c r="I57" s="21">
        <v>10</v>
      </c>
      <c r="J57" s="52" t="s">
        <v>41</v>
      </c>
      <c r="K57" s="53" t="s">
        <v>65</v>
      </c>
      <c r="L57" s="54">
        <v>44609.472222222219</v>
      </c>
      <c r="M57" s="52">
        <v>31356</v>
      </c>
      <c r="N57" s="54">
        <v>44609.527777777781</v>
      </c>
      <c r="O57" s="25">
        <f t="shared" si="10"/>
        <v>5.5555555562023073E-2</v>
      </c>
    </row>
    <row r="58" spans="1:15" s="27" customFormat="1" ht="15" customHeight="1">
      <c r="A58" s="21">
        <v>11</v>
      </c>
      <c r="B58" s="52" t="s">
        <v>43</v>
      </c>
      <c r="C58" s="53">
        <v>4</v>
      </c>
      <c r="D58" s="54">
        <v>44609.152777777781</v>
      </c>
      <c r="E58" s="52">
        <v>32941</v>
      </c>
      <c r="F58" s="54">
        <v>44609.3125</v>
      </c>
      <c r="G58" s="25">
        <f t="shared" si="9"/>
        <v>0.15972222221898846</v>
      </c>
      <c r="H58" s="26"/>
      <c r="I58" s="21">
        <v>11</v>
      </c>
      <c r="J58" s="52" t="s">
        <v>68</v>
      </c>
      <c r="K58" s="53">
        <v>4</v>
      </c>
      <c r="L58" s="54">
        <v>44609.604166666664</v>
      </c>
      <c r="M58" s="52" t="s">
        <v>295</v>
      </c>
      <c r="N58" s="54">
        <v>44609.645833333336</v>
      </c>
      <c r="O58" s="25">
        <f t="shared" si="10"/>
        <v>4.1666666671517305E-2</v>
      </c>
    </row>
    <row r="59" spans="1:15" s="27" customFormat="1" ht="15" customHeight="1">
      <c r="A59" s="21">
        <v>12</v>
      </c>
      <c r="B59" s="52" t="s">
        <v>45</v>
      </c>
      <c r="C59" s="53">
        <v>5</v>
      </c>
      <c r="D59" s="54">
        <v>44609.243055555555</v>
      </c>
      <c r="E59" s="52" t="s">
        <v>294</v>
      </c>
      <c r="F59" s="54">
        <v>44609.413194444445</v>
      </c>
      <c r="G59" s="25">
        <f t="shared" si="9"/>
        <v>0.17013888889050577</v>
      </c>
      <c r="H59" s="26"/>
      <c r="I59" s="21">
        <v>12</v>
      </c>
      <c r="J59" s="52" t="s">
        <v>60</v>
      </c>
      <c r="K59" s="53" t="s">
        <v>65</v>
      </c>
      <c r="L59" s="54">
        <v>44609.649305555555</v>
      </c>
      <c r="M59" s="52">
        <v>32953</v>
      </c>
      <c r="N59" s="54">
        <v>44609.690972222219</v>
      </c>
      <c r="O59" s="25">
        <f t="shared" si="10"/>
        <v>4.1666666664241347E-2</v>
      </c>
    </row>
    <row r="60" spans="1:15" s="27" customFormat="1" ht="15" customHeight="1">
      <c r="A60" s="21">
        <v>13</v>
      </c>
      <c r="B60" s="52" t="s">
        <v>52</v>
      </c>
      <c r="C60" s="53">
        <v>8</v>
      </c>
      <c r="D60" s="54">
        <v>44609.375</v>
      </c>
      <c r="E60" s="52">
        <v>31077</v>
      </c>
      <c r="F60" s="54">
        <v>44609.663194444445</v>
      </c>
      <c r="G60" s="25">
        <f t="shared" si="9"/>
        <v>0.28819444444525288</v>
      </c>
      <c r="H60" s="26"/>
      <c r="I60" s="21">
        <v>13</v>
      </c>
      <c r="J60" s="52" t="s">
        <v>43</v>
      </c>
      <c r="K60" s="53">
        <v>4</v>
      </c>
      <c r="L60" s="54">
        <v>44609.711805555555</v>
      </c>
      <c r="M60" s="52">
        <v>12683</v>
      </c>
      <c r="N60" s="54">
        <v>44609.722222222219</v>
      </c>
      <c r="O60" s="25">
        <f t="shared" si="10"/>
        <v>1.0416666664241347E-2</v>
      </c>
    </row>
    <row r="61" spans="1:15" s="27" customFormat="1" ht="15" customHeight="1">
      <c r="A61" s="21">
        <v>14</v>
      </c>
      <c r="B61" s="52" t="s">
        <v>45</v>
      </c>
      <c r="C61" s="53">
        <v>6</v>
      </c>
      <c r="D61" s="54">
        <v>44609.333333333336</v>
      </c>
      <c r="E61" s="52">
        <v>31356</v>
      </c>
      <c r="F61" s="54">
        <v>44609.444444444445</v>
      </c>
      <c r="G61" s="25">
        <f t="shared" si="9"/>
        <v>0.11111111110949423</v>
      </c>
      <c r="H61" s="26"/>
      <c r="I61" s="21">
        <v>14</v>
      </c>
      <c r="J61" s="52" t="s">
        <v>45</v>
      </c>
      <c r="K61" s="53">
        <v>4</v>
      </c>
      <c r="L61" s="54">
        <v>44609.746527777781</v>
      </c>
      <c r="M61" s="52">
        <v>32367</v>
      </c>
      <c r="N61" s="54">
        <v>44609.791666666664</v>
      </c>
      <c r="O61" s="25">
        <f t="shared" si="10"/>
        <v>4.5138888883229811E-2</v>
      </c>
    </row>
    <row r="62" spans="1:15" s="27" customFormat="1" ht="15" customHeight="1">
      <c r="A62" s="21">
        <v>15</v>
      </c>
      <c r="B62" s="52" t="s">
        <v>41</v>
      </c>
      <c r="C62" s="53">
        <v>5</v>
      </c>
      <c r="D62" s="54">
        <v>44609.552083333336</v>
      </c>
      <c r="E62" s="52">
        <v>32953</v>
      </c>
      <c r="F62" s="54">
        <v>44609.583333333336</v>
      </c>
      <c r="G62" s="25">
        <f t="shared" si="9"/>
        <v>3.125E-2</v>
      </c>
      <c r="H62" s="26"/>
      <c r="I62" s="21">
        <v>15</v>
      </c>
      <c r="J62" s="52" t="s">
        <v>126</v>
      </c>
      <c r="K62" s="53" t="s">
        <v>65</v>
      </c>
      <c r="L62" s="54">
        <v>44609.760416666664</v>
      </c>
      <c r="M62" s="52" t="s">
        <v>296</v>
      </c>
      <c r="N62" s="54">
        <v>44609.815972222219</v>
      </c>
      <c r="O62" s="25">
        <f t="shared" si="10"/>
        <v>5.5555555554747116E-2</v>
      </c>
    </row>
    <row r="63" spans="1:15" s="27" customFormat="1" ht="15" customHeight="1">
      <c r="A63" s="21">
        <v>16</v>
      </c>
      <c r="B63" s="52" t="s">
        <v>60</v>
      </c>
      <c r="C63" s="53" t="s">
        <v>78</v>
      </c>
      <c r="D63" s="54">
        <v>44609.53125</v>
      </c>
      <c r="E63" s="52" t="s">
        <v>295</v>
      </c>
      <c r="F63" s="54">
        <v>44609.649305555555</v>
      </c>
      <c r="G63" s="25">
        <f t="shared" si="9"/>
        <v>0.11805555555474712</v>
      </c>
      <c r="H63" s="26"/>
      <c r="I63" s="21">
        <v>16</v>
      </c>
      <c r="J63" s="52" t="s">
        <v>48</v>
      </c>
      <c r="K63" s="53">
        <v>3</v>
      </c>
      <c r="L63" s="54">
        <v>44609.503472222219</v>
      </c>
      <c r="M63" s="52">
        <v>31077</v>
      </c>
      <c r="N63" s="54">
        <v>44609.84375</v>
      </c>
      <c r="O63" s="25">
        <f t="shared" si="10"/>
        <v>0.34027777778101154</v>
      </c>
    </row>
    <row r="64" spans="1:15" s="27" customFormat="1" ht="15" customHeight="1">
      <c r="A64" s="21">
        <v>17</v>
      </c>
      <c r="B64" s="52" t="s">
        <v>43</v>
      </c>
      <c r="C64" s="53">
        <v>6</v>
      </c>
      <c r="D64" s="54">
        <v>44609.743055555555</v>
      </c>
      <c r="E64" s="52">
        <v>33344</v>
      </c>
      <c r="F64" s="54">
        <v>44609.795138888891</v>
      </c>
      <c r="G64" s="25">
        <f t="shared" si="9"/>
        <v>5.2083333335758653E-2</v>
      </c>
      <c r="H64" s="26"/>
      <c r="I64" s="21">
        <v>17</v>
      </c>
      <c r="J64" s="52" t="s">
        <v>63</v>
      </c>
      <c r="K64" s="53">
        <v>5</v>
      </c>
      <c r="L64" s="54">
        <v>44609.791666666664</v>
      </c>
      <c r="M64" s="52">
        <v>33344</v>
      </c>
      <c r="N64" s="54">
        <v>44609.864583333336</v>
      </c>
      <c r="O64" s="25">
        <f t="shared" si="10"/>
        <v>7.2916666671517305E-2</v>
      </c>
    </row>
    <row r="65" spans="1:15" s="27" customFormat="1" ht="15" customHeight="1">
      <c r="A65" s="21">
        <v>18</v>
      </c>
      <c r="B65" s="52" t="s">
        <v>45</v>
      </c>
      <c r="C65" s="53" t="s">
        <v>78</v>
      </c>
      <c r="D65" s="54">
        <v>44609.770833333336</v>
      </c>
      <c r="E65" s="52" t="s">
        <v>296</v>
      </c>
      <c r="F65" s="54">
        <v>44609.840277777781</v>
      </c>
      <c r="G65" s="25">
        <f t="shared" si="9"/>
        <v>6.9444444445252884E-2</v>
      </c>
      <c r="H65" s="26"/>
      <c r="I65" s="21">
        <v>18</v>
      </c>
      <c r="J65" s="52" t="s">
        <v>76</v>
      </c>
      <c r="K65" s="53">
        <v>3</v>
      </c>
      <c r="L65" s="54">
        <v>44609.864583333336</v>
      </c>
      <c r="M65" s="52">
        <v>27771</v>
      </c>
      <c r="N65" s="54">
        <v>44609.913194444445</v>
      </c>
      <c r="O65" s="25">
        <f t="shared" si="10"/>
        <v>4.8611111109494232E-2</v>
      </c>
    </row>
    <row r="66" spans="1:15" s="27" customFormat="1" ht="15" customHeight="1">
      <c r="A66" s="21">
        <v>19</v>
      </c>
      <c r="B66" s="52" t="s">
        <v>57</v>
      </c>
      <c r="C66" s="53">
        <v>8</v>
      </c>
      <c r="D66" s="54">
        <v>44609.684027777781</v>
      </c>
      <c r="E66" s="52">
        <v>32367</v>
      </c>
      <c r="F66" s="54">
        <v>44609.819444444445</v>
      </c>
      <c r="G66" s="25">
        <f t="shared" si="9"/>
        <v>0.13541666666424135</v>
      </c>
      <c r="H66" s="26"/>
      <c r="I66" s="21">
        <v>19</v>
      </c>
      <c r="J66" s="52" t="s">
        <v>74</v>
      </c>
      <c r="K66" s="53">
        <v>4</v>
      </c>
      <c r="L66" s="54">
        <v>44609.899305555555</v>
      </c>
      <c r="M66" s="52">
        <v>41034</v>
      </c>
      <c r="N66" s="54">
        <v>44609.944444444445</v>
      </c>
      <c r="O66" s="25">
        <f t="shared" si="10"/>
        <v>4.5138888890505768E-2</v>
      </c>
    </row>
    <row r="67" spans="1:15" s="27" customFormat="1" ht="15" customHeight="1">
      <c r="A67" s="21">
        <v>20</v>
      </c>
      <c r="B67" s="52" t="s">
        <v>61</v>
      </c>
      <c r="C67" s="53">
        <v>8</v>
      </c>
      <c r="D67" s="54">
        <v>44609.857638888891</v>
      </c>
      <c r="E67" s="52">
        <v>41034</v>
      </c>
      <c r="F67" s="54">
        <v>44609.986111111109</v>
      </c>
      <c r="G67" s="25">
        <f t="shared" si="9"/>
        <v>0.12847222221898846</v>
      </c>
      <c r="H67" s="26"/>
      <c r="I67" s="21">
        <v>20</v>
      </c>
      <c r="J67" s="22" t="s">
        <v>300</v>
      </c>
      <c r="K67" s="146" t="s">
        <v>71</v>
      </c>
      <c r="L67" s="24">
        <v>44609.53125</v>
      </c>
      <c r="M67" s="22">
        <v>41574</v>
      </c>
      <c r="N67" s="24">
        <v>44609.53125</v>
      </c>
      <c r="O67" s="25">
        <f t="shared" si="10"/>
        <v>0</v>
      </c>
    </row>
    <row r="68" spans="1:15" s="27" customFormat="1" ht="15" customHeight="1">
      <c r="A68" s="21">
        <v>21</v>
      </c>
      <c r="B68" s="29" t="s">
        <v>297</v>
      </c>
      <c r="C68" s="58" t="s">
        <v>71</v>
      </c>
      <c r="D68" s="24">
        <v>44609.173611111109</v>
      </c>
      <c r="E68" s="21">
        <v>32480</v>
      </c>
      <c r="F68" s="24">
        <v>44609.177083333336</v>
      </c>
      <c r="G68" s="25">
        <f t="shared" si="9"/>
        <v>3.4722222262644209E-3</v>
      </c>
      <c r="H68" s="26"/>
      <c r="I68" s="21"/>
      <c r="J68" s="22"/>
      <c r="K68" s="22"/>
      <c r="L68" s="24"/>
      <c r="M68" s="22"/>
      <c r="N68" s="24"/>
      <c r="O68" s="25"/>
    </row>
    <row r="69" spans="1:15" s="32" customFormat="1" ht="15" customHeight="1">
      <c r="A69" s="21">
        <v>22</v>
      </c>
      <c r="B69" s="30" t="s">
        <v>298</v>
      </c>
      <c r="C69" s="59" t="s">
        <v>71</v>
      </c>
      <c r="D69" s="24">
        <v>44609.770833333336</v>
      </c>
      <c r="E69" s="31">
        <v>41574</v>
      </c>
      <c r="F69" s="24">
        <v>44609.774305555555</v>
      </c>
      <c r="G69" s="25">
        <f t="shared" si="9"/>
        <v>3.4722222189884633E-3</v>
      </c>
      <c r="H69" s="25"/>
      <c r="I69" s="21"/>
      <c r="J69" s="31"/>
      <c r="K69" s="31"/>
      <c r="L69" s="31"/>
      <c r="M69" s="31"/>
      <c r="N69" s="31"/>
      <c r="O69" s="25"/>
    </row>
    <row r="70" spans="1:15" s="32" customFormat="1" ht="15" customHeight="1">
      <c r="A70" s="5"/>
      <c r="B70" s="1"/>
      <c r="C70" s="5"/>
      <c r="D70" s="5"/>
      <c r="E70" s="5"/>
      <c r="F70" s="18" t="s">
        <v>13</v>
      </c>
      <c r="G70" s="10">
        <f>AVERAGE(G48:G69)</f>
        <v>0.16303661616091797</v>
      </c>
      <c r="H70" s="33"/>
      <c r="I70" s="5"/>
      <c r="J70" s="5"/>
      <c r="K70" s="5"/>
      <c r="L70" s="5"/>
      <c r="M70" s="5"/>
      <c r="N70" s="5" t="s">
        <v>13</v>
      </c>
      <c r="O70" s="10">
        <f>AVERAGE(O48:O69)</f>
        <v>6.3194444445252879E-2</v>
      </c>
    </row>
  </sheetData>
  <mergeCells count="10">
    <mergeCell ref="C45:O45"/>
    <mergeCell ref="A46:G46"/>
    <mergeCell ref="I46:O46"/>
    <mergeCell ref="A2:O2"/>
    <mergeCell ref="A3:C3"/>
    <mergeCell ref="F3:J3"/>
    <mergeCell ref="L3:O3"/>
    <mergeCell ref="A29:C29"/>
    <mergeCell ref="F29:J29"/>
    <mergeCell ref="L29:O2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61"/>
  <sheetViews>
    <sheetView workbookViewId="0">
      <selection sqref="A1:XFD104857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 ht="14.25" customHeight="1">
      <c r="N1" s="48" t="s">
        <v>0</v>
      </c>
      <c r="O1" s="49" t="s">
        <v>307</v>
      </c>
    </row>
    <row r="2" spans="1:15" ht="14.25" customHeight="1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 ht="14.25" customHeight="1">
      <c r="A3" s="176"/>
      <c r="B3" s="177"/>
      <c r="C3" s="178"/>
      <c r="D3" s="150"/>
      <c r="E3" s="150"/>
      <c r="F3" s="176" t="s">
        <v>26</v>
      </c>
      <c r="G3" s="177"/>
      <c r="H3" s="177"/>
      <c r="I3" s="177"/>
      <c r="J3" s="178"/>
      <c r="K3" s="150"/>
      <c r="L3" s="176"/>
      <c r="M3" s="177"/>
      <c r="N3" s="177"/>
      <c r="O3" s="178"/>
    </row>
    <row r="4" spans="1:15" ht="14.25" customHeight="1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 ht="14.25" customHeight="1">
      <c r="A5" s="38" t="s">
        <v>51</v>
      </c>
      <c r="B5" s="37" t="s">
        <v>32</v>
      </c>
      <c r="C5" s="39">
        <v>44609.756944444445</v>
      </c>
      <c r="D5" s="37" t="s">
        <v>67</v>
      </c>
      <c r="E5" s="14" t="s">
        <v>33</v>
      </c>
      <c r="F5" s="5">
        <v>15</v>
      </c>
      <c r="G5" s="5">
        <v>31</v>
      </c>
      <c r="H5" s="5">
        <v>30</v>
      </c>
      <c r="I5" s="5">
        <v>14</v>
      </c>
      <c r="J5" s="5">
        <f t="shared" ref="J5" si="0">F5+G5+H5+I5</f>
        <v>90</v>
      </c>
      <c r="K5" s="5">
        <f t="shared" ref="K5" si="1">G5+H5+I5+F5</f>
        <v>90</v>
      </c>
      <c r="L5" s="39">
        <v>44610.770833333336</v>
      </c>
      <c r="M5" s="39">
        <v>44610.802083333336</v>
      </c>
      <c r="N5" s="7">
        <f>SUM(L5-C5)</f>
        <v>1.0138888888905058</v>
      </c>
      <c r="O5" s="7">
        <f>SUM(M5-L5)</f>
        <v>3.125E-2</v>
      </c>
    </row>
    <row r="6" spans="1:15" s="8" customFormat="1" ht="14.25" customHeight="1">
      <c r="A6" s="38"/>
      <c r="B6" s="37"/>
      <c r="C6" s="39"/>
      <c r="D6" s="37"/>
      <c r="E6" s="14" t="s">
        <v>34</v>
      </c>
      <c r="F6" s="5">
        <v>0</v>
      </c>
      <c r="G6" s="5">
        <v>16</v>
      </c>
      <c r="H6" s="5">
        <v>37</v>
      </c>
      <c r="I6" s="5">
        <v>25</v>
      </c>
      <c r="J6" s="5"/>
      <c r="K6" s="5"/>
      <c r="L6" s="39"/>
      <c r="M6" s="39"/>
      <c r="N6" s="7"/>
      <c r="O6" s="7"/>
    </row>
    <row r="7" spans="1:15" s="8" customFormat="1" ht="14.25" customHeight="1">
      <c r="A7" s="38" t="s">
        <v>40</v>
      </c>
      <c r="B7" s="37" t="s">
        <v>32</v>
      </c>
      <c r="C7" s="39">
        <v>44609.833333333336</v>
      </c>
      <c r="D7" s="37" t="s">
        <v>74</v>
      </c>
      <c r="E7" s="14" t="s">
        <v>33</v>
      </c>
      <c r="F7" s="5">
        <v>26</v>
      </c>
      <c r="G7" s="5">
        <v>28</v>
      </c>
      <c r="H7" s="5">
        <v>8</v>
      </c>
      <c r="I7" s="5">
        <v>18</v>
      </c>
      <c r="J7" s="5">
        <f t="shared" ref="J7:J27" si="2">F7+G7+H7+I7</f>
        <v>80</v>
      </c>
      <c r="K7" s="5">
        <f t="shared" ref="K7:K28" si="3">G7+H7+I7+F7</f>
        <v>80</v>
      </c>
      <c r="L7" s="39">
        <v>44610.996527777781</v>
      </c>
      <c r="M7" s="39">
        <v>44611.190972222219</v>
      </c>
      <c r="N7" s="7">
        <f t="shared" ref="N7:N28" si="4">SUM(L7-C7)</f>
        <v>1.1631944444452529</v>
      </c>
      <c r="O7" s="7">
        <f t="shared" ref="O7:O28" si="5">SUM(M7-L7)</f>
        <v>0.19444444443797693</v>
      </c>
    </row>
    <row r="8" spans="1:15" s="8" customFormat="1" ht="14.25" customHeight="1">
      <c r="A8" s="38"/>
      <c r="B8" s="37"/>
      <c r="C8" s="39"/>
      <c r="D8" s="37"/>
      <c r="E8" s="14" t="s">
        <v>34</v>
      </c>
      <c r="F8" s="5">
        <v>0</v>
      </c>
      <c r="G8" s="5">
        <v>0</v>
      </c>
      <c r="H8" s="5">
        <v>0</v>
      </c>
      <c r="I8" s="5">
        <v>80</v>
      </c>
      <c r="J8" s="5"/>
      <c r="K8" s="5"/>
      <c r="L8" s="39"/>
      <c r="M8" s="39"/>
      <c r="N8" s="7"/>
      <c r="O8" s="7"/>
    </row>
    <row r="9" spans="1:15" s="8" customFormat="1" ht="14.25" customHeight="1">
      <c r="A9" s="38" t="s">
        <v>58</v>
      </c>
      <c r="B9" s="37" t="s">
        <v>32</v>
      </c>
      <c r="C9" s="39">
        <v>44609.861111111109</v>
      </c>
      <c r="D9" s="37" t="s">
        <v>96</v>
      </c>
      <c r="E9" s="14" t="s">
        <v>33</v>
      </c>
      <c r="F9" s="5">
        <v>8</v>
      </c>
      <c r="G9" s="5">
        <v>11</v>
      </c>
      <c r="H9" s="5">
        <v>3</v>
      </c>
      <c r="I9" s="5">
        <v>8</v>
      </c>
      <c r="J9" s="5">
        <f t="shared" si="2"/>
        <v>30</v>
      </c>
      <c r="K9" s="5">
        <f t="shared" si="3"/>
        <v>30</v>
      </c>
      <c r="L9" s="39">
        <v>44610.909722222219</v>
      </c>
      <c r="M9" s="39">
        <v>44610.944444444445</v>
      </c>
      <c r="N9" s="7">
        <f t="shared" si="4"/>
        <v>1.0486111111094942</v>
      </c>
      <c r="O9" s="7">
        <f t="shared" si="5"/>
        <v>3.4722222226264421E-2</v>
      </c>
    </row>
    <row r="10" spans="1:15" s="8" customFormat="1" ht="14.25" customHeight="1">
      <c r="A10" s="38"/>
      <c r="B10" s="37"/>
      <c r="C10" s="39"/>
      <c r="D10" s="37"/>
      <c r="E10" s="14" t="s">
        <v>34</v>
      </c>
      <c r="F10" s="5">
        <v>0</v>
      </c>
      <c r="G10" s="5">
        <v>0</v>
      </c>
      <c r="H10" s="5">
        <v>0</v>
      </c>
      <c r="I10" s="5">
        <v>90</v>
      </c>
      <c r="J10" s="5"/>
      <c r="K10" s="5"/>
      <c r="L10" s="39"/>
      <c r="M10" s="39"/>
      <c r="N10" s="7"/>
      <c r="O10" s="7"/>
    </row>
    <row r="11" spans="1:15" s="8" customFormat="1" ht="14.25" customHeight="1">
      <c r="A11" s="117">
        <v>2</v>
      </c>
      <c r="B11" s="37" t="s">
        <v>32</v>
      </c>
      <c r="C11" s="39">
        <v>44609.895833333336</v>
      </c>
      <c r="D11" s="37" t="s">
        <v>69</v>
      </c>
      <c r="E11" s="14" t="s">
        <v>33</v>
      </c>
      <c r="F11" s="5">
        <v>0</v>
      </c>
      <c r="G11" s="5">
        <v>0</v>
      </c>
      <c r="H11" s="5">
        <v>90</v>
      </c>
      <c r="I11" s="5">
        <v>0</v>
      </c>
      <c r="J11" s="5">
        <f t="shared" si="2"/>
        <v>90</v>
      </c>
      <c r="K11" s="5"/>
      <c r="L11" s="39">
        <v>44610.614583333336</v>
      </c>
      <c r="M11" s="39">
        <v>44610.642361111109</v>
      </c>
      <c r="N11" s="7">
        <f t="shared" si="4"/>
        <v>0.71875</v>
      </c>
      <c r="O11" s="7">
        <f t="shared" si="5"/>
        <v>2.7777777773735579E-2</v>
      </c>
    </row>
    <row r="12" spans="1:15" s="8" customFormat="1" ht="14.25" customHeight="1">
      <c r="A12" s="117"/>
      <c r="B12" s="37"/>
      <c r="C12" s="39"/>
      <c r="D12" s="37"/>
      <c r="E12" s="14" t="s">
        <v>34</v>
      </c>
      <c r="F12" s="5">
        <v>12</v>
      </c>
      <c r="G12" s="5">
        <v>20</v>
      </c>
      <c r="H12" s="5">
        <v>42</v>
      </c>
      <c r="I12" s="5">
        <v>16</v>
      </c>
      <c r="J12" s="5"/>
      <c r="K12" s="5">
        <f t="shared" si="3"/>
        <v>90</v>
      </c>
      <c r="L12" s="39"/>
      <c r="M12" s="39"/>
      <c r="N12" s="7"/>
      <c r="O12" s="7"/>
    </row>
    <row r="13" spans="1:15" s="8" customFormat="1" ht="14.25" customHeight="1">
      <c r="A13" s="38" t="s">
        <v>49</v>
      </c>
      <c r="B13" s="37" t="s">
        <v>32</v>
      </c>
      <c r="C13" s="39">
        <v>44609.90625</v>
      </c>
      <c r="D13" s="37" t="s">
        <v>76</v>
      </c>
      <c r="E13" s="14" t="s">
        <v>33</v>
      </c>
      <c r="F13" s="5">
        <v>28</v>
      </c>
      <c r="G13" s="5">
        <v>53</v>
      </c>
      <c r="H13" s="5">
        <v>5</v>
      </c>
      <c r="I13" s="5">
        <v>4</v>
      </c>
      <c r="J13" s="5">
        <f t="shared" si="2"/>
        <v>90</v>
      </c>
      <c r="K13" s="5"/>
      <c r="L13" s="39">
        <v>44610.270833333336</v>
      </c>
      <c r="M13" s="39">
        <v>44610.291666666664</v>
      </c>
      <c r="N13" s="7">
        <f t="shared" si="4"/>
        <v>0.36458333333575865</v>
      </c>
      <c r="O13" s="7">
        <f t="shared" si="5"/>
        <v>2.0833333328482695E-2</v>
      </c>
    </row>
    <row r="14" spans="1:15" s="8" customFormat="1" ht="14.25" customHeight="1">
      <c r="A14" s="38"/>
      <c r="B14" s="37"/>
      <c r="C14" s="39"/>
      <c r="D14" s="37"/>
      <c r="E14" s="14" t="s">
        <v>34</v>
      </c>
      <c r="F14" s="5">
        <v>8</v>
      </c>
      <c r="G14" s="5">
        <v>42</v>
      </c>
      <c r="H14" s="5">
        <v>33</v>
      </c>
      <c r="I14" s="5">
        <v>7</v>
      </c>
      <c r="J14" s="5"/>
      <c r="K14" s="5">
        <f t="shared" si="3"/>
        <v>90</v>
      </c>
      <c r="L14" s="39"/>
      <c r="M14" s="39"/>
      <c r="N14" s="7"/>
      <c r="O14" s="7"/>
    </row>
    <row r="15" spans="1:15" s="8" customFormat="1" ht="14.25" customHeight="1">
      <c r="A15" s="117">
        <v>6</v>
      </c>
      <c r="B15" s="37" t="s">
        <v>32</v>
      </c>
      <c r="C15" s="39">
        <v>44609.965277777781</v>
      </c>
      <c r="D15" s="37" t="s">
        <v>86</v>
      </c>
      <c r="E15" s="14" t="s">
        <v>33</v>
      </c>
      <c r="F15" s="5">
        <v>0</v>
      </c>
      <c r="G15" s="5">
        <v>0</v>
      </c>
      <c r="H15" s="5">
        <v>90</v>
      </c>
      <c r="I15" s="5">
        <v>0</v>
      </c>
      <c r="J15" s="5">
        <f t="shared" si="2"/>
        <v>90</v>
      </c>
      <c r="K15" s="5"/>
      <c r="L15" s="39">
        <v>44610.875</v>
      </c>
      <c r="M15" s="39">
        <v>44610.916666666664</v>
      </c>
      <c r="N15" s="7">
        <f t="shared" si="4"/>
        <v>0.90972222221898846</v>
      </c>
      <c r="O15" s="7">
        <f t="shared" si="5"/>
        <v>4.1666666664241347E-2</v>
      </c>
    </row>
    <row r="16" spans="1:15" s="8" customFormat="1" ht="14.25" customHeight="1">
      <c r="A16" s="117"/>
      <c r="B16" s="37"/>
      <c r="C16" s="39"/>
      <c r="D16" s="37"/>
      <c r="E16" s="14" t="s">
        <v>34</v>
      </c>
      <c r="F16" s="5">
        <v>90</v>
      </c>
      <c r="G16" s="5">
        <v>0</v>
      </c>
      <c r="H16" s="5">
        <v>0</v>
      </c>
      <c r="I16" s="5">
        <v>0</v>
      </c>
      <c r="J16" s="5"/>
      <c r="K16" s="5">
        <f t="shared" si="3"/>
        <v>90</v>
      </c>
      <c r="L16" s="39"/>
      <c r="M16" s="39"/>
      <c r="N16" s="7"/>
      <c r="O16" s="7"/>
    </row>
    <row r="17" spans="1:15" s="8" customFormat="1" ht="14.25" customHeight="1">
      <c r="A17" s="38" t="s">
        <v>53</v>
      </c>
      <c r="B17" s="37" t="s">
        <v>32</v>
      </c>
      <c r="C17" s="39">
        <v>44610.03125</v>
      </c>
      <c r="D17" s="37" t="s">
        <v>45</v>
      </c>
      <c r="E17" s="14" t="s">
        <v>33</v>
      </c>
      <c r="F17" s="5">
        <v>7</v>
      </c>
      <c r="G17" s="5">
        <v>10</v>
      </c>
      <c r="H17" s="5">
        <v>52</v>
      </c>
      <c r="I17" s="5">
        <v>21</v>
      </c>
      <c r="J17" s="5">
        <f t="shared" si="2"/>
        <v>90</v>
      </c>
      <c r="K17" s="5"/>
      <c r="L17" s="39">
        <v>44610.628472222219</v>
      </c>
      <c r="M17" s="39">
        <v>44610.677083333336</v>
      </c>
      <c r="N17" s="7">
        <f t="shared" si="4"/>
        <v>0.59722222221898846</v>
      </c>
      <c r="O17" s="7">
        <f t="shared" si="5"/>
        <v>4.8611111116770189E-2</v>
      </c>
    </row>
    <row r="18" spans="1:15" s="8" customFormat="1" ht="14.25" customHeight="1">
      <c r="A18" s="38"/>
      <c r="B18" s="37"/>
      <c r="C18" s="39"/>
      <c r="D18" s="37"/>
      <c r="E18" s="14" t="s">
        <v>34</v>
      </c>
      <c r="F18" s="5">
        <v>6</v>
      </c>
      <c r="G18" s="5">
        <v>25</v>
      </c>
      <c r="H18" s="5">
        <v>42</v>
      </c>
      <c r="I18" s="5">
        <v>17</v>
      </c>
      <c r="J18" s="5"/>
      <c r="K18" s="5">
        <f t="shared" si="3"/>
        <v>90</v>
      </c>
      <c r="L18" s="39"/>
      <c r="M18" s="39"/>
      <c r="N18" s="7"/>
      <c r="O18" s="7"/>
    </row>
    <row r="19" spans="1:15" s="8" customFormat="1" ht="14.25" customHeight="1">
      <c r="A19" s="117">
        <v>1</v>
      </c>
      <c r="B19" s="43" t="s">
        <v>32</v>
      </c>
      <c r="C19" s="39">
        <v>44610.072916666664</v>
      </c>
      <c r="D19" s="37" t="s">
        <v>123</v>
      </c>
      <c r="E19" s="14" t="s">
        <v>33</v>
      </c>
      <c r="F19" s="5">
        <v>0</v>
      </c>
      <c r="G19" s="5">
        <v>80</v>
      </c>
      <c r="H19" s="5">
        <v>0</v>
      </c>
      <c r="I19" s="5">
        <v>0</v>
      </c>
      <c r="J19" s="5">
        <f t="shared" si="2"/>
        <v>80</v>
      </c>
      <c r="K19" s="5"/>
      <c r="L19" s="39">
        <v>44610.361111111109</v>
      </c>
      <c r="M19" s="39">
        <v>44610.388888888891</v>
      </c>
      <c r="N19" s="7">
        <f t="shared" si="4"/>
        <v>0.28819444444525288</v>
      </c>
      <c r="O19" s="7">
        <f t="shared" si="5"/>
        <v>2.7777777781011537E-2</v>
      </c>
    </row>
    <row r="20" spans="1:15" s="8" customFormat="1" ht="14.25" customHeight="1">
      <c r="A20" s="117"/>
      <c r="B20" s="43"/>
      <c r="C20" s="39"/>
      <c r="D20" s="37"/>
      <c r="E20" s="14" t="s">
        <v>34</v>
      </c>
      <c r="F20" s="5">
        <v>1</v>
      </c>
      <c r="G20" s="5">
        <v>9</v>
      </c>
      <c r="H20" s="5">
        <v>52</v>
      </c>
      <c r="I20" s="5">
        <v>18</v>
      </c>
      <c r="J20" s="5"/>
      <c r="K20" s="5">
        <f t="shared" si="3"/>
        <v>80</v>
      </c>
      <c r="L20" s="39"/>
      <c r="M20" s="39"/>
      <c r="N20" s="7"/>
      <c r="O20" s="7"/>
    </row>
    <row r="21" spans="1:15" s="8" customFormat="1" ht="14.25" customHeight="1">
      <c r="A21" s="38" t="s">
        <v>49</v>
      </c>
      <c r="B21" s="37" t="s">
        <v>32</v>
      </c>
      <c r="C21" s="39">
        <v>44610.340277777781</v>
      </c>
      <c r="D21" s="37" t="s">
        <v>52</v>
      </c>
      <c r="E21" s="14" t="s">
        <v>33</v>
      </c>
      <c r="F21" s="5">
        <v>0</v>
      </c>
      <c r="G21" s="5">
        <v>61</v>
      </c>
      <c r="H21" s="5">
        <v>19</v>
      </c>
      <c r="I21" s="5">
        <v>0</v>
      </c>
      <c r="J21" s="5">
        <f t="shared" si="2"/>
        <v>80</v>
      </c>
      <c r="K21" s="5"/>
      <c r="L21" s="39">
        <v>44610.975694444445</v>
      </c>
      <c r="M21" s="39">
        <v>44611.072916666664</v>
      </c>
      <c r="N21" s="7">
        <f t="shared" si="4"/>
        <v>0.63541666666424135</v>
      </c>
      <c r="O21" s="7">
        <f t="shared" si="5"/>
        <v>9.7222222218988463E-2</v>
      </c>
    </row>
    <row r="22" spans="1:15" s="8" customFormat="1" ht="14.25" customHeight="1">
      <c r="A22" s="38"/>
      <c r="B22" s="37"/>
      <c r="C22" s="39"/>
      <c r="D22" s="37"/>
      <c r="E22" s="14" t="s">
        <v>34</v>
      </c>
      <c r="F22" s="5">
        <v>0</v>
      </c>
      <c r="G22" s="5">
        <v>37</v>
      </c>
      <c r="H22" s="5">
        <v>43</v>
      </c>
      <c r="I22" s="5">
        <v>0</v>
      </c>
      <c r="J22" s="5"/>
      <c r="K22" s="5">
        <f t="shared" si="3"/>
        <v>80</v>
      </c>
      <c r="L22" s="39"/>
      <c r="M22" s="39"/>
      <c r="N22" s="7"/>
      <c r="O22" s="7"/>
    </row>
    <row r="23" spans="1:15" s="8" customFormat="1" ht="14.25" customHeight="1">
      <c r="A23" s="38">
        <v>8</v>
      </c>
      <c r="B23" s="37" t="s">
        <v>32</v>
      </c>
      <c r="C23" s="39">
        <v>44610.416666666664</v>
      </c>
      <c r="D23" s="37" t="s">
        <v>48</v>
      </c>
      <c r="E23" s="14" t="s">
        <v>33</v>
      </c>
      <c r="F23" s="5">
        <v>30</v>
      </c>
      <c r="G23" s="5">
        <v>17</v>
      </c>
      <c r="H23" s="5">
        <v>25</v>
      </c>
      <c r="I23" s="5">
        <v>10</v>
      </c>
      <c r="J23" s="5">
        <f t="shared" si="2"/>
        <v>82</v>
      </c>
      <c r="K23" s="5"/>
      <c r="L23" s="39">
        <v>44610.986111111109</v>
      </c>
      <c r="M23" s="39"/>
      <c r="N23" s="7">
        <f t="shared" si="4"/>
        <v>0.56944444444525288</v>
      </c>
      <c r="O23" s="7"/>
    </row>
    <row r="24" spans="1:15" s="8" customFormat="1" ht="14.25" customHeight="1">
      <c r="A24" s="38"/>
      <c r="B24" s="37"/>
      <c r="C24" s="39"/>
      <c r="D24" s="37"/>
      <c r="E24" s="14" t="s">
        <v>34</v>
      </c>
      <c r="F24" s="5">
        <v>2</v>
      </c>
      <c r="G24" s="5">
        <v>10</v>
      </c>
      <c r="H24" s="5">
        <v>44</v>
      </c>
      <c r="I24" s="5">
        <v>34</v>
      </c>
      <c r="J24" s="5"/>
      <c r="K24" s="5">
        <f t="shared" si="3"/>
        <v>90</v>
      </c>
      <c r="L24" s="39"/>
      <c r="M24" s="39"/>
      <c r="N24" s="7"/>
      <c r="O24" s="7"/>
    </row>
    <row r="25" spans="1:15" s="8" customFormat="1" ht="14.25" customHeight="1">
      <c r="A25" s="38">
        <v>1</v>
      </c>
      <c r="B25" s="37" t="s">
        <v>32</v>
      </c>
      <c r="C25" s="39">
        <v>44610.4375</v>
      </c>
      <c r="D25" s="37" t="s">
        <v>76</v>
      </c>
      <c r="E25" s="14" t="s">
        <v>33</v>
      </c>
      <c r="F25" s="5">
        <v>0</v>
      </c>
      <c r="G25" s="5">
        <v>4</v>
      </c>
      <c r="H25" s="5">
        <v>77</v>
      </c>
      <c r="I25" s="5">
        <v>9</v>
      </c>
      <c r="J25" s="5">
        <f t="shared" si="2"/>
        <v>90</v>
      </c>
      <c r="K25" s="5"/>
      <c r="L25" s="39">
        <v>44610.982638888891</v>
      </c>
      <c r="M25" s="39">
        <v>44611.079861111109</v>
      </c>
      <c r="N25" s="7">
        <f t="shared" si="4"/>
        <v>0.54513888889050577</v>
      </c>
      <c r="O25" s="7">
        <f t="shared" si="5"/>
        <v>9.7222222218988463E-2</v>
      </c>
    </row>
    <row r="26" spans="1:15" s="8" customFormat="1" ht="14.25" customHeight="1">
      <c r="A26" s="38"/>
      <c r="B26" s="37"/>
      <c r="C26" s="39"/>
      <c r="D26" s="37"/>
      <c r="E26" s="14" t="s">
        <v>34</v>
      </c>
      <c r="F26" s="5">
        <v>7</v>
      </c>
      <c r="G26" s="5">
        <v>35</v>
      </c>
      <c r="H26" s="5">
        <v>48</v>
      </c>
      <c r="I26" s="5">
        <v>0</v>
      </c>
      <c r="J26" s="5"/>
      <c r="K26" s="5">
        <f t="shared" si="3"/>
        <v>90</v>
      </c>
      <c r="L26" s="39"/>
      <c r="M26" s="39"/>
      <c r="N26" s="7"/>
      <c r="O26" s="7"/>
    </row>
    <row r="27" spans="1:15" s="8" customFormat="1" ht="14.25" customHeight="1">
      <c r="A27" s="117" t="s">
        <v>51</v>
      </c>
      <c r="B27" s="37" t="s">
        <v>32</v>
      </c>
      <c r="C27" s="39">
        <v>44610.850694444445</v>
      </c>
      <c r="D27" s="37" t="s">
        <v>64</v>
      </c>
      <c r="E27" s="14" t="s">
        <v>33</v>
      </c>
      <c r="F27" s="5">
        <v>0</v>
      </c>
      <c r="G27" s="5">
        <v>90</v>
      </c>
      <c r="H27" s="5">
        <v>0</v>
      </c>
      <c r="I27" s="5">
        <v>0</v>
      </c>
      <c r="J27" s="5">
        <f t="shared" si="2"/>
        <v>90</v>
      </c>
      <c r="K27" s="5"/>
      <c r="L27" s="39">
        <v>44610.989583333336</v>
      </c>
      <c r="M27" s="39">
        <v>44611.194444444445</v>
      </c>
      <c r="N27" s="7">
        <f t="shared" si="4"/>
        <v>0.13888888889050577</v>
      </c>
      <c r="O27" s="7">
        <f t="shared" si="5"/>
        <v>0.20486111110949423</v>
      </c>
    </row>
    <row r="28" spans="1:15" s="8" customFormat="1" ht="14.25" customHeight="1" thickBot="1">
      <c r="A28" s="13"/>
      <c r="B28" s="13"/>
      <c r="C28" s="16"/>
      <c r="D28" s="16"/>
      <c r="E28" s="14" t="s">
        <v>34</v>
      </c>
      <c r="F28" s="5">
        <v>0</v>
      </c>
      <c r="G28" s="5">
        <v>51</v>
      </c>
      <c r="H28" s="5">
        <v>29</v>
      </c>
      <c r="I28" s="5">
        <v>0</v>
      </c>
      <c r="J28" s="5"/>
      <c r="K28" s="5">
        <f t="shared" si="3"/>
        <v>80</v>
      </c>
      <c r="L28" s="15"/>
      <c r="M28" s="15"/>
      <c r="N28" s="7">
        <f t="shared" si="4"/>
        <v>0</v>
      </c>
      <c r="O28" s="7">
        <f t="shared" si="5"/>
        <v>0</v>
      </c>
    </row>
    <row r="29" spans="1:15" ht="14.25" customHeight="1" thickTop="1" thickBot="1">
      <c r="A29" s="9"/>
      <c r="B29" s="5"/>
      <c r="C29" s="5"/>
      <c r="D29" s="5"/>
      <c r="E29" s="5"/>
      <c r="F29" s="5"/>
      <c r="G29" s="5"/>
      <c r="H29" s="5"/>
      <c r="I29" s="18" t="s">
        <v>31</v>
      </c>
      <c r="J29" s="19">
        <f>SUM(J5:J28)</f>
        <v>982</v>
      </c>
      <c r="K29" s="19">
        <f>SUM(K5:K28)</f>
        <v>980</v>
      </c>
      <c r="L29" s="5"/>
      <c r="M29" s="5" t="s">
        <v>13</v>
      </c>
      <c r="N29" s="10">
        <f>AVERAGE(N5:N28)</f>
        <v>0.61485042735036521</v>
      </c>
      <c r="O29" s="10">
        <f>AVERAGE(O5:O28)</f>
        <v>6.8865740739662826E-2</v>
      </c>
    </row>
    <row r="30" spans="1:15" ht="15.75" customHeight="1" thickTop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ht="15.75" customHeight="1">
      <c r="A31" s="176"/>
      <c r="B31" s="177"/>
      <c r="C31" s="178"/>
      <c r="D31" s="150"/>
      <c r="E31" s="150"/>
      <c r="F31" s="176" t="s">
        <v>26</v>
      </c>
      <c r="G31" s="177"/>
      <c r="H31" s="177"/>
      <c r="I31" s="177"/>
      <c r="J31" s="178"/>
      <c r="K31" s="150"/>
      <c r="L31" s="176"/>
      <c r="M31" s="177"/>
      <c r="N31" s="177"/>
      <c r="O31" s="178"/>
    </row>
    <row r="32" spans="1:15" ht="15.75" customHeight="1">
      <c r="A32" s="2" t="s">
        <v>2</v>
      </c>
      <c r="B32" s="3" t="s">
        <v>14</v>
      </c>
      <c r="C32" s="2" t="s">
        <v>4</v>
      </c>
      <c r="D32" s="2" t="s">
        <v>27</v>
      </c>
      <c r="E32" s="2" t="s">
        <v>28</v>
      </c>
      <c r="F32" s="3" t="s">
        <v>5</v>
      </c>
      <c r="G32" s="3" t="s">
        <v>6</v>
      </c>
      <c r="H32" s="3" t="s">
        <v>7</v>
      </c>
      <c r="I32" s="3" t="s">
        <v>8</v>
      </c>
      <c r="J32" s="2" t="s">
        <v>29</v>
      </c>
      <c r="K32" s="2" t="s">
        <v>30</v>
      </c>
      <c r="L32" s="2" t="s">
        <v>9</v>
      </c>
      <c r="M32" s="2" t="s">
        <v>10</v>
      </c>
      <c r="N32" s="2" t="s">
        <v>11</v>
      </c>
      <c r="O32" s="2" t="s">
        <v>12</v>
      </c>
    </row>
    <row r="33" spans="1:15" s="8" customFormat="1" ht="15.75" customHeight="1">
      <c r="A33" s="117">
        <v>8</v>
      </c>
      <c r="B33" s="43" t="s">
        <v>124</v>
      </c>
      <c r="C33" s="39">
        <v>44610.118055555555</v>
      </c>
      <c r="D33" s="37" t="s">
        <v>174</v>
      </c>
      <c r="E33" s="14" t="s">
        <v>33</v>
      </c>
      <c r="F33" s="5">
        <v>0</v>
      </c>
      <c r="G33" s="5">
        <v>0</v>
      </c>
      <c r="H33" s="5">
        <v>0</v>
      </c>
      <c r="I33" s="5">
        <v>0</v>
      </c>
      <c r="J33" s="5">
        <f t="shared" ref="J33" si="6">F33+G33+H33+I33</f>
        <v>0</v>
      </c>
      <c r="K33" s="5"/>
      <c r="L33" s="39">
        <v>44610.3125</v>
      </c>
      <c r="M33" s="39">
        <v>44610.364583333336</v>
      </c>
      <c r="N33" s="7">
        <f t="shared" ref="N33" si="7">SUM(L33-C33)</f>
        <v>0.19444444444525288</v>
      </c>
      <c r="O33" s="7">
        <f t="shared" ref="O33" si="8">SUM(M33-L33)</f>
        <v>5.2083333335758653E-2</v>
      </c>
    </row>
    <row r="34" spans="1:15" s="8" customFormat="1" ht="15.75" customHeight="1">
      <c r="A34" s="117"/>
      <c r="B34" s="43"/>
      <c r="C34" s="39"/>
      <c r="D34" s="37"/>
      <c r="E34" s="14" t="s">
        <v>34</v>
      </c>
      <c r="F34" s="5">
        <v>1</v>
      </c>
      <c r="G34" s="5">
        <v>34</v>
      </c>
      <c r="H34" s="5">
        <v>52</v>
      </c>
      <c r="I34" s="5">
        <v>3</v>
      </c>
      <c r="J34" s="5"/>
      <c r="K34" s="5">
        <f t="shared" ref="K34" si="9">G34+H34+I34+F34</f>
        <v>90</v>
      </c>
      <c r="L34" s="39"/>
      <c r="M34" s="39"/>
      <c r="N34" s="7"/>
      <c r="O34" s="7"/>
    </row>
    <row r="35" spans="1:15" s="8" customFormat="1" ht="15.75" customHeight="1">
      <c r="A35" s="117" t="s">
        <v>46</v>
      </c>
      <c r="B35" s="37" t="s">
        <v>42</v>
      </c>
      <c r="C35" s="39">
        <v>44610.197916666664</v>
      </c>
      <c r="D35" s="37" t="s">
        <v>43</v>
      </c>
      <c r="E35" s="14" t="s">
        <v>33</v>
      </c>
      <c r="F35" s="5">
        <v>0</v>
      </c>
      <c r="G35" s="5">
        <v>0</v>
      </c>
      <c r="H35" s="5">
        <v>0</v>
      </c>
      <c r="I35" s="5">
        <v>90</v>
      </c>
      <c r="J35" s="5">
        <f t="shared" ref="J35" si="10">F35+G35+H35+I35</f>
        <v>90</v>
      </c>
      <c r="K35" s="5"/>
      <c r="L35" s="39">
        <v>44610.479166666664</v>
      </c>
      <c r="M35" s="39">
        <v>44610.510416666664</v>
      </c>
      <c r="N35" s="7">
        <f t="shared" ref="N35" si="11">SUM(L35-C35)</f>
        <v>0.28125</v>
      </c>
      <c r="O35" s="7">
        <f t="shared" ref="O35" si="12">SUM(M35-L35)</f>
        <v>3.125E-2</v>
      </c>
    </row>
    <row r="36" spans="1:15" s="8" customFormat="1" ht="15.75" customHeight="1" thickBot="1">
      <c r="A36" s="117"/>
      <c r="B36" s="37"/>
      <c r="C36" s="39"/>
      <c r="D36" s="37"/>
      <c r="E36" s="14" t="s">
        <v>34</v>
      </c>
      <c r="F36" s="5">
        <v>78</v>
      </c>
      <c r="G36" s="5">
        <v>0</v>
      </c>
      <c r="H36" s="5">
        <v>2</v>
      </c>
      <c r="I36" s="5">
        <v>10</v>
      </c>
      <c r="J36" s="5"/>
      <c r="K36" s="5">
        <f t="shared" ref="K36" si="13">G36+H36+I36+F36</f>
        <v>90</v>
      </c>
      <c r="L36" s="39"/>
      <c r="M36" s="39"/>
      <c r="N36" s="7"/>
      <c r="O36" s="7"/>
    </row>
    <row r="37" spans="1:15" s="8" customFormat="1" ht="15.75" customHeight="1" thickTop="1" thickBot="1">
      <c r="A37" s="5"/>
      <c r="B37" s="5"/>
      <c r="C37" s="5"/>
      <c r="D37" s="5"/>
      <c r="E37" s="5"/>
      <c r="F37" s="5"/>
      <c r="G37" s="5"/>
      <c r="H37" s="5"/>
      <c r="I37" s="18" t="s">
        <v>31</v>
      </c>
      <c r="J37" s="19">
        <f>SUM(J33:J36)</f>
        <v>90</v>
      </c>
      <c r="K37" s="19">
        <f>SUM(K33:K36)</f>
        <v>180</v>
      </c>
      <c r="L37" s="5"/>
      <c r="M37" s="5" t="s">
        <v>13</v>
      </c>
      <c r="N37" s="10">
        <f>AVERAGE(N33:N36)</f>
        <v>0.23784722222262644</v>
      </c>
      <c r="O37" s="10">
        <f>AVERAGE(O33:O36)</f>
        <v>4.1666666667879326E-2</v>
      </c>
    </row>
    <row r="38" spans="1:15" ht="15.75" customHeight="1" thickTop="1"/>
    <row r="39" spans="1:15" ht="15.75" customHeight="1">
      <c r="A39" s="50" t="s">
        <v>0</v>
      </c>
      <c r="B39" s="51" t="s">
        <v>307</v>
      </c>
      <c r="C39" s="171" t="s">
        <v>15</v>
      </c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</row>
    <row r="40" spans="1:15" ht="15.75" customHeight="1">
      <c r="A40" s="171" t="s">
        <v>16</v>
      </c>
      <c r="B40" s="171"/>
      <c r="C40" s="171"/>
      <c r="D40" s="171"/>
      <c r="E40" s="171"/>
      <c r="F40" s="171"/>
      <c r="G40" s="171"/>
      <c r="H40" s="20"/>
      <c r="I40" s="171" t="s">
        <v>17</v>
      </c>
      <c r="J40" s="171"/>
      <c r="K40" s="171"/>
      <c r="L40" s="171"/>
      <c r="M40" s="171"/>
      <c r="N40" s="171"/>
      <c r="O40" s="171"/>
    </row>
    <row r="41" spans="1:15" ht="15.75" customHeight="1">
      <c r="A41" s="11" t="s">
        <v>18</v>
      </c>
      <c r="B41" s="11" t="s">
        <v>19</v>
      </c>
      <c r="C41" s="5" t="s">
        <v>20</v>
      </c>
      <c r="D41" s="11" t="s">
        <v>21</v>
      </c>
      <c r="E41" s="11" t="s">
        <v>22</v>
      </c>
      <c r="F41" s="11" t="s">
        <v>23</v>
      </c>
      <c r="G41" s="11" t="s">
        <v>24</v>
      </c>
      <c r="H41" s="11"/>
      <c r="I41" s="11" t="s">
        <v>18</v>
      </c>
      <c r="J41" s="11" t="s">
        <v>19</v>
      </c>
      <c r="K41" s="5" t="s">
        <v>20</v>
      </c>
      <c r="L41" s="11" t="s">
        <v>21</v>
      </c>
      <c r="M41" s="11" t="s">
        <v>25</v>
      </c>
      <c r="N41" s="11" t="s">
        <v>23</v>
      </c>
      <c r="O41" s="11" t="s">
        <v>24</v>
      </c>
    </row>
    <row r="42" spans="1:15" s="27" customFormat="1" ht="15.75" customHeight="1">
      <c r="A42" s="21">
        <v>1</v>
      </c>
      <c r="B42" s="37" t="s">
        <v>43</v>
      </c>
      <c r="C42" s="38">
        <v>6</v>
      </c>
      <c r="D42" s="39">
        <v>44609.895833333336</v>
      </c>
      <c r="E42" s="37" t="s">
        <v>308</v>
      </c>
      <c r="F42" s="39">
        <v>44610.0625</v>
      </c>
      <c r="G42" s="25">
        <f>SUM(F42-D42)</f>
        <v>0.16666666666424135</v>
      </c>
      <c r="H42" s="26"/>
      <c r="I42" s="21">
        <v>1</v>
      </c>
      <c r="J42" s="43" t="s">
        <v>123</v>
      </c>
      <c r="K42" s="38">
        <v>4</v>
      </c>
      <c r="L42" s="39">
        <v>44609.979166666664</v>
      </c>
      <c r="M42" s="37" t="s">
        <v>308</v>
      </c>
      <c r="N42" s="39">
        <v>44610.020833333336</v>
      </c>
      <c r="O42" s="25">
        <f>SUM(N42-L42)</f>
        <v>4.1666666671517305E-2</v>
      </c>
    </row>
    <row r="43" spans="1:15" s="27" customFormat="1" ht="15.75" customHeight="1">
      <c r="A43" s="21">
        <v>2</v>
      </c>
      <c r="B43" s="37" t="s">
        <v>43</v>
      </c>
      <c r="C43" s="38">
        <v>6</v>
      </c>
      <c r="D43" s="39">
        <v>44610.128472222219</v>
      </c>
      <c r="E43" s="37">
        <v>12993</v>
      </c>
      <c r="F43" s="39">
        <v>44610.152777777781</v>
      </c>
      <c r="G43" s="25">
        <f t="shared" ref="G43:G58" si="14">SUM(F43-D43)</f>
        <v>2.4305555562023073E-2</v>
      </c>
      <c r="H43" s="26"/>
      <c r="I43" s="21">
        <v>2</v>
      </c>
      <c r="J43" s="43" t="s">
        <v>44</v>
      </c>
      <c r="K43" s="38">
        <v>3</v>
      </c>
      <c r="L43" s="39">
        <v>44610.034722222219</v>
      </c>
      <c r="M43" s="37">
        <v>31232</v>
      </c>
      <c r="N43" s="39">
        <v>44610.069444444445</v>
      </c>
      <c r="O43" s="25">
        <f t="shared" ref="O43:O54" si="15">SUM(N43-L43)</f>
        <v>3.4722222226264421E-2</v>
      </c>
    </row>
    <row r="44" spans="1:15" s="27" customFormat="1" ht="15.75" customHeight="1">
      <c r="A44" s="21">
        <v>3</v>
      </c>
      <c r="B44" s="37" t="s">
        <v>64</v>
      </c>
      <c r="C44" s="38" t="s">
        <v>78</v>
      </c>
      <c r="D44" s="39">
        <v>44609.958333333336</v>
      </c>
      <c r="E44" s="37">
        <v>31232</v>
      </c>
      <c r="F44" s="39">
        <v>44610.166666666664</v>
      </c>
      <c r="G44" s="25">
        <f t="shared" si="14"/>
        <v>0.20833333332848269</v>
      </c>
      <c r="H44" s="26"/>
      <c r="I44" s="21">
        <v>3</v>
      </c>
      <c r="J44" s="43" t="s">
        <v>43</v>
      </c>
      <c r="K44" s="38" t="s">
        <v>65</v>
      </c>
      <c r="L44" s="39">
        <v>44610.166666666664</v>
      </c>
      <c r="M44" s="37">
        <v>12948</v>
      </c>
      <c r="N44" s="39">
        <v>44610.166666666664</v>
      </c>
      <c r="O44" s="25">
        <f t="shared" si="15"/>
        <v>0</v>
      </c>
    </row>
    <row r="45" spans="1:15" s="27" customFormat="1" ht="15.75" customHeight="1">
      <c r="A45" s="21">
        <v>4</v>
      </c>
      <c r="B45" s="37" t="s">
        <v>56</v>
      </c>
      <c r="C45" s="38">
        <v>8</v>
      </c>
      <c r="D45" s="39">
        <v>44610.041666666664</v>
      </c>
      <c r="E45" s="37">
        <v>70334</v>
      </c>
      <c r="F45" s="39">
        <v>44610.194444444445</v>
      </c>
      <c r="G45" s="25">
        <f t="shared" si="14"/>
        <v>0.15277777778101154</v>
      </c>
      <c r="H45" s="26"/>
      <c r="I45" s="21">
        <v>4</v>
      </c>
      <c r="J45" s="43" t="s">
        <v>52</v>
      </c>
      <c r="K45" s="38">
        <v>3</v>
      </c>
      <c r="L45" s="39">
        <v>44610.145833333336</v>
      </c>
      <c r="M45" s="37">
        <v>27181</v>
      </c>
      <c r="N45" s="39">
        <v>44610.184027777781</v>
      </c>
      <c r="O45" s="25">
        <f t="shared" si="15"/>
        <v>3.8194444445252884E-2</v>
      </c>
    </row>
    <row r="46" spans="1:15" s="27" customFormat="1" ht="15.75" customHeight="1">
      <c r="A46" s="21">
        <v>5</v>
      </c>
      <c r="B46" s="37" t="s">
        <v>43</v>
      </c>
      <c r="C46" s="38">
        <v>7</v>
      </c>
      <c r="D46" s="39">
        <v>44610.0625</v>
      </c>
      <c r="E46" s="37">
        <v>27181</v>
      </c>
      <c r="F46" s="39">
        <v>44610.243055555555</v>
      </c>
      <c r="G46" s="25">
        <f t="shared" si="14"/>
        <v>0.18055555555474712</v>
      </c>
      <c r="H46" s="26"/>
      <c r="I46" s="21">
        <v>5</v>
      </c>
      <c r="J46" s="43" t="s">
        <v>52</v>
      </c>
      <c r="K46" s="38">
        <v>4</v>
      </c>
      <c r="L46" s="39">
        <v>44610.180555555555</v>
      </c>
      <c r="M46" s="37">
        <v>27134</v>
      </c>
      <c r="N46" s="39">
        <v>44610.222222222219</v>
      </c>
      <c r="O46" s="25">
        <f t="shared" si="15"/>
        <v>4.1666666664241347E-2</v>
      </c>
    </row>
    <row r="47" spans="1:15" s="27" customFormat="1" ht="15.75" customHeight="1">
      <c r="A47" s="21">
        <v>6</v>
      </c>
      <c r="B47" s="37" t="s">
        <v>41</v>
      </c>
      <c r="C47" s="38">
        <v>8</v>
      </c>
      <c r="D47" s="39">
        <v>44610.211805555555</v>
      </c>
      <c r="E47" s="37">
        <v>28134</v>
      </c>
      <c r="F47" s="39">
        <v>44610.284722222219</v>
      </c>
      <c r="G47" s="25">
        <f t="shared" si="14"/>
        <v>7.2916666664241347E-2</v>
      </c>
      <c r="H47" s="26"/>
      <c r="I47" s="21">
        <v>6</v>
      </c>
      <c r="J47" s="43" t="s">
        <v>64</v>
      </c>
      <c r="K47" s="38" t="s">
        <v>65</v>
      </c>
      <c r="L47" s="39">
        <v>44610.253472222219</v>
      </c>
      <c r="M47" s="37" t="s">
        <v>312</v>
      </c>
      <c r="N47" s="39">
        <v>44610.253472222219</v>
      </c>
      <c r="O47" s="25">
        <f t="shared" si="15"/>
        <v>0</v>
      </c>
    </row>
    <row r="48" spans="1:15" s="27" customFormat="1" ht="15.75" customHeight="1">
      <c r="A48" s="21">
        <v>7</v>
      </c>
      <c r="B48" s="37" t="s">
        <v>52</v>
      </c>
      <c r="C48" s="38">
        <v>6</v>
      </c>
      <c r="D48" s="39">
        <v>44610.243055555555</v>
      </c>
      <c r="E48" s="37">
        <v>31749</v>
      </c>
      <c r="F48" s="39">
        <v>44610.315972222219</v>
      </c>
      <c r="G48" s="25">
        <f t="shared" si="14"/>
        <v>7.2916666664241347E-2</v>
      </c>
      <c r="H48" s="26"/>
      <c r="I48" s="21">
        <v>7</v>
      </c>
      <c r="J48" s="43" t="s">
        <v>76</v>
      </c>
      <c r="K48" s="38">
        <v>4</v>
      </c>
      <c r="L48" s="39">
        <v>44610.267361111109</v>
      </c>
      <c r="M48" s="37">
        <v>31108</v>
      </c>
      <c r="N48" s="39">
        <v>44610.309027777781</v>
      </c>
      <c r="O48" s="25">
        <f t="shared" si="15"/>
        <v>4.1666666671517305E-2</v>
      </c>
    </row>
    <row r="49" spans="1:15" s="27" customFormat="1" ht="15.75" customHeight="1">
      <c r="A49" s="21">
        <v>8</v>
      </c>
      <c r="B49" s="37" t="s">
        <v>76</v>
      </c>
      <c r="C49" s="38">
        <v>7</v>
      </c>
      <c r="D49" s="39">
        <v>44610.336805555555</v>
      </c>
      <c r="E49" s="37" t="s">
        <v>309</v>
      </c>
      <c r="F49" s="39">
        <v>44610.444444444445</v>
      </c>
      <c r="G49" s="25">
        <f t="shared" si="14"/>
        <v>0.10763888889050577</v>
      </c>
      <c r="H49" s="26"/>
      <c r="I49" s="21">
        <v>8</v>
      </c>
      <c r="J49" s="43" t="s">
        <v>61</v>
      </c>
      <c r="K49" s="38">
        <v>4</v>
      </c>
      <c r="L49" s="39">
        <v>44610.361111111109</v>
      </c>
      <c r="M49" s="37" t="s">
        <v>309</v>
      </c>
      <c r="N49" s="39">
        <v>44610.416666666664</v>
      </c>
      <c r="O49" s="25">
        <f t="shared" si="15"/>
        <v>5.5555555554747116E-2</v>
      </c>
    </row>
    <row r="50" spans="1:15" s="27" customFormat="1" ht="15.75" customHeight="1">
      <c r="A50" s="21">
        <v>9</v>
      </c>
      <c r="B50" s="37" t="s">
        <v>174</v>
      </c>
      <c r="C50" s="38">
        <v>8</v>
      </c>
      <c r="D50" s="39">
        <v>44610.413194444445</v>
      </c>
      <c r="E50" s="37">
        <v>32941</v>
      </c>
      <c r="F50" s="39">
        <v>44610.489583333336</v>
      </c>
      <c r="G50" s="25">
        <f t="shared" si="14"/>
        <v>7.6388888890505768E-2</v>
      </c>
      <c r="H50" s="26"/>
      <c r="I50" s="21">
        <v>9</v>
      </c>
      <c r="J50" s="43" t="s">
        <v>43</v>
      </c>
      <c r="K50" s="38">
        <v>3</v>
      </c>
      <c r="L50" s="39">
        <v>44610.399305555555</v>
      </c>
      <c r="M50" s="37">
        <v>32941</v>
      </c>
      <c r="N50" s="39">
        <v>44610.583333333336</v>
      </c>
      <c r="O50" s="25">
        <f t="shared" si="15"/>
        <v>0.18402777778101154</v>
      </c>
    </row>
    <row r="51" spans="1:15" s="27" customFormat="1" ht="15.75" customHeight="1">
      <c r="A51" s="21">
        <v>10</v>
      </c>
      <c r="B51" s="37" t="s">
        <v>123</v>
      </c>
      <c r="C51" s="38" t="s">
        <v>78</v>
      </c>
      <c r="D51" s="39">
        <v>44610.4375</v>
      </c>
      <c r="E51" s="37">
        <v>41501</v>
      </c>
      <c r="F51" s="39">
        <v>44610.600694444445</v>
      </c>
      <c r="G51" s="25">
        <f t="shared" si="14"/>
        <v>0.16319444444525288</v>
      </c>
      <c r="H51" s="26"/>
      <c r="I51" s="21">
        <v>10</v>
      </c>
      <c r="J51" s="43" t="s">
        <v>43</v>
      </c>
      <c r="K51" s="38">
        <v>4</v>
      </c>
      <c r="L51" s="39">
        <v>44610.4375</v>
      </c>
      <c r="M51" s="37">
        <v>41501</v>
      </c>
      <c r="N51" s="39">
        <v>44610.583333333336</v>
      </c>
      <c r="O51" s="25">
        <f t="shared" si="15"/>
        <v>0.14583333333575865</v>
      </c>
    </row>
    <row r="52" spans="1:15" s="27" customFormat="1" ht="15.75" customHeight="1">
      <c r="A52" s="21">
        <v>11</v>
      </c>
      <c r="B52" s="37" t="s">
        <v>43</v>
      </c>
      <c r="C52" s="38">
        <v>7</v>
      </c>
      <c r="D52" s="39">
        <v>44610.579861111109</v>
      </c>
      <c r="E52" s="37">
        <v>32400</v>
      </c>
      <c r="F52" s="39">
        <v>44610.697916666664</v>
      </c>
      <c r="G52" s="25">
        <f t="shared" si="14"/>
        <v>0.11805555555474712</v>
      </c>
      <c r="H52" s="26"/>
      <c r="I52" s="21">
        <v>11</v>
      </c>
      <c r="J52" s="43" t="s">
        <v>180</v>
      </c>
      <c r="K52" s="38">
        <v>5</v>
      </c>
      <c r="L52" s="39">
        <v>44610.510416666664</v>
      </c>
      <c r="M52" s="37">
        <v>31065</v>
      </c>
      <c r="N52" s="39">
        <v>44610.697916666664</v>
      </c>
      <c r="O52" s="25">
        <f t="shared" si="15"/>
        <v>0.1875</v>
      </c>
    </row>
    <row r="53" spans="1:15" s="27" customFormat="1" ht="15.75" customHeight="1">
      <c r="A53" s="21">
        <v>12</v>
      </c>
      <c r="B53" s="37" t="s">
        <v>45</v>
      </c>
      <c r="C53" s="38">
        <v>8</v>
      </c>
      <c r="D53" s="39">
        <v>44610.770833333336</v>
      </c>
      <c r="E53" s="37">
        <v>12914</v>
      </c>
      <c r="F53" s="39">
        <v>44610.802083333336</v>
      </c>
      <c r="G53" s="25">
        <f t="shared" si="14"/>
        <v>3.125E-2</v>
      </c>
      <c r="H53" s="26"/>
      <c r="I53" s="21">
        <v>12</v>
      </c>
      <c r="J53" s="43" t="s">
        <v>56</v>
      </c>
      <c r="K53" s="38">
        <v>6</v>
      </c>
      <c r="L53" s="39">
        <v>44610.788194444445</v>
      </c>
      <c r="M53" s="37" t="s">
        <v>313</v>
      </c>
      <c r="N53" s="39">
        <v>44610.913194444445</v>
      </c>
      <c r="O53" s="25">
        <f t="shared" si="15"/>
        <v>0.125</v>
      </c>
    </row>
    <row r="54" spans="1:15" s="27" customFormat="1" ht="15.75" customHeight="1">
      <c r="A54" s="21">
        <v>13</v>
      </c>
      <c r="B54" s="37" t="s">
        <v>67</v>
      </c>
      <c r="C54" s="38" t="s">
        <v>78</v>
      </c>
      <c r="D54" s="39">
        <v>44610.84375</v>
      </c>
      <c r="E54" s="37" t="s">
        <v>241</v>
      </c>
      <c r="F54" s="39">
        <v>44610.90625</v>
      </c>
      <c r="G54" s="25">
        <f t="shared" si="14"/>
        <v>6.25E-2</v>
      </c>
      <c r="H54" s="26"/>
      <c r="I54" s="21">
        <v>13</v>
      </c>
      <c r="J54" s="43" t="s">
        <v>39</v>
      </c>
      <c r="K54" s="38">
        <v>4</v>
      </c>
      <c r="L54" s="39">
        <v>44610.611111111109</v>
      </c>
      <c r="M54" s="37">
        <v>28632</v>
      </c>
      <c r="N54" s="39">
        <v>44610.913194444445</v>
      </c>
      <c r="O54" s="25">
        <f t="shared" si="15"/>
        <v>0.30208333333575865</v>
      </c>
    </row>
    <row r="55" spans="1:15" s="27" customFormat="1" ht="15.75" customHeight="1">
      <c r="A55" s="21">
        <v>14</v>
      </c>
      <c r="B55" s="37" t="s">
        <v>310</v>
      </c>
      <c r="C55" s="38" t="s">
        <v>71</v>
      </c>
      <c r="D55" s="39">
        <v>44610.177083333336</v>
      </c>
      <c r="E55" s="37">
        <v>27771</v>
      </c>
      <c r="F55" s="39">
        <v>44610.21875</v>
      </c>
      <c r="G55" s="25">
        <f t="shared" si="14"/>
        <v>4.1666666664241347E-2</v>
      </c>
      <c r="H55" s="26"/>
      <c r="I55" s="21"/>
      <c r="J55" s="43"/>
      <c r="K55" s="38"/>
      <c r="L55" s="39"/>
      <c r="M55" s="37"/>
      <c r="N55" s="39"/>
      <c r="O55" s="25"/>
    </row>
    <row r="56" spans="1:15" s="27" customFormat="1" ht="15.75" customHeight="1">
      <c r="A56" s="21">
        <v>15</v>
      </c>
      <c r="B56" s="37" t="s">
        <v>69</v>
      </c>
      <c r="C56" s="38" t="s">
        <v>78</v>
      </c>
      <c r="D56" s="39">
        <v>44610.722222222219</v>
      </c>
      <c r="E56" s="37">
        <v>13580</v>
      </c>
      <c r="F56" s="39">
        <v>44610.725694444445</v>
      </c>
      <c r="G56" s="25">
        <f t="shared" si="14"/>
        <v>3.4722222262644209E-3</v>
      </c>
      <c r="H56" s="26"/>
      <c r="I56" s="21"/>
      <c r="J56" s="43"/>
      <c r="K56" s="38"/>
      <c r="L56" s="39"/>
      <c r="M56" s="37"/>
      <c r="N56" s="39"/>
      <c r="O56" s="25"/>
    </row>
    <row r="57" spans="1:15" s="27" customFormat="1" ht="15.75" customHeight="1">
      <c r="A57" s="21">
        <v>16</v>
      </c>
      <c r="B57" s="37" t="s">
        <v>123</v>
      </c>
      <c r="C57" s="38" t="s">
        <v>71</v>
      </c>
      <c r="D57" s="39">
        <v>44610.746527777781</v>
      </c>
      <c r="E57" s="37" t="s">
        <v>311</v>
      </c>
      <c r="F57" s="39">
        <v>44610.746527777781</v>
      </c>
      <c r="G57" s="25">
        <f t="shared" si="14"/>
        <v>0</v>
      </c>
      <c r="H57" s="26"/>
      <c r="I57" s="21"/>
      <c r="J57" s="43"/>
      <c r="K57" s="38"/>
      <c r="L57" s="39"/>
      <c r="M57" s="37"/>
      <c r="N57" s="39"/>
      <c r="O57" s="25"/>
    </row>
    <row r="58" spans="1:15" s="27" customFormat="1" ht="15.75" customHeight="1">
      <c r="A58" s="21">
        <v>17</v>
      </c>
      <c r="B58" s="37" t="s">
        <v>133</v>
      </c>
      <c r="C58" s="38" t="s">
        <v>71</v>
      </c>
      <c r="D58" s="39">
        <v>44610.947916666664</v>
      </c>
      <c r="E58" s="37">
        <v>28362</v>
      </c>
      <c r="F58" s="39">
        <v>44610.947916666664</v>
      </c>
      <c r="G58" s="25">
        <f t="shared" si="14"/>
        <v>0</v>
      </c>
      <c r="H58" s="26"/>
      <c r="I58" s="21"/>
      <c r="J58" s="43"/>
      <c r="K58" s="38"/>
      <c r="L58" s="39"/>
      <c r="M58" s="37"/>
      <c r="N58" s="39"/>
      <c r="O58" s="25"/>
    </row>
    <row r="59" spans="1:15" s="27" customFormat="1" ht="15.75" customHeight="1">
      <c r="A59" s="21"/>
      <c r="B59" s="37"/>
      <c r="C59" s="38"/>
      <c r="D59" s="39"/>
      <c r="E59" s="37"/>
      <c r="F59" s="39"/>
      <c r="G59" s="25"/>
      <c r="H59" s="26"/>
      <c r="I59" s="21"/>
      <c r="J59" s="43"/>
      <c r="K59" s="38"/>
      <c r="L59" s="39"/>
      <c r="M59" s="37"/>
      <c r="N59" s="39"/>
      <c r="O59" s="25"/>
    </row>
    <row r="60" spans="1:15" s="27" customFormat="1" ht="15.75" customHeight="1">
      <c r="A60" s="21"/>
      <c r="B60" s="29"/>
      <c r="C60" s="21"/>
      <c r="D60" s="24"/>
      <c r="E60" s="21"/>
      <c r="F60" s="24"/>
      <c r="G60" s="25"/>
      <c r="H60" s="26"/>
      <c r="I60" s="21"/>
      <c r="J60" s="43"/>
      <c r="K60" s="38"/>
      <c r="L60" s="39"/>
      <c r="M60" s="37"/>
      <c r="N60" s="39"/>
      <c r="O60" s="25"/>
    </row>
    <row r="61" spans="1:15" s="32" customFormat="1" ht="15.75" customHeight="1">
      <c r="A61" s="5"/>
      <c r="B61" s="1"/>
      <c r="C61" s="5"/>
      <c r="D61" s="5"/>
      <c r="E61" s="5"/>
      <c r="F61" s="18" t="s">
        <v>13</v>
      </c>
      <c r="G61" s="10">
        <f>AVERAGE(G42:G60)</f>
        <v>8.7214052287676813E-2</v>
      </c>
      <c r="H61" s="33"/>
      <c r="I61" s="5"/>
      <c r="J61" s="5"/>
      <c r="K61" s="5"/>
      <c r="L61" s="5"/>
      <c r="M61" s="5"/>
      <c r="N61" s="5" t="s">
        <v>13</v>
      </c>
      <c r="O61" s="10">
        <f>AVERAGE(O42:O60)</f>
        <v>9.2147435898928404E-2</v>
      </c>
    </row>
  </sheetData>
  <mergeCells count="10">
    <mergeCell ref="C39:O39"/>
    <mergeCell ref="A40:G40"/>
    <mergeCell ref="I40:O40"/>
    <mergeCell ref="A2:O2"/>
    <mergeCell ref="A3:C3"/>
    <mergeCell ref="F3:J3"/>
    <mergeCell ref="L3:O3"/>
    <mergeCell ref="A31:C31"/>
    <mergeCell ref="F31:J31"/>
    <mergeCell ref="L31:O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66"/>
  <sheetViews>
    <sheetView topLeftCell="A40" workbookViewId="0">
      <selection activeCell="R10" sqref="R10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</cols>
  <sheetData>
    <row r="1" spans="1:15">
      <c r="N1" s="172" t="s">
        <v>82</v>
      </c>
      <c r="O1" s="173"/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42"/>
      <c r="E3" s="42"/>
      <c r="F3" s="176" t="s">
        <v>26</v>
      </c>
      <c r="G3" s="177"/>
      <c r="H3" s="177"/>
      <c r="I3" s="177"/>
      <c r="J3" s="178"/>
      <c r="K3" s="42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8">
        <v>1</v>
      </c>
      <c r="B5" s="36" t="s">
        <v>32</v>
      </c>
      <c r="C5" s="39">
        <v>44593.53125</v>
      </c>
      <c r="D5" s="37" t="s">
        <v>64</v>
      </c>
      <c r="E5" s="35" t="s">
        <v>33</v>
      </c>
      <c r="F5" s="5">
        <v>26</v>
      </c>
      <c r="G5" s="5">
        <v>28</v>
      </c>
      <c r="H5" s="5">
        <v>8</v>
      </c>
      <c r="I5" s="5">
        <v>28</v>
      </c>
      <c r="J5" s="5">
        <f t="shared" ref="J5" si="0">F5+G5+H5+I5</f>
        <v>90</v>
      </c>
      <c r="K5" s="5"/>
      <c r="L5" s="39">
        <v>44594.1875</v>
      </c>
      <c r="M5" s="39">
        <v>44594.236111111109</v>
      </c>
      <c r="N5" s="7">
        <f>SUM(L5-C5)</f>
        <v>0.65625</v>
      </c>
      <c r="O5" s="7">
        <f>SUM(M5-L5)</f>
        <v>4.8611111109494232E-2</v>
      </c>
    </row>
    <row r="6" spans="1:15" s="8" customFormat="1">
      <c r="A6" s="38"/>
      <c r="B6" s="13"/>
      <c r="C6" s="39"/>
      <c r="D6" s="37"/>
      <c r="E6" s="35" t="s">
        <v>34</v>
      </c>
      <c r="F6" s="5">
        <v>0</v>
      </c>
      <c r="G6" s="5">
        <v>32</v>
      </c>
      <c r="H6" s="5">
        <v>10</v>
      </c>
      <c r="I6" s="5">
        <v>0</v>
      </c>
      <c r="J6" s="5"/>
      <c r="K6" s="5">
        <f t="shared" ref="K6:K22" si="1">G6+H6+I6+F6</f>
        <v>42</v>
      </c>
      <c r="L6" s="39"/>
      <c r="M6" s="39"/>
      <c r="N6" s="7"/>
      <c r="O6" s="7"/>
    </row>
    <row r="7" spans="1:15" s="8" customFormat="1">
      <c r="A7" s="38">
        <v>6</v>
      </c>
      <c r="B7" s="36" t="s">
        <v>32</v>
      </c>
      <c r="C7" s="39">
        <v>44593.802083333336</v>
      </c>
      <c r="D7" s="37" t="s">
        <v>96</v>
      </c>
      <c r="E7" s="35" t="s">
        <v>33</v>
      </c>
      <c r="F7" s="5">
        <v>10</v>
      </c>
      <c r="G7" s="5">
        <v>12</v>
      </c>
      <c r="H7" s="5"/>
      <c r="I7" s="5">
        <v>20</v>
      </c>
      <c r="J7" s="5">
        <f t="shared" ref="J7:J23" si="2">F7+G7+H7+I7</f>
        <v>42</v>
      </c>
      <c r="K7" s="5"/>
      <c r="L7" s="39">
        <v>44594.208333333336</v>
      </c>
      <c r="M7" s="39">
        <v>44594.256944444445</v>
      </c>
      <c r="N7" s="7">
        <f t="shared" ref="N7:N23" si="3">SUM(L7-C7)</f>
        <v>0.40625</v>
      </c>
      <c r="O7" s="7">
        <f t="shared" ref="O7:O23" si="4">SUM(M7-L7)</f>
        <v>4.8611111109494232E-2</v>
      </c>
    </row>
    <row r="8" spans="1:15" s="8" customFormat="1">
      <c r="A8" s="38"/>
      <c r="B8" s="13"/>
      <c r="C8" s="39"/>
      <c r="D8" s="37"/>
      <c r="E8" s="35" t="s">
        <v>34</v>
      </c>
      <c r="F8" s="5">
        <v>44</v>
      </c>
      <c r="G8" s="5">
        <v>0</v>
      </c>
      <c r="H8" s="5">
        <v>46</v>
      </c>
      <c r="I8" s="5">
        <v>0</v>
      </c>
      <c r="J8" s="5"/>
      <c r="K8" s="5">
        <f t="shared" si="1"/>
        <v>90</v>
      </c>
      <c r="L8" s="39"/>
      <c r="M8" s="39"/>
      <c r="N8" s="7"/>
      <c r="O8" s="7"/>
    </row>
    <row r="9" spans="1:15" s="8" customFormat="1">
      <c r="A9" s="38" t="s">
        <v>40</v>
      </c>
      <c r="B9" s="36" t="s">
        <v>32</v>
      </c>
      <c r="C9" s="39">
        <v>44593.975694444445</v>
      </c>
      <c r="D9" s="37" t="s">
        <v>67</v>
      </c>
      <c r="E9" s="35" t="s">
        <v>33</v>
      </c>
      <c r="F9" s="5">
        <v>12</v>
      </c>
      <c r="G9" s="5">
        <v>0</v>
      </c>
      <c r="H9" s="5">
        <v>5</v>
      </c>
      <c r="I9" s="5">
        <v>73</v>
      </c>
      <c r="J9" s="5">
        <f t="shared" si="2"/>
        <v>90</v>
      </c>
      <c r="K9" s="5"/>
      <c r="L9" s="39">
        <v>44594.427083333336</v>
      </c>
      <c r="M9" s="39">
        <v>44594.555555555555</v>
      </c>
      <c r="N9" s="7">
        <f t="shared" si="3"/>
        <v>0.45138888889050577</v>
      </c>
      <c r="O9" s="7">
        <f t="shared" si="4"/>
        <v>0.12847222221898846</v>
      </c>
    </row>
    <row r="10" spans="1:15" s="8" customFormat="1">
      <c r="A10" s="38"/>
      <c r="B10" s="13"/>
      <c r="C10" s="39"/>
      <c r="D10" s="37"/>
      <c r="E10" s="35" t="s">
        <v>34</v>
      </c>
      <c r="F10" s="5">
        <v>5</v>
      </c>
      <c r="G10" s="5">
        <v>50</v>
      </c>
      <c r="H10" s="5">
        <v>15</v>
      </c>
      <c r="I10" s="5">
        <v>20</v>
      </c>
      <c r="J10" s="5"/>
      <c r="K10" s="5">
        <f t="shared" si="1"/>
        <v>90</v>
      </c>
      <c r="L10" s="39"/>
      <c r="M10" s="39"/>
      <c r="N10" s="7"/>
      <c r="O10" s="7"/>
    </row>
    <row r="11" spans="1:15" s="8" customFormat="1">
      <c r="A11" s="38" t="s">
        <v>49</v>
      </c>
      <c r="B11" s="36" t="s">
        <v>32</v>
      </c>
      <c r="C11" s="39">
        <v>44594.069444444445</v>
      </c>
      <c r="D11" s="37" t="s">
        <v>60</v>
      </c>
      <c r="E11" s="35" t="s">
        <v>33</v>
      </c>
      <c r="F11" s="5">
        <v>0</v>
      </c>
      <c r="G11" s="5">
        <v>80</v>
      </c>
      <c r="H11" s="5">
        <v>0</v>
      </c>
      <c r="I11" s="5">
        <v>10</v>
      </c>
      <c r="J11" s="5">
        <f t="shared" si="2"/>
        <v>90</v>
      </c>
      <c r="K11" s="5"/>
      <c r="L11" s="39">
        <v>44594.4375</v>
      </c>
      <c r="M11" s="39">
        <v>44594.465277777781</v>
      </c>
      <c r="N11" s="7">
        <f t="shared" si="3"/>
        <v>0.36805555555474712</v>
      </c>
      <c r="O11" s="7">
        <f t="shared" si="4"/>
        <v>2.7777777781011537E-2</v>
      </c>
    </row>
    <row r="12" spans="1:15" s="8" customFormat="1">
      <c r="A12" s="38"/>
      <c r="B12" s="36"/>
      <c r="C12" s="39"/>
      <c r="D12" s="37"/>
      <c r="E12" s="35" t="s">
        <v>34</v>
      </c>
      <c r="F12" s="5">
        <v>0</v>
      </c>
      <c r="G12" s="5">
        <v>0</v>
      </c>
      <c r="H12" s="5">
        <v>36</v>
      </c>
      <c r="I12" s="5">
        <v>54</v>
      </c>
      <c r="J12" s="5"/>
      <c r="K12" s="5">
        <f t="shared" si="1"/>
        <v>90</v>
      </c>
      <c r="L12" s="39"/>
      <c r="M12" s="39"/>
      <c r="N12" s="7"/>
      <c r="O12" s="7"/>
    </row>
    <row r="13" spans="1:15" s="8" customFormat="1">
      <c r="A13" s="37" t="s">
        <v>46</v>
      </c>
      <c r="B13" s="36" t="s">
        <v>32</v>
      </c>
      <c r="C13" s="39">
        <v>44594.131944444445</v>
      </c>
      <c r="D13" s="37" t="s">
        <v>62</v>
      </c>
      <c r="E13" s="35" t="s">
        <v>33</v>
      </c>
      <c r="F13" s="5">
        <v>0</v>
      </c>
      <c r="G13" s="5">
        <v>4</v>
      </c>
      <c r="H13" s="5">
        <v>8</v>
      </c>
      <c r="I13" s="5">
        <v>68</v>
      </c>
      <c r="J13" s="5">
        <f t="shared" si="2"/>
        <v>80</v>
      </c>
      <c r="K13" s="5"/>
      <c r="L13" s="39">
        <v>44594.583333333336</v>
      </c>
      <c r="M13" s="39">
        <v>44594.635416666664</v>
      </c>
      <c r="N13" s="7">
        <f t="shared" si="3"/>
        <v>0.45138888889050577</v>
      </c>
      <c r="O13" s="7">
        <f t="shared" si="4"/>
        <v>5.2083333328482695E-2</v>
      </c>
    </row>
    <row r="14" spans="1:15" s="8" customFormat="1">
      <c r="A14" s="37"/>
      <c r="B14" s="13"/>
      <c r="C14" s="39"/>
      <c r="D14" s="37"/>
      <c r="E14" s="35" t="s">
        <v>34</v>
      </c>
      <c r="F14" s="5">
        <v>0</v>
      </c>
      <c r="G14" s="5">
        <v>9</v>
      </c>
      <c r="H14" s="5">
        <v>43</v>
      </c>
      <c r="I14" s="5">
        <v>28</v>
      </c>
      <c r="J14" s="5"/>
      <c r="K14" s="5">
        <f t="shared" si="1"/>
        <v>80</v>
      </c>
      <c r="L14" s="39"/>
      <c r="M14" s="39"/>
      <c r="N14" s="7"/>
      <c r="O14" s="7"/>
    </row>
    <row r="15" spans="1:15" s="8" customFormat="1">
      <c r="A15" s="44">
        <v>4</v>
      </c>
      <c r="B15" s="36" t="s">
        <v>32</v>
      </c>
      <c r="C15" s="39">
        <v>44594.371527777781</v>
      </c>
      <c r="D15" s="37" t="s">
        <v>45</v>
      </c>
      <c r="E15" s="35" t="s">
        <v>33</v>
      </c>
      <c r="F15" s="5">
        <v>0</v>
      </c>
      <c r="G15" s="5">
        <v>0</v>
      </c>
      <c r="H15" s="5">
        <v>90</v>
      </c>
      <c r="I15" s="5">
        <v>0</v>
      </c>
      <c r="J15" s="5">
        <f t="shared" si="2"/>
        <v>90</v>
      </c>
      <c r="K15" s="5"/>
      <c r="L15" s="39">
        <v>44594.645833333336</v>
      </c>
      <c r="M15" s="39">
        <v>44594.697916666664</v>
      </c>
      <c r="N15" s="7">
        <f t="shared" si="3"/>
        <v>0.27430555555474712</v>
      </c>
      <c r="O15" s="7">
        <f t="shared" si="4"/>
        <v>5.2083333328482695E-2</v>
      </c>
    </row>
    <row r="16" spans="1:15" s="8" customFormat="1">
      <c r="A16" s="46"/>
      <c r="B16" s="13"/>
      <c r="C16" s="39"/>
      <c r="D16" s="37"/>
      <c r="E16" s="35" t="s">
        <v>34</v>
      </c>
      <c r="F16" s="5">
        <v>2</v>
      </c>
      <c r="G16" s="5">
        <v>27</v>
      </c>
      <c r="H16" s="5">
        <v>30</v>
      </c>
      <c r="I16" s="5">
        <v>19</v>
      </c>
      <c r="J16" s="5"/>
      <c r="K16" s="5">
        <f t="shared" si="1"/>
        <v>78</v>
      </c>
      <c r="L16" s="39"/>
      <c r="M16" s="39"/>
      <c r="N16" s="7"/>
      <c r="O16" s="7"/>
    </row>
    <row r="17" spans="1:15" s="8" customFormat="1">
      <c r="A17" s="37" t="s">
        <v>53</v>
      </c>
      <c r="B17" s="36" t="s">
        <v>32</v>
      </c>
      <c r="C17" s="39">
        <v>44594.402777777781</v>
      </c>
      <c r="D17" s="37" t="s">
        <v>41</v>
      </c>
      <c r="E17" s="35" t="s">
        <v>33</v>
      </c>
      <c r="F17" s="5">
        <v>6</v>
      </c>
      <c r="G17" s="5">
        <v>76</v>
      </c>
      <c r="H17" s="5">
        <v>5</v>
      </c>
      <c r="I17" s="5">
        <v>3</v>
      </c>
      <c r="J17" s="5">
        <f t="shared" si="2"/>
        <v>90</v>
      </c>
      <c r="K17" s="5"/>
      <c r="L17" s="39">
        <v>44594.611111111109</v>
      </c>
      <c r="M17" s="39">
        <v>44594.631944444445</v>
      </c>
      <c r="N17" s="7">
        <f t="shared" si="3"/>
        <v>0.20833333332848269</v>
      </c>
      <c r="O17" s="7">
        <f t="shared" si="4"/>
        <v>2.0833333335758653E-2</v>
      </c>
    </row>
    <row r="18" spans="1:15" s="8" customFormat="1">
      <c r="A18" s="37"/>
      <c r="B18" s="13"/>
      <c r="C18" s="39"/>
      <c r="D18" s="37"/>
      <c r="E18" s="35" t="s">
        <v>34</v>
      </c>
      <c r="F18" s="5">
        <v>14</v>
      </c>
      <c r="G18" s="5">
        <v>6</v>
      </c>
      <c r="H18" s="5">
        <v>31</v>
      </c>
      <c r="I18" s="5">
        <v>39</v>
      </c>
      <c r="J18" s="5"/>
      <c r="K18" s="5">
        <f t="shared" si="1"/>
        <v>90</v>
      </c>
      <c r="L18" s="39"/>
      <c r="M18" s="39"/>
      <c r="N18" s="7"/>
      <c r="O18" s="7"/>
    </row>
    <row r="19" spans="1:15" s="8" customFormat="1">
      <c r="A19" s="37" t="s">
        <v>49</v>
      </c>
      <c r="B19" s="36" t="s">
        <v>32</v>
      </c>
      <c r="C19" s="39">
        <v>44594.680555555555</v>
      </c>
      <c r="D19" s="37" t="s">
        <v>96</v>
      </c>
      <c r="E19" s="35" t="s">
        <v>33</v>
      </c>
      <c r="F19" s="5">
        <v>14</v>
      </c>
      <c r="G19" s="5">
        <v>76</v>
      </c>
      <c r="H19" s="5">
        <v>0</v>
      </c>
      <c r="I19" s="5">
        <v>0</v>
      </c>
      <c r="J19" s="5">
        <f t="shared" si="2"/>
        <v>90</v>
      </c>
      <c r="K19" s="5"/>
      <c r="L19" s="39">
        <v>44594.979166666664</v>
      </c>
      <c r="M19" s="39">
        <v>44595.055555555555</v>
      </c>
      <c r="N19" s="7">
        <f t="shared" si="3"/>
        <v>0.29861111110949423</v>
      </c>
      <c r="O19" s="7">
        <f t="shared" si="4"/>
        <v>7.6388888890505768E-2</v>
      </c>
    </row>
    <row r="20" spans="1:15" s="8" customFormat="1">
      <c r="A20" s="37"/>
      <c r="B20" s="13"/>
      <c r="C20" s="39"/>
      <c r="D20" s="37"/>
      <c r="E20" s="35" t="s">
        <v>34</v>
      </c>
      <c r="F20" s="5">
        <v>4</v>
      </c>
      <c r="G20" s="5">
        <v>35</v>
      </c>
      <c r="H20" s="5">
        <v>46</v>
      </c>
      <c r="I20" s="5">
        <v>5</v>
      </c>
      <c r="J20" s="5"/>
      <c r="K20" s="5">
        <f t="shared" si="1"/>
        <v>90</v>
      </c>
      <c r="L20" s="39"/>
      <c r="M20" s="39"/>
      <c r="N20" s="7"/>
      <c r="O20" s="7"/>
    </row>
    <row r="21" spans="1:15" s="8" customFormat="1">
      <c r="A21" s="37" t="s">
        <v>40</v>
      </c>
      <c r="B21" s="36" t="s">
        <v>32</v>
      </c>
      <c r="C21" s="39">
        <v>44594.71875</v>
      </c>
      <c r="D21" s="37" t="s">
        <v>41</v>
      </c>
      <c r="E21" s="35" t="s">
        <v>33</v>
      </c>
      <c r="F21" s="5">
        <v>0</v>
      </c>
      <c r="G21" s="5">
        <v>0</v>
      </c>
      <c r="H21" s="5">
        <v>15</v>
      </c>
      <c r="I21" s="5">
        <v>65</v>
      </c>
      <c r="J21" s="5">
        <f t="shared" si="2"/>
        <v>80</v>
      </c>
      <c r="K21" s="5"/>
      <c r="L21" s="39">
        <v>44594.993055555555</v>
      </c>
      <c r="M21" s="39">
        <v>44595.163194444445</v>
      </c>
      <c r="N21" s="7">
        <f t="shared" si="3"/>
        <v>0.27430555555474712</v>
      </c>
      <c r="O21" s="7">
        <f t="shared" si="4"/>
        <v>0.17013888889050577</v>
      </c>
    </row>
    <row r="22" spans="1:15" s="8" customFormat="1">
      <c r="A22" s="37"/>
      <c r="B22" s="13"/>
      <c r="C22" s="39"/>
      <c r="D22" s="37"/>
      <c r="E22" s="35" t="s">
        <v>34</v>
      </c>
      <c r="F22" s="5">
        <v>0</v>
      </c>
      <c r="G22" s="5">
        <v>0</v>
      </c>
      <c r="H22" s="5">
        <v>0</v>
      </c>
      <c r="I22" s="5">
        <v>80</v>
      </c>
      <c r="J22" s="5"/>
      <c r="K22" s="5">
        <f t="shared" si="1"/>
        <v>80</v>
      </c>
      <c r="L22" s="39"/>
      <c r="M22" s="39"/>
      <c r="N22" s="7"/>
      <c r="O22" s="7"/>
    </row>
    <row r="23" spans="1:15" s="8" customFormat="1">
      <c r="A23" s="37" t="s">
        <v>53</v>
      </c>
      <c r="B23" s="36" t="s">
        <v>32</v>
      </c>
      <c r="C23" s="39">
        <v>44594.743055555555</v>
      </c>
      <c r="D23" s="37" t="s">
        <v>52</v>
      </c>
      <c r="E23" s="35" t="s">
        <v>33</v>
      </c>
      <c r="F23" s="5">
        <v>0</v>
      </c>
      <c r="G23" s="5">
        <v>40</v>
      </c>
      <c r="H23" s="5">
        <v>10</v>
      </c>
      <c r="I23" s="5">
        <v>32</v>
      </c>
      <c r="J23" s="5">
        <f t="shared" si="2"/>
        <v>82</v>
      </c>
      <c r="K23" s="5"/>
      <c r="L23" s="39">
        <v>44594.989583333336</v>
      </c>
      <c r="M23" s="39">
        <v>44595.166666666664</v>
      </c>
      <c r="N23" s="7">
        <f t="shared" si="3"/>
        <v>0.24652777778101154</v>
      </c>
      <c r="O23" s="7">
        <f t="shared" si="4"/>
        <v>0.17708333332848269</v>
      </c>
    </row>
    <row r="24" spans="1:15" s="8" customFormat="1" ht="15.75" thickBot="1">
      <c r="A24" s="13"/>
      <c r="B24" s="13"/>
      <c r="C24" s="16"/>
      <c r="D24" s="16"/>
      <c r="E24" s="35" t="s">
        <v>34</v>
      </c>
      <c r="F24" s="5">
        <v>0</v>
      </c>
      <c r="G24" s="5">
        <v>29</v>
      </c>
      <c r="H24" s="5">
        <v>10</v>
      </c>
      <c r="I24" s="5">
        <v>51</v>
      </c>
      <c r="J24" s="5"/>
      <c r="K24" s="5">
        <f t="shared" ref="K24" si="5">G24+H24+I24+F24</f>
        <v>90</v>
      </c>
      <c r="L24" s="15"/>
      <c r="M24" s="15"/>
      <c r="N24" s="7"/>
      <c r="O24" s="7"/>
    </row>
    <row r="25" spans="1:15" ht="16.5" thickTop="1" thickBot="1">
      <c r="A25" s="9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824</v>
      </c>
      <c r="K25" s="19">
        <f>SUM(K5:K24)</f>
        <v>820</v>
      </c>
      <c r="L25" s="5"/>
      <c r="M25" s="5" t="s">
        <v>13</v>
      </c>
      <c r="N25" s="10">
        <f>AVERAGE(N5:N24)</f>
        <v>0.36354166666642412</v>
      </c>
      <c r="O25" s="10">
        <f>AVERAGE(O5:O24)</f>
        <v>8.0208333332120671E-2</v>
      </c>
    </row>
    <row r="26" spans="1:15" ht="15.75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176"/>
      <c r="B27" s="177"/>
      <c r="C27" s="178"/>
      <c r="D27" s="42"/>
      <c r="E27" s="42"/>
      <c r="F27" s="176" t="s">
        <v>26</v>
      </c>
      <c r="G27" s="177"/>
      <c r="H27" s="177"/>
      <c r="I27" s="177"/>
      <c r="J27" s="178"/>
      <c r="K27" s="42"/>
      <c r="L27" s="176"/>
      <c r="M27" s="177"/>
      <c r="N27" s="177"/>
      <c r="O27" s="178"/>
    </row>
    <row r="28" spans="1:15" ht="38.25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 ht="19.5" customHeight="1">
      <c r="A29" s="44">
        <v>4</v>
      </c>
      <c r="B29" s="45" t="s">
        <v>97</v>
      </c>
      <c r="C29" s="39">
        <v>44594.114583333336</v>
      </c>
      <c r="D29" s="37" t="s">
        <v>43</v>
      </c>
      <c r="E29" s="35" t="s">
        <v>33</v>
      </c>
      <c r="F29" s="3">
        <v>0</v>
      </c>
      <c r="G29" s="3">
        <v>0</v>
      </c>
      <c r="H29" s="3">
        <v>90</v>
      </c>
      <c r="I29" s="3">
        <v>0</v>
      </c>
      <c r="J29" s="5">
        <f>F29+G29+H29+I29</f>
        <v>90</v>
      </c>
      <c r="K29" s="5"/>
      <c r="L29" s="39">
        <v>44594.260416666664</v>
      </c>
      <c r="M29" s="39">
        <v>44594.3125</v>
      </c>
      <c r="N29" s="7">
        <f>SUM(L29-C29)</f>
        <v>0.14583333332848269</v>
      </c>
      <c r="O29" s="7">
        <f>SUM(M29-L29)</f>
        <v>5.2083333335758653E-2</v>
      </c>
    </row>
    <row r="30" spans="1:15" ht="19.5" customHeight="1">
      <c r="A30" s="46"/>
      <c r="B30" s="46"/>
      <c r="C30" s="39"/>
      <c r="D30" s="37"/>
      <c r="E30" s="35" t="s">
        <v>34</v>
      </c>
      <c r="F30" s="3">
        <v>0</v>
      </c>
      <c r="G30" s="3">
        <v>29</v>
      </c>
      <c r="H30" s="3">
        <v>61</v>
      </c>
      <c r="I30" s="3">
        <v>0</v>
      </c>
      <c r="J30" s="5"/>
      <c r="K30" s="5">
        <f t="shared" ref="K30:K38" si="6">G30+H30+I30+F30</f>
        <v>90</v>
      </c>
      <c r="L30" s="39"/>
      <c r="M30" s="39"/>
      <c r="N30" s="7"/>
      <c r="O30" s="7"/>
    </row>
    <row r="31" spans="1:15" ht="19.5" customHeight="1">
      <c r="A31" s="37">
        <v>2</v>
      </c>
      <c r="B31" s="45" t="s">
        <v>98</v>
      </c>
      <c r="C31" s="39">
        <v>44594.166666666664</v>
      </c>
      <c r="D31" s="37" t="s">
        <v>91</v>
      </c>
      <c r="E31" s="35" t="s">
        <v>33</v>
      </c>
      <c r="F31" s="3">
        <v>0</v>
      </c>
      <c r="G31" s="3">
        <v>0</v>
      </c>
      <c r="H31" s="3">
        <v>0</v>
      </c>
      <c r="I31" s="3">
        <v>0</v>
      </c>
      <c r="J31" s="5">
        <f t="shared" ref="J31:J37" si="7">F31+G31+H31+I31</f>
        <v>0</v>
      </c>
      <c r="K31" s="5"/>
      <c r="L31" s="39">
        <v>44594.5</v>
      </c>
      <c r="M31" s="39">
        <v>44594.555555555555</v>
      </c>
      <c r="N31" s="7">
        <f t="shared" ref="N31:N37" si="8">SUM(L31-C31)</f>
        <v>0.33333333333575865</v>
      </c>
      <c r="O31" s="7">
        <f t="shared" ref="O31:O37" si="9">SUM(M31-L31)</f>
        <v>5.5555555554747116E-2</v>
      </c>
    </row>
    <row r="32" spans="1:15" ht="19.5" customHeight="1">
      <c r="A32" s="37"/>
      <c r="B32" s="46"/>
      <c r="C32" s="39"/>
      <c r="D32" s="37"/>
      <c r="E32" s="35" t="s">
        <v>34</v>
      </c>
      <c r="F32" s="3">
        <v>0</v>
      </c>
      <c r="G32" s="3">
        <v>2</v>
      </c>
      <c r="H32" s="3">
        <v>67</v>
      </c>
      <c r="I32" s="3">
        <v>21</v>
      </c>
      <c r="J32" s="5"/>
      <c r="K32" s="5">
        <f t="shared" si="6"/>
        <v>90</v>
      </c>
      <c r="L32" s="39"/>
      <c r="M32" s="39"/>
      <c r="N32" s="7"/>
      <c r="O32" s="7"/>
    </row>
    <row r="33" spans="1:15" ht="19.5" customHeight="1">
      <c r="A33" s="44">
        <v>5</v>
      </c>
      <c r="B33" s="45" t="s">
        <v>99</v>
      </c>
      <c r="C33" s="39">
        <v>44594.232638888891</v>
      </c>
      <c r="D33" s="37" t="s">
        <v>43</v>
      </c>
      <c r="E33" s="35" t="s">
        <v>33</v>
      </c>
      <c r="F33" s="3">
        <v>0</v>
      </c>
      <c r="G33" s="3">
        <v>0</v>
      </c>
      <c r="H33" s="3">
        <v>90</v>
      </c>
      <c r="I33" s="3">
        <v>0</v>
      </c>
      <c r="J33" s="5">
        <f t="shared" si="7"/>
        <v>90</v>
      </c>
      <c r="K33" s="5"/>
      <c r="L33" s="39">
        <v>44594.416666666664</v>
      </c>
      <c r="M33" s="39">
        <v>44594.454861111109</v>
      </c>
      <c r="N33" s="7">
        <f t="shared" si="8"/>
        <v>0.18402777777373558</v>
      </c>
      <c r="O33" s="7">
        <f t="shared" si="9"/>
        <v>3.8194444445252884E-2</v>
      </c>
    </row>
    <row r="34" spans="1:15" ht="19.5" customHeight="1">
      <c r="A34" s="46"/>
      <c r="B34" s="46"/>
      <c r="C34" s="39"/>
      <c r="D34" s="37"/>
      <c r="E34" s="35" t="s">
        <v>34</v>
      </c>
      <c r="F34" s="3">
        <v>0</v>
      </c>
      <c r="G34" s="3">
        <v>13</v>
      </c>
      <c r="H34" s="3">
        <v>50</v>
      </c>
      <c r="I34" s="3">
        <v>27</v>
      </c>
      <c r="J34" s="5"/>
      <c r="K34" s="5">
        <f t="shared" si="6"/>
        <v>90</v>
      </c>
      <c r="L34" s="39"/>
      <c r="M34" s="39"/>
      <c r="N34" s="7"/>
      <c r="O34" s="7"/>
    </row>
    <row r="35" spans="1:15" ht="19.5" customHeight="1">
      <c r="A35" s="44" t="s">
        <v>58</v>
      </c>
      <c r="B35" s="45" t="s">
        <v>100</v>
      </c>
      <c r="C35" s="39">
        <v>44594.461805555555</v>
      </c>
      <c r="D35" s="37" t="s">
        <v>43</v>
      </c>
      <c r="E35" s="35" t="s">
        <v>33</v>
      </c>
      <c r="F35" s="3">
        <v>0</v>
      </c>
      <c r="G35" s="3">
        <v>0</v>
      </c>
      <c r="H35" s="3">
        <v>0</v>
      </c>
      <c r="I35" s="3">
        <v>90</v>
      </c>
      <c r="J35" s="5">
        <f t="shared" si="7"/>
        <v>90</v>
      </c>
      <c r="K35" s="5"/>
      <c r="L35" s="39">
        <v>44594.75</v>
      </c>
      <c r="M35" s="39">
        <v>44594.788194444445</v>
      </c>
      <c r="N35" s="7">
        <f t="shared" si="8"/>
        <v>0.28819444444525288</v>
      </c>
      <c r="O35" s="7">
        <f t="shared" si="9"/>
        <v>3.8194444445252884E-2</v>
      </c>
    </row>
    <row r="36" spans="1:15" ht="19.5" customHeight="1">
      <c r="A36" s="46"/>
      <c r="B36" s="46"/>
      <c r="C36" s="39"/>
      <c r="D36" s="37"/>
      <c r="E36" s="35" t="s">
        <v>34</v>
      </c>
      <c r="F36" s="3">
        <v>0</v>
      </c>
      <c r="G36" s="3">
        <v>0</v>
      </c>
      <c r="H36" s="3">
        <v>0</v>
      </c>
      <c r="I36" s="3">
        <v>90</v>
      </c>
      <c r="J36" s="5"/>
      <c r="K36" s="5">
        <f t="shared" si="6"/>
        <v>90</v>
      </c>
      <c r="L36" s="39"/>
      <c r="M36" s="39"/>
      <c r="N36" s="7"/>
      <c r="O36" s="7"/>
    </row>
    <row r="37" spans="1:15" ht="19.5" customHeight="1">
      <c r="A37" s="44" t="s">
        <v>51</v>
      </c>
      <c r="B37" s="45" t="s">
        <v>101</v>
      </c>
      <c r="C37" s="39">
        <v>44594.538194444445</v>
      </c>
      <c r="D37" s="37" t="s">
        <v>43</v>
      </c>
      <c r="E37" s="35" t="s">
        <v>33</v>
      </c>
      <c r="F37" s="3">
        <v>0</v>
      </c>
      <c r="G37" s="3">
        <v>90</v>
      </c>
      <c r="H37" s="3">
        <v>0</v>
      </c>
      <c r="I37" s="3">
        <v>0</v>
      </c>
      <c r="J37" s="5">
        <f t="shared" si="7"/>
        <v>90</v>
      </c>
      <c r="K37" s="5"/>
      <c r="L37" s="39">
        <v>44594.916666666664</v>
      </c>
      <c r="M37" s="39">
        <v>44594.9375</v>
      </c>
      <c r="N37" s="7">
        <f t="shared" si="8"/>
        <v>0.37847222221898846</v>
      </c>
      <c r="O37" s="7">
        <f t="shared" si="9"/>
        <v>2.0833333335758653E-2</v>
      </c>
    </row>
    <row r="38" spans="1:15" ht="19.5" customHeight="1" thickBot="1">
      <c r="A38" s="2"/>
      <c r="B38" s="3"/>
      <c r="C38" s="2"/>
      <c r="D38" s="2"/>
      <c r="E38" s="35" t="s">
        <v>34</v>
      </c>
      <c r="F38" s="3">
        <v>7</v>
      </c>
      <c r="G38" s="3">
        <v>41</v>
      </c>
      <c r="H38" s="3">
        <v>34</v>
      </c>
      <c r="I38" s="3">
        <v>8</v>
      </c>
      <c r="J38" s="5"/>
      <c r="K38" s="5">
        <f t="shared" si="6"/>
        <v>90</v>
      </c>
      <c r="L38" s="2"/>
      <c r="M38" s="2"/>
      <c r="N38" s="7"/>
      <c r="O38" s="7"/>
    </row>
    <row r="39" spans="1:15" s="8" customFormat="1" ht="16.5" customHeight="1" thickTop="1" thickBot="1">
      <c r="A39" s="5"/>
      <c r="B39" s="5"/>
      <c r="C39" s="5"/>
      <c r="D39" s="5"/>
      <c r="E39" s="5"/>
      <c r="F39" s="5"/>
      <c r="G39" s="5"/>
      <c r="H39" s="5"/>
      <c r="I39" s="18" t="s">
        <v>31</v>
      </c>
      <c r="J39" s="19">
        <f>SUM(J29:J38)</f>
        <v>360</v>
      </c>
      <c r="K39" s="19">
        <f>SUM(K29:K38)</f>
        <v>450</v>
      </c>
      <c r="L39" s="5"/>
      <c r="M39" s="5" t="s">
        <v>13</v>
      </c>
      <c r="N39" s="10">
        <f>AVERAGE(N29:N38)</f>
        <v>0.26597222222044364</v>
      </c>
      <c r="O39" s="10">
        <f>AVERAGE(O29:O38)</f>
        <v>4.0972222223354039E-2</v>
      </c>
    </row>
    <row r="40" spans="1:15" ht="15.75" thickTop="1"/>
    <row r="41" spans="1:15">
      <c r="A41" s="169" t="s">
        <v>82</v>
      </c>
      <c r="B41" s="170"/>
      <c r="C41" s="171" t="s">
        <v>15</v>
      </c>
      <c r="D41" s="171"/>
      <c r="E41" s="171"/>
      <c r="F41" s="171"/>
      <c r="G41" s="171"/>
      <c r="H41" s="171"/>
      <c r="I41" s="171"/>
      <c r="J41" s="171"/>
      <c r="K41" s="171"/>
      <c r="L41" s="171"/>
      <c r="M41" s="171"/>
      <c r="N41" s="171"/>
      <c r="O41" s="171"/>
    </row>
    <row r="42" spans="1:15">
      <c r="A42" s="171" t="s">
        <v>16</v>
      </c>
      <c r="B42" s="171"/>
      <c r="C42" s="171"/>
      <c r="D42" s="171"/>
      <c r="E42" s="171"/>
      <c r="F42" s="171"/>
      <c r="G42" s="171"/>
      <c r="H42" s="20"/>
      <c r="I42" s="171" t="s">
        <v>17</v>
      </c>
      <c r="J42" s="171"/>
      <c r="K42" s="171"/>
      <c r="L42" s="171"/>
      <c r="M42" s="171"/>
      <c r="N42" s="171"/>
      <c r="O42" s="171"/>
    </row>
    <row r="43" spans="1:15" ht="30">
      <c r="A43" s="11" t="s">
        <v>18</v>
      </c>
      <c r="B43" s="11" t="s">
        <v>19</v>
      </c>
      <c r="C43" s="5" t="s">
        <v>20</v>
      </c>
      <c r="D43" s="11" t="s">
        <v>21</v>
      </c>
      <c r="E43" s="11" t="s">
        <v>22</v>
      </c>
      <c r="F43" s="11" t="s">
        <v>23</v>
      </c>
      <c r="G43" s="11" t="s">
        <v>24</v>
      </c>
      <c r="H43" s="11"/>
      <c r="I43" s="11" t="s">
        <v>18</v>
      </c>
      <c r="J43" s="11" t="s">
        <v>19</v>
      </c>
      <c r="K43" s="5" t="s">
        <v>20</v>
      </c>
      <c r="L43" s="11" t="s">
        <v>21</v>
      </c>
      <c r="M43" s="11" t="s">
        <v>25</v>
      </c>
      <c r="N43" s="11" t="s">
        <v>23</v>
      </c>
      <c r="O43" s="11" t="s">
        <v>24</v>
      </c>
    </row>
    <row r="44" spans="1:15" s="27" customFormat="1" ht="15" customHeight="1">
      <c r="A44" s="21">
        <v>1</v>
      </c>
      <c r="B44" s="37" t="s">
        <v>47</v>
      </c>
      <c r="C44" s="38">
        <v>6</v>
      </c>
      <c r="D44" s="39">
        <v>44593.784722222219</v>
      </c>
      <c r="E44" s="37">
        <v>28680</v>
      </c>
      <c r="F44" s="39">
        <v>44594.013888888891</v>
      </c>
      <c r="G44" s="25">
        <f>SUM(F44-D44)</f>
        <v>0.22916666667151731</v>
      </c>
      <c r="H44" s="26"/>
      <c r="I44" s="21">
        <v>1</v>
      </c>
      <c r="J44" s="37" t="s">
        <v>69</v>
      </c>
      <c r="K44" s="38">
        <v>3</v>
      </c>
      <c r="L44" s="39">
        <v>44593.947916666664</v>
      </c>
      <c r="M44" s="37">
        <v>31408</v>
      </c>
      <c r="N44" s="39">
        <v>44594.006944444445</v>
      </c>
      <c r="O44" s="25">
        <f>SUM(N44-L44)</f>
        <v>5.9027777781011537E-2</v>
      </c>
    </row>
    <row r="45" spans="1:15" s="27" customFormat="1" ht="15" customHeight="1">
      <c r="A45" s="21">
        <v>2</v>
      </c>
      <c r="B45" s="37" t="s">
        <v>48</v>
      </c>
      <c r="C45" s="38">
        <v>4</v>
      </c>
      <c r="D45" s="39">
        <v>44593.826388888891</v>
      </c>
      <c r="E45" s="37">
        <v>31408</v>
      </c>
      <c r="F45" s="39">
        <v>44594.083333333336</v>
      </c>
      <c r="G45" s="25">
        <f t="shared" ref="G45:G65" si="10">SUM(F45-D45)</f>
        <v>0.25694444444525288</v>
      </c>
      <c r="H45" s="26"/>
      <c r="I45" s="21">
        <v>2</v>
      </c>
      <c r="J45" s="37" t="s">
        <v>43</v>
      </c>
      <c r="K45" s="37">
        <v>5</v>
      </c>
      <c r="L45" s="39">
        <v>44594.006944444445</v>
      </c>
      <c r="M45" s="37">
        <v>28059</v>
      </c>
      <c r="N45" s="39">
        <v>44594.0625</v>
      </c>
      <c r="O45" s="25">
        <f t="shared" ref="O45:O63" si="11">SUM(N45-L45)</f>
        <v>5.5555555554747116E-2</v>
      </c>
    </row>
    <row r="46" spans="1:15" s="27" customFormat="1" ht="15" customHeight="1">
      <c r="A46" s="21">
        <v>3</v>
      </c>
      <c r="B46" s="37" t="s">
        <v>43</v>
      </c>
      <c r="C46" s="38">
        <v>7</v>
      </c>
      <c r="D46" s="39">
        <v>44593.909722222219</v>
      </c>
      <c r="E46" s="37">
        <v>31196</v>
      </c>
      <c r="F46" s="39">
        <v>44594.034722222219</v>
      </c>
      <c r="G46" s="25">
        <f t="shared" si="10"/>
        <v>0.125</v>
      </c>
      <c r="H46" s="26"/>
      <c r="I46" s="21">
        <v>3</v>
      </c>
      <c r="J46" s="37" t="s">
        <v>52</v>
      </c>
      <c r="K46" s="37">
        <v>3</v>
      </c>
      <c r="L46" s="39">
        <v>44594.034722222219</v>
      </c>
      <c r="M46" s="37">
        <v>31009</v>
      </c>
      <c r="N46" s="39">
        <v>44594.083333333336</v>
      </c>
      <c r="O46" s="25">
        <f t="shared" si="11"/>
        <v>4.8611111116770189E-2</v>
      </c>
    </row>
    <row r="47" spans="1:15" s="27" customFormat="1" ht="15" customHeight="1">
      <c r="A47" s="21">
        <v>4</v>
      </c>
      <c r="B47" s="37" t="s">
        <v>52</v>
      </c>
      <c r="C47" s="38">
        <v>8</v>
      </c>
      <c r="D47" s="39">
        <v>44594.138888888891</v>
      </c>
      <c r="E47" s="37">
        <v>31009</v>
      </c>
      <c r="F47" s="39">
        <v>44594.194444444445</v>
      </c>
      <c r="G47" s="25">
        <f t="shared" si="10"/>
        <v>5.5555555554747116E-2</v>
      </c>
      <c r="H47" s="26"/>
      <c r="I47" s="21">
        <v>4</v>
      </c>
      <c r="J47" s="37" t="s">
        <v>83</v>
      </c>
      <c r="K47" s="37">
        <v>5</v>
      </c>
      <c r="L47" s="39">
        <v>44594.121527777781</v>
      </c>
      <c r="M47" s="37">
        <v>40261</v>
      </c>
      <c r="N47" s="39">
        <v>44594.125</v>
      </c>
      <c r="O47" s="25">
        <f t="shared" si="11"/>
        <v>3.4722222189884633E-3</v>
      </c>
    </row>
    <row r="48" spans="1:15" s="27" customFormat="1" ht="15" customHeight="1">
      <c r="A48" s="21">
        <v>5</v>
      </c>
      <c r="B48" s="37" t="s">
        <v>54</v>
      </c>
      <c r="C48" s="38">
        <v>8</v>
      </c>
      <c r="D48" s="39">
        <v>44593.975694444445</v>
      </c>
      <c r="E48" s="37">
        <v>31063</v>
      </c>
      <c r="F48" s="39">
        <v>44594.114583333336</v>
      </c>
      <c r="G48" s="25">
        <f t="shared" si="10"/>
        <v>0.13888888889050577</v>
      </c>
      <c r="H48" s="26"/>
      <c r="I48" s="21">
        <v>5</v>
      </c>
      <c r="J48" s="37" t="s">
        <v>61</v>
      </c>
      <c r="K48" s="37">
        <v>6</v>
      </c>
      <c r="L48" s="39">
        <v>44594.0625</v>
      </c>
      <c r="M48" s="37">
        <v>32327</v>
      </c>
      <c r="N48" s="39">
        <v>44594.142361111109</v>
      </c>
      <c r="O48" s="25">
        <f t="shared" si="11"/>
        <v>7.9861111109494232E-2</v>
      </c>
    </row>
    <row r="49" spans="1:15" s="27" customFormat="1" ht="15" customHeight="1">
      <c r="A49" s="21">
        <v>6</v>
      </c>
      <c r="B49" s="37" t="s">
        <v>56</v>
      </c>
      <c r="C49" s="38">
        <v>7</v>
      </c>
      <c r="D49" s="39">
        <v>44594.055555555555</v>
      </c>
      <c r="E49" s="37">
        <v>70546</v>
      </c>
      <c r="F49" s="39">
        <v>44594.215277777781</v>
      </c>
      <c r="G49" s="25">
        <f t="shared" si="10"/>
        <v>0.15972222222626442</v>
      </c>
      <c r="H49" s="26"/>
      <c r="I49" s="21">
        <v>6</v>
      </c>
      <c r="J49" s="37" t="s">
        <v>43</v>
      </c>
      <c r="K49" s="37">
        <v>4</v>
      </c>
      <c r="L49" s="39">
        <v>44594.1875</v>
      </c>
      <c r="M49" s="37" t="s">
        <v>87</v>
      </c>
      <c r="N49" s="39">
        <v>44594.190972222219</v>
      </c>
      <c r="O49" s="25">
        <f t="shared" si="11"/>
        <v>3.4722222189884633E-3</v>
      </c>
    </row>
    <row r="50" spans="1:15" s="27" customFormat="1" ht="15" customHeight="1">
      <c r="A50" s="21">
        <v>7</v>
      </c>
      <c r="B50" s="37" t="s">
        <v>57</v>
      </c>
      <c r="C50" s="38">
        <v>6</v>
      </c>
      <c r="D50" s="39">
        <v>44594.180555555555</v>
      </c>
      <c r="E50" s="37">
        <v>31534</v>
      </c>
      <c r="F50" s="39">
        <v>44594.319444444445</v>
      </c>
      <c r="G50" s="25">
        <f t="shared" si="10"/>
        <v>0.13888888889050577</v>
      </c>
      <c r="H50" s="26"/>
      <c r="I50" s="21">
        <v>7</v>
      </c>
      <c r="J50" s="37" t="s">
        <v>48</v>
      </c>
      <c r="K50" s="37">
        <v>4</v>
      </c>
      <c r="L50" s="39">
        <v>44594.270833333336</v>
      </c>
      <c r="M50" s="37">
        <v>24594</v>
      </c>
      <c r="N50" s="39">
        <v>44594.302083333336</v>
      </c>
      <c r="O50" s="25">
        <f t="shared" si="11"/>
        <v>3.125E-2</v>
      </c>
    </row>
    <row r="51" spans="1:15" s="27" customFormat="1" ht="15" customHeight="1">
      <c r="A51" s="21">
        <v>8</v>
      </c>
      <c r="B51" s="37" t="s">
        <v>43</v>
      </c>
      <c r="C51" s="38" t="s">
        <v>78</v>
      </c>
      <c r="D51" s="39">
        <v>44594.010416666664</v>
      </c>
      <c r="E51" s="37">
        <v>28059</v>
      </c>
      <c r="F51" s="39">
        <v>44594.177083333336</v>
      </c>
      <c r="G51" s="25">
        <f t="shared" si="10"/>
        <v>0.16666666667151731</v>
      </c>
      <c r="H51" s="26"/>
      <c r="I51" s="21">
        <v>8</v>
      </c>
      <c r="J51" s="37" t="s">
        <v>67</v>
      </c>
      <c r="K51" s="37">
        <v>3</v>
      </c>
      <c r="L51" s="39">
        <v>44594.319444444445</v>
      </c>
      <c r="M51" s="37">
        <v>32560</v>
      </c>
      <c r="N51" s="39">
        <v>44594.350694444445</v>
      </c>
      <c r="O51" s="25">
        <f t="shared" si="11"/>
        <v>3.125E-2</v>
      </c>
    </row>
    <row r="52" spans="1:15" s="27" customFormat="1" ht="15" customHeight="1">
      <c r="A52" s="21">
        <v>9</v>
      </c>
      <c r="B52" s="37" t="s">
        <v>45</v>
      </c>
      <c r="C52" s="38">
        <v>7</v>
      </c>
      <c r="D52" s="39">
        <v>44594.277777777781</v>
      </c>
      <c r="E52" s="37">
        <v>24594</v>
      </c>
      <c r="F52" s="39">
        <v>44594.395833333336</v>
      </c>
      <c r="G52" s="25">
        <f t="shared" si="10"/>
        <v>0.11805555555474712</v>
      </c>
      <c r="H52" s="26"/>
      <c r="I52" s="21">
        <v>9</v>
      </c>
      <c r="J52" s="37" t="s">
        <v>43</v>
      </c>
      <c r="K52" s="37">
        <v>4</v>
      </c>
      <c r="L52" s="39">
        <v>44594.375</v>
      </c>
      <c r="M52" s="37">
        <v>31050</v>
      </c>
      <c r="N52" s="39">
        <v>44594.416666666664</v>
      </c>
      <c r="O52" s="25">
        <f t="shared" si="11"/>
        <v>4.1666666664241347E-2</v>
      </c>
    </row>
    <row r="53" spans="1:15" s="27" customFormat="1" ht="15" customHeight="1">
      <c r="A53" s="21">
        <v>10</v>
      </c>
      <c r="B53" s="37" t="s">
        <v>60</v>
      </c>
      <c r="C53" s="38">
        <v>8</v>
      </c>
      <c r="D53" s="39">
        <v>44594.236111111109</v>
      </c>
      <c r="E53" s="37">
        <v>32327</v>
      </c>
      <c r="F53" s="39">
        <v>44594.347222222219</v>
      </c>
      <c r="G53" s="25">
        <f t="shared" si="10"/>
        <v>0.11111111110949423</v>
      </c>
      <c r="H53" s="26"/>
      <c r="I53" s="21">
        <v>10</v>
      </c>
      <c r="J53" s="37" t="s">
        <v>43</v>
      </c>
      <c r="K53" s="37">
        <v>3</v>
      </c>
      <c r="L53" s="39">
        <v>44594.399305555555</v>
      </c>
      <c r="M53" s="37">
        <v>27044</v>
      </c>
      <c r="N53" s="39">
        <v>44594.447916666664</v>
      </c>
      <c r="O53" s="25">
        <f t="shared" si="11"/>
        <v>4.8611111109494232E-2</v>
      </c>
    </row>
    <row r="54" spans="1:15" s="27" customFormat="1" ht="15" customHeight="1">
      <c r="A54" s="21">
        <v>11</v>
      </c>
      <c r="B54" s="37" t="s">
        <v>64</v>
      </c>
      <c r="C54" s="38" t="s">
        <v>78</v>
      </c>
      <c r="D54" s="39">
        <v>44594.3125</v>
      </c>
      <c r="E54" s="37">
        <v>32560</v>
      </c>
      <c r="F54" s="39">
        <v>44594.461805555555</v>
      </c>
      <c r="G54" s="25">
        <f t="shared" si="10"/>
        <v>0.14930555555474712</v>
      </c>
      <c r="H54" s="26"/>
      <c r="I54" s="21">
        <v>11</v>
      </c>
      <c r="J54" s="37" t="s">
        <v>84</v>
      </c>
      <c r="K54" s="37">
        <v>4</v>
      </c>
      <c r="L54" s="39">
        <v>44594.4375</v>
      </c>
      <c r="M54" s="37" t="s">
        <v>88</v>
      </c>
      <c r="N54" s="39">
        <v>44594.496527777781</v>
      </c>
      <c r="O54" s="25">
        <f t="shared" si="11"/>
        <v>5.9027777781011537E-2</v>
      </c>
    </row>
    <row r="55" spans="1:15" s="27" customFormat="1" ht="15" customHeight="1">
      <c r="A55" s="21">
        <v>12</v>
      </c>
      <c r="B55" s="37" t="s">
        <v>67</v>
      </c>
      <c r="C55" s="38" t="s">
        <v>78</v>
      </c>
      <c r="D55" s="39">
        <v>44594.652777777781</v>
      </c>
      <c r="E55" s="37" t="s">
        <v>92</v>
      </c>
      <c r="F55" s="39">
        <v>44594.760416666664</v>
      </c>
      <c r="G55" s="25">
        <f t="shared" si="10"/>
        <v>0.10763888888322981</v>
      </c>
      <c r="H55" s="26"/>
      <c r="I55" s="21">
        <v>12</v>
      </c>
      <c r="J55" s="37" t="s">
        <v>44</v>
      </c>
      <c r="K55" s="37">
        <v>4</v>
      </c>
      <c r="L55" s="39">
        <v>44594.517361111109</v>
      </c>
      <c r="M55" s="37">
        <v>32769</v>
      </c>
      <c r="N55" s="39">
        <v>44594.545138888891</v>
      </c>
      <c r="O55" s="25">
        <f t="shared" si="11"/>
        <v>2.7777777781011537E-2</v>
      </c>
    </row>
    <row r="56" spans="1:15" s="27" customFormat="1" ht="15" customHeight="1">
      <c r="A56" s="21">
        <v>13</v>
      </c>
      <c r="B56" s="37" t="s">
        <v>60</v>
      </c>
      <c r="C56" s="38">
        <v>8</v>
      </c>
      <c r="D56" s="39">
        <v>44594.5625</v>
      </c>
      <c r="E56" s="37">
        <v>33147</v>
      </c>
      <c r="F56" s="39">
        <v>44594.628472222219</v>
      </c>
      <c r="G56" s="25">
        <f t="shared" si="10"/>
        <v>6.5972222218988463E-2</v>
      </c>
      <c r="H56" s="26"/>
      <c r="I56" s="21">
        <v>13</v>
      </c>
      <c r="J56" s="37" t="s">
        <v>85</v>
      </c>
      <c r="K56" s="37" t="s">
        <v>65</v>
      </c>
      <c r="L56" s="39">
        <v>44594.590277777781</v>
      </c>
      <c r="M56" s="37">
        <v>12069</v>
      </c>
      <c r="N56" s="39">
        <v>44594.59375</v>
      </c>
      <c r="O56" s="25">
        <f t="shared" si="11"/>
        <v>3.4722222189884633E-3</v>
      </c>
    </row>
    <row r="57" spans="1:15" s="27" customFormat="1" ht="15" customHeight="1">
      <c r="A57" s="21">
        <v>14</v>
      </c>
      <c r="B57" s="37" t="s">
        <v>43</v>
      </c>
      <c r="C57" s="43" t="s">
        <v>77</v>
      </c>
      <c r="D57" s="39">
        <v>44594.399305555555</v>
      </c>
      <c r="E57" s="37">
        <v>31050</v>
      </c>
      <c r="F57" s="39">
        <v>44594.506944444445</v>
      </c>
      <c r="G57" s="25">
        <f t="shared" si="10"/>
        <v>0.10763888889050577</v>
      </c>
      <c r="H57" s="26"/>
      <c r="I57" s="21">
        <v>14</v>
      </c>
      <c r="J57" s="37" t="s">
        <v>45</v>
      </c>
      <c r="K57" s="37">
        <v>5</v>
      </c>
      <c r="L57" s="39">
        <v>44594.555555555555</v>
      </c>
      <c r="M57" s="37">
        <v>33147</v>
      </c>
      <c r="N57" s="39">
        <v>44594.628472222219</v>
      </c>
      <c r="O57" s="25">
        <f t="shared" si="11"/>
        <v>7.2916666664241347E-2</v>
      </c>
    </row>
    <row r="58" spans="1:15" s="27" customFormat="1" ht="15" customHeight="1">
      <c r="A58" s="21">
        <v>15</v>
      </c>
      <c r="B58" s="37" t="s">
        <v>62</v>
      </c>
      <c r="C58" s="43" t="s">
        <v>72</v>
      </c>
      <c r="D58" s="39">
        <v>44594.736111111109</v>
      </c>
      <c r="E58" s="37">
        <v>32079</v>
      </c>
      <c r="F58" s="39">
        <v>44594.899305555555</v>
      </c>
      <c r="G58" s="25">
        <f t="shared" si="10"/>
        <v>0.16319444444525288</v>
      </c>
      <c r="H58" s="26"/>
      <c r="I58" s="21">
        <v>15</v>
      </c>
      <c r="J58" s="37" t="s">
        <v>64</v>
      </c>
      <c r="K58" s="37" t="s">
        <v>65</v>
      </c>
      <c r="L58" s="39">
        <v>44594.670138888891</v>
      </c>
      <c r="M58" s="37">
        <v>12665</v>
      </c>
      <c r="N58" s="39">
        <v>44594.670138888891</v>
      </c>
      <c r="O58" s="25">
        <f t="shared" si="11"/>
        <v>0</v>
      </c>
    </row>
    <row r="59" spans="1:15" s="27" customFormat="1" ht="15" customHeight="1">
      <c r="A59" s="21">
        <v>16</v>
      </c>
      <c r="B59" s="37" t="s">
        <v>91</v>
      </c>
      <c r="C59" s="43" t="s">
        <v>72</v>
      </c>
      <c r="D59" s="39">
        <v>44594.614583333336</v>
      </c>
      <c r="E59" s="37">
        <v>32769</v>
      </c>
      <c r="F59" s="39">
        <v>44594.715277777781</v>
      </c>
      <c r="G59" s="25">
        <f t="shared" si="10"/>
        <v>0.10069444444525288</v>
      </c>
      <c r="H59" s="26"/>
      <c r="I59" s="21">
        <v>16</v>
      </c>
      <c r="J59" s="37" t="s">
        <v>60</v>
      </c>
      <c r="K59" s="37">
        <v>4</v>
      </c>
      <c r="L59" s="39">
        <v>44594.618055555555</v>
      </c>
      <c r="M59" s="37">
        <v>32174</v>
      </c>
      <c r="N59" s="39">
        <v>44594.701388888891</v>
      </c>
      <c r="O59" s="25">
        <f t="shared" si="11"/>
        <v>8.3333333335758653E-2</v>
      </c>
    </row>
    <row r="60" spans="1:15" s="27" customFormat="1" ht="15" customHeight="1">
      <c r="A60" s="21">
        <v>17</v>
      </c>
      <c r="B60" s="37" t="s">
        <v>43</v>
      </c>
      <c r="C60" s="43" t="s">
        <v>72</v>
      </c>
      <c r="D60" s="39">
        <v>44594.524305555555</v>
      </c>
      <c r="E60" s="37">
        <v>27044</v>
      </c>
      <c r="F60" s="39">
        <v>44594.586805555555</v>
      </c>
      <c r="G60" s="25">
        <f t="shared" si="10"/>
        <v>6.25E-2</v>
      </c>
      <c r="H60" s="26"/>
      <c r="I60" s="21">
        <v>17</v>
      </c>
      <c r="J60" s="37" t="s">
        <v>43</v>
      </c>
      <c r="K60" s="37">
        <v>3</v>
      </c>
      <c r="L60" s="39">
        <v>44594.645833333336</v>
      </c>
      <c r="M60" s="37">
        <v>32079</v>
      </c>
      <c r="N60" s="39">
        <v>44594.729166666664</v>
      </c>
      <c r="O60" s="25">
        <f t="shared" si="11"/>
        <v>8.3333333328482695E-2</v>
      </c>
    </row>
    <row r="61" spans="1:15" s="27" customFormat="1" ht="15" customHeight="1">
      <c r="A61" s="21">
        <v>18</v>
      </c>
      <c r="B61" s="37" t="s">
        <v>45</v>
      </c>
      <c r="C61" s="43" t="s">
        <v>78</v>
      </c>
      <c r="D61" s="39">
        <v>44594.788194444445</v>
      </c>
      <c r="E61" s="37" t="s">
        <v>93</v>
      </c>
      <c r="F61" s="39">
        <v>44594.9375</v>
      </c>
      <c r="G61" s="25">
        <f t="shared" si="10"/>
        <v>0.14930555555474712</v>
      </c>
      <c r="H61" s="26"/>
      <c r="I61" s="21">
        <v>18</v>
      </c>
      <c r="J61" s="37" t="s">
        <v>70</v>
      </c>
      <c r="K61" s="37">
        <v>7</v>
      </c>
      <c r="L61" s="39">
        <v>44594.9375</v>
      </c>
      <c r="M61" s="37">
        <v>12653</v>
      </c>
      <c r="N61" s="39">
        <v>44594.940972222219</v>
      </c>
      <c r="O61" s="25">
        <f t="shared" si="11"/>
        <v>3.4722222189884633E-3</v>
      </c>
    </row>
    <row r="62" spans="1:15" s="27" customFormat="1" ht="15" customHeight="1">
      <c r="A62" s="21">
        <v>19</v>
      </c>
      <c r="B62" s="37" t="s">
        <v>41</v>
      </c>
      <c r="C62" s="43" t="s">
        <v>77</v>
      </c>
      <c r="D62" s="39">
        <v>44594.6875</v>
      </c>
      <c r="E62" s="37">
        <v>32175</v>
      </c>
      <c r="F62" s="39">
        <v>44594.913194444445</v>
      </c>
      <c r="G62" s="25">
        <f t="shared" si="10"/>
        <v>0.22569444444525288</v>
      </c>
      <c r="H62" s="26"/>
      <c r="I62" s="21">
        <v>19</v>
      </c>
      <c r="J62" s="37" t="s">
        <v>86</v>
      </c>
      <c r="K62" s="37">
        <v>3</v>
      </c>
      <c r="L62" s="39">
        <v>44594.90625</v>
      </c>
      <c r="M62" s="37">
        <v>31779</v>
      </c>
      <c r="N62" s="39">
        <v>44594.961805555555</v>
      </c>
      <c r="O62" s="25">
        <f t="shared" si="11"/>
        <v>5.5555555554747116E-2</v>
      </c>
    </row>
    <row r="63" spans="1:15" s="27" customFormat="1" ht="15" customHeight="1">
      <c r="A63" s="21">
        <v>20</v>
      </c>
      <c r="B63" s="37" t="s">
        <v>43</v>
      </c>
      <c r="C63" s="43" t="s">
        <v>75</v>
      </c>
      <c r="D63" s="39">
        <v>44594.861111111109</v>
      </c>
      <c r="E63" s="37">
        <v>31779</v>
      </c>
      <c r="F63" s="39">
        <v>44594.996527777781</v>
      </c>
      <c r="G63" s="25">
        <f t="shared" si="10"/>
        <v>0.13541666667151731</v>
      </c>
      <c r="H63" s="26"/>
      <c r="I63" s="21">
        <v>20</v>
      </c>
      <c r="J63" s="31" t="s">
        <v>89</v>
      </c>
      <c r="K63" s="31" t="s">
        <v>71</v>
      </c>
      <c r="L63" s="39">
        <v>44594.486111111109</v>
      </c>
      <c r="M63" s="31" t="s">
        <v>90</v>
      </c>
      <c r="N63" s="39">
        <v>44594.486111111109</v>
      </c>
      <c r="O63" s="25">
        <f t="shared" si="11"/>
        <v>0</v>
      </c>
    </row>
    <row r="64" spans="1:15" s="27" customFormat="1" ht="15" customHeight="1">
      <c r="A64" s="21">
        <v>21</v>
      </c>
      <c r="B64" s="37" t="s">
        <v>43</v>
      </c>
      <c r="C64" s="43" t="s">
        <v>72</v>
      </c>
      <c r="D64" s="39">
        <v>44594.975694444445</v>
      </c>
      <c r="E64" s="37" t="s">
        <v>94</v>
      </c>
      <c r="F64" s="39">
        <v>44594.979166666664</v>
      </c>
      <c r="G64" s="25">
        <f t="shared" si="10"/>
        <v>3.4722222189884633E-3</v>
      </c>
      <c r="H64" s="26"/>
      <c r="I64" s="21"/>
      <c r="J64" s="37"/>
      <c r="K64" s="37"/>
      <c r="L64" s="39"/>
      <c r="M64" s="37"/>
      <c r="N64" s="39"/>
      <c r="O64" s="25"/>
    </row>
    <row r="65" spans="1:15" s="32" customFormat="1" ht="15" customHeight="1">
      <c r="A65" s="21">
        <v>22</v>
      </c>
      <c r="B65" s="37" t="s">
        <v>95</v>
      </c>
      <c r="C65" s="43" t="s">
        <v>71</v>
      </c>
      <c r="D65" s="39">
        <v>44594.298611111109</v>
      </c>
      <c r="E65" s="37">
        <v>28735</v>
      </c>
      <c r="F65" s="39">
        <v>44594.298611111109</v>
      </c>
      <c r="G65" s="25">
        <f t="shared" si="10"/>
        <v>0</v>
      </c>
      <c r="H65" s="25"/>
      <c r="I65" s="21"/>
      <c r="J65" s="31"/>
      <c r="K65" s="31"/>
      <c r="L65" s="39"/>
      <c r="M65" s="31"/>
      <c r="N65" s="39"/>
      <c r="O65" s="25"/>
    </row>
    <row r="66" spans="1:15" s="32" customFormat="1" ht="15" customHeight="1">
      <c r="A66" s="5"/>
      <c r="B66" s="1"/>
      <c r="C66" s="5"/>
      <c r="D66" s="5"/>
      <c r="E66" s="5"/>
      <c r="F66" s="18" t="s">
        <v>13</v>
      </c>
      <c r="G66" s="10">
        <f>AVERAGE(G44:G65)</f>
        <v>0.12594696969741068</v>
      </c>
      <c r="H66" s="33"/>
      <c r="I66" s="5"/>
      <c r="J66" s="5"/>
      <c r="K66" s="5"/>
      <c r="L66" s="5"/>
      <c r="M66" s="5"/>
      <c r="N66" s="5" t="s">
        <v>13</v>
      </c>
      <c r="O66" s="10">
        <f>AVERAGE(O44:O65)</f>
        <v>3.9583333332848268E-2</v>
      </c>
    </row>
  </sheetData>
  <mergeCells count="12">
    <mergeCell ref="A41:B41"/>
    <mergeCell ref="C41:O41"/>
    <mergeCell ref="A42:G42"/>
    <mergeCell ref="I42:O42"/>
    <mergeCell ref="N1:O1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65"/>
  <sheetViews>
    <sheetView topLeftCell="A40" workbookViewId="0">
      <selection activeCell="T31" sqref="T31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 ht="14.25" customHeight="1">
      <c r="N1" s="48" t="s">
        <v>0</v>
      </c>
      <c r="O1" s="49" t="s">
        <v>314</v>
      </c>
    </row>
    <row r="2" spans="1:15" ht="14.25" customHeight="1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 ht="14.25" customHeight="1">
      <c r="A3" s="176"/>
      <c r="B3" s="177"/>
      <c r="C3" s="178"/>
      <c r="D3" s="151"/>
      <c r="E3" s="151"/>
      <c r="F3" s="176" t="s">
        <v>26</v>
      </c>
      <c r="G3" s="177"/>
      <c r="H3" s="177"/>
      <c r="I3" s="177"/>
      <c r="J3" s="178"/>
      <c r="K3" s="151"/>
      <c r="L3" s="176"/>
      <c r="M3" s="177"/>
      <c r="N3" s="177"/>
      <c r="O3" s="178"/>
    </row>
    <row r="4" spans="1:15" ht="14.25" customHeight="1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 ht="14.25" customHeight="1">
      <c r="A5" s="38" t="s">
        <v>59</v>
      </c>
      <c r="B5" s="37" t="s">
        <v>32</v>
      </c>
      <c r="C5" s="39">
        <v>44610.222222222219</v>
      </c>
      <c r="D5" s="37" t="s">
        <v>52</v>
      </c>
      <c r="E5" s="14" t="s">
        <v>33</v>
      </c>
      <c r="F5" s="5">
        <v>17</v>
      </c>
      <c r="G5" s="5">
        <v>6</v>
      </c>
      <c r="H5" s="5">
        <v>23</v>
      </c>
      <c r="I5" s="5">
        <v>40</v>
      </c>
      <c r="J5" s="5">
        <f t="shared" ref="J5" si="0">F5+G5+H5+I5</f>
        <v>86</v>
      </c>
      <c r="K5" s="5"/>
      <c r="L5" s="39">
        <v>44611.25</v>
      </c>
      <c r="M5" s="39">
        <v>44611.350694444445</v>
      </c>
      <c r="N5" s="7">
        <f>SUM(L5-C5)</f>
        <v>1.0277777777810115</v>
      </c>
      <c r="O5" s="7">
        <f>SUM(M5-L5)</f>
        <v>0.10069444444525288</v>
      </c>
    </row>
    <row r="6" spans="1:15" s="8" customFormat="1" ht="14.25" customHeight="1">
      <c r="A6" s="38"/>
      <c r="B6" s="37"/>
      <c r="C6" s="39"/>
      <c r="D6" s="37"/>
      <c r="E6" s="14" t="s">
        <v>34</v>
      </c>
      <c r="F6" s="5">
        <v>0</v>
      </c>
      <c r="G6" s="5">
        <v>18</v>
      </c>
      <c r="H6" s="5">
        <v>62</v>
      </c>
      <c r="I6" s="5">
        <v>6</v>
      </c>
      <c r="J6" s="5"/>
      <c r="K6" s="5">
        <v>86</v>
      </c>
      <c r="L6" s="39"/>
      <c r="M6" s="39"/>
      <c r="N6" s="7"/>
      <c r="O6" s="7"/>
    </row>
    <row r="7" spans="1:15" s="8" customFormat="1" ht="14.25" customHeight="1">
      <c r="A7" s="38" t="s">
        <v>58</v>
      </c>
      <c r="B7" s="37" t="s">
        <v>32</v>
      </c>
      <c r="C7" s="39">
        <v>44611.104166666664</v>
      </c>
      <c r="D7" s="37" t="s">
        <v>41</v>
      </c>
      <c r="E7" s="14" t="s">
        <v>33</v>
      </c>
      <c r="F7" s="5">
        <v>0</v>
      </c>
      <c r="G7" s="5">
        <v>0</v>
      </c>
      <c r="H7" s="5">
        <v>0</v>
      </c>
      <c r="I7" s="5">
        <v>90</v>
      </c>
      <c r="J7" s="5">
        <f t="shared" ref="J7:J23" si="1">F7+G7+H7+I7</f>
        <v>90</v>
      </c>
      <c r="K7" s="5"/>
      <c r="L7" s="39">
        <v>44611.458333333336</v>
      </c>
      <c r="M7" s="39">
        <v>44611.552083333336</v>
      </c>
      <c r="N7" s="7">
        <f t="shared" ref="N7:N23" si="2">SUM(L7-C7)</f>
        <v>0.35416666667151731</v>
      </c>
      <c r="O7" s="7">
        <f t="shared" ref="O7:O23" si="3">SUM(M7-L7)</f>
        <v>9.375E-2</v>
      </c>
    </row>
    <row r="8" spans="1:15" s="8" customFormat="1" ht="14.25" customHeight="1">
      <c r="A8" s="38"/>
      <c r="B8" s="37"/>
      <c r="C8" s="39"/>
      <c r="D8" s="37"/>
      <c r="E8" s="14" t="s">
        <v>34</v>
      </c>
      <c r="F8" s="5">
        <v>10</v>
      </c>
      <c r="G8" s="5">
        <v>22</v>
      </c>
      <c r="H8" s="5">
        <v>40</v>
      </c>
      <c r="I8" s="5">
        <v>8</v>
      </c>
      <c r="J8" s="5"/>
      <c r="K8" s="5">
        <v>90</v>
      </c>
      <c r="L8" s="39"/>
      <c r="M8" s="39"/>
      <c r="N8" s="7"/>
      <c r="O8" s="7"/>
    </row>
    <row r="9" spans="1:15" s="8" customFormat="1" ht="14.25" customHeight="1">
      <c r="A9" s="38" t="s">
        <v>49</v>
      </c>
      <c r="B9" s="37" t="s">
        <v>32</v>
      </c>
      <c r="C9" s="39">
        <v>44611.135416666664</v>
      </c>
      <c r="D9" s="37" t="s">
        <v>64</v>
      </c>
      <c r="E9" s="14" t="s">
        <v>33</v>
      </c>
      <c r="F9" s="5">
        <v>0</v>
      </c>
      <c r="G9" s="5">
        <v>80</v>
      </c>
      <c r="H9" s="5">
        <v>0</v>
      </c>
      <c r="I9" s="5">
        <v>0</v>
      </c>
      <c r="J9" s="5">
        <f t="shared" si="1"/>
        <v>80</v>
      </c>
      <c r="K9" s="5"/>
      <c r="L9" s="39">
        <v>44611.46875</v>
      </c>
      <c r="M9" s="39">
        <v>44611.524305555555</v>
      </c>
      <c r="N9" s="7">
        <f t="shared" si="2"/>
        <v>0.33333333333575865</v>
      </c>
      <c r="O9" s="7">
        <f t="shared" si="3"/>
        <v>5.5555555554747116E-2</v>
      </c>
    </row>
    <row r="10" spans="1:15" s="8" customFormat="1" ht="14.25" customHeight="1">
      <c r="A10" s="38"/>
      <c r="B10" s="37"/>
      <c r="C10" s="39"/>
      <c r="D10" s="37"/>
      <c r="E10" s="14" t="s">
        <v>34</v>
      </c>
      <c r="F10" s="5">
        <v>0</v>
      </c>
      <c r="G10" s="5">
        <v>32</v>
      </c>
      <c r="H10" s="5">
        <v>42</v>
      </c>
      <c r="I10" s="5">
        <v>6</v>
      </c>
      <c r="J10" s="5"/>
      <c r="K10" s="5">
        <v>80</v>
      </c>
      <c r="L10" s="39"/>
      <c r="M10" s="39"/>
      <c r="N10" s="7"/>
      <c r="O10" s="7"/>
    </row>
    <row r="11" spans="1:15" s="8" customFormat="1" ht="14.25" customHeight="1">
      <c r="A11" s="38">
        <v>1</v>
      </c>
      <c r="B11" s="37" t="s">
        <v>32</v>
      </c>
      <c r="C11" s="39">
        <v>44611.15625</v>
      </c>
      <c r="D11" s="37" t="s">
        <v>60</v>
      </c>
      <c r="E11" s="14" t="s">
        <v>33</v>
      </c>
      <c r="F11" s="5">
        <v>0</v>
      </c>
      <c r="G11" s="5">
        <v>0</v>
      </c>
      <c r="H11" s="5">
        <v>0</v>
      </c>
      <c r="I11" s="5">
        <v>90</v>
      </c>
      <c r="J11" s="5">
        <f t="shared" si="1"/>
        <v>90</v>
      </c>
      <c r="K11" s="5"/>
      <c r="L11" s="39">
        <v>44611.625</v>
      </c>
      <c r="M11" s="39">
        <v>44611.65625</v>
      </c>
      <c r="N11" s="7">
        <f t="shared" si="2"/>
        <v>0.46875</v>
      </c>
      <c r="O11" s="7">
        <f t="shared" si="3"/>
        <v>3.125E-2</v>
      </c>
    </row>
    <row r="12" spans="1:15" s="8" customFormat="1" ht="14.25" customHeight="1">
      <c r="A12" s="38"/>
      <c r="B12" s="37"/>
      <c r="C12" s="39"/>
      <c r="D12" s="37"/>
      <c r="E12" s="14" t="s">
        <v>34</v>
      </c>
      <c r="F12" s="5">
        <v>16</v>
      </c>
      <c r="G12" s="5">
        <v>23</v>
      </c>
      <c r="H12" s="5">
        <v>40</v>
      </c>
      <c r="I12" s="5">
        <v>11</v>
      </c>
      <c r="J12" s="5"/>
      <c r="K12" s="5">
        <f t="shared" ref="K12:K24" si="4">G12+H12+I12+F12</f>
        <v>90</v>
      </c>
      <c r="L12" s="39"/>
      <c r="M12" s="39"/>
      <c r="N12" s="7"/>
      <c r="O12" s="7"/>
    </row>
    <row r="13" spans="1:15" s="8" customFormat="1" ht="14.25" customHeight="1">
      <c r="A13" s="38" t="s">
        <v>51</v>
      </c>
      <c r="B13" s="37" t="s">
        <v>32</v>
      </c>
      <c r="C13" s="39">
        <v>44611.239583333336</v>
      </c>
      <c r="D13" s="37" t="s">
        <v>96</v>
      </c>
      <c r="E13" s="14" t="s">
        <v>33</v>
      </c>
      <c r="F13" s="5">
        <v>2</v>
      </c>
      <c r="G13" s="5">
        <v>8</v>
      </c>
      <c r="H13" s="5">
        <v>0</v>
      </c>
      <c r="I13" s="5">
        <v>0</v>
      </c>
      <c r="J13" s="5">
        <f t="shared" si="1"/>
        <v>10</v>
      </c>
      <c r="K13" s="5"/>
      <c r="L13" s="39">
        <v>44611.645833333336</v>
      </c>
      <c r="M13" s="39">
        <v>44611.684027777781</v>
      </c>
      <c r="N13" s="7">
        <f t="shared" si="2"/>
        <v>0.40625</v>
      </c>
      <c r="O13" s="7">
        <f t="shared" si="3"/>
        <v>3.8194444445252884E-2</v>
      </c>
    </row>
    <row r="14" spans="1:15" s="8" customFormat="1" ht="14.25" customHeight="1">
      <c r="A14" s="38"/>
      <c r="B14" s="37"/>
      <c r="C14" s="39"/>
      <c r="D14" s="37"/>
      <c r="E14" s="14" t="s">
        <v>34</v>
      </c>
      <c r="F14" s="5">
        <v>0</v>
      </c>
      <c r="G14" s="5">
        <v>26</v>
      </c>
      <c r="H14" s="5">
        <v>37</v>
      </c>
      <c r="I14" s="5">
        <v>27</v>
      </c>
      <c r="J14" s="5"/>
      <c r="K14" s="5">
        <f t="shared" si="4"/>
        <v>90</v>
      </c>
      <c r="L14" s="39"/>
      <c r="M14" s="39"/>
      <c r="N14" s="7"/>
      <c r="O14" s="7"/>
    </row>
    <row r="15" spans="1:15" s="8" customFormat="1" ht="14.25" customHeight="1">
      <c r="A15" s="38" t="s">
        <v>40</v>
      </c>
      <c r="B15" s="37" t="s">
        <v>32</v>
      </c>
      <c r="C15" s="39">
        <v>44611.222222222219</v>
      </c>
      <c r="D15" s="37" t="s">
        <v>48</v>
      </c>
      <c r="E15" s="14" t="s">
        <v>33</v>
      </c>
      <c r="F15" s="5">
        <v>0</v>
      </c>
      <c r="G15" s="5">
        <v>10</v>
      </c>
      <c r="H15" s="5">
        <v>18</v>
      </c>
      <c r="I15" s="5">
        <v>52</v>
      </c>
      <c r="J15" s="5">
        <f t="shared" si="1"/>
        <v>80</v>
      </c>
      <c r="K15" s="5"/>
      <c r="L15" s="39">
        <v>44611.6875</v>
      </c>
      <c r="M15" s="39">
        <v>44611.732638888891</v>
      </c>
      <c r="N15" s="7">
        <f t="shared" si="2"/>
        <v>0.46527777778101154</v>
      </c>
      <c r="O15" s="7">
        <f t="shared" si="3"/>
        <v>4.5138888890505768E-2</v>
      </c>
    </row>
    <row r="16" spans="1:15" s="8" customFormat="1" ht="14.25" customHeight="1">
      <c r="A16" s="38"/>
      <c r="B16" s="37"/>
      <c r="C16" s="39"/>
      <c r="D16" s="37"/>
      <c r="E16" s="14" t="s">
        <v>34</v>
      </c>
      <c r="F16" s="5">
        <v>0</v>
      </c>
      <c r="G16" s="5">
        <v>10</v>
      </c>
      <c r="H16" s="5">
        <v>48</v>
      </c>
      <c r="I16" s="5">
        <v>32</v>
      </c>
      <c r="J16" s="5"/>
      <c r="K16" s="5">
        <f t="shared" si="4"/>
        <v>90</v>
      </c>
      <c r="L16" s="39"/>
      <c r="M16" s="39"/>
      <c r="N16" s="7"/>
      <c r="O16" s="7"/>
    </row>
    <row r="17" spans="1:15" s="8" customFormat="1" ht="14.25" customHeight="1">
      <c r="A17" s="38">
        <v>8</v>
      </c>
      <c r="B17" s="37" t="s">
        <v>32</v>
      </c>
      <c r="C17" s="39">
        <v>44611.368055555555</v>
      </c>
      <c r="D17" s="37" t="s">
        <v>96</v>
      </c>
      <c r="E17" s="14" t="s">
        <v>33</v>
      </c>
      <c r="F17" s="5">
        <v>0</v>
      </c>
      <c r="G17" s="5">
        <v>0</v>
      </c>
      <c r="H17" s="5">
        <v>16</v>
      </c>
      <c r="I17" s="5">
        <v>0</v>
      </c>
      <c r="J17" s="5">
        <f t="shared" si="1"/>
        <v>16</v>
      </c>
      <c r="K17" s="5"/>
      <c r="L17" s="39">
        <v>44611.930555555555</v>
      </c>
      <c r="M17" s="39">
        <v>44611.965277777781</v>
      </c>
      <c r="N17" s="7">
        <f t="shared" si="2"/>
        <v>0.5625</v>
      </c>
      <c r="O17" s="7">
        <f t="shared" si="3"/>
        <v>3.4722222226264421E-2</v>
      </c>
    </row>
    <row r="18" spans="1:15" s="8" customFormat="1" ht="14.25" customHeight="1">
      <c r="A18" s="38"/>
      <c r="B18" s="37"/>
      <c r="C18" s="39"/>
      <c r="D18" s="37"/>
      <c r="E18" s="14" t="s">
        <v>34</v>
      </c>
      <c r="F18" s="5">
        <v>2</v>
      </c>
      <c r="G18" s="5">
        <v>32</v>
      </c>
      <c r="H18" s="5">
        <v>36</v>
      </c>
      <c r="I18" s="5">
        <v>20</v>
      </c>
      <c r="J18" s="5"/>
      <c r="K18" s="5">
        <f t="shared" si="4"/>
        <v>90</v>
      </c>
      <c r="L18" s="39"/>
      <c r="M18" s="39"/>
      <c r="N18" s="7"/>
      <c r="O18" s="7"/>
    </row>
    <row r="19" spans="1:15" s="8" customFormat="1" ht="14.25" customHeight="1">
      <c r="A19" s="38" t="s">
        <v>46</v>
      </c>
      <c r="B19" s="43" t="s">
        <v>32</v>
      </c>
      <c r="C19" s="39">
        <v>44611.427083333336</v>
      </c>
      <c r="D19" s="37" t="s">
        <v>74</v>
      </c>
      <c r="E19" s="14" t="s">
        <v>33</v>
      </c>
      <c r="F19" s="5">
        <v>0</v>
      </c>
      <c r="G19" s="5">
        <v>13</v>
      </c>
      <c r="H19" s="5">
        <v>45</v>
      </c>
      <c r="I19" s="5">
        <v>32</v>
      </c>
      <c r="J19" s="5">
        <f t="shared" si="1"/>
        <v>90</v>
      </c>
      <c r="K19" s="5"/>
      <c r="L19" s="39">
        <v>44611.982638888891</v>
      </c>
      <c r="M19" s="39">
        <v>44612.076388888891</v>
      </c>
      <c r="N19" s="7">
        <f t="shared" si="2"/>
        <v>0.55555555555474712</v>
      </c>
      <c r="O19" s="7">
        <f t="shared" si="3"/>
        <v>9.375E-2</v>
      </c>
    </row>
    <row r="20" spans="1:15" s="8" customFormat="1" ht="14.25" customHeight="1">
      <c r="A20" s="38"/>
      <c r="B20" s="43"/>
      <c r="C20" s="39"/>
      <c r="D20" s="37"/>
      <c r="E20" s="14" t="s">
        <v>34</v>
      </c>
      <c r="F20" s="5">
        <v>1</v>
      </c>
      <c r="G20" s="5">
        <v>30</v>
      </c>
      <c r="H20" s="5">
        <v>29</v>
      </c>
      <c r="I20" s="5">
        <v>30</v>
      </c>
      <c r="J20" s="5"/>
      <c r="K20" s="5">
        <f t="shared" si="4"/>
        <v>90</v>
      </c>
      <c r="L20" s="39"/>
      <c r="M20" s="39"/>
      <c r="N20" s="7"/>
      <c r="O20" s="7"/>
    </row>
    <row r="21" spans="1:15" s="8" customFormat="1" ht="14.25" customHeight="1">
      <c r="A21" s="38" t="s">
        <v>49</v>
      </c>
      <c r="B21" s="37" t="s">
        <v>32</v>
      </c>
      <c r="C21" s="39">
        <v>44611.59375</v>
      </c>
      <c r="D21" s="37" t="s">
        <v>45</v>
      </c>
      <c r="E21" s="14" t="s">
        <v>33</v>
      </c>
      <c r="F21" s="5">
        <v>2</v>
      </c>
      <c r="G21" s="5">
        <v>63</v>
      </c>
      <c r="H21" s="5">
        <v>25</v>
      </c>
      <c r="I21" s="5">
        <v>0</v>
      </c>
      <c r="J21" s="5">
        <f t="shared" si="1"/>
        <v>90</v>
      </c>
      <c r="K21" s="5"/>
      <c r="L21" s="39">
        <v>44611.986111111109</v>
      </c>
      <c r="M21" s="39">
        <v>44612.083333333336</v>
      </c>
      <c r="N21" s="7">
        <f t="shared" si="2"/>
        <v>0.39236111110949423</v>
      </c>
      <c r="O21" s="7">
        <f t="shared" si="3"/>
        <v>9.7222222226264421E-2</v>
      </c>
    </row>
    <row r="22" spans="1:15" s="8" customFormat="1" ht="14.25" customHeight="1">
      <c r="A22" s="38"/>
      <c r="B22" s="37"/>
      <c r="C22" s="39"/>
      <c r="D22" s="37"/>
      <c r="E22" s="14" t="s">
        <v>34</v>
      </c>
      <c r="F22" s="5">
        <v>0</v>
      </c>
      <c r="G22" s="5">
        <v>40</v>
      </c>
      <c r="H22" s="5">
        <v>50</v>
      </c>
      <c r="I22" s="5">
        <v>0</v>
      </c>
      <c r="J22" s="5"/>
      <c r="K22" s="5">
        <f t="shared" si="4"/>
        <v>90</v>
      </c>
      <c r="L22" s="39"/>
      <c r="M22" s="39"/>
      <c r="N22" s="7"/>
      <c r="O22" s="7"/>
    </row>
    <row r="23" spans="1:15" s="8" customFormat="1" ht="14.25" customHeight="1">
      <c r="A23" s="38" t="s">
        <v>53</v>
      </c>
      <c r="B23" s="37" t="s">
        <v>32</v>
      </c>
      <c r="C23" s="39">
        <v>44611.614583333336</v>
      </c>
      <c r="D23" s="37" t="s">
        <v>96</v>
      </c>
      <c r="E23" s="14" t="s">
        <v>33</v>
      </c>
      <c r="F23" s="5">
        <v>0</v>
      </c>
      <c r="G23" s="5">
        <v>90</v>
      </c>
      <c r="H23" s="5">
        <v>0</v>
      </c>
      <c r="I23" s="5">
        <v>0</v>
      </c>
      <c r="J23" s="5">
        <f t="shared" si="1"/>
        <v>90</v>
      </c>
      <c r="K23" s="5"/>
      <c r="L23" s="39">
        <v>44611.989583333336</v>
      </c>
      <c r="M23" s="39">
        <v>44612.163194444445</v>
      </c>
      <c r="N23" s="7">
        <f t="shared" si="2"/>
        <v>0.375</v>
      </c>
      <c r="O23" s="7">
        <f t="shared" si="3"/>
        <v>0.17361111110949423</v>
      </c>
    </row>
    <row r="24" spans="1:15" s="8" customFormat="1" ht="14.25" customHeight="1" thickBot="1">
      <c r="A24" s="38"/>
      <c r="B24" s="37"/>
      <c r="C24" s="39"/>
      <c r="D24" s="37"/>
      <c r="E24" s="14" t="s">
        <v>34</v>
      </c>
      <c r="F24" s="5">
        <v>4</v>
      </c>
      <c r="G24" s="5">
        <v>42</v>
      </c>
      <c r="H24" s="5">
        <v>31</v>
      </c>
      <c r="I24" s="5">
        <v>13</v>
      </c>
      <c r="J24" s="5"/>
      <c r="K24" s="5">
        <f t="shared" si="4"/>
        <v>90</v>
      </c>
      <c r="L24" s="39"/>
      <c r="M24" s="39"/>
      <c r="N24" s="7"/>
      <c r="O24" s="7"/>
    </row>
    <row r="25" spans="1:15" ht="14.25" customHeight="1" thickTop="1" thickBot="1">
      <c r="A25" s="9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722</v>
      </c>
      <c r="K25" s="19">
        <f>SUM(K5:K24)</f>
        <v>886</v>
      </c>
      <c r="L25" s="5"/>
      <c r="M25" s="5" t="s">
        <v>13</v>
      </c>
      <c r="N25" s="10">
        <f>AVERAGE(N5:N24)</f>
        <v>0.49409722222335406</v>
      </c>
      <c r="O25" s="10">
        <f>AVERAGE(O5:O24)</f>
        <v>7.638888888977817E-2</v>
      </c>
    </row>
    <row r="26" spans="1:15" ht="15.75" customHeight="1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ht="15.75" customHeight="1">
      <c r="A27" s="176"/>
      <c r="B27" s="177"/>
      <c r="C27" s="178"/>
      <c r="D27" s="151"/>
      <c r="E27" s="151"/>
      <c r="F27" s="176" t="s">
        <v>26</v>
      </c>
      <c r="G27" s="177"/>
      <c r="H27" s="177"/>
      <c r="I27" s="177"/>
      <c r="J27" s="178"/>
      <c r="K27" s="151"/>
      <c r="L27" s="176"/>
      <c r="M27" s="177"/>
      <c r="N27" s="177"/>
      <c r="O27" s="178"/>
    </row>
    <row r="28" spans="1:15" ht="15.75" customHeight="1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 s="8" customFormat="1" ht="15.75" customHeight="1">
      <c r="A29" s="38" t="s">
        <v>46</v>
      </c>
      <c r="B29" s="43" t="s">
        <v>36</v>
      </c>
      <c r="C29" s="39">
        <v>44610.559027777781</v>
      </c>
      <c r="D29" s="37" t="s">
        <v>61</v>
      </c>
      <c r="E29" s="14" t="s">
        <v>33</v>
      </c>
      <c r="F29" s="5">
        <v>8</v>
      </c>
      <c r="G29" s="5">
        <v>11</v>
      </c>
      <c r="H29" s="5">
        <v>23</v>
      </c>
      <c r="I29" s="5">
        <v>38</v>
      </c>
      <c r="J29" s="5">
        <f t="shared" ref="J29" si="5">F29+G29+H29+I29</f>
        <v>80</v>
      </c>
      <c r="K29" s="5"/>
      <c r="L29" s="39">
        <v>44611.322916666664</v>
      </c>
      <c r="M29" s="39">
        <v>44611.361111111109</v>
      </c>
      <c r="N29" s="7">
        <f t="shared" ref="N29" si="6">SUM(L29-C29)</f>
        <v>0.76388888888322981</v>
      </c>
      <c r="O29" s="7">
        <f t="shared" ref="O29" si="7">SUM(M29-L29)</f>
        <v>3.8194444445252884E-2</v>
      </c>
    </row>
    <row r="30" spans="1:15" s="8" customFormat="1" ht="15.75" customHeight="1">
      <c r="A30" s="38"/>
      <c r="B30" s="43"/>
      <c r="C30" s="39"/>
      <c r="D30" s="37"/>
      <c r="E30" s="14" t="s">
        <v>34</v>
      </c>
      <c r="F30" s="5">
        <v>0</v>
      </c>
      <c r="G30" s="5">
        <v>0</v>
      </c>
      <c r="H30" s="5">
        <v>34</v>
      </c>
      <c r="I30" s="5">
        <v>46</v>
      </c>
      <c r="J30" s="5"/>
      <c r="K30" s="5">
        <v>80</v>
      </c>
      <c r="L30" s="39"/>
      <c r="M30" s="39"/>
      <c r="N30" s="7"/>
      <c r="O30" s="7"/>
    </row>
    <row r="31" spans="1:15" s="8" customFormat="1" ht="15.75" customHeight="1">
      <c r="A31" s="38">
        <v>2</v>
      </c>
      <c r="B31" s="43" t="s">
        <v>315</v>
      </c>
      <c r="C31" s="39">
        <v>44610.708333333336</v>
      </c>
      <c r="D31" s="37" t="s">
        <v>43</v>
      </c>
      <c r="E31" s="14" t="s">
        <v>33</v>
      </c>
      <c r="F31" s="5">
        <v>0</v>
      </c>
      <c r="G31" s="5">
        <v>0</v>
      </c>
      <c r="H31" s="5">
        <v>90</v>
      </c>
      <c r="I31" s="5">
        <v>0</v>
      </c>
      <c r="J31" s="5">
        <v>90</v>
      </c>
      <c r="K31" s="5"/>
      <c r="L31" s="39">
        <v>44611.197916666664</v>
      </c>
      <c r="M31" s="39">
        <v>44611.239583333336</v>
      </c>
      <c r="N31" s="7">
        <f t="shared" ref="N31:N41" si="8">SUM(L31-C31)</f>
        <v>0.48958333332848269</v>
      </c>
      <c r="O31" s="7">
        <f t="shared" ref="O31:O41" si="9">SUM(M31-L31)</f>
        <v>4.1666666671517305E-2</v>
      </c>
    </row>
    <row r="32" spans="1:15" s="8" customFormat="1" ht="15.75" customHeight="1">
      <c r="A32" s="38"/>
      <c r="B32" s="43"/>
      <c r="C32" s="39"/>
      <c r="D32" s="37"/>
      <c r="E32" s="14" t="s">
        <v>34</v>
      </c>
      <c r="F32" s="5">
        <v>0</v>
      </c>
      <c r="G32" s="5">
        <v>6</v>
      </c>
      <c r="H32" s="5">
        <v>20</v>
      </c>
      <c r="I32" s="5">
        <v>64</v>
      </c>
      <c r="J32" s="5"/>
      <c r="K32" s="5">
        <v>90</v>
      </c>
      <c r="L32" s="39"/>
      <c r="M32" s="39"/>
      <c r="N32" s="7"/>
      <c r="O32" s="7"/>
    </row>
    <row r="33" spans="1:15" s="8" customFormat="1" ht="15.75" customHeight="1">
      <c r="A33" s="38" t="s">
        <v>53</v>
      </c>
      <c r="B33" s="43" t="s">
        <v>50</v>
      </c>
      <c r="C33" s="39">
        <v>44610.746527777781</v>
      </c>
      <c r="D33" s="37" t="s">
        <v>43</v>
      </c>
      <c r="E33" s="14" t="s">
        <v>33</v>
      </c>
      <c r="F33" s="5">
        <v>0</v>
      </c>
      <c r="G33" s="5">
        <v>90</v>
      </c>
      <c r="H33" s="5">
        <v>0</v>
      </c>
      <c r="I33" s="5">
        <v>0</v>
      </c>
      <c r="J33" s="5">
        <v>90</v>
      </c>
      <c r="K33" s="5"/>
      <c r="L33" s="39">
        <v>44611.006944444445</v>
      </c>
      <c r="M33" s="39">
        <v>44611.020833333336</v>
      </c>
      <c r="N33" s="7">
        <f t="shared" si="8"/>
        <v>0.26041666666424135</v>
      </c>
      <c r="O33" s="7">
        <f t="shared" si="9"/>
        <v>1.3888888890505768E-2</v>
      </c>
    </row>
    <row r="34" spans="1:15" s="8" customFormat="1" ht="15.75" customHeight="1">
      <c r="A34" s="38"/>
      <c r="B34" s="43"/>
      <c r="C34" s="39"/>
      <c r="D34" s="37"/>
      <c r="E34" s="14" t="s">
        <v>34</v>
      </c>
      <c r="F34" s="5">
        <v>58</v>
      </c>
      <c r="G34" s="5">
        <v>1</v>
      </c>
      <c r="H34" s="5">
        <v>10</v>
      </c>
      <c r="I34" s="5">
        <v>21</v>
      </c>
      <c r="J34" s="5"/>
      <c r="K34" s="5">
        <v>90</v>
      </c>
      <c r="L34" s="39"/>
      <c r="M34" s="39"/>
      <c r="N34" s="7"/>
      <c r="O34" s="7"/>
    </row>
    <row r="35" spans="1:15" s="8" customFormat="1" ht="15.75" customHeight="1">
      <c r="A35" s="38">
        <v>6</v>
      </c>
      <c r="B35" s="43" t="s">
        <v>55</v>
      </c>
      <c r="C35" s="39">
        <v>44610.965277777781</v>
      </c>
      <c r="D35" s="37" t="s">
        <v>56</v>
      </c>
      <c r="E35" s="14" t="s">
        <v>33</v>
      </c>
      <c r="F35" s="5">
        <v>0</v>
      </c>
      <c r="G35" s="5">
        <v>12</v>
      </c>
      <c r="H35" s="5">
        <v>58</v>
      </c>
      <c r="I35" s="5">
        <v>10</v>
      </c>
      <c r="J35" s="5">
        <v>80</v>
      </c>
      <c r="K35" s="5"/>
      <c r="L35" s="39">
        <v>44611.666666666664</v>
      </c>
      <c r="M35" s="39">
        <v>44611.704861111109</v>
      </c>
      <c r="N35" s="7">
        <f t="shared" si="8"/>
        <v>0.70138888888322981</v>
      </c>
      <c r="O35" s="7">
        <f t="shared" si="9"/>
        <v>3.8194444445252884E-2</v>
      </c>
    </row>
    <row r="36" spans="1:15" s="8" customFormat="1" ht="15.75" customHeight="1">
      <c r="A36" s="38"/>
      <c r="B36" s="43"/>
      <c r="C36" s="39"/>
      <c r="D36" s="37"/>
      <c r="E36" s="14" t="s">
        <v>34</v>
      </c>
      <c r="F36" s="5">
        <v>0</v>
      </c>
      <c r="G36" s="5">
        <v>6</v>
      </c>
      <c r="H36" s="5">
        <v>68</v>
      </c>
      <c r="I36" s="5">
        <v>6</v>
      </c>
      <c r="J36" s="5"/>
      <c r="K36" s="5">
        <v>80</v>
      </c>
      <c r="L36" s="39"/>
      <c r="M36" s="39"/>
      <c r="N36" s="7"/>
      <c r="O36" s="7"/>
    </row>
    <row r="37" spans="1:15" s="8" customFormat="1" ht="15.75" customHeight="1">
      <c r="A37" s="38" t="s">
        <v>53</v>
      </c>
      <c r="B37" s="43" t="s">
        <v>38</v>
      </c>
      <c r="C37" s="39">
        <v>44611.069444444445</v>
      </c>
      <c r="D37" s="37" t="s">
        <v>39</v>
      </c>
      <c r="E37" s="14" t="s">
        <v>33</v>
      </c>
      <c r="F37" s="5">
        <v>14</v>
      </c>
      <c r="G37" s="5">
        <v>45</v>
      </c>
      <c r="H37" s="5">
        <v>2</v>
      </c>
      <c r="I37" s="5">
        <v>29</v>
      </c>
      <c r="J37" s="5">
        <v>90</v>
      </c>
      <c r="K37" s="5"/>
      <c r="L37" s="39">
        <v>44611.489583333336</v>
      </c>
      <c r="M37" s="39">
        <v>44611.555555555555</v>
      </c>
      <c r="N37" s="7">
        <f t="shared" si="8"/>
        <v>0.42013888889050577</v>
      </c>
      <c r="O37" s="7">
        <f t="shared" si="9"/>
        <v>6.5972222218988463E-2</v>
      </c>
    </row>
    <row r="38" spans="1:15" s="8" customFormat="1" ht="15.75" customHeight="1">
      <c r="A38" s="38"/>
      <c r="B38" s="43"/>
      <c r="C38" s="39"/>
      <c r="D38" s="37"/>
      <c r="E38" s="14" t="s">
        <v>34</v>
      </c>
      <c r="F38" s="5">
        <v>0</v>
      </c>
      <c r="G38" s="5">
        <v>34</v>
      </c>
      <c r="H38" s="5">
        <v>56</v>
      </c>
      <c r="I38" s="5">
        <v>0</v>
      </c>
      <c r="J38" s="5"/>
      <c r="K38" s="5">
        <v>90</v>
      </c>
      <c r="L38" s="39"/>
      <c r="M38" s="39"/>
      <c r="N38" s="7"/>
      <c r="O38" s="7"/>
    </row>
    <row r="39" spans="1:15" s="8" customFormat="1" ht="15.75" customHeight="1">
      <c r="A39" s="38">
        <v>2</v>
      </c>
      <c r="B39" s="43" t="s">
        <v>38</v>
      </c>
      <c r="C39" s="39">
        <v>44611.34375</v>
      </c>
      <c r="D39" s="37" t="s">
        <v>39</v>
      </c>
      <c r="E39" s="14" t="s">
        <v>33</v>
      </c>
      <c r="F39" s="5">
        <v>17</v>
      </c>
      <c r="G39" s="5">
        <v>13</v>
      </c>
      <c r="H39" s="5">
        <v>16</v>
      </c>
      <c r="I39" s="5">
        <v>14</v>
      </c>
      <c r="J39" s="5">
        <v>60</v>
      </c>
      <c r="K39" s="5">
        <v>0</v>
      </c>
      <c r="L39" s="39">
        <v>44611.78125</v>
      </c>
      <c r="M39" s="39">
        <v>44611.815972222219</v>
      </c>
      <c r="N39" s="7">
        <f t="shared" si="8"/>
        <v>0.4375</v>
      </c>
      <c r="O39" s="7">
        <f t="shared" si="9"/>
        <v>3.4722222218988463E-2</v>
      </c>
    </row>
    <row r="40" spans="1:15" s="8" customFormat="1" ht="15.75" customHeight="1">
      <c r="A40" s="38"/>
      <c r="B40" s="43"/>
      <c r="C40" s="39"/>
      <c r="D40" s="37"/>
      <c r="E40" s="14" t="s">
        <v>34</v>
      </c>
      <c r="F40" s="5">
        <v>2</v>
      </c>
      <c r="G40" s="5">
        <v>53</v>
      </c>
      <c r="H40" s="5">
        <v>27</v>
      </c>
      <c r="I40" s="5">
        <v>8</v>
      </c>
      <c r="J40" s="5"/>
      <c r="K40" s="5">
        <v>90</v>
      </c>
      <c r="L40" s="39"/>
      <c r="M40" s="39"/>
      <c r="N40" s="7"/>
      <c r="O40" s="7"/>
    </row>
    <row r="41" spans="1:15" s="8" customFormat="1" ht="15.75" customHeight="1">
      <c r="A41" s="38" t="s">
        <v>58</v>
      </c>
      <c r="B41" s="43" t="s">
        <v>50</v>
      </c>
      <c r="C41" s="39">
        <v>44611.645833333336</v>
      </c>
      <c r="D41" s="37" t="s">
        <v>43</v>
      </c>
      <c r="E41" s="14" t="s">
        <v>33</v>
      </c>
      <c r="F41" s="5">
        <v>0</v>
      </c>
      <c r="G41" s="5">
        <v>0</v>
      </c>
      <c r="H41" s="5">
        <v>0</v>
      </c>
      <c r="I41" s="5">
        <v>90</v>
      </c>
      <c r="J41" s="5">
        <v>90</v>
      </c>
      <c r="K41" s="5"/>
      <c r="L41" s="39">
        <v>44611.875</v>
      </c>
      <c r="M41" s="39">
        <v>44611.940972222219</v>
      </c>
      <c r="N41" s="7">
        <f t="shared" si="8"/>
        <v>0.22916666666424135</v>
      </c>
      <c r="O41" s="7">
        <f t="shared" si="9"/>
        <v>6.5972222218988463E-2</v>
      </c>
    </row>
    <row r="42" spans="1:15" s="8" customFormat="1" ht="15.75" customHeight="1" thickBot="1">
      <c r="A42" s="38"/>
      <c r="B42" s="43"/>
      <c r="C42" s="39"/>
      <c r="D42" s="37"/>
      <c r="E42" s="14" t="s">
        <v>34</v>
      </c>
      <c r="F42" s="5">
        <v>8</v>
      </c>
      <c r="G42" s="5">
        <v>4</v>
      </c>
      <c r="H42" s="5">
        <v>40</v>
      </c>
      <c r="I42" s="5">
        <v>45</v>
      </c>
      <c r="J42" s="5"/>
      <c r="K42" s="5">
        <v>90</v>
      </c>
      <c r="L42" s="39"/>
      <c r="M42" s="39"/>
      <c r="N42" s="7"/>
      <c r="O42" s="7"/>
    </row>
    <row r="43" spans="1:15" s="8" customFormat="1" ht="15.75" customHeight="1" thickTop="1" thickBot="1">
      <c r="A43" s="152"/>
      <c r="B43" s="5"/>
      <c r="C43" s="5"/>
      <c r="D43" s="5"/>
      <c r="E43" s="5"/>
      <c r="F43" s="5"/>
      <c r="G43" s="5"/>
      <c r="H43" s="5"/>
      <c r="I43" s="18" t="s">
        <v>31</v>
      </c>
      <c r="J43" s="19">
        <f>SUM(J29:J42)</f>
        <v>580</v>
      </c>
      <c r="K43" s="19">
        <f>SUM(K29:K42)</f>
        <v>610</v>
      </c>
      <c r="L43" s="5"/>
      <c r="M43" s="5" t="s">
        <v>13</v>
      </c>
      <c r="N43" s="10">
        <f>AVERAGE(N29:N42)</f>
        <v>0.47172619047341868</v>
      </c>
      <c r="O43" s="10">
        <f>AVERAGE(O29:O42)</f>
        <v>4.2658730158499178E-2</v>
      </c>
    </row>
    <row r="44" spans="1:15" ht="15.75" customHeight="1" thickTop="1"/>
    <row r="45" spans="1:15" ht="15.75" customHeight="1">
      <c r="A45" s="50" t="s">
        <v>0</v>
      </c>
      <c r="B45" s="51" t="s">
        <v>314</v>
      </c>
      <c r="C45" s="171" t="s">
        <v>15</v>
      </c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</row>
    <row r="46" spans="1:15" ht="15.75" customHeight="1">
      <c r="A46" s="171" t="s">
        <v>16</v>
      </c>
      <c r="B46" s="171"/>
      <c r="C46" s="171"/>
      <c r="D46" s="171"/>
      <c r="E46" s="171"/>
      <c r="F46" s="171"/>
      <c r="G46" s="171"/>
      <c r="H46" s="20"/>
      <c r="I46" s="171" t="s">
        <v>17</v>
      </c>
      <c r="J46" s="171"/>
      <c r="K46" s="171"/>
      <c r="L46" s="171"/>
      <c r="M46" s="171"/>
      <c r="N46" s="171"/>
      <c r="O46" s="171"/>
    </row>
    <row r="47" spans="1:15" ht="15.75" customHeight="1">
      <c r="A47" s="11" t="s">
        <v>18</v>
      </c>
      <c r="B47" s="11" t="s">
        <v>19</v>
      </c>
      <c r="C47" s="5" t="s">
        <v>20</v>
      </c>
      <c r="D47" s="11" t="s">
        <v>21</v>
      </c>
      <c r="E47" s="11" t="s">
        <v>22</v>
      </c>
      <c r="F47" s="11" t="s">
        <v>23</v>
      </c>
      <c r="G47" s="11" t="s">
        <v>24</v>
      </c>
      <c r="H47" s="11"/>
      <c r="I47" s="11" t="s">
        <v>18</v>
      </c>
      <c r="J47" s="11" t="s">
        <v>19</v>
      </c>
      <c r="K47" s="5" t="s">
        <v>20</v>
      </c>
      <c r="L47" s="11" t="s">
        <v>21</v>
      </c>
      <c r="M47" s="11" t="s">
        <v>25</v>
      </c>
      <c r="N47" s="11" t="s">
        <v>23</v>
      </c>
      <c r="O47" s="11" t="s">
        <v>24</v>
      </c>
    </row>
    <row r="48" spans="1:15" s="27" customFormat="1" ht="15.75" customHeight="1">
      <c r="A48" s="21">
        <v>1</v>
      </c>
      <c r="B48" s="37" t="s">
        <v>74</v>
      </c>
      <c r="C48" s="38">
        <v>7</v>
      </c>
      <c r="D48" s="39">
        <v>44611.263888888891</v>
      </c>
      <c r="E48" s="37">
        <v>27340</v>
      </c>
      <c r="F48" s="39">
        <v>44611.354166666664</v>
      </c>
      <c r="G48" s="25">
        <f>SUM(F48-D48)</f>
        <v>9.0277777773735579E-2</v>
      </c>
      <c r="H48" s="26"/>
      <c r="I48" s="21">
        <v>1</v>
      </c>
      <c r="J48" s="37" t="s">
        <v>67</v>
      </c>
      <c r="K48" s="38">
        <v>4</v>
      </c>
      <c r="L48" s="39">
        <v>44611.09375</v>
      </c>
      <c r="M48" s="37">
        <v>28639</v>
      </c>
      <c r="N48" s="39">
        <v>44611.145833333336</v>
      </c>
      <c r="O48" s="25">
        <f>SUM(N48-L48)</f>
        <v>5.2083333335758653E-2</v>
      </c>
    </row>
    <row r="49" spans="1:15" s="27" customFormat="1" ht="15.75" customHeight="1">
      <c r="A49" s="21">
        <v>2</v>
      </c>
      <c r="B49" s="37" t="s">
        <v>86</v>
      </c>
      <c r="C49" s="38">
        <v>8</v>
      </c>
      <c r="D49" s="39">
        <v>44610.972222222219</v>
      </c>
      <c r="E49" s="37">
        <v>31065</v>
      </c>
      <c r="F49" s="39">
        <v>44611.013888888891</v>
      </c>
      <c r="G49" s="25">
        <f t="shared" ref="G49:G64" si="10">SUM(F49-D49)</f>
        <v>4.1666666671517305E-2</v>
      </c>
      <c r="H49" s="26"/>
      <c r="I49" s="21">
        <v>2</v>
      </c>
      <c r="J49" s="43" t="s">
        <v>39</v>
      </c>
      <c r="K49" s="38">
        <v>3</v>
      </c>
      <c r="L49" s="39">
        <v>44611.239583333336</v>
      </c>
      <c r="M49" s="37">
        <v>27340</v>
      </c>
      <c r="N49" s="39">
        <v>44611.28125</v>
      </c>
      <c r="O49" s="25">
        <f t="shared" ref="O49:O64" si="11">SUM(N49-L49)</f>
        <v>4.1666666664241347E-2</v>
      </c>
    </row>
    <row r="50" spans="1:15" s="27" customFormat="1" ht="15.75" customHeight="1">
      <c r="A50" s="21">
        <v>3</v>
      </c>
      <c r="B50" s="37" t="s">
        <v>52</v>
      </c>
      <c r="C50" s="38">
        <v>7</v>
      </c>
      <c r="D50" s="39">
        <v>44611.121527777781</v>
      </c>
      <c r="E50" s="37">
        <v>24644</v>
      </c>
      <c r="F50" s="39">
        <v>44611.1875</v>
      </c>
      <c r="G50" s="25">
        <f t="shared" si="10"/>
        <v>6.5972222218988463E-2</v>
      </c>
      <c r="H50" s="26"/>
      <c r="I50" s="21">
        <v>3</v>
      </c>
      <c r="J50" s="43" t="s">
        <v>60</v>
      </c>
      <c r="K50" s="38">
        <v>5</v>
      </c>
      <c r="L50" s="39">
        <v>44611.253472222219</v>
      </c>
      <c r="M50" s="37" t="s">
        <v>316</v>
      </c>
      <c r="N50" s="39">
        <v>44611.319444444445</v>
      </c>
      <c r="O50" s="25">
        <f t="shared" si="11"/>
        <v>6.5972222226264421E-2</v>
      </c>
    </row>
    <row r="51" spans="1:15" s="27" customFormat="1" ht="15.75" customHeight="1">
      <c r="A51" s="21">
        <v>4</v>
      </c>
      <c r="B51" s="37" t="s">
        <v>48</v>
      </c>
      <c r="C51" s="38">
        <v>8</v>
      </c>
      <c r="D51" s="39">
        <v>44611.361111111109</v>
      </c>
      <c r="E51" s="37" t="s">
        <v>318</v>
      </c>
      <c r="F51" s="39">
        <v>44611.416666666664</v>
      </c>
      <c r="G51" s="25">
        <f t="shared" si="10"/>
        <v>5.5555555554747116E-2</v>
      </c>
      <c r="H51" s="26"/>
      <c r="I51" s="21">
        <v>4</v>
      </c>
      <c r="J51" s="43" t="s">
        <v>67</v>
      </c>
      <c r="K51" s="38">
        <v>5</v>
      </c>
      <c r="L51" s="39">
        <v>44611.388888888891</v>
      </c>
      <c r="M51" s="37" t="s">
        <v>317</v>
      </c>
      <c r="N51" s="39">
        <v>44611.392361111109</v>
      </c>
      <c r="O51" s="25">
        <f t="shared" si="11"/>
        <v>3.4722222189884633E-3</v>
      </c>
    </row>
    <row r="52" spans="1:15" s="27" customFormat="1" ht="15.75" customHeight="1">
      <c r="A52" s="21">
        <v>5</v>
      </c>
      <c r="B52" s="37" t="s">
        <v>76</v>
      </c>
      <c r="C52" s="38" t="s">
        <v>78</v>
      </c>
      <c r="D52" s="39">
        <v>44611.163194444445</v>
      </c>
      <c r="E52" s="37">
        <v>28639</v>
      </c>
      <c r="F52" s="39">
        <v>44611.21875</v>
      </c>
      <c r="G52" s="25">
        <f t="shared" si="10"/>
        <v>5.5555555554747116E-2</v>
      </c>
      <c r="H52" s="26"/>
      <c r="I52" s="21">
        <v>5</v>
      </c>
      <c r="J52" s="43" t="s">
        <v>45</v>
      </c>
      <c r="K52" s="38">
        <v>6</v>
      </c>
      <c r="L52" s="39">
        <v>44611.496527777781</v>
      </c>
      <c r="M52" s="37">
        <v>12884</v>
      </c>
      <c r="N52" s="39">
        <v>44611.503472222219</v>
      </c>
      <c r="O52" s="25">
        <f t="shared" si="11"/>
        <v>6.9444444379769266E-3</v>
      </c>
    </row>
    <row r="53" spans="1:15" s="27" customFormat="1" ht="15.75" customHeight="1">
      <c r="A53" s="21">
        <v>6</v>
      </c>
      <c r="B53" s="37" t="s">
        <v>64</v>
      </c>
      <c r="C53" s="38">
        <v>8</v>
      </c>
      <c r="D53" s="39">
        <v>44611.239583333336</v>
      </c>
      <c r="E53" s="37" t="s">
        <v>316</v>
      </c>
      <c r="F53" s="39">
        <v>44611.340277777781</v>
      </c>
      <c r="G53" s="25">
        <f t="shared" si="10"/>
        <v>0.10069444444525288</v>
      </c>
      <c r="H53" s="26"/>
      <c r="I53" s="21">
        <v>6</v>
      </c>
      <c r="J53" s="43" t="s">
        <v>158</v>
      </c>
      <c r="K53" s="38">
        <v>4</v>
      </c>
      <c r="L53" s="39">
        <v>44611.315972222219</v>
      </c>
      <c r="M53" s="37" t="s">
        <v>318</v>
      </c>
      <c r="N53" s="39">
        <v>44611.447916666664</v>
      </c>
      <c r="O53" s="25">
        <f t="shared" si="11"/>
        <v>0.13194444444525288</v>
      </c>
    </row>
    <row r="54" spans="1:15" s="27" customFormat="1" ht="15.75" customHeight="1">
      <c r="A54" s="21">
        <v>7</v>
      </c>
      <c r="B54" s="37" t="s">
        <v>52</v>
      </c>
      <c r="C54" s="38">
        <v>7</v>
      </c>
      <c r="D54" s="39">
        <v>44611.350694444445</v>
      </c>
      <c r="E54" s="39">
        <v>44611.607638888891</v>
      </c>
      <c r="F54" s="39">
        <v>44611.385416666664</v>
      </c>
      <c r="G54" s="25">
        <f t="shared" si="10"/>
        <v>3.4722222218988463E-2</v>
      </c>
      <c r="H54" s="26"/>
      <c r="I54" s="21">
        <v>7</v>
      </c>
      <c r="J54" s="43" t="s">
        <v>48</v>
      </c>
      <c r="K54" s="38">
        <v>3</v>
      </c>
      <c r="L54" s="39">
        <v>44611.465277777781</v>
      </c>
      <c r="M54" s="37">
        <v>32118</v>
      </c>
      <c r="N54" s="39">
        <v>44611.53125</v>
      </c>
      <c r="O54" s="25">
        <f t="shared" si="11"/>
        <v>6.5972222218988463E-2</v>
      </c>
    </row>
    <row r="55" spans="1:15" s="27" customFormat="1" ht="15.75" customHeight="1">
      <c r="A55" s="21">
        <v>8</v>
      </c>
      <c r="B55" s="37" t="s">
        <v>61</v>
      </c>
      <c r="C55" s="38">
        <v>5</v>
      </c>
      <c r="D55" s="39">
        <v>44611.361111111109</v>
      </c>
      <c r="E55" s="39">
        <v>44611.625</v>
      </c>
      <c r="F55" s="39">
        <v>44611.416666666664</v>
      </c>
      <c r="G55" s="25">
        <f t="shared" si="10"/>
        <v>5.5555555554747116E-2</v>
      </c>
      <c r="H55" s="26"/>
      <c r="I55" s="21">
        <v>8</v>
      </c>
      <c r="J55" s="43" t="s">
        <v>43</v>
      </c>
      <c r="K55" s="38">
        <v>3</v>
      </c>
      <c r="L55" s="39">
        <v>44611.569444444445</v>
      </c>
      <c r="M55" s="37">
        <v>12993</v>
      </c>
      <c r="N55" s="39">
        <v>44611.576388888891</v>
      </c>
      <c r="O55" s="25">
        <f t="shared" si="11"/>
        <v>6.9444444452528842E-3</v>
      </c>
    </row>
    <row r="56" spans="1:15" s="27" customFormat="1" ht="15.75" customHeight="1">
      <c r="A56" s="21">
        <v>9</v>
      </c>
      <c r="B56" s="37" t="s">
        <v>43</v>
      </c>
      <c r="C56" s="38" t="s">
        <v>78</v>
      </c>
      <c r="D56" s="39">
        <v>44611.239583333336</v>
      </c>
      <c r="E56" s="39">
        <v>44611.416666666664</v>
      </c>
      <c r="F56" s="39">
        <v>44611.3125</v>
      </c>
      <c r="G56" s="25">
        <f t="shared" si="10"/>
        <v>7.2916666664241347E-2</v>
      </c>
      <c r="H56" s="26"/>
      <c r="I56" s="21">
        <v>9</v>
      </c>
      <c r="J56" s="43" t="s">
        <v>56</v>
      </c>
      <c r="K56" s="38">
        <v>3</v>
      </c>
      <c r="L56" s="39">
        <v>44611.597222222219</v>
      </c>
      <c r="M56" s="37">
        <v>70029</v>
      </c>
      <c r="N56" s="39">
        <v>44611.604166666664</v>
      </c>
      <c r="O56" s="25">
        <f t="shared" si="11"/>
        <v>6.9444444452528842E-3</v>
      </c>
    </row>
    <row r="57" spans="1:15" s="27" customFormat="1" ht="15.75" customHeight="1">
      <c r="A57" s="21">
        <v>10</v>
      </c>
      <c r="B57" s="37" t="s">
        <v>43</v>
      </c>
      <c r="C57" s="38">
        <v>8</v>
      </c>
      <c r="D57" s="39">
        <v>44611.020833333336</v>
      </c>
      <c r="E57" s="39">
        <v>44611.163194444445</v>
      </c>
      <c r="F57" s="39">
        <v>44611.055555555555</v>
      </c>
      <c r="G57" s="25">
        <f t="shared" si="10"/>
        <v>3.4722222218988463E-2</v>
      </c>
      <c r="H57" s="26"/>
      <c r="I57" s="21">
        <v>10</v>
      </c>
      <c r="J57" s="43" t="s">
        <v>61</v>
      </c>
      <c r="K57" s="38">
        <v>3</v>
      </c>
      <c r="L57" s="39">
        <v>44611.670138888891</v>
      </c>
      <c r="M57" s="37">
        <v>31299</v>
      </c>
      <c r="N57" s="39">
        <v>44611.708333333336</v>
      </c>
      <c r="O57" s="25">
        <f t="shared" si="11"/>
        <v>3.8194444445252884E-2</v>
      </c>
    </row>
    <row r="58" spans="1:15" s="27" customFormat="1" ht="15.75" customHeight="1">
      <c r="A58" s="21">
        <v>11</v>
      </c>
      <c r="B58" s="37" t="s">
        <v>56</v>
      </c>
      <c r="C58" s="38">
        <v>8</v>
      </c>
      <c r="D58" s="39">
        <v>44611.704861111109</v>
      </c>
      <c r="E58" s="39">
        <v>44611.996527777781</v>
      </c>
      <c r="F58" s="39">
        <v>44611.826388888891</v>
      </c>
      <c r="G58" s="25">
        <f t="shared" si="10"/>
        <v>0.12152777778101154</v>
      </c>
      <c r="H58" s="26"/>
      <c r="I58" s="21">
        <v>11</v>
      </c>
      <c r="J58" s="43" t="s">
        <v>125</v>
      </c>
      <c r="K58" s="38">
        <v>4</v>
      </c>
      <c r="L58" s="39">
        <v>44611.729166666664</v>
      </c>
      <c r="M58" s="37">
        <v>32180</v>
      </c>
      <c r="N58" s="39">
        <v>44611.770833333336</v>
      </c>
      <c r="O58" s="25">
        <f t="shared" si="11"/>
        <v>4.1666666671517305E-2</v>
      </c>
    </row>
    <row r="59" spans="1:15" s="27" customFormat="1" ht="15.75" customHeight="1">
      <c r="A59" s="21">
        <v>12</v>
      </c>
      <c r="B59" s="37" t="s">
        <v>39</v>
      </c>
      <c r="C59" s="38">
        <v>7</v>
      </c>
      <c r="D59" s="39">
        <v>44611.555555555555</v>
      </c>
      <c r="E59" s="39">
        <v>44611.704861111109</v>
      </c>
      <c r="F59" s="39">
        <v>44611.621527777781</v>
      </c>
      <c r="G59" s="25">
        <f t="shared" si="10"/>
        <v>6.5972222226264421E-2</v>
      </c>
      <c r="H59" s="26"/>
      <c r="I59" s="21">
        <v>12</v>
      </c>
      <c r="J59" s="43" t="s">
        <v>57</v>
      </c>
      <c r="K59" s="38">
        <v>4</v>
      </c>
      <c r="L59" s="39">
        <v>44611.788194444445</v>
      </c>
      <c r="M59" s="37">
        <v>60177</v>
      </c>
      <c r="N59" s="39">
        <v>44611.84375</v>
      </c>
      <c r="O59" s="25">
        <f t="shared" si="11"/>
        <v>5.5555555554747116E-2</v>
      </c>
    </row>
    <row r="60" spans="1:15" s="27" customFormat="1" ht="15.75" customHeight="1">
      <c r="A60" s="21">
        <v>13</v>
      </c>
      <c r="B60" s="37" t="s">
        <v>41</v>
      </c>
      <c r="C60" s="38">
        <v>5</v>
      </c>
      <c r="D60" s="39">
        <v>44611.552083333336</v>
      </c>
      <c r="E60" s="39">
        <v>44611.795138888891</v>
      </c>
      <c r="F60" s="39">
        <v>44611.645833333336</v>
      </c>
      <c r="G60" s="25">
        <f t="shared" si="10"/>
        <v>9.375E-2</v>
      </c>
      <c r="H60" s="26"/>
      <c r="I60" s="21">
        <v>13</v>
      </c>
      <c r="J60" s="43" t="s">
        <v>43</v>
      </c>
      <c r="K60" s="38">
        <v>3</v>
      </c>
      <c r="L60" s="39">
        <v>44611.822916666664</v>
      </c>
      <c r="M60" s="37">
        <v>32400</v>
      </c>
      <c r="N60" s="39">
        <v>44611.892361111109</v>
      </c>
      <c r="O60" s="25">
        <f t="shared" si="11"/>
        <v>6.9444444445252884E-2</v>
      </c>
    </row>
    <row r="61" spans="1:15" s="27" customFormat="1" ht="15.75" customHeight="1">
      <c r="A61" s="21">
        <v>14</v>
      </c>
      <c r="B61" s="37" t="s">
        <v>64</v>
      </c>
      <c r="C61" s="38">
        <v>8</v>
      </c>
      <c r="D61" s="39">
        <v>44611.524305555555</v>
      </c>
      <c r="E61" s="39">
        <v>44611.809027777781</v>
      </c>
      <c r="F61" s="39">
        <v>44611.572916666664</v>
      </c>
      <c r="G61" s="25">
        <f t="shared" si="10"/>
        <v>4.8611111109494232E-2</v>
      </c>
      <c r="H61" s="26"/>
      <c r="I61" s="21">
        <v>14</v>
      </c>
      <c r="J61" s="43" t="s">
        <v>48</v>
      </c>
      <c r="K61" s="38">
        <v>4</v>
      </c>
      <c r="L61" s="39">
        <v>44611.875</v>
      </c>
      <c r="M61" s="37">
        <v>41508</v>
      </c>
      <c r="N61" s="39">
        <v>44611.916666666664</v>
      </c>
      <c r="O61" s="25">
        <f>SUM(N61-L61)</f>
        <v>4.1666666664241347E-2</v>
      </c>
    </row>
    <row r="62" spans="1:15" s="27" customFormat="1" ht="15.75" customHeight="1">
      <c r="A62" s="21">
        <v>15</v>
      </c>
      <c r="B62" s="37" t="s">
        <v>60</v>
      </c>
      <c r="C62" s="38">
        <v>7</v>
      </c>
      <c r="D62" s="39">
        <v>44611.65625</v>
      </c>
      <c r="E62" s="39">
        <v>44611.826388888891</v>
      </c>
      <c r="F62" s="39">
        <v>44611.725694444445</v>
      </c>
      <c r="G62" s="25">
        <f t="shared" si="10"/>
        <v>6.9444444445252884E-2</v>
      </c>
      <c r="H62" s="26"/>
      <c r="I62" s="21">
        <v>15</v>
      </c>
      <c r="J62" s="43" t="s">
        <v>43</v>
      </c>
      <c r="K62" s="38">
        <v>3</v>
      </c>
      <c r="L62" s="39">
        <v>44611.927083333336</v>
      </c>
      <c r="M62" s="37">
        <v>27181</v>
      </c>
      <c r="N62" s="39">
        <v>44611.965277777781</v>
      </c>
      <c r="O62" s="25">
        <f t="shared" si="11"/>
        <v>3.8194444445252884E-2</v>
      </c>
    </row>
    <row r="63" spans="1:15" s="27" customFormat="1" ht="15.75" customHeight="1">
      <c r="A63" s="21">
        <v>16</v>
      </c>
      <c r="B63" s="37" t="s">
        <v>48</v>
      </c>
      <c r="C63" s="38" t="s">
        <v>78</v>
      </c>
      <c r="D63" s="39">
        <v>44611.732638888891</v>
      </c>
      <c r="E63" s="39">
        <v>44611.881944444445</v>
      </c>
      <c r="F63" s="39">
        <v>44611.788194444445</v>
      </c>
      <c r="G63" s="25">
        <f t="shared" si="10"/>
        <v>5.5555555554747116E-2</v>
      </c>
      <c r="H63" s="26"/>
      <c r="I63" s="21">
        <v>16</v>
      </c>
      <c r="J63" s="43" t="s">
        <v>64</v>
      </c>
      <c r="K63" s="38" t="s">
        <v>65</v>
      </c>
      <c r="L63" s="39">
        <v>44611.951388888891</v>
      </c>
      <c r="M63" s="37">
        <v>70380</v>
      </c>
      <c r="N63" s="39">
        <v>44611.993055555555</v>
      </c>
      <c r="O63" s="25">
        <f t="shared" si="11"/>
        <v>4.1666666664241347E-2</v>
      </c>
    </row>
    <row r="64" spans="1:15" s="27" customFormat="1" ht="15.75" customHeight="1">
      <c r="A64" s="21">
        <v>17</v>
      </c>
      <c r="B64" s="37" t="s">
        <v>67</v>
      </c>
      <c r="C64" s="38" t="s">
        <v>71</v>
      </c>
      <c r="D64" s="39">
        <v>44611.84375</v>
      </c>
      <c r="E64" s="37" t="s">
        <v>317</v>
      </c>
      <c r="F64" s="39">
        <v>44611.857638888891</v>
      </c>
      <c r="G64" s="25">
        <f t="shared" si="10"/>
        <v>1.3888888890505768E-2</v>
      </c>
      <c r="H64" s="26"/>
      <c r="I64" s="21">
        <v>17</v>
      </c>
      <c r="J64" s="43" t="s">
        <v>169</v>
      </c>
      <c r="K64" s="38">
        <v>4</v>
      </c>
      <c r="L64" s="39">
        <v>44611.979166666664</v>
      </c>
      <c r="M64" s="37">
        <v>32259</v>
      </c>
      <c r="N64" s="39">
        <v>44612.072916666664</v>
      </c>
      <c r="O64" s="25">
        <f t="shared" si="11"/>
        <v>9.375E-2</v>
      </c>
    </row>
    <row r="65" spans="1:15" s="32" customFormat="1" ht="15.75" customHeight="1">
      <c r="A65" s="5"/>
      <c r="B65" s="1"/>
      <c r="C65" s="5"/>
      <c r="D65" s="5"/>
      <c r="E65" s="5"/>
      <c r="F65" s="18" t="s">
        <v>13</v>
      </c>
      <c r="G65" s="10">
        <f>AVERAGE(G48:G64)</f>
        <v>6.3316993463719398E-2</v>
      </c>
      <c r="H65" s="33"/>
      <c r="I65" s="5"/>
      <c r="J65" s="5"/>
      <c r="K65" s="5"/>
      <c r="L65" s="5"/>
      <c r="M65" s="5"/>
      <c r="N65" s="5" t="s">
        <v>13</v>
      </c>
      <c r="O65" s="10">
        <f>AVERAGE(O48:O64)</f>
        <v>4.7181372548734279E-2</v>
      </c>
    </row>
  </sheetData>
  <mergeCells count="10">
    <mergeCell ref="C45:O45"/>
    <mergeCell ref="A46:G46"/>
    <mergeCell ref="I46:O46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69"/>
  <sheetViews>
    <sheetView topLeftCell="A48" workbookViewId="0">
      <selection activeCell="M82" sqref="M82"/>
    </sheetView>
  </sheetViews>
  <sheetFormatPr defaultRowHeight="15"/>
  <cols>
    <col min="2" max="2" width="10.42578125" customWidth="1"/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0" width="10" customWidth="1"/>
    <col min="11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49" t="s">
        <v>319</v>
      </c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153"/>
      <c r="E3" s="153"/>
      <c r="F3" s="176" t="s">
        <v>26</v>
      </c>
      <c r="G3" s="177"/>
      <c r="H3" s="177"/>
      <c r="I3" s="177"/>
      <c r="J3" s="178"/>
      <c r="K3" s="153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61" customFormat="1" ht="15" customHeight="1">
      <c r="A5" s="53" t="s">
        <v>59</v>
      </c>
      <c r="B5" s="22" t="s">
        <v>3</v>
      </c>
      <c r="C5" s="54">
        <v>44611.548611111109</v>
      </c>
      <c r="D5" s="52" t="s">
        <v>45</v>
      </c>
      <c r="E5" s="60" t="s">
        <v>33</v>
      </c>
      <c r="F5" s="31">
        <v>0</v>
      </c>
      <c r="G5" s="31">
        <v>0</v>
      </c>
      <c r="H5" s="31">
        <v>0</v>
      </c>
      <c r="I5" s="31">
        <v>90</v>
      </c>
      <c r="J5" s="31">
        <f t="shared" ref="J5:J21" si="0">F5+G5+H5+I5</f>
        <v>90</v>
      </c>
      <c r="K5" s="31"/>
      <c r="L5" s="54">
        <v>44612.409722222219</v>
      </c>
      <c r="M5" s="54">
        <v>44612.454861111109</v>
      </c>
      <c r="N5" s="25">
        <f>SUM(L5-C5)</f>
        <v>0.86111111110949423</v>
      </c>
      <c r="O5" s="25">
        <f>SUM(M5-L5)</f>
        <v>4.5138888890505768E-2</v>
      </c>
    </row>
    <row r="6" spans="1:15" s="61" customFormat="1" ht="15" customHeight="1">
      <c r="A6" s="53"/>
      <c r="B6" s="22"/>
      <c r="C6" s="54"/>
      <c r="D6" s="52"/>
      <c r="E6" s="60" t="s">
        <v>34</v>
      </c>
      <c r="F6" s="31">
        <v>1</v>
      </c>
      <c r="G6" s="31">
        <v>39</v>
      </c>
      <c r="H6" s="31">
        <v>28</v>
      </c>
      <c r="I6" s="31">
        <v>22</v>
      </c>
      <c r="J6" s="31"/>
      <c r="K6" s="31">
        <f t="shared" ref="K6:K22" si="1">G6+H6+I6+F6</f>
        <v>90</v>
      </c>
      <c r="L6" s="54"/>
      <c r="M6" s="54"/>
      <c r="N6" s="25"/>
      <c r="O6" s="25"/>
    </row>
    <row r="7" spans="1:15" s="61" customFormat="1" ht="15" customHeight="1">
      <c r="A7" s="53" t="s">
        <v>51</v>
      </c>
      <c r="B7" s="22" t="s">
        <v>3</v>
      </c>
      <c r="C7" s="54">
        <v>44611.819444444445</v>
      </c>
      <c r="D7" s="52" t="s">
        <v>57</v>
      </c>
      <c r="E7" s="60" t="s">
        <v>33</v>
      </c>
      <c r="F7" s="31">
        <v>0</v>
      </c>
      <c r="G7" s="31">
        <v>47</v>
      </c>
      <c r="H7" s="31">
        <v>21</v>
      </c>
      <c r="I7" s="31">
        <v>10</v>
      </c>
      <c r="J7" s="31">
        <f t="shared" si="0"/>
        <v>78</v>
      </c>
      <c r="K7" s="31"/>
      <c r="L7" s="54">
        <v>44612.3125</v>
      </c>
      <c r="M7" s="54">
        <v>44612.357638888891</v>
      </c>
      <c r="N7" s="25">
        <f t="shared" ref="N7:N21" si="2">SUM(L7-C7)</f>
        <v>0.49305555555474712</v>
      </c>
      <c r="O7" s="25">
        <f t="shared" ref="O7:O21" si="3">SUM(M7-L7)</f>
        <v>4.5138888890505768E-2</v>
      </c>
    </row>
    <row r="8" spans="1:15" s="61" customFormat="1" ht="15" customHeight="1">
      <c r="A8" s="53"/>
      <c r="B8" s="22"/>
      <c r="C8" s="54"/>
      <c r="D8" s="52"/>
      <c r="E8" s="60" t="s">
        <v>34</v>
      </c>
      <c r="F8" s="31">
        <v>0</v>
      </c>
      <c r="G8" s="31">
        <v>55</v>
      </c>
      <c r="H8" s="31">
        <v>30</v>
      </c>
      <c r="I8" s="31">
        <v>5</v>
      </c>
      <c r="J8" s="31"/>
      <c r="K8" s="31">
        <f t="shared" si="1"/>
        <v>90</v>
      </c>
      <c r="L8" s="54"/>
      <c r="M8" s="54"/>
      <c r="N8" s="25"/>
      <c r="O8" s="25"/>
    </row>
    <row r="9" spans="1:15" s="61" customFormat="1" ht="15" customHeight="1">
      <c r="A9" s="53">
        <v>2</v>
      </c>
      <c r="B9" s="22" t="s">
        <v>3</v>
      </c>
      <c r="C9" s="54">
        <v>44611.892361111109</v>
      </c>
      <c r="D9" s="52" t="s">
        <v>76</v>
      </c>
      <c r="E9" s="60" t="s">
        <v>33</v>
      </c>
      <c r="F9" s="31">
        <v>13</v>
      </c>
      <c r="G9" s="31">
        <v>3</v>
      </c>
      <c r="H9" s="31">
        <v>59</v>
      </c>
      <c r="I9" s="31">
        <v>15</v>
      </c>
      <c r="J9" s="31">
        <f t="shared" si="0"/>
        <v>90</v>
      </c>
      <c r="K9" s="31"/>
      <c r="L9" s="54">
        <v>44612.444444444445</v>
      </c>
      <c r="M9" s="54">
        <v>44612.479166666664</v>
      </c>
      <c r="N9" s="25">
        <f t="shared" si="2"/>
        <v>0.55208333333575865</v>
      </c>
      <c r="O9" s="25">
        <f t="shared" si="3"/>
        <v>3.4722222218988463E-2</v>
      </c>
    </row>
    <row r="10" spans="1:15" s="61" customFormat="1" ht="15" customHeight="1">
      <c r="A10" s="53"/>
      <c r="B10" s="22"/>
      <c r="C10" s="54"/>
      <c r="D10" s="52"/>
      <c r="E10" s="60" t="s">
        <v>34</v>
      </c>
      <c r="F10" s="31">
        <v>1</v>
      </c>
      <c r="G10" s="31">
        <v>40</v>
      </c>
      <c r="H10" s="31">
        <v>38</v>
      </c>
      <c r="I10" s="31">
        <v>11</v>
      </c>
      <c r="J10" s="31"/>
      <c r="K10" s="31">
        <f t="shared" si="1"/>
        <v>90</v>
      </c>
      <c r="L10" s="54"/>
      <c r="M10" s="54"/>
      <c r="N10" s="25"/>
      <c r="O10" s="25"/>
    </row>
    <row r="11" spans="1:15" s="61" customFormat="1" ht="15" customHeight="1">
      <c r="A11" s="53" t="s">
        <v>58</v>
      </c>
      <c r="B11" s="22" t="s">
        <v>3</v>
      </c>
      <c r="C11" s="54">
        <v>44611.979166666664</v>
      </c>
      <c r="D11" s="52" t="s">
        <v>48</v>
      </c>
      <c r="E11" s="60" t="s">
        <v>33</v>
      </c>
      <c r="F11" s="31">
        <v>0</v>
      </c>
      <c r="G11" s="31">
        <v>0</v>
      </c>
      <c r="H11" s="31">
        <v>0</v>
      </c>
      <c r="I11" s="31">
        <v>90</v>
      </c>
      <c r="J11" s="31">
        <f t="shared" si="0"/>
        <v>90</v>
      </c>
      <c r="K11" s="31"/>
      <c r="L11" s="54">
        <v>44612.840277777781</v>
      </c>
      <c r="M11" s="54">
        <v>44612.875</v>
      </c>
      <c r="N11" s="25">
        <f t="shared" si="2"/>
        <v>0.86111111111677019</v>
      </c>
      <c r="O11" s="25">
        <f t="shared" si="3"/>
        <v>3.4722222218988463E-2</v>
      </c>
    </row>
    <row r="12" spans="1:15" s="61" customFormat="1" ht="15" customHeight="1">
      <c r="A12" s="53"/>
      <c r="B12" s="22"/>
      <c r="C12" s="54"/>
      <c r="D12" s="52"/>
      <c r="E12" s="60" t="s">
        <v>34</v>
      </c>
      <c r="F12" s="31">
        <v>0</v>
      </c>
      <c r="G12" s="31">
        <v>43</v>
      </c>
      <c r="H12" s="31">
        <v>31</v>
      </c>
      <c r="I12" s="31">
        <v>16</v>
      </c>
      <c r="J12" s="31"/>
      <c r="K12" s="31">
        <f t="shared" si="1"/>
        <v>90</v>
      </c>
      <c r="L12" s="54"/>
      <c r="M12" s="54"/>
      <c r="N12" s="25"/>
      <c r="O12" s="25"/>
    </row>
    <row r="13" spans="1:15" s="61" customFormat="1" ht="15" customHeight="1">
      <c r="A13" s="53" t="s">
        <v>46</v>
      </c>
      <c r="B13" s="22" t="s">
        <v>3</v>
      </c>
      <c r="C13" s="54">
        <v>44612.121527777781</v>
      </c>
      <c r="D13" s="52" t="s">
        <v>96</v>
      </c>
      <c r="E13" s="60" t="s">
        <v>33</v>
      </c>
      <c r="F13" s="31">
        <v>0</v>
      </c>
      <c r="G13" s="31">
        <v>32</v>
      </c>
      <c r="H13" s="31">
        <v>8</v>
      </c>
      <c r="I13" s="31">
        <v>50</v>
      </c>
      <c r="J13" s="31">
        <f t="shared" si="0"/>
        <v>90</v>
      </c>
      <c r="K13" s="31"/>
      <c r="L13" s="54">
        <v>44612.944444444445</v>
      </c>
      <c r="M13" s="54">
        <v>44612.982638888891</v>
      </c>
      <c r="N13" s="25">
        <f t="shared" si="2"/>
        <v>0.82291666666424135</v>
      </c>
      <c r="O13" s="25">
        <f t="shared" si="3"/>
        <v>3.8194444445252884E-2</v>
      </c>
    </row>
    <row r="14" spans="1:15" s="61" customFormat="1" ht="15" customHeight="1">
      <c r="A14" s="53"/>
      <c r="B14" s="22"/>
      <c r="C14" s="54"/>
      <c r="D14" s="52"/>
      <c r="E14" s="60" t="s">
        <v>34</v>
      </c>
      <c r="F14" s="31">
        <v>0</v>
      </c>
      <c r="G14" s="31">
        <v>18</v>
      </c>
      <c r="H14" s="31">
        <v>70</v>
      </c>
      <c r="I14" s="31">
        <v>2</v>
      </c>
      <c r="J14" s="31"/>
      <c r="K14" s="31">
        <f t="shared" si="1"/>
        <v>90</v>
      </c>
      <c r="L14" s="54"/>
      <c r="M14" s="54"/>
      <c r="N14" s="25"/>
      <c r="O14" s="25"/>
    </row>
    <row r="15" spans="1:15" s="61" customFormat="1" ht="15" customHeight="1">
      <c r="A15" s="53" t="s">
        <v>49</v>
      </c>
      <c r="B15" s="22" t="s">
        <v>3</v>
      </c>
      <c r="C15" s="54">
        <v>44612.159722222219</v>
      </c>
      <c r="D15" s="52" t="s">
        <v>41</v>
      </c>
      <c r="E15" s="60" t="s">
        <v>33</v>
      </c>
      <c r="F15" s="31">
        <v>13</v>
      </c>
      <c r="G15" s="31">
        <v>76</v>
      </c>
      <c r="H15" s="31">
        <v>1</v>
      </c>
      <c r="I15" s="31">
        <v>0</v>
      </c>
      <c r="J15" s="31">
        <f t="shared" si="0"/>
        <v>90</v>
      </c>
      <c r="K15" s="31"/>
      <c r="L15" s="54">
        <v>44612.506944444445</v>
      </c>
      <c r="M15" s="54">
        <v>44612.565972222219</v>
      </c>
      <c r="N15" s="25">
        <f t="shared" si="2"/>
        <v>0.34722222222626442</v>
      </c>
      <c r="O15" s="25">
        <f t="shared" si="3"/>
        <v>5.9027777773735579E-2</v>
      </c>
    </row>
    <row r="16" spans="1:15" s="61" customFormat="1" ht="15" customHeight="1">
      <c r="A16" s="53"/>
      <c r="B16" s="22"/>
      <c r="C16" s="54"/>
      <c r="D16" s="52"/>
      <c r="E16" s="60" t="s">
        <v>34</v>
      </c>
      <c r="F16" s="31">
        <v>0</v>
      </c>
      <c r="G16" s="31">
        <v>15</v>
      </c>
      <c r="H16" s="31">
        <v>3</v>
      </c>
      <c r="I16" s="31">
        <v>72</v>
      </c>
      <c r="J16" s="31"/>
      <c r="K16" s="31">
        <f t="shared" si="1"/>
        <v>90</v>
      </c>
      <c r="L16" s="54"/>
      <c r="M16" s="54"/>
      <c r="N16" s="25"/>
      <c r="O16" s="25"/>
    </row>
    <row r="17" spans="1:15" s="61" customFormat="1" ht="15" customHeight="1">
      <c r="A17" s="53" t="s">
        <v>53</v>
      </c>
      <c r="B17" s="22" t="s">
        <v>3</v>
      </c>
      <c r="C17" s="54">
        <v>44612.246527777781</v>
      </c>
      <c r="D17" s="52" t="s">
        <v>64</v>
      </c>
      <c r="E17" s="60" t="s">
        <v>33</v>
      </c>
      <c r="F17" s="31">
        <v>0</v>
      </c>
      <c r="G17" s="31">
        <v>17</v>
      </c>
      <c r="H17" s="31">
        <v>57</v>
      </c>
      <c r="I17" s="31">
        <v>6</v>
      </c>
      <c r="J17" s="31">
        <f t="shared" si="0"/>
        <v>80</v>
      </c>
      <c r="K17" s="31"/>
      <c r="L17" s="54">
        <v>44612.614583333336</v>
      </c>
      <c r="M17" s="54">
        <v>44612.638888888891</v>
      </c>
      <c r="N17" s="25">
        <f t="shared" si="2"/>
        <v>0.36805555555474712</v>
      </c>
      <c r="O17" s="25">
        <f t="shared" si="3"/>
        <v>2.4305555554747116E-2</v>
      </c>
    </row>
    <row r="18" spans="1:15" s="61" customFormat="1" ht="15" customHeight="1">
      <c r="A18" s="53"/>
      <c r="B18" s="22"/>
      <c r="C18" s="54"/>
      <c r="D18" s="52"/>
      <c r="E18" s="60" t="s">
        <v>34</v>
      </c>
      <c r="F18" s="31">
        <v>1</v>
      </c>
      <c r="G18" s="31">
        <v>22</v>
      </c>
      <c r="H18" s="31">
        <v>46</v>
      </c>
      <c r="I18" s="31">
        <v>7</v>
      </c>
      <c r="J18" s="31"/>
      <c r="K18" s="31">
        <f t="shared" si="1"/>
        <v>76</v>
      </c>
      <c r="L18" s="54"/>
      <c r="M18" s="54"/>
      <c r="N18" s="25"/>
      <c r="O18" s="25"/>
    </row>
    <row r="19" spans="1:15" s="61" customFormat="1" ht="15" customHeight="1">
      <c r="A19" s="53" t="s">
        <v>40</v>
      </c>
      <c r="B19" s="22" t="s">
        <v>3</v>
      </c>
      <c r="C19" s="54">
        <v>44612.378472222219</v>
      </c>
      <c r="D19" s="52" t="s">
        <v>322</v>
      </c>
      <c r="E19" s="60" t="s">
        <v>33</v>
      </c>
      <c r="F19" s="31">
        <v>0</v>
      </c>
      <c r="G19" s="31">
        <v>0</v>
      </c>
      <c r="H19" s="31">
        <v>0</v>
      </c>
      <c r="I19" s="31">
        <v>80</v>
      </c>
      <c r="J19" s="31">
        <f t="shared" si="0"/>
        <v>80</v>
      </c>
      <c r="K19" s="31"/>
      <c r="L19" s="54">
        <v>44612.704861111109</v>
      </c>
      <c r="M19" s="54">
        <v>44612.746527777781</v>
      </c>
      <c r="N19" s="25">
        <f t="shared" si="2"/>
        <v>0.32638888889050577</v>
      </c>
      <c r="O19" s="25">
        <f t="shared" si="3"/>
        <v>4.1666666671517305E-2</v>
      </c>
    </row>
    <row r="20" spans="1:15" s="61" customFormat="1" ht="15" customHeight="1">
      <c r="A20" s="53"/>
      <c r="B20" s="22"/>
      <c r="C20" s="54"/>
      <c r="D20" s="52"/>
      <c r="E20" s="60" t="s">
        <v>34</v>
      </c>
      <c r="F20" s="31">
        <v>14</v>
      </c>
      <c r="G20" s="31">
        <v>41</v>
      </c>
      <c r="H20" s="31">
        <v>10</v>
      </c>
      <c r="I20" s="31">
        <v>9</v>
      </c>
      <c r="J20" s="31"/>
      <c r="K20" s="31">
        <f t="shared" si="1"/>
        <v>74</v>
      </c>
      <c r="L20" s="54"/>
      <c r="M20" s="54"/>
      <c r="N20" s="25"/>
      <c r="O20" s="25"/>
    </row>
    <row r="21" spans="1:15" s="61" customFormat="1" ht="15" customHeight="1">
      <c r="A21" s="53" t="s">
        <v>51</v>
      </c>
      <c r="B21" s="22" t="s">
        <v>3</v>
      </c>
      <c r="C21" s="54">
        <v>44612.402777777781</v>
      </c>
      <c r="D21" s="52" t="s">
        <v>45</v>
      </c>
      <c r="E21" s="60" t="s">
        <v>33</v>
      </c>
      <c r="F21" s="31">
        <v>1</v>
      </c>
      <c r="G21" s="31">
        <v>32</v>
      </c>
      <c r="H21" s="31">
        <v>48</v>
      </c>
      <c r="I21" s="31">
        <v>9</v>
      </c>
      <c r="J21" s="31">
        <f t="shared" si="0"/>
        <v>90</v>
      </c>
      <c r="K21" s="31"/>
      <c r="L21" s="54">
        <v>44612.833333333336</v>
      </c>
      <c r="M21" s="54">
        <v>44612.868055555555</v>
      </c>
      <c r="N21" s="25">
        <f t="shared" si="2"/>
        <v>0.43055555555474712</v>
      </c>
      <c r="O21" s="25">
        <f t="shared" si="3"/>
        <v>3.4722222218988463E-2</v>
      </c>
    </row>
    <row r="22" spans="1:15" s="61" customFormat="1" ht="15" customHeight="1" thickBot="1">
      <c r="A22" s="22"/>
      <c r="B22" s="31"/>
      <c r="C22" s="60"/>
      <c r="D22" s="60"/>
      <c r="E22" s="60" t="s">
        <v>34</v>
      </c>
      <c r="F22" s="31">
        <v>0</v>
      </c>
      <c r="G22" s="31">
        <v>30</v>
      </c>
      <c r="H22" s="31">
        <v>60</v>
      </c>
      <c r="I22" s="31">
        <v>0</v>
      </c>
      <c r="J22" s="31"/>
      <c r="K22" s="31">
        <f t="shared" si="1"/>
        <v>90</v>
      </c>
      <c r="L22" s="60"/>
      <c r="M22" s="60"/>
      <c r="N22" s="25"/>
      <c r="O22" s="25"/>
    </row>
    <row r="23" spans="1:15" ht="16.5" thickTop="1" thickBot="1">
      <c r="A23" s="9"/>
      <c r="B23" s="5"/>
      <c r="C23" s="5"/>
      <c r="D23" s="5"/>
      <c r="E23" s="5"/>
      <c r="F23" s="5"/>
      <c r="G23" s="5"/>
      <c r="H23" s="5"/>
      <c r="I23" s="18" t="s">
        <v>31</v>
      </c>
      <c r="J23" s="19">
        <f>SUM(J5:J22)</f>
        <v>778</v>
      </c>
      <c r="K23" s="19">
        <f>SUM(K5:K22)</f>
        <v>780</v>
      </c>
      <c r="L23" s="5"/>
      <c r="M23" s="5" t="s">
        <v>13</v>
      </c>
      <c r="N23" s="10">
        <f>AVERAGE(N5:N22)</f>
        <v>0.56250000000080846</v>
      </c>
      <c r="O23" s="10">
        <f>AVERAGE(O5:O22)</f>
        <v>3.9737654320358869E-2</v>
      </c>
    </row>
    <row r="24" spans="1:15" ht="15.75" thickTop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>
      <c r="A25" s="176"/>
      <c r="B25" s="177"/>
      <c r="C25" s="178"/>
      <c r="D25" s="153"/>
      <c r="E25" s="153"/>
      <c r="F25" s="176" t="s">
        <v>26</v>
      </c>
      <c r="G25" s="177"/>
      <c r="H25" s="177"/>
      <c r="I25" s="177"/>
      <c r="J25" s="178"/>
      <c r="K25" s="153"/>
      <c r="L25" s="176"/>
      <c r="M25" s="177"/>
      <c r="N25" s="177"/>
      <c r="O25" s="178"/>
    </row>
    <row r="26" spans="1:15" ht="38.25">
      <c r="A26" s="2" t="s">
        <v>2</v>
      </c>
      <c r="B26" s="3" t="s">
        <v>14</v>
      </c>
      <c r="C26" s="2" t="s">
        <v>4</v>
      </c>
      <c r="D26" s="2" t="s">
        <v>27</v>
      </c>
      <c r="E26" s="2" t="s">
        <v>28</v>
      </c>
      <c r="F26" s="3" t="s">
        <v>5</v>
      </c>
      <c r="G26" s="3" t="s">
        <v>6</v>
      </c>
      <c r="H26" s="3" t="s">
        <v>7</v>
      </c>
      <c r="I26" s="3" t="s">
        <v>8</v>
      </c>
      <c r="J26" s="2" t="s">
        <v>29</v>
      </c>
      <c r="K26" s="2" t="s">
        <v>30</v>
      </c>
      <c r="L26" s="2" t="s">
        <v>9</v>
      </c>
      <c r="M26" s="2" t="s">
        <v>10</v>
      </c>
      <c r="N26" s="2" t="s">
        <v>11</v>
      </c>
      <c r="O26" s="2" t="s">
        <v>12</v>
      </c>
    </row>
    <row r="27" spans="1:15" s="32" customFormat="1" ht="15" customHeight="1">
      <c r="A27" s="53">
        <v>1</v>
      </c>
      <c r="B27" s="52" t="s">
        <v>324</v>
      </c>
      <c r="C27" s="54">
        <v>44611.694444444445</v>
      </c>
      <c r="D27" s="52" t="s">
        <v>56</v>
      </c>
      <c r="E27" s="60" t="s">
        <v>33</v>
      </c>
      <c r="F27" s="31">
        <v>0</v>
      </c>
      <c r="G27" s="31">
        <v>0</v>
      </c>
      <c r="H27" s="31">
        <v>80</v>
      </c>
      <c r="I27" s="31">
        <v>0</v>
      </c>
      <c r="J27" s="31">
        <f>F27+G27+H27+I27</f>
        <v>80</v>
      </c>
      <c r="K27" s="31"/>
      <c r="L27" s="54">
        <v>44612.569444444445</v>
      </c>
      <c r="M27" s="54">
        <v>44612.59375</v>
      </c>
      <c r="N27" s="25">
        <f>SUM(L27-C27)</f>
        <v>0.875</v>
      </c>
      <c r="O27" s="25">
        <f>SUM(M27-L27)</f>
        <v>2.4305555554747116E-2</v>
      </c>
    </row>
    <row r="28" spans="1:15" s="32" customFormat="1" ht="15" customHeight="1">
      <c r="A28" s="53"/>
      <c r="B28" s="52"/>
      <c r="C28" s="54"/>
      <c r="D28" s="52"/>
      <c r="E28" s="60" t="s">
        <v>34</v>
      </c>
      <c r="F28" s="31">
        <v>0</v>
      </c>
      <c r="G28" s="31">
        <v>1</v>
      </c>
      <c r="H28" s="31">
        <v>54</v>
      </c>
      <c r="I28" s="31">
        <v>13</v>
      </c>
      <c r="J28" s="31"/>
      <c r="K28" s="31">
        <f t="shared" ref="K28:K44" si="4">G28+H28+I28+F28</f>
        <v>68</v>
      </c>
      <c r="L28" s="54"/>
      <c r="M28" s="54"/>
      <c r="N28" s="25"/>
      <c r="O28" s="25"/>
    </row>
    <row r="29" spans="1:15" s="32" customFormat="1" ht="15" customHeight="1">
      <c r="A29" s="53">
        <v>6</v>
      </c>
      <c r="B29" s="52" t="s">
        <v>325</v>
      </c>
      <c r="C29" s="54">
        <v>44611.756944444445</v>
      </c>
      <c r="D29" s="52" t="s">
        <v>91</v>
      </c>
      <c r="E29" s="60" t="s">
        <v>33</v>
      </c>
      <c r="F29" s="31">
        <v>0</v>
      </c>
      <c r="G29" s="31">
        <v>0</v>
      </c>
      <c r="H29" s="31">
        <v>0</v>
      </c>
      <c r="I29" s="31">
        <v>0</v>
      </c>
      <c r="J29" s="31">
        <f t="shared" ref="J29:J45" si="5">F29+G29+H29+I29</f>
        <v>0</v>
      </c>
      <c r="K29" s="31"/>
      <c r="L29" s="54">
        <v>44612.125</v>
      </c>
      <c r="M29" s="54">
        <v>44612.184027777781</v>
      </c>
      <c r="N29" s="25">
        <f t="shared" ref="N29:N45" si="6">SUM(L29-C29)</f>
        <v>0.36805555555474712</v>
      </c>
      <c r="O29" s="25">
        <f t="shared" ref="O29:O45" si="7">SUM(M29-L29)</f>
        <v>5.9027777781011537E-2</v>
      </c>
    </row>
    <row r="30" spans="1:15" s="32" customFormat="1" ht="15" customHeight="1">
      <c r="A30" s="53"/>
      <c r="B30" s="52"/>
      <c r="C30" s="54"/>
      <c r="D30" s="52"/>
      <c r="E30" s="60" t="s">
        <v>34</v>
      </c>
      <c r="F30" s="31">
        <v>2</v>
      </c>
      <c r="G30" s="31">
        <v>31</v>
      </c>
      <c r="H30" s="31">
        <v>38</v>
      </c>
      <c r="I30" s="31">
        <v>9</v>
      </c>
      <c r="J30" s="31"/>
      <c r="K30" s="31">
        <f t="shared" si="4"/>
        <v>80</v>
      </c>
      <c r="L30" s="54"/>
      <c r="M30" s="54"/>
      <c r="N30" s="25"/>
      <c r="O30" s="25"/>
    </row>
    <row r="31" spans="1:15" s="32" customFormat="1" ht="15" customHeight="1">
      <c r="A31" s="53" t="s">
        <v>40</v>
      </c>
      <c r="B31" s="52" t="s">
        <v>326</v>
      </c>
      <c r="C31" s="54">
        <v>44611.9375</v>
      </c>
      <c r="D31" s="52" t="s">
        <v>43</v>
      </c>
      <c r="E31" s="60" t="s">
        <v>33</v>
      </c>
      <c r="F31" s="31">
        <v>0</v>
      </c>
      <c r="G31" s="31">
        <v>0</v>
      </c>
      <c r="H31" s="31">
        <v>0</v>
      </c>
      <c r="I31" s="31">
        <v>90</v>
      </c>
      <c r="J31" s="31">
        <f t="shared" si="5"/>
        <v>90</v>
      </c>
      <c r="K31" s="31"/>
      <c r="L31" s="54">
        <v>44612.25</v>
      </c>
      <c r="M31" s="54">
        <v>44612.315972222219</v>
      </c>
      <c r="N31" s="25">
        <f t="shared" si="6"/>
        <v>0.3125</v>
      </c>
      <c r="O31" s="25">
        <f t="shared" si="7"/>
        <v>6.5972222218988463E-2</v>
      </c>
    </row>
    <row r="32" spans="1:15" s="32" customFormat="1" ht="15" customHeight="1">
      <c r="A32" s="53"/>
      <c r="B32" s="52"/>
      <c r="C32" s="54"/>
      <c r="D32" s="52"/>
      <c r="E32" s="60" t="s">
        <v>34</v>
      </c>
      <c r="F32" s="31">
        <v>12</v>
      </c>
      <c r="G32" s="31">
        <v>10</v>
      </c>
      <c r="H32" s="31">
        <v>54</v>
      </c>
      <c r="I32" s="31">
        <v>14</v>
      </c>
      <c r="J32" s="31"/>
      <c r="K32" s="31">
        <f t="shared" si="4"/>
        <v>90</v>
      </c>
      <c r="L32" s="54"/>
      <c r="M32" s="54"/>
      <c r="N32" s="25"/>
      <c r="O32" s="25"/>
    </row>
    <row r="33" spans="1:15" s="32" customFormat="1" ht="15" customHeight="1">
      <c r="A33" s="53">
        <v>8</v>
      </c>
      <c r="B33" s="52" t="s">
        <v>327</v>
      </c>
      <c r="C33" s="54">
        <v>44612.020833333336</v>
      </c>
      <c r="D33" s="52" t="s">
        <v>43</v>
      </c>
      <c r="E33" s="60" t="s">
        <v>33</v>
      </c>
      <c r="F33" s="31">
        <v>90</v>
      </c>
      <c r="G33" s="31">
        <v>0</v>
      </c>
      <c r="H33" s="31">
        <v>0</v>
      </c>
      <c r="I33" s="31">
        <v>0</v>
      </c>
      <c r="J33" s="31">
        <f t="shared" si="5"/>
        <v>90</v>
      </c>
      <c r="K33" s="31"/>
      <c r="L33" s="54">
        <v>44612.423611111109</v>
      </c>
      <c r="M33" s="54">
        <v>44612.513888888891</v>
      </c>
      <c r="N33" s="25">
        <f t="shared" si="6"/>
        <v>0.40277777777373558</v>
      </c>
      <c r="O33" s="25">
        <f t="shared" si="7"/>
        <v>9.0277777781011537E-2</v>
      </c>
    </row>
    <row r="34" spans="1:15" s="32" customFormat="1" ht="15" customHeight="1">
      <c r="A34" s="53"/>
      <c r="B34" s="52"/>
      <c r="C34" s="54"/>
      <c r="D34" s="52"/>
      <c r="E34" s="60" t="s">
        <v>34</v>
      </c>
      <c r="F34" s="31">
        <v>7</v>
      </c>
      <c r="G34" s="31">
        <v>3</v>
      </c>
      <c r="H34" s="31">
        <v>78</v>
      </c>
      <c r="I34" s="31">
        <v>2</v>
      </c>
      <c r="J34" s="31"/>
      <c r="K34" s="31">
        <f t="shared" si="4"/>
        <v>90</v>
      </c>
      <c r="L34" s="54"/>
      <c r="M34" s="54"/>
      <c r="N34" s="25"/>
      <c r="O34" s="25"/>
    </row>
    <row r="35" spans="1:15" s="32" customFormat="1" ht="15" customHeight="1">
      <c r="A35" s="53">
        <v>6</v>
      </c>
      <c r="B35" s="52" t="s">
        <v>328</v>
      </c>
      <c r="C35" s="54">
        <v>44612.274305555555</v>
      </c>
      <c r="D35" s="52" t="s">
        <v>44</v>
      </c>
      <c r="E35" s="60" t="s">
        <v>33</v>
      </c>
      <c r="F35" s="31">
        <v>0</v>
      </c>
      <c r="G35" s="31">
        <v>23</v>
      </c>
      <c r="H35" s="31">
        <v>11</v>
      </c>
      <c r="I35" s="31">
        <v>18</v>
      </c>
      <c r="J35" s="31">
        <f t="shared" si="5"/>
        <v>52</v>
      </c>
      <c r="K35" s="31"/>
      <c r="L35" s="54">
        <v>44612.697916666664</v>
      </c>
      <c r="M35" s="54">
        <v>44612.725694444445</v>
      </c>
      <c r="N35" s="25">
        <f t="shared" si="6"/>
        <v>0.42361111110949423</v>
      </c>
      <c r="O35" s="25">
        <f t="shared" si="7"/>
        <v>2.7777777781011537E-2</v>
      </c>
    </row>
    <row r="36" spans="1:15" s="32" customFormat="1" ht="15" customHeight="1">
      <c r="A36" s="53"/>
      <c r="B36" s="52"/>
      <c r="C36" s="54"/>
      <c r="D36" s="52"/>
      <c r="E36" s="60" t="s">
        <v>34</v>
      </c>
      <c r="F36" s="31">
        <v>0</v>
      </c>
      <c r="G36" s="31">
        <v>36</v>
      </c>
      <c r="H36" s="31">
        <v>36</v>
      </c>
      <c r="I36" s="31">
        <v>18</v>
      </c>
      <c r="J36" s="31"/>
      <c r="K36" s="31">
        <f t="shared" si="4"/>
        <v>90</v>
      </c>
      <c r="L36" s="54"/>
      <c r="M36" s="54"/>
      <c r="N36" s="25"/>
      <c r="O36" s="25"/>
    </row>
    <row r="37" spans="1:15" s="32" customFormat="1" ht="15" customHeight="1">
      <c r="A37" s="53">
        <v>2</v>
      </c>
      <c r="B37" s="52" t="s">
        <v>329</v>
      </c>
      <c r="C37" s="54">
        <v>44612.548611111109</v>
      </c>
      <c r="D37" s="52" t="s">
        <v>43</v>
      </c>
      <c r="E37" s="60" t="s">
        <v>33</v>
      </c>
      <c r="F37" s="31">
        <v>0</v>
      </c>
      <c r="G37" s="31">
        <v>0</v>
      </c>
      <c r="H37" s="31">
        <v>90</v>
      </c>
      <c r="I37" s="31">
        <v>0</v>
      </c>
      <c r="J37" s="31">
        <f t="shared" ref="J37:J41" si="8">F37+G37+H37+I37</f>
        <v>90</v>
      </c>
      <c r="K37" s="31"/>
      <c r="L37" s="54">
        <v>44612.895833333336</v>
      </c>
      <c r="M37" s="54">
        <v>44612.927083333336</v>
      </c>
      <c r="N37" s="25">
        <f t="shared" ref="N37:N41" si="9">SUM(L37-C37)</f>
        <v>0.34722222222626442</v>
      </c>
      <c r="O37" s="25">
        <f t="shared" ref="O37:O41" si="10">SUM(M37-L37)</f>
        <v>3.125E-2</v>
      </c>
    </row>
    <row r="38" spans="1:15" s="32" customFormat="1" ht="15" customHeight="1">
      <c r="A38" s="53"/>
      <c r="B38" s="52"/>
      <c r="C38" s="54"/>
      <c r="D38" s="52"/>
      <c r="E38" s="60" t="s">
        <v>34</v>
      </c>
      <c r="F38" s="31">
        <v>58</v>
      </c>
      <c r="G38" s="31">
        <v>22</v>
      </c>
      <c r="H38" s="31">
        <v>10</v>
      </c>
      <c r="I38" s="31">
        <v>0</v>
      </c>
      <c r="J38" s="31"/>
      <c r="K38" s="31">
        <f t="shared" si="4"/>
        <v>90</v>
      </c>
      <c r="L38" s="54"/>
      <c r="M38" s="54"/>
      <c r="N38" s="25"/>
      <c r="O38" s="25"/>
    </row>
    <row r="39" spans="1:15" s="32" customFormat="1" ht="15" customHeight="1">
      <c r="A39" s="53">
        <v>8</v>
      </c>
      <c r="B39" s="52" t="s">
        <v>330</v>
      </c>
      <c r="C39" s="54">
        <v>44612.5625</v>
      </c>
      <c r="D39" s="52" t="s">
        <v>61</v>
      </c>
      <c r="E39" s="60" t="s">
        <v>33</v>
      </c>
      <c r="F39" s="31">
        <v>4</v>
      </c>
      <c r="G39" s="31">
        <v>11</v>
      </c>
      <c r="H39" s="31">
        <v>71</v>
      </c>
      <c r="I39" s="31">
        <v>4</v>
      </c>
      <c r="J39" s="31">
        <f t="shared" si="8"/>
        <v>90</v>
      </c>
      <c r="K39" s="31"/>
      <c r="L39" s="54">
        <v>44612.989583333336</v>
      </c>
      <c r="M39" s="54"/>
      <c r="N39" s="25">
        <f t="shared" si="9"/>
        <v>0.42708333333575865</v>
      </c>
      <c r="O39" s="25"/>
    </row>
    <row r="40" spans="1:15" s="32" customFormat="1" ht="15" customHeight="1">
      <c r="A40" s="53"/>
      <c r="B40" s="52"/>
      <c r="C40" s="54"/>
      <c r="D40" s="52"/>
      <c r="E40" s="60" t="s">
        <v>34</v>
      </c>
      <c r="F40" s="31">
        <v>4</v>
      </c>
      <c r="G40" s="31">
        <v>30</v>
      </c>
      <c r="H40" s="31">
        <v>26</v>
      </c>
      <c r="I40" s="31">
        <v>30</v>
      </c>
      <c r="J40" s="31"/>
      <c r="K40" s="31">
        <f t="shared" si="4"/>
        <v>90</v>
      </c>
      <c r="L40" s="54"/>
      <c r="M40" s="54"/>
      <c r="N40" s="25"/>
      <c r="O40" s="25"/>
    </row>
    <row r="41" spans="1:15" s="32" customFormat="1" ht="15" customHeight="1">
      <c r="A41" s="53">
        <v>1</v>
      </c>
      <c r="B41" s="52" t="s">
        <v>331</v>
      </c>
      <c r="C41" s="54">
        <v>44612.645833333336</v>
      </c>
      <c r="D41" s="52" t="s">
        <v>83</v>
      </c>
      <c r="E41" s="60" t="s">
        <v>33</v>
      </c>
      <c r="F41" s="31">
        <v>0</v>
      </c>
      <c r="G41" s="31">
        <v>0</v>
      </c>
      <c r="H41" s="31">
        <v>89</v>
      </c>
      <c r="I41" s="31">
        <v>1</v>
      </c>
      <c r="J41" s="31">
        <f t="shared" si="8"/>
        <v>90</v>
      </c>
      <c r="K41" s="31"/>
      <c r="L41" s="54">
        <v>44612.993055555555</v>
      </c>
      <c r="M41" s="54">
        <v>44613.055555555555</v>
      </c>
      <c r="N41" s="25">
        <f t="shared" si="9"/>
        <v>0.34722222221898846</v>
      </c>
      <c r="O41" s="25">
        <f t="shared" si="10"/>
        <v>6.25E-2</v>
      </c>
    </row>
    <row r="42" spans="1:15" s="32" customFormat="1" ht="15" customHeight="1">
      <c r="A42" s="53"/>
      <c r="B42" s="52"/>
      <c r="C42" s="54"/>
      <c r="D42" s="52"/>
      <c r="E42" s="60" t="s">
        <v>34</v>
      </c>
      <c r="F42" s="31">
        <v>0</v>
      </c>
      <c r="G42" s="31">
        <v>24</v>
      </c>
      <c r="H42" s="31">
        <v>6</v>
      </c>
      <c r="I42" s="31">
        <v>60</v>
      </c>
      <c r="J42" s="31"/>
      <c r="K42" s="31">
        <f t="shared" si="4"/>
        <v>90</v>
      </c>
      <c r="L42" s="54"/>
      <c r="M42" s="54"/>
      <c r="N42" s="25"/>
      <c r="O42" s="25"/>
    </row>
    <row r="43" spans="1:15" s="32" customFormat="1" ht="15" customHeight="1">
      <c r="A43" s="53" t="s">
        <v>49</v>
      </c>
      <c r="B43" s="52" t="s">
        <v>332</v>
      </c>
      <c r="C43" s="54">
        <v>44612.673611111109</v>
      </c>
      <c r="D43" s="52" t="s">
        <v>43</v>
      </c>
      <c r="E43" s="60" t="s">
        <v>33</v>
      </c>
      <c r="F43" s="31">
        <v>0</v>
      </c>
      <c r="G43" s="31">
        <v>90</v>
      </c>
      <c r="H43" s="31">
        <v>0</v>
      </c>
      <c r="I43" s="31">
        <v>0</v>
      </c>
      <c r="J43" s="31">
        <f t="shared" si="5"/>
        <v>90</v>
      </c>
      <c r="K43" s="31"/>
      <c r="L43" s="54">
        <v>44612.947916666664</v>
      </c>
      <c r="M43" s="54">
        <v>44612.979166666664</v>
      </c>
      <c r="N43" s="25">
        <f t="shared" si="6"/>
        <v>0.27430555555474712</v>
      </c>
      <c r="O43" s="25">
        <f t="shared" si="7"/>
        <v>3.125E-2</v>
      </c>
    </row>
    <row r="44" spans="1:15" s="32" customFormat="1" ht="15" customHeight="1">
      <c r="A44" s="53"/>
      <c r="B44" s="52"/>
      <c r="C44" s="54"/>
      <c r="D44" s="52"/>
      <c r="E44" s="60" t="s">
        <v>34</v>
      </c>
      <c r="F44" s="31">
        <v>0</v>
      </c>
      <c r="G44" s="31">
        <v>64</v>
      </c>
      <c r="H44" s="31">
        <v>0</v>
      </c>
      <c r="I44" s="31">
        <v>26</v>
      </c>
      <c r="J44" s="31"/>
      <c r="K44" s="31">
        <f t="shared" si="4"/>
        <v>90</v>
      </c>
      <c r="L44" s="54"/>
      <c r="M44" s="54"/>
      <c r="N44" s="25"/>
      <c r="O44" s="25"/>
    </row>
    <row r="45" spans="1:15" s="32" customFormat="1" ht="15" customHeight="1">
      <c r="A45" s="53" t="s">
        <v>53</v>
      </c>
      <c r="B45" s="52" t="s">
        <v>333</v>
      </c>
      <c r="C45" s="54">
        <v>44612.788194444445</v>
      </c>
      <c r="D45" s="52" t="s">
        <v>43</v>
      </c>
      <c r="E45" s="60" t="s">
        <v>33</v>
      </c>
      <c r="F45" s="31">
        <v>0</v>
      </c>
      <c r="G45" s="31">
        <v>90</v>
      </c>
      <c r="H45" s="31">
        <v>0</v>
      </c>
      <c r="I45" s="31">
        <v>0</v>
      </c>
      <c r="J45" s="31">
        <f t="shared" si="5"/>
        <v>90</v>
      </c>
      <c r="K45" s="31"/>
      <c r="L45" s="54">
        <v>44612.986111111109</v>
      </c>
      <c r="M45" s="54">
        <v>44613.090277777781</v>
      </c>
      <c r="N45" s="25">
        <f t="shared" si="6"/>
        <v>0.19791666666424135</v>
      </c>
      <c r="O45" s="25">
        <f t="shared" si="7"/>
        <v>0.10416666667151731</v>
      </c>
    </row>
    <row r="46" spans="1:15" s="61" customFormat="1" ht="15" customHeight="1" thickBot="1">
      <c r="A46" s="31"/>
      <c r="B46" s="31"/>
      <c r="C46" s="60"/>
      <c r="D46" s="60"/>
      <c r="E46" s="60" t="s">
        <v>34</v>
      </c>
      <c r="F46" s="31">
        <v>0</v>
      </c>
      <c r="G46" s="31">
        <v>46</v>
      </c>
      <c r="H46" s="31">
        <v>8</v>
      </c>
      <c r="I46" s="31">
        <v>36</v>
      </c>
      <c r="J46" s="31"/>
      <c r="K46" s="31">
        <f t="shared" ref="K46" si="11">G46+H46+I46+F46</f>
        <v>90</v>
      </c>
      <c r="L46" s="60"/>
      <c r="M46" s="60"/>
      <c r="N46" s="25"/>
      <c r="O46" s="25"/>
    </row>
    <row r="47" spans="1:15" s="8" customFormat="1" ht="16.5" customHeight="1" thickTop="1" thickBot="1">
      <c r="A47" s="5"/>
      <c r="B47" s="5"/>
      <c r="C47" s="5"/>
      <c r="D47" s="5"/>
      <c r="E47" s="5"/>
      <c r="F47" s="5"/>
      <c r="G47" s="5"/>
      <c r="H47" s="5"/>
      <c r="I47" s="18" t="s">
        <v>31</v>
      </c>
      <c r="J47" s="19">
        <f>SUM(J27:J46)</f>
        <v>762</v>
      </c>
      <c r="K47" s="19">
        <f>SUM(K27:K46)</f>
        <v>868</v>
      </c>
      <c r="L47" s="5"/>
      <c r="M47" s="5" t="s">
        <v>13</v>
      </c>
      <c r="N47" s="10">
        <f>AVERAGE(N27:N46)</f>
        <v>0.39756944444379771</v>
      </c>
      <c r="O47" s="10">
        <f>AVERAGE(O27:O46)</f>
        <v>5.5169753087587502E-2</v>
      </c>
    </row>
    <row r="48" spans="1:15" ht="15.75" thickTop="1"/>
    <row r="49" spans="1:15">
      <c r="A49" s="50" t="s">
        <v>0</v>
      </c>
      <c r="B49" s="51" t="str">
        <f>$O$1</f>
        <v>20=FEB</v>
      </c>
      <c r="C49" s="171" t="s">
        <v>15</v>
      </c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</row>
    <row r="50" spans="1:15">
      <c r="A50" s="171" t="s">
        <v>16</v>
      </c>
      <c r="B50" s="171"/>
      <c r="C50" s="171"/>
      <c r="D50" s="171"/>
      <c r="E50" s="171"/>
      <c r="F50" s="171"/>
      <c r="G50" s="171"/>
      <c r="H50" s="20"/>
      <c r="I50" s="171" t="s">
        <v>17</v>
      </c>
      <c r="J50" s="171"/>
      <c r="K50" s="171"/>
      <c r="L50" s="171"/>
      <c r="M50" s="171"/>
      <c r="N50" s="171"/>
      <c r="O50" s="171"/>
    </row>
    <row r="51" spans="1:15" ht="30">
      <c r="A51" s="11" t="s">
        <v>18</v>
      </c>
      <c r="B51" s="11" t="s">
        <v>19</v>
      </c>
      <c r="C51" s="5" t="s">
        <v>20</v>
      </c>
      <c r="D51" s="11" t="s">
        <v>21</v>
      </c>
      <c r="E51" s="11" t="s">
        <v>22</v>
      </c>
      <c r="F51" s="11" t="s">
        <v>23</v>
      </c>
      <c r="G51" s="11" t="s">
        <v>24</v>
      </c>
      <c r="H51" s="11"/>
      <c r="I51" s="11" t="s">
        <v>18</v>
      </c>
      <c r="J51" s="11" t="s">
        <v>19</v>
      </c>
      <c r="K51" s="5" t="s">
        <v>20</v>
      </c>
      <c r="L51" s="11" t="s">
        <v>21</v>
      </c>
      <c r="M51" s="11" t="s">
        <v>25</v>
      </c>
      <c r="N51" s="11" t="s">
        <v>23</v>
      </c>
      <c r="O51" s="11" t="s">
        <v>24</v>
      </c>
    </row>
    <row r="52" spans="1:15" s="27" customFormat="1" ht="15" customHeight="1">
      <c r="A52" s="21">
        <v>1</v>
      </c>
      <c r="B52" s="52" t="s">
        <v>39</v>
      </c>
      <c r="C52" s="53">
        <v>7</v>
      </c>
      <c r="D52" s="54">
        <v>44611.864583333336</v>
      </c>
      <c r="E52" s="52">
        <v>41508</v>
      </c>
      <c r="F52" s="54">
        <v>44612.083333333336</v>
      </c>
      <c r="G52" s="25">
        <f>SUM(F52-D52)</f>
        <v>0.21875</v>
      </c>
      <c r="H52" s="26"/>
      <c r="I52" s="21">
        <v>1</v>
      </c>
      <c r="J52" s="52" t="s">
        <v>62</v>
      </c>
      <c r="K52" s="53">
        <v>4</v>
      </c>
      <c r="L52" s="54">
        <v>44611.979166666664</v>
      </c>
      <c r="M52" s="52">
        <v>32259</v>
      </c>
      <c r="N52" s="54">
        <v>44612.072916666664</v>
      </c>
      <c r="O52" s="25">
        <f>SUM(N52-L52)</f>
        <v>9.375E-2</v>
      </c>
    </row>
    <row r="53" spans="1:15" s="27" customFormat="1" ht="15" customHeight="1">
      <c r="A53" s="21">
        <v>2</v>
      </c>
      <c r="B53" s="52" t="s">
        <v>74</v>
      </c>
      <c r="C53" s="53">
        <v>7</v>
      </c>
      <c r="D53" s="54">
        <v>44612.107638888891</v>
      </c>
      <c r="E53" s="52">
        <v>27181</v>
      </c>
      <c r="F53" s="54">
        <v>44612.173611111109</v>
      </c>
      <c r="G53" s="25">
        <f t="shared" ref="G53:G67" si="12">SUM(F53-D53)</f>
        <v>6.5972222218988463E-2</v>
      </c>
      <c r="H53" s="26"/>
      <c r="I53" s="21">
        <v>2</v>
      </c>
      <c r="J53" s="52" t="s">
        <v>74</v>
      </c>
      <c r="K53" s="53">
        <v>3</v>
      </c>
      <c r="L53" s="54">
        <v>44612.0625</v>
      </c>
      <c r="M53" s="52">
        <v>31500</v>
      </c>
      <c r="N53" s="54">
        <v>44612.100694444445</v>
      </c>
      <c r="O53" s="25">
        <f t="shared" ref="O53:O68" si="13">SUM(N53-L53)</f>
        <v>3.8194444445252884E-2</v>
      </c>
    </row>
    <row r="54" spans="1:15" s="27" customFormat="1" ht="15" customHeight="1">
      <c r="A54" s="21">
        <v>3</v>
      </c>
      <c r="B54" s="52" t="s">
        <v>45</v>
      </c>
      <c r="C54" s="53">
        <v>5</v>
      </c>
      <c r="D54" s="54">
        <v>44612.163194444445</v>
      </c>
      <c r="E54" s="52">
        <v>31500</v>
      </c>
      <c r="F54" s="54">
        <v>44612.225694444445</v>
      </c>
      <c r="G54" s="25">
        <f t="shared" si="12"/>
        <v>6.25E-2</v>
      </c>
      <c r="H54" s="26"/>
      <c r="I54" s="21">
        <v>3</v>
      </c>
      <c r="J54" s="52" t="s">
        <v>44</v>
      </c>
      <c r="K54" s="53" t="s">
        <v>65</v>
      </c>
      <c r="L54" s="54">
        <v>44612.097222222219</v>
      </c>
      <c r="M54" s="52">
        <v>12914</v>
      </c>
      <c r="N54" s="54">
        <v>44612.145833333336</v>
      </c>
      <c r="O54" s="25">
        <f t="shared" si="13"/>
        <v>4.8611111116770189E-2</v>
      </c>
    </row>
    <row r="55" spans="1:15" s="27" customFormat="1" ht="15" customHeight="1">
      <c r="A55" s="21">
        <v>4</v>
      </c>
      <c r="B55" s="52" t="s">
        <v>43</v>
      </c>
      <c r="C55" s="53" t="s">
        <v>78</v>
      </c>
      <c r="D55" s="54">
        <v>44611.972222222219</v>
      </c>
      <c r="E55" s="52">
        <v>60026</v>
      </c>
      <c r="F55" s="54">
        <v>44612.0625</v>
      </c>
      <c r="G55" s="25">
        <f t="shared" si="12"/>
        <v>9.0277777781011537E-2</v>
      </c>
      <c r="H55" s="26"/>
      <c r="I55" s="21">
        <v>4</v>
      </c>
      <c r="J55" s="52" t="s">
        <v>41</v>
      </c>
      <c r="K55" s="53">
        <v>4</v>
      </c>
      <c r="L55" s="54">
        <v>44612.222222222219</v>
      </c>
      <c r="M55" s="52">
        <v>27881</v>
      </c>
      <c r="N55" s="54">
        <v>44612.336805555555</v>
      </c>
      <c r="O55" s="25">
        <f t="shared" si="13"/>
        <v>0.11458333333575865</v>
      </c>
    </row>
    <row r="56" spans="1:15" s="27" customFormat="1" ht="15" customHeight="1">
      <c r="A56" s="21">
        <v>5</v>
      </c>
      <c r="B56" s="52" t="s">
        <v>45</v>
      </c>
      <c r="C56" s="53">
        <v>6</v>
      </c>
      <c r="D56" s="54">
        <v>44612.496527777781</v>
      </c>
      <c r="E56" s="52">
        <v>27881</v>
      </c>
      <c r="F56" s="54">
        <v>44612.697916666664</v>
      </c>
      <c r="G56" s="25">
        <f t="shared" si="12"/>
        <v>0.20138888888322981</v>
      </c>
      <c r="H56" s="26"/>
      <c r="I56" s="21">
        <v>5</v>
      </c>
      <c r="J56" s="52" t="s">
        <v>133</v>
      </c>
      <c r="K56" s="53">
        <v>3</v>
      </c>
      <c r="L56" s="54">
        <v>44612.145833333336</v>
      </c>
      <c r="M56" s="52">
        <v>31484</v>
      </c>
      <c r="N56" s="54">
        <v>44612.305555555555</v>
      </c>
      <c r="O56" s="25">
        <f t="shared" si="13"/>
        <v>0.15972222221898846</v>
      </c>
    </row>
    <row r="57" spans="1:15" s="27" customFormat="1" ht="15" customHeight="1">
      <c r="A57" s="21">
        <v>6</v>
      </c>
      <c r="B57" s="52" t="s">
        <v>56</v>
      </c>
      <c r="C57" s="53">
        <v>7</v>
      </c>
      <c r="D57" s="54">
        <v>44612.743055555555</v>
      </c>
      <c r="E57" s="52">
        <v>32505</v>
      </c>
      <c r="F57" s="54">
        <v>44612.798611111109</v>
      </c>
      <c r="G57" s="25">
        <f t="shared" si="12"/>
        <v>5.5555555554747116E-2</v>
      </c>
      <c r="H57" s="26"/>
      <c r="I57" s="21">
        <v>6</v>
      </c>
      <c r="J57" s="52" t="s">
        <v>108</v>
      </c>
      <c r="K57" s="53">
        <v>4</v>
      </c>
      <c r="L57" s="54">
        <v>44612.392361111109</v>
      </c>
      <c r="M57" s="52">
        <v>32157</v>
      </c>
      <c r="N57" s="54">
        <v>44612.5</v>
      </c>
      <c r="O57" s="25">
        <f t="shared" si="13"/>
        <v>0.10763888889050577</v>
      </c>
    </row>
    <row r="58" spans="1:15" s="27" customFormat="1" ht="15" customHeight="1">
      <c r="A58" s="21">
        <v>7</v>
      </c>
      <c r="B58" s="52" t="s">
        <v>91</v>
      </c>
      <c r="C58" s="53" t="s">
        <v>78</v>
      </c>
      <c r="D58" s="54">
        <v>44612.236111111109</v>
      </c>
      <c r="E58" s="52">
        <v>32034</v>
      </c>
      <c r="F58" s="54">
        <v>44612.357638888891</v>
      </c>
      <c r="G58" s="25">
        <f t="shared" si="12"/>
        <v>0.12152777778101154</v>
      </c>
      <c r="H58" s="26"/>
      <c r="I58" s="21">
        <v>7</v>
      </c>
      <c r="J58" s="52" t="s">
        <v>61</v>
      </c>
      <c r="K58" s="53" t="s">
        <v>65</v>
      </c>
      <c r="L58" s="54">
        <v>44612.291666666664</v>
      </c>
      <c r="M58" s="52">
        <v>31174</v>
      </c>
      <c r="N58" s="54">
        <v>44612.461805555555</v>
      </c>
      <c r="O58" s="25">
        <f t="shared" si="13"/>
        <v>0.17013888889050577</v>
      </c>
    </row>
    <row r="59" spans="1:15" s="27" customFormat="1" ht="15" customHeight="1">
      <c r="A59" s="21">
        <v>8</v>
      </c>
      <c r="B59" s="52" t="s">
        <v>57</v>
      </c>
      <c r="C59" s="53" t="s">
        <v>78</v>
      </c>
      <c r="D59" s="54">
        <v>44612.427083333336</v>
      </c>
      <c r="E59" s="52">
        <v>31484</v>
      </c>
      <c r="F59" s="54">
        <v>44612.576388888891</v>
      </c>
      <c r="G59" s="25">
        <f t="shared" si="12"/>
        <v>0.14930555555474712</v>
      </c>
      <c r="H59" s="26"/>
      <c r="I59" s="21">
        <v>8</v>
      </c>
      <c r="J59" s="52" t="s">
        <v>83</v>
      </c>
      <c r="K59" s="53">
        <v>3</v>
      </c>
      <c r="L59" s="54">
        <v>44612.423611111109</v>
      </c>
      <c r="M59" s="52">
        <v>32505</v>
      </c>
      <c r="N59" s="54">
        <v>44612.569444444445</v>
      </c>
      <c r="O59" s="25">
        <f t="shared" si="13"/>
        <v>0.14583333333575865</v>
      </c>
    </row>
    <row r="60" spans="1:15" s="27" customFormat="1" ht="15" customHeight="1">
      <c r="A60" s="21">
        <v>9</v>
      </c>
      <c r="B60" s="52" t="s">
        <v>76</v>
      </c>
      <c r="C60" s="53">
        <v>7</v>
      </c>
      <c r="D60" s="54">
        <v>44612.541666666664</v>
      </c>
      <c r="E60" s="52">
        <v>32523</v>
      </c>
      <c r="F60" s="54">
        <v>44612.725694444445</v>
      </c>
      <c r="G60" s="25">
        <f t="shared" si="12"/>
        <v>0.18402777778101154</v>
      </c>
      <c r="H60" s="26"/>
      <c r="I60" s="21">
        <v>9</v>
      </c>
      <c r="J60" s="52" t="s">
        <v>43</v>
      </c>
      <c r="K60" s="53" t="s">
        <v>65</v>
      </c>
      <c r="L60" s="54">
        <v>44612.621527777781</v>
      </c>
      <c r="M60" s="52">
        <v>12948</v>
      </c>
      <c r="N60" s="54">
        <v>44612.635416666664</v>
      </c>
      <c r="O60" s="25">
        <f t="shared" si="13"/>
        <v>1.3888888883229811E-2</v>
      </c>
    </row>
    <row r="61" spans="1:15" s="27" customFormat="1" ht="15" customHeight="1">
      <c r="A61" s="21">
        <v>10</v>
      </c>
      <c r="B61" s="52" t="s">
        <v>43</v>
      </c>
      <c r="C61" s="53">
        <v>7</v>
      </c>
      <c r="D61" s="54">
        <v>44612.381944444445</v>
      </c>
      <c r="E61" s="52">
        <v>32222</v>
      </c>
      <c r="F61" s="54">
        <v>44612.527777777781</v>
      </c>
      <c r="G61" s="25">
        <f t="shared" si="12"/>
        <v>0.14583333333575865</v>
      </c>
      <c r="H61" s="26"/>
      <c r="I61" s="21">
        <v>10</v>
      </c>
      <c r="J61" s="52" t="s">
        <v>43</v>
      </c>
      <c r="K61" s="53">
        <v>5</v>
      </c>
      <c r="L61" s="54">
        <v>44612.493055555555</v>
      </c>
      <c r="M61" s="52">
        <v>32523</v>
      </c>
      <c r="N61" s="54">
        <v>44612.743055555555</v>
      </c>
      <c r="O61" s="25">
        <f t="shared" si="13"/>
        <v>0.25</v>
      </c>
    </row>
    <row r="62" spans="1:15" s="27" customFormat="1" ht="15" customHeight="1">
      <c r="A62" s="21">
        <v>11</v>
      </c>
      <c r="B62" s="52" t="s">
        <v>43</v>
      </c>
      <c r="C62" s="55">
        <v>8</v>
      </c>
      <c r="D62" s="54">
        <v>44612.59375</v>
      </c>
      <c r="E62" s="52">
        <v>31174</v>
      </c>
      <c r="F62" s="54">
        <v>44612.739583333336</v>
      </c>
      <c r="G62" s="25">
        <f t="shared" si="12"/>
        <v>0.14583333333575865</v>
      </c>
      <c r="H62" s="26"/>
      <c r="I62" s="21">
        <v>11</v>
      </c>
      <c r="J62" s="52" t="s">
        <v>76</v>
      </c>
      <c r="K62" s="53">
        <v>4</v>
      </c>
      <c r="L62" s="54">
        <v>44612.555555555555</v>
      </c>
      <c r="M62" s="52">
        <v>32669</v>
      </c>
      <c r="N62" s="54">
        <v>44612.760416666664</v>
      </c>
      <c r="O62" s="25">
        <f t="shared" si="13"/>
        <v>0.20486111110949423</v>
      </c>
    </row>
    <row r="63" spans="1:15" s="27" customFormat="1" ht="15" customHeight="1">
      <c r="A63" s="21">
        <v>12</v>
      </c>
      <c r="B63" s="52" t="s">
        <v>41</v>
      </c>
      <c r="C63" s="55" t="s">
        <v>78</v>
      </c>
      <c r="D63" s="54">
        <v>44612.625</v>
      </c>
      <c r="E63" s="52">
        <v>32650</v>
      </c>
      <c r="F63" s="54">
        <v>44612.840277777781</v>
      </c>
      <c r="G63" s="25">
        <f t="shared" si="12"/>
        <v>0.21527777778101154</v>
      </c>
      <c r="H63" s="26"/>
      <c r="I63" s="21">
        <v>12</v>
      </c>
      <c r="J63" s="52" t="s">
        <v>43</v>
      </c>
      <c r="K63" s="53" t="s">
        <v>65</v>
      </c>
      <c r="L63" s="54">
        <v>44612.71875</v>
      </c>
      <c r="M63" s="52">
        <v>32650</v>
      </c>
      <c r="N63" s="54">
        <v>44612.777777777781</v>
      </c>
      <c r="O63" s="25">
        <f t="shared" si="13"/>
        <v>5.9027777781011537E-2</v>
      </c>
    </row>
    <row r="64" spans="1:15" s="27" customFormat="1" ht="15" customHeight="1">
      <c r="A64" s="21">
        <v>13</v>
      </c>
      <c r="B64" s="52" t="s">
        <v>64</v>
      </c>
      <c r="C64" s="55">
        <v>6</v>
      </c>
      <c r="D64" s="54">
        <v>44612.798611111109</v>
      </c>
      <c r="E64" s="52" t="s">
        <v>320</v>
      </c>
      <c r="F64" s="54">
        <v>44612.881944444445</v>
      </c>
      <c r="G64" s="25">
        <f t="shared" si="12"/>
        <v>8.3333333335758653E-2</v>
      </c>
      <c r="H64" s="26"/>
      <c r="I64" s="21">
        <v>13</v>
      </c>
      <c r="J64" s="52" t="s">
        <v>67</v>
      </c>
      <c r="K64" s="53">
        <v>3</v>
      </c>
      <c r="L64" s="54">
        <v>44612.795138888891</v>
      </c>
      <c r="M64" s="52" t="s">
        <v>320</v>
      </c>
      <c r="N64" s="54">
        <v>44612.847222222219</v>
      </c>
      <c r="O64" s="25">
        <f t="shared" si="13"/>
        <v>5.2083333328482695E-2</v>
      </c>
    </row>
    <row r="65" spans="1:15" s="27" customFormat="1" ht="15" customHeight="1">
      <c r="A65" s="21">
        <v>14</v>
      </c>
      <c r="B65" s="52" t="s">
        <v>44</v>
      </c>
      <c r="C65" s="55">
        <v>5</v>
      </c>
      <c r="D65" s="54">
        <v>44612.854166666664</v>
      </c>
      <c r="E65" s="52">
        <v>27771</v>
      </c>
      <c r="F65" s="54">
        <v>44612.944444444445</v>
      </c>
      <c r="G65" s="25">
        <f t="shared" si="12"/>
        <v>9.0277777781011537E-2</v>
      </c>
      <c r="H65" s="26"/>
      <c r="I65" s="21">
        <v>14</v>
      </c>
      <c r="J65" s="52" t="s">
        <v>39</v>
      </c>
      <c r="K65" s="53">
        <v>4</v>
      </c>
      <c r="L65" s="54">
        <v>44612.822916666664</v>
      </c>
      <c r="M65" s="52">
        <v>27771</v>
      </c>
      <c r="N65" s="54">
        <v>44612.875</v>
      </c>
      <c r="O65" s="25">
        <f t="shared" si="13"/>
        <v>5.2083333335758653E-2</v>
      </c>
    </row>
    <row r="66" spans="1:15" s="27" customFormat="1" ht="15" customHeight="1">
      <c r="A66" s="21">
        <v>15</v>
      </c>
      <c r="B66" s="52" t="s">
        <v>322</v>
      </c>
      <c r="C66" s="55">
        <v>7</v>
      </c>
      <c r="D66" s="54">
        <v>44612.815972222219</v>
      </c>
      <c r="E66" s="52">
        <v>32669</v>
      </c>
      <c r="F66" s="54">
        <v>44612.923611111109</v>
      </c>
      <c r="G66" s="25">
        <f t="shared" si="12"/>
        <v>0.10763888889050577</v>
      </c>
      <c r="H66" s="26"/>
      <c r="I66" s="21">
        <v>15</v>
      </c>
      <c r="J66" s="52" t="s">
        <v>45</v>
      </c>
      <c r="K66" s="53">
        <v>3</v>
      </c>
      <c r="L66" s="54">
        <v>44612.881944444445</v>
      </c>
      <c r="M66" s="52">
        <v>31437</v>
      </c>
      <c r="N66" s="54">
        <v>44612.923611111109</v>
      </c>
      <c r="O66" s="25">
        <f t="shared" si="13"/>
        <v>4.1666666664241347E-2</v>
      </c>
    </row>
    <row r="67" spans="1:15" s="27" customFormat="1" ht="15" customHeight="1">
      <c r="A67" s="21">
        <v>16</v>
      </c>
      <c r="B67" s="22" t="s">
        <v>323</v>
      </c>
      <c r="C67" s="28" t="s">
        <v>71</v>
      </c>
      <c r="D67" s="24">
        <v>44612.767361111109</v>
      </c>
      <c r="E67" s="22">
        <v>32157</v>
      </c>
      <c r="F67" s="24">
        <v>44612.770833333336</v>
      </c>
      <c r="G67" s="25">
        <f t="shared" si="12"/>
        <v>3.4722222262644209E-3</v>
      </c>
      <c r="H67" s="26"/>
      <c r="I67" s="21">
        <v>16</v>
      </c>
      <c r="J67" s="52" t="s">
        <v>52</v>
      </c>
      <c r="K67" s="53">
        <v>3</v>
      </c>
      <c r="L67" s="54">
        <v>44612.944444444445</v>
      </c>
      <c r="M67" s="52">
        <v>32983</v>
      </c>
      <c r="N67" s="54">
        <v>44612.979166666664</v>
      </c>
      <c r="O67" s="25">
        <f t="shared" si="13"/>
        <v>3.4722222218988463E-2</v>
      </c>
    </row>
    <row r="68" spans="1:15" s="27" customFormat="1" ht="15" customHeight="1">
      <c r="A68" s="21"/>
      <c r="B68" s="22"/>
      <c r="C68" s="28"/>
      <c r="D68" s="24"/>
      <c r="E68" s="22"/>
      <c r="F68" s="24"/>
      <c r="G68" s="25"/>
      <c r="H68" s="26"/>
      <c r="I68" s="21">
        <v>17</v>
      </c>
      <c r="J68" s="52" t="s">
        <v>321</v>
      </c>
      <c r="K68" s="53" t="s">
        <v>71</v>
      </c>
      <c r="L68" s="54">
        <v>44612.166666666664</v>
      </c>
      <c r="M68" s="52">
        <v>32034</v>
      </c>
      <c r="N68" s="54">
        <v>44612.166666666664</v>
      </c>
      <c r="O68" s="25">
        <f t="shared" si="13"/>
        <v>0</v>
      </c>
    </row>
    <row r="69" spans="1:15" s="32" customFormat="1" ht="15" customHeight="1">
      <c r="A69" s="5"/>
      <c r="B69" s="1"/>
      <c r="C69" s="5"/>
      <c r="D69" s="5"/>
      <c r="E69" s="5"/>
      <c r="F69" s="18" t="s">
        <v>13</v>
      </c>
      <c r="G69" s="10">
        <f>AVERAGE(G52:G68)</f>
        <v>0.12131076389005102</v>
      </c>
      <c r="H69" s="33"/>
      <c r="I69" s="5"/>
      <c r="J69" s="5"/>
      <c r="K69" s="5"/>
      <c r="L69" s="5"/>
      <c r="M69" s="5"/>
      <c r="N69" s="5" t="s">
        <v>13</v>
      </c>
      <c r="O69" s="10">
        <f>AVERAGE(O52:O68)</f>
        <v>9.3341503267926298E-2</v>
      </c>
    </row>
  </sheetData>
  <mergeCells count="10">
    <mergeCell ref="C49:O49"/>
    <mergeCell ref="A50:G50"/>
    <mergeCell ref="I50:O50"/>
    <mergeCell ref="A2:O2"/>
    <mergeCell ref="A3:C3"/>
    <mergeCell ref="F3:J3"/>
    <mergeCell ref="L3:O3"/>
    <mergeCell ref="A25:C25"/>
    <mergeCell ref="F25:J25"/>
    <mergeCell ref="L25:O25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63"/>
  <sheetViews>
    <sheetView workbookViewId="0">
      <selection sqref="A1:XFD104857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49" t="s">
        <v>334</v>
      </c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154"/>
      <c r="E3" s="154"/>
      <c r="F3" s="176" t="s">
        <v>26</v>
      </c>
      <c r="G3" s="177"/>
      <c r="H3" s="177"/>
      <c r="I3" s="177"/>
      <c r="J3" s="178"/>
      <c r="K3" s="154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8" t="s">
        <v>59</v>
      </c>
      <c r="B5" s="13" t="s">
        <v>32</v>
      </c>
      <c r="C5" s="39">
        <v>44612.489583333336</v>
      </c>
      <c r="D5" s="37" t="s">
        <v>52</v>
      </c>
      <c r="E5" s="14" t="s">
        <v>33</v>
      </c>
      <c r="F5" s="5">
        <v>0</v>
      </c>
      <c r="G5" s="5">
        <v>8</v>
      </c>
      <c r="H5" s="5">
        <v>24</v>
      </c>
      <c r="I5" s="5">
        <v>58</v>
      </c>
      <c r="J5" s="5">
        <f t="shared" ref="J5:J28" si="0">F5+G5+H5+I5</f>
        <v>90</v>
      </c>
      <c r="K5" s="5">
        <f t="shared" ref="K5:K28" si="1">G5+H5+I5+F5</f>
        <v>90</v>
      </c>
      <c r="L5" s="6">
        <v>44613.166666666664</v>
      </c>
      <c r="M5" s="6">
        <v>44613.201388888891</v>
      </c>
      <c r="N5" s="7">
        <f>SUM(L5-C5)</f>
        <v>0.67708333332848269</v>
      </c>
      <c r="O5" s="7">
        <f>SUM(M5-L5)</f>
        <v>3.4722222226264421E-2</v>
      </c>
    </row>
    <row r="6" spans="1:15" s="8" customFormat="1">
      <c r="A6" s="38"/>
      <c r="B6" s="13"/>
      <c r="C6" s="39"/>
      <c r="D6" s="37"/>
      <c r="E6" s="14" t="s">
        <v>34</v>
      </c>
      <c r="F6" s="5">
        <v>30</v>
      </c>
      <c r="G6" s="5">
        <v>30</v>
      </c>
      <c r="H6" s="5">
        <v>0</v>
      </c>
      <c r="I6" s="5">
        <v>0</v>
      </c>
      <c r="J6" s="5">
        <f t="shared" si="0"/>
        <v>60</v>
      </c>
      <c r="K6" s="5">
        <f t="shared" si="1"/>
        <v>60</v>
      </c>
      <c r="L6" s="6"/>
      <c r="M6" s="6"/>
      <c r="N6" s="7"/>
      <c r="O6" s="7"/>
    </row>
    <row r="7" spans="1:15" s="8" customFormat="1">
      <c r="A7" s="38" t="s">
        <v>40</v>
      </c>
      <c r="B7" s="13" t="s">
        <v>32</v>
      </c>
      <c r="C7" s="39">
        <v>44612.795138888891</v>
      </c>
      <c r="D7" s="37" t="s">
        <v>67</v>
      </c>
      <c r="E7" s="14" t="s">
        <v>33</v>
      </c>
      <c r="F7" s="5">
        <v>6</v>
      </c>
      <c r="G7" s="5">
        <v>0</v>
      </c>
      <c r="H7" s="5">
        <v>14</v>
      </c>
      <c r="I7" s="5">
        <v>70</v>
      </c>
      <c r="J7" s="5">
        <f t="shared" si="0"/>
        <v>90</v>
      </c>
      <c r="K7" s="5">
        <f t="shared" si="1"/>
        <v>90</v>
      </c>
      <c r="L7" s="6">
        <v>44613.284722222219</v>
      </c>
      <c r="M7" s="6">
        <v>44613.322916666664</v>
      </c>
      <c r="N7" s="7">
        <f t="shared" ref="N7:N27" si="2">SUM(L7-C7)</f>
        <v>0.48958333332848269</v>
      </c>
      <c r="O7" s="7">
        <f t="shared" ref="O7:O27" si="3">SUM(M7-L7)</f>
        <v>3.8194444445252884E-2</v>
      </c>
    </row>
    <row r="8" spans="1:15" s="8" customFormat="1">
      <c r="A8" s="38"/>
      <c r="B8" s="13"/>
      <c r="C8" s="39"/>
      <c r="D8" s="37"/>
      <c r="E8" s="14" t="s">
        <v>34</v>
      </c>
      <c r="F8" s="5">
        <v>1</v>
      </c>
      <c r="G8" s="5">
        <v>15</v>
      </c>
      <c r="H8" s="5">
        <v>39</v>
      </c>
      <c r="I8" s="5">
        <v>35</v>
      </c>
      <c r="J8" s="5">
        <f t="shared" si="0"/>
        <v>90</v>
      </c>
      <c r="K8" s="5">
        <f t="shared" si="1"/>
        <v>90</v>
      </c>
      <c r="L8" s="6"/>
      <c r="M8" s="6"/>
      <c r="N8" s="7"/>
      <c r="O8" s="7"/>
    </row>
    <row r="9" spans="1:15" s="8" customFormat="1">
      <c r="A9" s="38" t="s">
        <v>51</v>
      </c>
      <c r="B9" s="13" t="s">
        <v>32</v>
      </c>
      <c r="C9" s="39">
        <v>44612.909722222219</v>
      </c>
      <c r="D9" s="37" t="s">
        <v>96</v>
      </c>
      <c r="E9" s="14" t="s">
        <v>33</v>
      </c>
      <c r="F9" s="5">
        <v>32</v>
      </c>
      <c r="G9" s="5">
        <v>32</v>
      </c>
      <c r="H9" s="5">
        <v>4</v>
      </c>
      <c r="I9" s="5">
        <v>0</v>
      </c>
      <c r="J9" s="5">
        <f t="shared" si="0"/>
        <v>68</v>
      </c>
      <c r="K9" s="5">
        <f t="shared" si="1"/>
        <v>68</v>
      </c>
      <c r="L9" s="6">
        <v>44613.458333333336</v>
      </c>
      <c r="M9" s="6">
        <v>44613.46875</v>
      </c>
      <c r="N9" s="7">
        <f t="shared" si="2"/>
        <v>0.54861111111677019</v>
      </c>
      <c r="O9" s="7">
        <f t="shared" si="3"/>
        <v>1.0416666664241347E-2</v>
      </c>
    </row>
    <row r="10" spans="1:15" s="8" customFormat="1">
      <c r="A10" s="38"/>
      <c r="B10" s="13"/>
      <c r="C10" s="39"/>
      <c r="D10" s="37"/>
      <c r="E10" s="14" t="s">
        <v>34</v>
      </c>
      <c r="F10" s="5">
        <v>0</v>
      </c>
      <c r="G10" s="5">
        <v>34</v>
      </c>
      <c r="H10" s="5">
        <v>37</v>
      </c>
      <c r="I10" s="5">
        <v>19</v>
      </c>
      <c r="J10" s="5">
        <f t="shared" si="0"/>
        <v>90</v>
      </c>
      <c r="K10" s="5">
        <f t="shared" si="1"/>
        <v>90</v>
      </c>
      <c r="L10" s="6"/>
      <c r="M10" s="6"/>
      <c r="N10" s="7"/>
      <c r="O10" s="7"/>
    </row>
    <row r="11" spans="1:15" s="8" customFormat="1">
      <c r="A11" s="38">
        <v>2</v>
      </c>
      <c r="B11" s="13" t="s">
        <v>32</v>
      </c>
      <c r="C11" s="39">
        <v>44612.975694444445</v>
      </c>
      <c r="D11" s="37" t="s">
        <v>67</v>
      </c>
      <c r="E11" s="14" t="s">
        <v>33</v>
      </c>
      <c r="F11" s="5">
        <v>0</v>
      </c>
      <c r="G11" s="5">
        <v>0</v>
      </c>
      <c r="H11" s="5">
        <v>90</v>
      </c>
      <c r="I11" s="5">
        <v>0</v>
      </c>
      <c r="J11" s="5">
        <f t="shared" si="0"/>
        <v>90</v>
      </c>
      <c r="K11" s="5">
        <f t="shared" si="1"/>
        <v>90</v>
      </c>
      <c r="L11" s="6">
        <v>44613.333333333336</v>
      </c>
      <c r="M11" s="6">
        <v>44613.368055555555</v>
      </c>
      <c r="N11" s="7">
        <f t="shared" si="2"/>
        <v>0.35763888889050577</v>
      </c>
      <c r="O11" s="7">
        <f t="shared" si="3"/>
        <v>3.4722222218988463E-2</v>
      </c>
    </row>
    <row r="12" spans="1:15" s="8" customFormat="1">
      <c r="A12" s="38"/>
      <c r="B12" s="13"/>
      <c r="C12" s="39"/>
      <c r="D12" s="37"/>
      <c r="E12" s="14" t="s">
        <v>34</v>
      </c>
      <c r="F12" s="5">
        <v>90</v>
      </c>
      <c r="G12" s="5">
        <v>0</v>
      </c>
      <c r="H12" s="5">
        <v>0</v>
      </c>
      <c r="I12" s="5">
        <v>0</v>
      </c>
      <c r="J12" s="5">
        <f t="shared" si="0"/>
        <v>90</v>
      </c>
      <c r="K12" s="5">
        <f t="shared" si="1"/>
        <v>90</v>
      </c>
      <c r="L12" s="6"/>
      <c r="M12" s="6"/>
      <c r="N12" s="7"/>
      <c r="O12" s="7"/>
    </row>
    <row r="13" spans="1:15" s="8" customFormat="1">
      <c r="A13" s="38" t="s">
        <v>49</v>
      </c>
      <c r="B13" s="13" t="s">
        <v>32</v>
      </c>
      <c r="C13" s="39">
        <v>44613.020833333336</v>
      </c>
      <c r="D13" s="37" t="s">
        <v>48</v>
      </c>
      <c r="E13" s="14" t="s">
        <v>33</v>
      </c>
      <c r="F13" s="5">
        <v>0</v>
      </c>
      <c r="G13" s="5">
        <v>80</v>
      </c>
      <c r="H13" s="5">
        <v>10</v>
      </c>
      <c r="I13" s="5">
        <v>0</v>
      </c>
      <c r="J13" s="5">
        <f t="shared" si="0"/>
        <v>90</v>
      </c>
      <c r="K13" s="5">
        <f t="shared" si="1"/>
        <v>90</v>
      </c>
      <c r="L13" s="6">
        <v>44613.548611111109</v>
      </c>
      <c r="M13" s="6">
        <v>44613.565972222219</v>
      </c>
      <c r="N13" s="7">
        <f t="shared" si="2"/>
        <v>0.52777777777373558</v>
      </c>
      <c r="O13" s="7">
        <f t="shared" si="3"/>
        <v>1.7361111109494232E-2</v>
      </c>
    </row>
    <row r="14" spans="1:15" s="8" customFormat="1">
      <c r="A14" s="38"/>
      <c r="B14" s="13"/>
      <c r="C14" s="39"/>
      <c r="D14" s="37"/>
      <c r="E14" s="14" t="s">
        <v>34</v>
      </c>
      <c r="F14" s="5">
        <v>0</v>
      </c>
      <c r="G14" s="5">
        <v>36</v>
      </c>
      <c r="H14" s="5">
        <v>46</v>
      </c>
      <c r="I14" s="5">
        <v>8</v>
      </c>
      <c r="J14" s="5">
        <f t="shared" si="0"/>
        <v>90</v>
      </c>
      <c r="K14" s="5">
        <f t="shared" si="1"/>
        <v>90</v>
      </c>
      <c r="L14" s="6"/>
      <c r="M14" s="6"/>
      <c r="N14" s="7"/>
      <c r="O14" s="7"/>
    </row>
    <row r="15" spans="1:15" s="8" customFormat="1">
      <c r="A15" s="155">
        <v>1</v>
      </c>
      <c r="B15" s="13" t="s">
        <v>32</v>
      </c>
      <c r="C15" s="6">
        <v>44613.097222222219</v>
      </c>
      <c r="D15" s="4" t="s">
        <v>41</v>
      </c>
      <c r="E15" s="14" t="s">
        <v>33</v>
      </c>
      <c r="F15" s="5">
        <v>83</v>
      </c>
      <c r="G15" s="5">
        <v>0</v>
      </c>
      <c r="H15" s="5">
        <v>7</v>
      </c>
      <c r="I15" s="5">
        <v>0</v>
      </c>
      <c r="J15" s="5">
        <f t="shared" si="0"/>
        <v>90</v>
      </c>
      <c r="K15" s="5">
        <f t="shared" si="1"/>
        <v>90</v>
      </c>
      <c r="L15" s="6">
        <v>44613.652777777781</v>
      </c>
      <c r="M15" s="6">
        <v>44613.697916666664</v>
      </c>
      <c r="N15" s="7">
        <f t="shared" si="2"/>
        <v>0.55555555556202307</v>
      </c>
      <c r="O15" s="7">
        <f t="shared" si="3"/>
        <v>4.5138888883229811E-2</v>
      </c>
    </row>
    <row r="16" spans="1:15" s="8" customFormat="1">
      <c r="A16" s="155"/>
      <c r="B16" s="13"/>
      <c r="C16" s="6"/>
      <c r="D16" s="4"/>
      <c r="E16" s="14" t="s">
        <v>34</v>
      </c>
      <c r="F16" s="5">
        <v>1</v>
      </c>
      <c r="G16" s="5">
        <v>46</v>
      </c>
      <c r="H16" s="5">
        <v>28</v>
      </c>
      <c r="I16" s="5">
        <v>15</v>
      </c>
      <c r="J16" s="5">
        <f t="shared" si="0"/>
        <v>90</v>
      </c>
      <c r="K16" s="5">
        <f t="shared" si="1"/>
        <v>90</v>
      </c>
      <c r="L16" s="6"/>
      <c r="M16" s="6"/>
      <c r="N16" s="7"/>
      <c r="O16" s="7"/>
    </row>
    <row r="17" spans="1:15" s="8" customFormat="1">
      <c r="A17" s="155" t="s">
        <v>46</v>
      </c>
      <c r="B17" s="13" t="s">
        <v>32</v>
      </c>
      <c r="C17" s="6">
        <v>44613.125</v>
      </c>
      <c r="D17" s="4" t="s">
        <v>96</v>
      </c>
      <c r="E17" s="14" t="s">
        <v>33</v>
      </c>
      <c r="F17" s="5">
        <v>0</v>
      </c>
      <c r="G17" s="5">
        <v>2</v>
      </c>
      <c r="H17" s="5">
        <v>2</v>
      </c>
      <c r="I17" s="5">
        <v>30</v>
      </c>
      <c r="J17" s="5">
        <f t="shared" si="0"/>
        <v>34</v>
      </c>
      <c r="K17" s="5">
        <f t="shared" si="1"/>
        <v>34</v>
      </c>
      <c r="L17" s="6">
        <v>44613.802083333336</v>
      </c>
      <c r="M17" s="6">
        <v>44613.836805555555</v>
      </c>
      <c r="N17" s="7">
        <f t="shared" si="2"/>
        <v>0.67708333333575865</v>
      </c>
      <c r="O17" s="7">
        <f t="shared" si="3"/>
        <v>3.4722222218988463E-2</v>
      </c>
    </row>
    <row r="18" spans="1:15" s="8" customFormat="1">
      <c r="A18" s="155"/>
      <c r="B18" s="13"/>
      <c r="C18" s="6"/>
      <c r="D18" s="4"/>
      <c r="E18" s="14" t="s">
        <v>34</v>
      </c>
      <c r="F18" s="5">
        <v>6</v>
      </c>
      <c r="G18" s="5">
        <v>24</v>
      </c>
      <c r="H18" s="5">
        <v>39</v>
      </c>
      <c r="I18" s="5">
        <v>21</v>
      </c>
      <c r="J18" s="5">
        <f t="shared" si="0"/>
        <v>90</v>
      </c>
      <c r="K18" s="5">
        <f t="shared" si="1"/>
        <v>90</v>
      </c>
      <c r="L18" s="6"/>
      <c r="M18" s="6"/>
      <c r="N18" s="7"/>
      <c r="O18" s="7"/>
    </row>
    <row r="19" spans="1:15" s="8" customFormat="1">
      <c r="A19" s="155" t="s">
        <v>53</v>
      </c>
      <c r="B19" s="13" t="s">
        <v>32</v>
      </c>
      <c r="C19" s="6">
        <v>44613.145833333336</v>
      </c>
      <c r="D19" s="4" t="s">
        <v>57</v>
      </c>
      <c r="E19" s="14" t="s">
        <v>33</v>
      </c>
      <c r="F19" s="5">
        <v>0</v>
      </c>
      <c r="G19" s="5">
        <v>61</v>
      </c>
      <c r="H19" s="5">
        <v>11</v>
      </c>
      <c r="I19" s="5">
        <v>16</v>
      </c>
      <c r="J19" s="5">
        <f t="shared" si="0"/>
        <v>88</v>
      </c>
      <c r="K19" s="5">
        <f t="shared" si="1"/>
        <v>88</v>
      </c>
      <c r="L19" s="6">
        <v>44613.697916666664</v>
      </c>
      <c r="M19" s="6">
        <v>44613.725694444445</v>
      </c>
      <c r="N19" s="7">
        <f t="shared" si="2"/>
        <v>0.55208333332848269</v>
      </c>
      <c r="O19" s="7">
        <f t="shared" si="3"/>
        <v>2.7777777781011537E-2</v>
      </c>
    </row>
    <row r="20" spans="1:15" s="8" customFormat="1">
      <c r="A20" s="155"/>
      <c r="B20" s="13"/>
      <c r="C20" s="6"/>
      <c r="D20" s="4"/>
      <c r="E20" s="14" t="s">
        <v>34</v>
      </c>
      <c r="F20" s="5">
        <v>0</v>
      </c>
      <c r="G20" s="5">
        <v>54</v>
      </c>
      <c r="H20" s="5">
        <v>26</v>
      </c>
      <c r="I20" s="5">
        <v>10</v>
      </c>
      <c r="J20" s="5">
        <f t="shared" si="0"/>
        <v>90</v>
      </c>
      <c r="K20" s="5">
        <f t="shared" si="1"/>
        <v>90</v>
      </c>
      <c r="L20" s="6"/>
      <c r="M20" s="6"/>
      <c r="N20" s="7"/>
      <c r="O20" s="7"/>
    </row>
    <row r="21" spans="1:15" s="8" customFormat="1">
      <c r="A21" s="155" t="s">
        <v>59</v>
      </c>
      <c r="B21" s="13" t="s">
        <v>32</v>
      </c>
      <c r="C21" s="6">
        <v>44613.215277777781</v>
      </c>
      <c r="D21" s="4" t="s">
        <v>41</v>
      </c>
      <c r="E21" s="14" t="s">
        <v>33</v>
      </c>
      <c r="F21" s="5">
        <v>0</v>
      </c>
      <c r="G21" s="5">
        <v>0</v>
      </c>
      <c r="H21" s="5">
        <v>0</v>
      </c>
      <c r="I21" s="5">
        <v>90</v>
      </c>
      <c r="J21" s="5">
        <f t="shared" si="0"/>
        <v>90</v>
      </c>
      <c r="K21" s="5">
        <f t="shared" si="1"/>
        <v>90</v>
      </c>
      <c r="L21" s="6">
        <v>44613.666666666664</v>
      </c>
      <c r="M21" s="6">
        <v>44613.694444444445</v>
      </c>
      <c r="N21" s="7">
        <f t="shared" si="2"/>
        <v>0.45138888888322981</v>
      </c>
      <c r="O21" s="7">
        <f t="shared" si="3"/>
        <v>2.7777777781011537E-2</v>
      </c>
    </row>
    <row r="22" spans="1:15" s="8" customFormat="1">
      <c r="A22" s="155"/>
      <c r="B22" s="13"/>
      <c r="C22" s="6"/>
      <c r="D22" s="4"/>
      <c r="E22" s="14" t="s">
        <v>34</v>
      </c>
      <c r="F22" s="5">
        <v>24</v>
      </c>
      <c r="G22" s="5">
        <v>24</v>
      </c>
      <c r="H22" s="5">
        <v>27</v>
      </c>
      <c r="I22" s="5">
        <v>15</v>
      </c>
      <c r="J22" s="5">
        <f t="shared" si="0"/>
        <v>90</v>
      </c>
      <c r="K22" s="5">
        <f t="shared" si="1"/>
        <v>90</v>
      </c>
      <c r="L22" s="6"/>
      <c r="M22" s="6"/>
      <c r="N22" s="7"/>
      <c r="O22" s="7"/>
    </row>
    <row r="23" spans="1:15" s="8" customFormat="1">
      <c r="A23" s="155" t="s">
        <v>51</v>
      </c>
      <c r="B23" s="13" t="s">
        <v>32</v>
      </c>
      <c r="C23" s="6">
        <v>44613.513888888891</v>
      </c>
      <c r="D23" s="4" t="s">
        <v>74</v>
      </c>
      <c r="E23" s="14" t="s">
        <v>33</v>
      </c>
      <c r="F23" s="5">
        <v>0</v>
      </c>
      <c r="G23" s="5">
        <v>20</v>
      </c>
      <c r="H23" s="5">
        <v>58</v>
      </c>
      <c r="I23" s="5">
        <v>12</v>
      </c>
      <c r="J23" s="5">
        <f t="shared" si="0"/>
        <v>90</v>
      </c>
      <c r="K23" s="5">
        <f t="shared" si="1"/>
        <v>90</v>
      </c>
      <c r="L23" s="6">
        <v>44613.895833333336</v>
      </c>
      <c r="M23" s="6">
        <v>44613.9375</v>
      </c>
      <c r="N23" s="7">
        <f t="shared" si="2"/>
        <v>0.38194444444525288</v>
      </c>
      <c r="O23" s="7">
        <f t="shared" si="3"/>
        <v>4.1666666664241347E-2</v>
      </c>
    </row>
    <row r="24" spans="1:15" s="8" customFormat="1">
      <c r="A24" s="13"/>
      <c r="B24" s="13"/>
      <c r="C24" s="16"/>
      <c r="D24" s="16"/>
      <c r="E24" s="14" t="s">
        <v>34</v>
      </c>
      <c r="F24" s="5">
        <v>9</v>
      </c>
      <c r="G24" s="5">
        <v>28</v>
      </c>
      <c r="H24" s="5">
        <v>37</v>
      </c>
      <c r="I24" s="5">
        <v>16</v>
      </c>
      <c r="J24" s="5">
        <f t="shared" si="0"/>
        <v>90</v>
      </c>
      <c r="K24" s="5">
        <f t="shared" si="1"/>
        <v>90</v>
      </c>
      <c r="L24" s="15"/>
      <c r="M24" s="15"/>
      <c r="N24" s="7"/>
      <c r="O24" s="7"/>
    </row>
    <row r="25" spans="1:15" s="8" customFormat="1">
      <c r="A25" s="13">
        <v>1</v>
      </c>
      <c r="B25" s="13" t="s">
        <v>32</v>
      </c>
      <c r="C25" s="6">
        <v>44613.746527777781</v>
      </c>
      <c r="D25" s="16" t="s">
        <v>60</v>
      </c>
      <c r="E25" s="14" t="s">
        <v>33</v>
      </c>
      <c r="F25" s="5">
        <v>0</v>
      </c>
      <c r="G25" s="5">
        <v>0</v>
      </c>
      <c r="H25" s="5">
        <v>90</v>
      </c>
      <c r="I25" s="5">
        <v>0</v>
      </c>
      <c r="J25" s="5">
        <f t="shared" si="0"/>
        <v>90</v>
      </c>
      <c r="K25" s="5">
        <f t="shared" si="1"/>
        <v>90</v>
      </c>
      <c r="L25" s="6">
        <v>44613.993055555555</v>
      </c>
      <c r="M25" s="6">
        <v>44614.118055555555</v>
      </c>
      <c r="N25" s="7">
        <f t="shared" si="2"/>
        <v>0.24652777777373558</v>
      </c>
      <c r="O25" s="7">
        <f t="shared" si="3"/>
        <v>0.125</v>
      </c>
    </row>
    <row r="26" spans="1:15" s="8" customFormat="1">
      <c r="A26" s="13"/>
      <c r="B26" s="13"/>
      <c r="C26" s="16"/>
      <c r="D26" s="16"/>
      <c r="E26" s="14" t="s">
        <v>34</v>
      </c>
      <c r="F26" s="5">
        <v>2</v>
      </c>
      <c r="G26" s="5">
        <v>32</v>
      </c>
      <c r="H26" s="5">
        <v>50</v>
      </c>
      <c r="I26" s="5">
        <v>6</v>
      </c>
      <c r="J26" s="5">
        <f t="shared" si="0"/>
        <v>90</v>
      </c>
      <c r="K26" s="5">
        <f t="shared" si="1"/>
        <v>90</v>
      </c>
      <c r="L26" s="15"/>
      <c r="M26" s="17"/>
      <c r="N26" s="7"/>
      <c r="O26" s="7"/>
    </row>
    <row r="27" spans="1:15" s="8" customFormat="1">
      <c r="A27" s="13">
        <v>6</v>
      </c>
      <c r="B27" s="13" t="s">
        <v>32</v>
      </c>
      <c r="C27" s="6">
        <v>44613.670138888891</v>
      </c>
      <c r="D27" s="16" t="s">
        <v>67</v>
      </c>
      <c r="E27" s="14" t="s">
        <v>33</v>
      </c>
      <c r="F27" s="5"/>
      <c r="G27" s="5"/>
      <c r="H27" s="5"/>
      <c r="I27" s="5"/>
      <c r="J27" s="5">
        <f t="shared" si="0"/>
        <v>0</v>
      </c>
      <c r="K27" s="5">
        <f t="shared" si="1"/>
        <v>0</v>
      </c>
      <c r="L27" s="6">
        <v>44613.996527777781</v>
      </c>
      <c r="M27" s="15"/>
      <c r="N27" s="7">
        <f t="shared" si="2"/>
        <v>0.32638888889050577</v>
      </c>
      <c r="O27" s="7">
        <f t="shared" si="3"/>
        <v>-44613.996527777781</v>
      </c>
    </row>
    <row r="28" spans="1:15" s="8" customFormat="1" ht="15.75" thickBot="1">
      <c r="A28" s="13"/>
      <c r="B28" s="13"/>
      <c r="C28" s="16"/>
      <c r="D28" s="16"/>
      <c r="E28" s="14" t="s">
        <v>34</v>
      </c>
      <c r="F28" s="5"/>
      <c r="G28" s="5"/>
      <c r="H28" s="5"/>
      <c r="I28" s="5"/>
      <c r="J28" s="5">
        <f t="shared" si="0"/>
        <v>0</v>
      </c>
      <c r="K28" s="5">
        <f t="shared" si="1"/>
        <v>0</v>
      </c>
      <c r="L28" s="15"/>
      <c r="M28" s="15"/>
      <c r="N28" s="7"/>
      <c r="O28" s="7"/>
    </row>
    <row r="29" spans="1:15" ht="16.5" thickTop="1" thickBot="1">
      <c r="A29" s="9"/>
      <c r="B29" s="5"/>
      <c r="C29" s="5"/>
      <c r="D29" s="5"/>
      <c r="E29" s="5"/>
      <c r="F29" s="5"/>
      <c r="G29" s="5"/>
      <c r="H29" s="5"/>
      <c r="I29" s="18" t="s">
        <v>31</v>
      </c>
      <c r="J29" s="19">
        <f>SUM(J5:J28)</f>
        <v>1870</v>
      </c>
      <c r="K29" s="19">
        <f>SUM(K5:K28)</f>
        <v>1870</v>
      </c>
      <c r="L29" s="5"/>
      <c r="M29" s="5" t="s">
        <v>13</v>
      </c>
      <c r="N29" s="10">
        <f>AVERAGE(N5:N28)</f>
        <v>0.48263888888808043</v>
      </c>
      <c r="O29" s="10">
        <f>AVERAGE(O5:O28)</f>
        <v>-3717.7965856481492</v>
      </c>
    </row>
    <row r="30" spans="1:15" ht="15.75" thickTop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A31" s="176"/>
      <c r="B31" s="177"/>
      <c r="C31" s="178"/>
      <c r="D31" s="154"/>
      <c r="E31" s="154"/>
      <c r="F31" s="176" t="s">
        <v>26</v>
      </c>
      <c r="G31" s="177"/>
      <c r="H31" s="177"/>
      <c r="I31" s="177"/>
      <c r="J31" s="178"/>
      <c r="K31" s="154"/>
      <c r="L31" s="176"/>
      <c r="M31" s="177"/>
      <c r="N31" s="177"/>
      <c r="O31" s="178"/>
    </row>
    <row r="32" spans="1:15" ht="38.25">
      <c r="A32" s="2" t="s">
        <v>2</v>
      </c>
      <c r="B32" s="3" t="s">
        <v>14</v>
      </c>
      <c r="C32" s="2" t="s">
        <v>4</v>
      </c>
      <c r="D32" s="2" t="s">
        <v>27</v>
      </c>
      <c r="E32" s="2" t="s">
        <v>28</v>
      </c>
      <c r="F32" s="3" t="s">
        <v>5</v>
      </c>
      <c r="G32" s="3" t="s">
        <v>6</v>
      </c>
      <c r="H32" s="3" t="s">
        <v>7</v>
      </c>
      <c r="I32" s="3" t="s">
        <v>8</v>
      </c>
      <c r="J32" s="2" t="s">
        <v>29</v>
      </c>
      <c r="K32" s="2" t="s">
        <v>30</v>
      </c>
      <c r="L32" s="2" t="s">
        <v>9</v>
      </c>
      <c r="M32" s="2" t="s">
        <v>10</v>
      </c>
      <c r="N32" s="2" t="s">
        <v>11</v>
      </c>
      <c r="O32" s="2" t="s">
        <v>12</v>
      </c>
    </row>
    <row r="33" spans="1:15">
      <c r="A33" s="38">
        <v>6</v>
      </c>
      <c r="B33" s="111" t="s">
        <v>335</v>
      </c>
      <c r="C33" s="39">
        <v>44612.822916666664</v>
      </c>
      <c r="D33" s="37" t="s">
        <v>43</v>
      </c>
      <c r="E33" s="14" t="s">
        <v>33</v>
      </c>
      <c r="F33" s="3">
        <v>44</v>
      </c>
      <c r="G33" s="3">
        <v>1</v>
      </c>
      <c r="H33" s="3">
        <v>45</v>
      </c>
      <c r="I33" s="3">
        <v>0</v>
      </c>
      <c r="J33" s="5">
        <f>F33+G33+H33+I33</f>
        <v>90</v>
      </c>
      <c r="K33" s="5">
        <f>G33+H33+I33+F33</f>
        <v>90</v>
      </c>
      <c r="L33" s="6">
        <v>44613.541666666664</v>
      </c>
      <c r="M33" s="6">
        <v>44613.607638888891</v>
      </c>
      <c r="N33" s="7">
        <f>SUM(L33-C33)</f>
        <v>0.71875</v>
      </c>
      <c r="O33" s="7">
        <f>SUM(M33-L33)</f>
        <v>6.5972222226264421E-2</v>
      </c>
    </row>
    <row r="34" spans="1:15">
      <c r="A34" s="38"/>
      <c r="B34" s="111"/>
      <c r="C34" s="39"/>
      <c r="D34" s="37"/>
      <c r="E34" s="14" t="s">
        <v>34</v>
      </c>
      <c r="F34" s="3">
        <v>0</v>
      </c>
      <c r="G34" s="3">
        <v>56</v>
      </c>
      <c r="H34" s="3">
        <v>34</v>
      </c>
      <c r="I34" s="3">
        <v>0</v>
      </c>
      <c r="J34" s="5">
        <f t="shared" ref="J34:J38" si="4">F34+G34+H34+I34</f>
        <v>90</v>
      </c>
      <c r="K34" s="5">
        <f t="shared" ref="K34:K38" si="5">G34+H34+I34+F34</f>
        <v>90</v>
      </c>
      <c r="L34" s="6"/>
      <c r="M34" s="6"/>
      <c r="N34" s="7"/>
      <c r="O34" s="7"/>
    </row>
    <row r="35" spans="1:15">
      <c r="A35" s="155">
        <v>2</v>
      </c>
      <c r="B35" s="111" t="s">
        <v>336</v>
      </c>
      <c r="C35" s="6">
        <v>44613.40625</v>
      </c>
      <c r="D35" s="4" t="s">
        <v>43</v>
      </c>
      <c r="E35" s="14" t="s">
        <v>33</v>
      </c>
      <c r="F35" s="3">
        <v>0</v>
      </c>
      <c r="G35" s="3">
        <v>0</v>
      </c>
      <c r="H35" s="3">
        <v>90</v>
      </c>
      <c r="I35" s="3">
        <v>0</v>
      </c>
      <c r="J35" s="5">
        <f t="shared" si="4"/>
        <v>90</v>
      </c>
      <c r="K35" s="5">
        <f t="shared" si="5"/>
        <v>90</v>
      </c>
      <c r="L35" s="6">
        <v>44613.791666666664</v>
      </c>
      <c r="M35" s="6">
        <v>44613.829861111109</v>
      </c>
      <c r="N35" s="7">
        <f t="shared" ref="N35:N39" si="6">SUM(L35-C35)</f>
        <v>0.38541666666424135</v>
      </c>
      <c r="O35" s="7">
        <f t="shared" ref="O35:O39" si="7">SUM(M35-L35)</f>
        <v>3.8194444445252884E-2</v>
      </c>
    </row>
    <row r="36" spans="1:15">
      <c r="A36" s="2"/>
      <c r="B36" s="3"/>
      <c r="C36" s="2"/>
      <c r="D36" s="2"/>
      <c r="E36" s="14" t="s">
        <v>34</v>
      </c>
      <c r="F36" s="3">
        <v>0</v>
      </c>
      <c r="G36" s="3">
        <v>37</v>
      </c>
      <c r="H36" s="3">
        <v>48</v>
      </c>
      <c r="I36" s="3">
        <v>5</v>
      </c>
      <c r="J36" s="5">
        <f t="shared" si="4"/>
        <v>90</v>
      </c>
      <c r="K36" s="5">
        <f t="shared" si="5"/>
        <v>90</v>
      </c>
      <c r="L36" s="2"/>
      <c r="M36" s="2"/>
      <c r="N36" s="7"/>
      <c r="O36" s="7"/>
    </row>
    <row r="37" spans="1:15">
      <c r="A37" s="2" t="s">
        <v>58</v>
      </c>
      <c r="B37" s="156" t="s">
        <v>337</v>
      </c>
      <c r="C37" s="6">
        <v>44612.916666666664</v>
      </c>
      <c r="D37" s="2" t="s">
        <v>39</v>
      </c>
      <c r="E37" s="14" t="s">
        <v>33</v>
      </c>
      <c r="F37" s="3">
        <v>10</v>
      </c>
      <c r="G37" s="3">
        <v>0</v>
      </c>
      <c r="H37" s="3">
        <v>0</v>
      </c>
      <c r="I37" s="3">
        <v>80</v>
      </c>
      <c r="J37" s="5">
        <f t="shared" si="4"/>
        <v>90</v>
      </c>
      <c r="K37" s="5">
        <f t="shared" si="5"/>
        <v>90</v>
      </c>
      <c r="L37" s="6">
        <v>44613.972222222219</v>
      </c>
      <c r="M37" s="6">
        <v>44614.003472222219</v>
      </c>
      <c r="N37" s="7">
        <f t="shared" si="6"/>
        <v>1.0555555555547471</v>
      </c>
      <c r="O37" s="7">
        <f t="shared" si="7"/>
        <v>3.125E-2</v>
      </c>
    </row>
    <row r="38" spans="1:15">
      <c r="A38" s="2"/>
      <c r="B38" s="3"/>
      <c r="C38" s="2"/>
      <c r="D38" s="2"/>
      <c r="E38" s="14" t="s">
        <v>34</v>
      </c>
      <c r="F38" s="3">
        <v>0</v>
      </c>
      <c r="G38" s="3">
        <v>55</v>
      </c>
      <c r="H38" s="3">
        <v>5</v>
      </c>
      <c r="I38" s="3">
        <v>26</v>
      </c>
      <c r="J38" s="5">
        <f t="shared" si="4"/>
        <v>86</v>
      </c>
      <c r="K38" s="5">
        <f t="shared" si="5"/>
        <v>86</v>
      </c>
      <c r="L38" s="2"/>
      <c r="M38" s="2"/>
      <c r="N38" s="7"/>
      <c r="O38" s="7"/>
    </row>
    <row r="39" spans="1:15">
      <c r="A39" s="2" t="s">
        <v>49</v>
      </c>
      <c r="B39" s="156" t="s">
        <v>338</v>
      </c>
      <c r="C39" s="6">
        <v>44613.604166666664</v>
      </c>
      <c r="D39" s="2" t="s">
        <v>61</v>
      </c>
      <c r="E39" s="14" t="s">
        <v>33</v>
      </c>
      <c r="F39" s="3">
        <v>0</v>
      </c>
      <c r="G39" s="3">
        <v>80</v>
      </c>
      <c r="H39" s="3">
        <v>0</v>
      </c>
      <c r="I39" s="3">
        <v>0</v>
      </c>
      <c r="J39" s="5">
        <f t="shared" ref="J39:J40" si="8">F39+G39+H39+I39</f>
        <v>80</v>
      </c>
      <c r="K39" s="5">
        <f t="shared" ref="K39:K40" si="9">G39+H39+I39+F39</f>
        <v>80</v>
      </c>
      <c r="L39" s="6">
        <v>44613.979166666664</v>
      </c>
      <c r="M39" s="6">
        <v>44614.076388888891</v>
      </c>
      <c r="N39" s="7">
        <f t="shared" si="6"/>
        <v>0.375</v>
      </c>
      <c r="O39" s="7">
        <f t="shared" si="7"/>
        <v>9.7222222226264421E-2</v>
      </c>
    </row>
    <row r="40" spans="1:15" ht="15.75" thickBot="1">
      <c r="A40" s="2"/>
      <c r="B40" s="3"/>
      <c r="C40" s="2"/>
      <c r="D40" s="2"/>
      <c r="E40" s="14" t="s">
        <v>34</v>
      </c>
      <c r="F40" s="3">
        <v>20</v>
      </c>
      <c r="G40" s="3">
        <v>23</v>
      </c>
      <c r="H40" s="3">
        <v>37</v>
      </c>
      <c r="I40" s="3">
        <v>0</v>
      </c>
      <c r="J40" s="5">
        <f t="shared" si="8"/>
        <v>80</v>
      </c>
      <c r="K40" s="5">
        <f t="shared" si="9"/>
        <v>80</v>
      </c>
      <c r="L40" s="2"/>
      <c r="M40" s="2"/>
      <c r="N40" s="7"/>
      <c r="O40" s="7"/>
    </row>
    <row r="41" spans="1:15" s="8" customFormat="1" ht="16.5" customHeight="1" thickTop="1" thickBot="1">
      <c r="A41" s="5"/>
      <c r="B41" s="5"/>
      <c r="C41" s="5"/>
      <c r="D41" s="5"/>
      <c r="E41" s="5"/>
      <c r="F41" s="5"/>
      <c r="G41" s="5"/>
      <c r="H41" s="5"/>
      <c r="I41" s="18" t="s">
        <v>31</v>
      </c>
      <c r="J41" s="19">
        <f>SUM(J33:J40)</f>
        <v>696</v>
      </c>
      <c r="K41" s="19">
        <f>SUM(K33:K40)</f>
        <v>696</v>
      </c>
      <c r="L41" s="5"/>
      <c r="M41" s="5" t="s">
        <v>13</v>
      </c>
      <c r="N41" s="10">
        <f>AVERAGE(N33:N40)</f>
        <v>0.63368055555474712</v>
      </c>
      <c r="O41" s="10">
        <f>AVERAGE(O33:O40)</f>
        <v>5.8159722224445431E-2</v>
      </c>
    </row>
    <row r="42" spans="1:15" ht="15.75" thickTop="1"/>
    <row r="43" spans="1:15">
      <c r="A43" s="50" t="s">
        <v>0</v>
      </c>
      <c r="B43" s="51" t="str">
        <f>$O$1</f>
        <v>21=FEB</v>
      </c>
      <c r="C43" s="171" t="s">
        <v>15</v>
      </c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</row>
    <row r="44" spans="1:15">
      <c r="A44" s="171" t="s">
        <v>16</v>
      </c>
      <c r="B44" s="171"/>
      <c r="C44" s="171"/>
      <c r="D44" s="171"/>
      <c r="E44" s="171"/>
      <c r="F44" s="171"/>
      <c r="G44" s="171"/>
      <c r="H44" s="20"/>
      <c r="I44" s="171" t="s">
        <v>17</v>
      </c>
      <c r="J44" s="171"/>
      <c r="K44" s="171"/>
      <c r="L44" s="171"/>
      <c r="M44" s="171"/>
      <c r="N44" s="171"/>
      <c r="O44" s="171"/>
    </row>
    <row r="45" spans="1:15" ht="30">
      <c r="A45" s="11" t="s">
        <v>18</v>
      </c>
      <c r="B45" s="11" t="s">
        <v>19</v>
      </c>
      <c r="C45" s="5" t="s">
        <v>20</v>
      </c>
      <c r="D45" s="11" t="s">
        <v>21</v>
      </c>
      <c r="E45" s="11" t="s">
        <v>22</v>
      </c>
      <c r="F45" s="11" t="s">
        <v>23</v>
      </c>
      <c r="G45" s="11" t="s">
        <v>24</v>
      </c>
      <c r="H45" s="11"/>
      <c r="I45" s="11" t="s">
        <v>18</v>
      </c>
      <c r="J45" s="11" t="s">
        <v>19</v>
      </c>
      <c r="K45" s="5" t="s">
        <v>20</v>
      </c>
      <c r="L45" s="11" t="s">
        <v>21</v>
      </c>
      <c r="M45" s="11" t="s">
        <v>25</v>
      </c>
      <c r="N45" s="11" t="s">
        <v>23</v>
      </c>
      <c r="O45" s="11" t="s">
        <v>24</v>
      </c>
    </row>
    <row r="46" spans="1:15" s="27" customFormat="1" ht="15" customHeight="1">
      <c r="A46" s="21">
        <v>1</v>
      </c>
      <c r="B46" s="37" t="s">
        <v>48</v>
      </c>
      <c r="C46" s="38">
        <v>7</v>
      </c>
      <c r="D46" s="39">
        <v>44612.9375</v>
      </c>
      <c r="E46" s="37">
        <v>31437</v>
      </c>
      <c r="F46" s="39">
        <v>44613.079861111109</v>
      </c>
      <c r="G46" s="25">
        <f>SUM(F46-D46)</f>
        <v>0.14236111110949423</v>
      </c>
      <c r="H46" s="26"/>
      <c r="I46" s="21">
        <v>1</v>
      </c>
      <c r="J46" s="4" t="s">
        <v>45</v>
      </c>
      <c r="K46" s="155" t="s">
        <v>65</v>
      </c>
      <c r="L46" s="6">
        <v>44613.083333333336</v>
      </c>
      <c r="M46" s="4">
        <v>11398</v>
      </c>
      <c r="N46" s="6">
        <v>44613.083333333336</v>
      </c>
      <c r="O46" s="25">
        <f>SUM(N46-L46)</f>
        <v>0</v>
      </c>
    </row>
    <row r="47" spans="1:15" s="27" customFormat="1" ht="15" customHeight="1">
      <c r="A47" s="21">
        <v>2</v>
      </c>
      <c r="B47" s="37" t="s">
        <v>96</v>
      </c>
      <c r="C47" s="114">
        <v>7</v>
      </c>
      <c r="D47" s="39">
        <v>44613.100694444445</v>
      </c>
      <c r="E47" s="37">
        <v>27147</v>
      </c>
      <c r="F47" s="39">
        <v>44613.302083333336</v>
      </c>
      <c r="G47" s="25">
        <f t="shared" ref="G47:G60" si="10">SUM(F47-D47)</f>
        <v>0.20138888889050577</v>
      </c>
      <c r="H47" s="26"/>
      <c r="I47" s="21">
        <v>2</v>
      </c>
      <c r="J47" s="4" t="s">
        <v>52</v>
      </c>
      <c r="K47" s="155">
        <v>3</v>
      </c>
      <c r="L47" s="6">
        <v>44613.048611111109</v>
      </c>
      <c r="M47" s="4">
        <v>41378</v>
      </c>
      <c r="N47" s="6">
        <v>44613.097222222219</v>
      </c>
      <c r="O47" s="25">
        <f t="shared" ref="O47:O62" si="11">SUM(N47-L47)</f>
        <v>4.8611111109494232E-2</v>
      </c>
    </row>
    <row r="48" spans="1:15" s="27" customFormat="1" ht="15" customHeight="1">
      <c r="A48" s="21">
        <v>3</v>
      </c>
      <c r="B48" s="37" t="s">
        <v>45</v>
      </c>
      <c r="C48" s="114">
        <v>6</v>
      </c>
      <c r="D48" s="39">
        <v>44612.920138888891</v>
      </c>
      <c r="E48" s="37">
        <v>27066</v>
      </c>
      <c r="F48" s="39">
        <v>44613.4375</v>
      </c>
      <c r="G48" s="25">
        <f t="shared" si="10"/>
        <v>0.51736111110949423</v>
      </c>
      <c r="H48" s="26"/>
      <c r="I48" s="21">
        <v>3</v>
      </c>
      <c r="J48" s="4" t="s">
        <v>41</v>
      </c>
      <c r="K48" s="155">
        <v>3</v>
      </c>
      <c r="L48" s="6">
        <v>44613.118055555555</v>
      </c>
      <c r="M48" s="4">
        <v>31614</v>
      </c>
      <c r="N48" s="6">
        <v>44613.173611111109</v>
      </c>
      <c r="O48" s="25">
        <f t="shared" si="11"/>
        <v>5.5555555554747116E-2</v>
      </c>
    </row>
    <row r="49" spans="1:15" s="27" customFormat="1" ht="15" customHeight="1">
      <c r="A49" s="21">
        <v>4</v>
      </c>
      <c r="B49" s="37" t="s">
        <v>43</v>
      </c>
      <c r="C49" s="114">
        <v>5</v>
      </c>
      <c r="D49" s="39">
        <v>44613.013888888891</v>
      </c>
      <c r="E49" s="37">
        <v>32845</v>
      </c>
      <c r="F49" s="39">
        <v>44613.097222222219</v>
      </c>
      <c r="G49" s="25">
        <f t="shared" si="10"/>
        <v>8.3333333328482695E-2</v>
      </c>
      <c r="H49" s="26"/>
      <c r="I49" s="21">
        <v>4</v>
      </c>
      <c r="J49" s="4" t="s">
        <v>45</v>
      </c>
      <c r="K49" s="155" t="s">
        <v>65</v>
      </c>
      <c r="L49" s="6">
        <v>44613.149305555555</v>
      </c>
      <c r="M49" s="4">
        <v>27147</v>
      </c>
      <c r="N49" s="6">
        <v>44613.197916666664</v>
      </c>
      <c r="O49" s="25">
        <f t="shared" si="11"/>
        <v>4.8611111109494232E-2</v>
      </c>
    </row>
    <row r="50" spans="1:15" s="27" customFormat="1" ht="15" customHeight="1">
      <c r="A50" s="21">
        <v>5</v>
      </c>
      <c r="B50" s="37" t="s">
        <v>61</v>
      </c>
      <c r="C50" s="114" t="s">
        <v>78</v>
      </c>
      <c r="D50" s="39">
        <v>44613.284722222219</v>
      </c>
      <c r="E50" s="37">
        <v>28639</v>
      </c>
      <c r="F50" s="39">
        <v>44613.569444444445</v>
      </c>
      <c r="G50" s="25">
        <f t="shared" si="10"/>
        <v>0.28472222222626442</v>
      </c>
      <c r="H50" s="26"/>
      <c r="I50" s="21">
        <v>5</v>
      </c>
      <c r="J50" s="4" t="s">
        <v>60</v>
      </c>
      <c r="K50" s="155">
        <v>4</v>
      </c>
      <c r="L50" s="6">
        <v>44613.277777777781</v>
      </c>
      <c r="M50" s="4">
        <v>33269</v>
      </c>
      <c r="N50" s="6">
        <v>44613.329861111109</v>
      </c>
      <c r="O50" s="25">
        <f t="shared" si="11"/>
        <v>5.2083333328482695E-2</v>
      </c>
    </row>
    <row r="51" spans="1:15" s="27" customFormat="1" ht="15" customHeight="1">
      <c r="A51" s="21">
        <v>6</v>
      </c>
      <c r="B51" s="37" t="s">
        <v>83</v>
      </c>
      <c r="C51" s="114">
        <v>5</v>
      </c>
      <c r="D51" s="39">
        <v>44613.128472222219</v>
      </c>
      <c r="E51" s="37">
        <v>31614</v>
      </c>
      <c r="F51" s="39">
        <v>44613.34375</v>
      </c>
      <c r="G51" s="25">
        <f t="shared" si="10"/>
        <v>0.21527777778101154</v>
      </c>
      <c r="H51" s="26"/>
      <c r="I51" s="21">
        <v>6</v>
      </c>
      <c r="J51" s="4" t="s">
        <v>43</v>
      </c>
      <c r="K51" s="155">
        <v>3</v>
      </c>
      <c r="L51" s="6">
        <v>44613.246527777781</v>
      </c>
      <c r="M51" s="4">
        <v>28588</v>
      </c>
      <c r="N51" s="6">
        <v>44613.291666666664</v>
      </c>
      <c r="O51" s="25">
        <f t="shared" si="11"/>
        <v>4.5138888883229811E-2</v>
      </c>
    </row>
    <row r="52" spans="1:15" s="27" customFormat="1" ht="15" customHeight="1">
      <c r="A52" s="21">
        <v>7</v>
      </c>
      <c r="B52" s="37" t="s">
        <v>43</v>
      </c>
      <c r="C52" s="114">
        <v>8</v>
      </c>
      <c r="D52" s="39">
        <v>44613.055555555555</v>
      </c>
      <c r="E52" s="37">
        <v>41378</v>
      </c>
      <c r="F52" s="39">
        <v>44613.229166666664</v>
      </c>
      <c r="G52" s="25">
        <f t="shared" si="10"/>
        <v>0.17361111110949423</v>
      </c>
      <c r="H52" s="26"/>
      <c r="I52" s="21">
        <v>7</v>
      </c>
      <c r="J52" s="4" t="s">
        <v>67</v>
      </c>
      <c r="K52" s="155">
        <v>3</v>
      </c>
      <c r="L52" s="6">
        <v>44613.368055555555</v>
      </c>
      <c r="M52" s="4" t="s">
        <v>176</v>
      </c>
      <c r="N52" s="6">
        <v>44613.40625</v>
      </c>
      <c r="O52" s="25">
        <f t="shared" si="11"/>
        <v>3.8194444445252884E-2</v>
      </c>
    </row>
    <row r="53" spans="1:15" s="27" customFormat="1" ht="15" customHeight="1">
      <c r="A53" s="21">
        <v>8</v>
      </c>
      <c r="B53" s="37" t="s">
        <v>43</v>
      </c>
      <c r="C53" s="114">
        <v>4</v>
      </c>
      <c r="D53" s="39">
        <v>44613.15625</v>
      </c>
      <c r="E53" s="37">
        <v>12993</v>
      </c>
      <c r="F53" s="39">
        <v>44613.15625</v>
      </c>
      <c r="G53" s="25">
        <f t="shared" si="10"/>
        <v>0</v>
      </c>
      <c r="H53" s="26"/>
      <c r="I53" s="21">
        <v>8</v>
      </c>
      <c r="J53" s="4" t="s">
        <v>61</v>
      </c>
      <c r="K53" s="155">
        <v>3</v>
      </c>
      <c r="L53" s="6">
        <v>44613.423611111109</v>
      </c>
      <c r="M53" s="4">
        <v>32135</v>
      </c>
      <c r="N53" s="6">
        <v>44613.5</v>
      </c>
      <c r="O53" s="25">
        <f t="shared" si="11"/>
        <v>7.6388888890505768E-2</v>
      </c>
    </row>
    <row r="54" spans="1:15" s="27" customFormat="1" ht="15" customHeight="1">
      <c r="A54" s="21">
        <v>9</v>
      </c>
      <c r="B54" s="37" t="s">
        <v>52</v>
      </c>
      <c r="C54" s="155">
        <v>8</v>
      </c>
      <c r="D54" s="6">
        <v>44613.25</v>
      </c>
      <c r="E54" s="4">
        <v>28588</v>
      </c>
      <c r="F54" s="6">
        <v>44613.548611111109</v>
      </c>
      <c r="G54" s="25">
        <f t="shared" si="10"/>
        <v>0.29861111110949423</v>
      </c>
      <c r="H54" s="26"/>
      <c r="I54" s="21">
        <v>9</v>
      </c>
      <c r="J54" s="4" t="s">
        <v>171</v>
      </c>
      <c r="K54" s="155">
        <v>4</v>
      </c>
      <c r="L54" s="6">
        <v>44613.458333333336</v>
      </c>
      <c r="M54" s="4">
        <v>28639</v>
      </c>
      <c r="N54" s="6">
        <v>44613.520833333336</v>
      </c>
      <c r="O54" s="25">
        <f t="shared" si="11"/>
        <v>6.25E-2</v>
      </c>
    </row>
    <row r="55" spans="1:15" s="27" customFormat="1" ht="15" customHeight="1">
      <c r="A55" s="21">
        <v>10</v>
      </c>
      <c r="B55" s="37" t="s">
        <v>67</v>
      </c>
      <c r="C55" s="155">
        <v>7</v>
      </c>
      <c r="D55" s="6">
        <v>44613.378472222219</v>
      </c>
      <c r="E55" s="4">
        <v>32135</v>
      </c>
      <c r="F55" s="6">
        <v>44613.611111111109</v>
      </c>
      <c r="G55" s="25">
        <f t="shared" si="10"/>
        <v>0.23263888889050577</v>
      </c>
      <c r="H55" s="26"/>
      <c r="I55" s="21">
        <v>10</v>
      </c>
      <c r="J55" s="4" t="s">
        <v>67</v>
      </c>
      <c r="K55" s="155">
        <v>4</v>
      </c>
      <c r="L55" s="6">
        <v>44613.569444444445</v>
      </c>
      <c r="M55" s="4" t="s">
        <v>339</v>
      </c>
      <c r="N55" s="6">
        <v>44613.645833333336</v>
      </c>
      <c r="O55" s="25">
        <f t="shared" si="11"/>
        <v>7.6388888890505768E-2</v>
      </c>
    </row>
    <row r="56" spans="1:15" s="27" customFormat="1" ht="15" customHeight="1">
      <c r="A56" s="21">
        <v>11</v>
      </c>
      <c r="B56" s="37" t="s">
        <v>43</v>
      </c>
      <c r="C56" s="155" t="s">
        <v>78</v>
      </c>
      <c r="D56" s="6">
        <v>44613.663194444445</v>
      </c>
      <c r="E56" s="4">
        <v>33166</v>
      </c>
      <c r="F56" s="6">
        <v>44613.920138888891</v>
      </c>
      <c r="G56" s="25">
        <f t="shared" si="10"/>
        <v>0.25694444444525288</v>
      </c>
      <c r="H56" s="26"/>
      <c r="I56" s="21">
        <v>11</v>
      </c>
      <c r="J56" s="4" t="s">
        <v>61</v>
      </c>
      <c r="K56" s="155">
        <v>3</v>
      </c>
      <c r="L56" s="6">
        <v>44613.513888888891</v>
      </c>
      <c r="M56" s="4">
        <v>33145</v>
      </c>
      <c r="N56" s="6">
        <v>44613.604166666664</v>
      </c>
      <c r="O56" s="25">
        <f t="shared" si="11"/>
        <v>9.0277777773735579E-2</v>
      </c>
    </row>
    <row r="57" spans="1:15" s="27" customFormat="1" ht="15" customHeight="1">
      <c r="A57" s="21">
        <v>12</v>
      </c>
      <c r="B57" s="37" t="s">
        <v>96</v>
      </c>
      <c r="C57" s="155">
        <v>8</v>
      </c>
      <c r="D57" s="6">
        <v>44613.569444444445</v>
      </c>
      <c r="E57" s="4">
        <v>31760</v>
      </c>
      <c r="F57" s="6">
        <v>44613.753472222219</v>
      </c>
      <c r="G57" s="25">
        <f t="shared" si="10"/>
        <v>0.18402777777373558</v>
      </c>
      <c r="H57" s="26"/>
      <c r="I57" s="21">
        <v>12</v>
      </c>
      <c r="J57" s="4" t="s">
        <v>43</v>
      </c>
      <c r="K57" s="155">
        <v>3</v>
      </c>
      <c r="L57" s="6">
        <v>44613.666666666664</v>
      </c>
      <c r="M57" s="4">
        <v>31760</v>
      </c>
      <c r="N57" s="6">
        <v>44613.829861111109</v>
      </c>
      <c r="O57" s="25">
        <f t="shared" si="11"/>
        <v>0.16319444444525288</v>
      </c>
    </row>
    <row r="58" spans="1:15" s="27" customFormat="1" ht="15" customHeight="1">
      <c r="A58" s="21">
        <v>13</v>
      </c>
      <c r="B58" s="37" t="s">
        <v>67</v>
      </c>
      <c r="C58" s="155">
        <v>5</v>
      </c>
      <c r="D58" s="6">
        <v>44613.4375</v>
      </c>
      <c r="E58" s="4">
        <v>28639</v>
      </c>
      <c r="F58" s="6">
        <v>44613.708333333336</v>
      </c>
      <c r="G58" s="25">
        <f t="shared" si="10"/>
        <v>0.27083333333575865</v>
      </c>
      <c r="H58" s="26"/>
      <c r="I58" s="21">
        <v>13</v>
      </c>
      <c r="J58" s="4" t="s">
        <v>84</v>
      </c>
      <c r="K58" s="155">
        <v>4</v>
      </c>
      <c r="L58" s="6">
        <v>44613.840277777781</v>
      </c>
      <c r="M58" s="4">
        <v>33166</v>
      </c>
      <c r="N58" s="6">
        <v>44613.895833333336</v>
      </c>
      <c r="O58" s="25">
        <f t="shared" si="11"/>
        <v>5.5555555554747116E-2</v>
      </c>
    </row>
    <row r="59" spans="1:15" s="27" customFormat="1" ht="15" customHeight="1">
      <c r="A59" s="21">
        <v>14</v>
      </c>
      <c r="B59" s="37" t="s">
        <v>48</v>
      </c>
      <c r="C59" s="155">
        <v>7</v>
      </c>
      <c r="D59" s="6">
        <v>44613.625</v>
      </c>
      <c r="E59" s="4">
        <v>33145</v>
      </c>
      <c r="F59" s="6">
        <v>44613.826388888891</v>
      </c>
      <c r="G59" s="25">
        <f t="shared" si="10"/>
        <v>0.20138888889050577</v>
      </c>
      <c r="H59" s="26"/>
      <c r="I59" s="21">
        <v>14</v>
      </c>
      <c r="J59" s="4" t="s">
        <v>45</v>
      </c>
      <c r="K59" s="155">
        <v>3</v>
      </c>
      <c r="L59" s="6">
        <v>44613.878472222219</v>
      </c>
      <c r="M59" s="4" t="s">
        <v>316</v>
      </c>
      <c r="N59" s="6">
        <v>44613.934027777781</v>
      </c>
      <c r="O59" s="25">
        <f t="shared" si="11"/>
        <v>5.5555555562023073E-2</v>
      </c>
    </row>
    <row r="60" spans="1:15" s="27" customFormat="1" ht="15" customHeight="1">
      <c r="A60" s="21">
        <v>15</v>
      </c>
      <c r="B60" s="4" t="s">
        <v>43</v>
      </c>
      <c r="C60" s="155">
        <v>7</v>
      </c>
      <c r="D60" s="6">
        <v>44613.875</v>
      </c>
      <c r="E60" s="4">
        <v>12948</v>
      </c>
      <c r="F60" s="6">
        <v>44613.875</v>
      </c>
      <c r="G60" s="25">
        <f t="shared" si="10"/>
        <v>0</v>
      </c>
      <c r="H60" s="26"/>
      <c r="I60" s="21">
        <v>15</v>
      </c>
      <c r="J60" s="4" t="s">
        <v>107</v>
      </c>
      <c r="K60" s="155">
        <v>4</v>
      </c>
      <c r="L60" s="6">
        <v>44613.920138888891</v>
      </c>
      <c r="M60" s="4">
        <v>60091</v>
      </c>
      <c r="N60" s="6">
        <v>44613.954861111109</v>
      </c>
      <c r="O60" s="25">
        <f t="shared" si="11"/>
        <v>3.4722222218988463E-2</v>
      </c>
    </row>
    <row r="61" spans="1:15" s="27" customFormat="1" ht="15" customHeight="1">
      <c r="A61" s="5"/>
      <c r="B61" s="1"/>
      <c r="C61" s="5"/>
      <c r="D61" s="5"/>
      <c r="E61" s="5"/>
      <c r="F61" s="18" t="s">
        <v>13</v>
      </c>
      <c r="G61" s="10">
        <v>0.16250000000000001</v>
      </c>
      <c r="H61" s="26"/>
      <c r="I61" s="21">
        <v>16</v>
      </c>
      <c r="J61" s="4" t="s">
        <v>68</v>
      </c>
      <c r="K61" s="155">
        <v>3</v>
      </c>
      <c r="L61" s="6">
        <v>44613.958333333336</v>
      </c>
      <c r="M61" s="4">
        <v>32999</v>
      </c>
      <c r="N61" s="6">
        <v>44614.003472222219</v>
      </c>
      <c r="O61" s="25">
        <f t="shared" si="11"/>
        <v>4.5138888883229811E-2</v>
      </c>
    </row>
    <row r="62" spans="1:15" s="27" customFormat="1" ht="15" customHeight="1">
      <c r="A62"/>
      <c r="B62"/>
      <c r="C62"/>
      <c r="D62"/>
      <c r="E62"/>
      <c r="F62"/>
      <c r="G62"/>
      <c r="H62" s="26"/>
      <c r="I62" s="21">
        <v>17</v>
      </c>
      <c r="J62" s="4" t="s">
        <v>83</v>
      </c>
      <c r="K62" s="155">
        <v>4</v>
      </c>
      <c r="L62" s="6">
        <v>44613.986111111109</v>
      </c>
      <c r="M62" s="4">
        <v>41558</v>
      </c>
      <c r="N62" s="6">
        <v>44614.125</v>
      </c>
      <c r="O62" s="25">
        <f t="shared" si="11"/>
        <v>0.13888888889050577</v>
      </c>
    </row>
    <row r="63" spans="1:15" s="32" customFormat="1" ht="15" customHeight="1">
      <c r="A63"/>
      <c r="B63"/>
      <c r="C63"/>
      <c r="D63"/>
      <c r="E63"/>
      <c r="F63"/>
      <c r="G63"/>
      <c r="H63" s="33"/>
      <c r="I63" s="5"/>
      <c r="J63" s="5"/>
      <c r="K63" s="5"/>
      <c r="L63" s="5"/>
      <c r="M63" s="5"/>
      <c r="N63" s="5" t="s">
        <v>13</v>
      </c>
      <c r="O63" s="10">
        <f>AVERAGE(O46:O62)</f>
        <v>6.3929738561187957E-2</v>
      </c>
    </row>
  </sheetData>
  <mergeCells count="10">
    <mergeCell ref="C43:O43"/>
    <mergeCell ref="A44:G44"/>
    <mergeCell ref="I44:O44"/>
    <mergeCell ref="A2:O2"/>
    <mergeCell ref="A3:C3"/>
    <mergeCell ref="F3:J3"/>
    <mergeCell ref="L3:O3"/>
    <mergeCell ref="A31:C31"/>
    <mergeCell ref="F31:J31"/>
    <mergeCell ref="L31:O3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68"/>
  <sheetViews>
    <sheetView topLeftCell="A42" workbookViewId="0">
      <selection activeCell="K66" sqref="K6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49" t="s">
        <v>340</v>
      </c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157"/>
      <c r="E3" s="157"/>
      <c r="F3" s="176" t="s">
        <v>26</v>
      </c>
      <c r="G3" s="177"/>
      <c r="H3" s="177"/>
      <c r="I3" s="177"/>
      <c r="J3" s="178"/>
      <c r="K3" s="157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8">
        <v>8</v>
      </c>
      <c r="B5" s="13" t="s">
        <v>32</v>
      </c>
      <c r="C5" s="39">
        <v>44613.263888888891</v>
      </c>
      <c r="D5" s="37" t="s">
        <v>52</v>
      </c>
      <c r="E5" s="14" t="s">
        <v>33</v>
      </c>
      <c r="F5" s="5">
        <v>26</v>
      </c>
      <c r="G5" s="5">
        <v>21</v>
      </c>
      <c r="H5" s="5">
        <v>31</v>
      </c>
      <c r="I5" s="5">
        <v>12</v>
      </c>
      <c r="J5" s="5">
        <f t="shared" ref="J5:J23" si="0">F5+G5+H5+I5</f>
        <v>90</v>
      </c>
      <c r="K5" s="5"/>
      <c r="L5" s="6">
        <v>44614.451388888891</v>
      </c>
      <c r="M5" s="6">
        <v>44614.486111111109</v>
      </c>
      <c r="N5" s="7">
        <f>SUM(L5-C5)</f>
        <v>1.1875</v>
      </c>
      <c r="O5" s="7">
        <f>SUM(M5-L5)</f>
        <v>3.4722222218988463E-2</v>
      </c>
    </row>
    <row r="6" spans="1:15" s="8" customFormat="1">
      <c r="A6" s="38"/>
      <c r="B6" s="13"/>
      <c r="C6" s="39"/>
      <c r="D6" s="37"/>
      <c r="E6" s="14" t="s">
        <v>34</v>
      </c>
      <c r="F6" s="5">
        <v>15</v>
      </c>
      <c r="G6" s="5">
        <v>24</v>
      </c>
      <c r="H6" s="5">
        <v>31</v>
      </c>
      <c r="I6" s="5">
        <v>20</v>
      </c>
      <c r="J6" s="5"/>
      <c r="K6" s="5">
        <f t="shared" ref="K6:K24" si="1">G6+H6+I6+F6</f>
        <v>90</v>
      </c>
      <c r="L6" s="6"/>
      <c r="M6" s="6"/>
      <c r="N6" s="7"/>
      <c r="O6" s="7"/>
    </row>
    <row r="7" spans="1:15" s="8" customFormat="1">
      <c r="A7" s="38" t="s">
        <v>40</v>
      </c>
      <c r="B7" s="13" t="s">
        <v>32</v>
      </c>
      <c r="C7" s="39">
        <v>44613.375</v>
      </c>
      <c r="D7" s="37" t="s">
        <v>64</v>
      </c>
      <c r="E7" s="14" t="s">
        <v>33</v>
      </c>
      <c r="F7" s="5">
        <v>0</v>
      </c>
      <c r="G7" s="5">
        <v>42</v>
      </c>
      <c r="H7" s="5">
        <v>42</v>
      </c>
      <c r="I7" s="5">
        <v>6</v>
      </c>
      <c r="J7" s="5">
        <f t="shared" si="0"/>
        <v>90</v>
      </c>
      <c r="K7" s="5"/>
      <c r="L7" s="6">
        <v>44614.291666666664</v>
      </c>
      <c r="M7" s="6">
        <v>44614.302083333336</v>
      </c>
      <c r="N7" s="7">
        <f t="shared" ref="N7:N23" si="2">SUM(L7-C7)</f>
        <v>0.91666666666424135</v>
      </c>
      <c r="O7" s="7">
        <f t="shared" ref="O7:O23" si="3">SUM(M7-L7)</f>
        <v>1.0416666671517305E-2</v>
      </c>
    </row>
    <row r="8" spans="1:15" s="8" customFormat="1">
      <c r="A8" s="38"/>
      <c r="B8" s="13"/>
      <c r="C8" s="39"/>
      <c r="D8" s="37"/>
      <c r="E8" s="14" t="s">
        <v>34</v>
      </c>
      <c r="F8" s="5">
        <v>0</v>
      </c>
      <c r="G8" s="5">
        <v>26</v>
      </c>
      <c r="H8" s="5">
        <v>29</v>
      </c>
      <c r="I8" s="5">
        <v>25</v>
      </c>
      <c r="J8" s="5"/>
      <c r="K8" s="5">
        <f t="shared" si="1"/>
        <v>80</v>
      </c>
      <c r="L8" s="6"/>
      <c r="M8" s="6"/>
      <c r="N8" s="7"/>
      <c r="O8" s="7"/>
    </row>
    <row r="9" spans="1:15" s="8" customFormat="1">
      <c r="A9" s="38" t="s">
        <v>53</v>
      </c>
      <c r="B9" s="13" t="s">
        <v>32</v>
      </c>
      <c r="C9" s="39">
        <v>44613.979166666664</v>
      </c>
      <c r="D9" s="37" t="s">
        <v>96</v>
      </c>
      <c r="E9" s="14" t="s">
        <v>33</v>
      </c>
      <c r="F9" s="5">
        <v>0</v>
      </c>
      <c r="G9" s="5">
        <v>12</v>
      </c>
      <c r="H9" s="5">
        <v>24</v>
      </c>
      <c r="I9" s="5">
        <v>2</v>
      </c>
      <c r="J9" s="5">
        <f t="shared" si="0"/>
        <v>38</v>
      </c>
      <c r="K9" s="5"/>
      <c r="L9" s="6">
        <v>44614.395833333336</v>
      </c>
      <c r="M9" s="6">
        <v>44614.4375</v>
      </c>
      <c r="N9" s="7">
        <f t="shared" si="2"/>
        <v>0.41666666667151731</v>
      </c>
      <c r="O9" s="7">
        <f t="shared" si="3"/>
        <v>4.1666666664241347E-2</v>
      </c>
    </row>
    <row r="10" spans="1:15" s="8" customFormat="1">
      <c r="A10" s="38"/>
      <c r="B10" s="13"/>
      <c r="C10" s="39"/>
      <c r="D10" s="37"/>
      <c r="E10" s="14" t="s">
        <v>34</v>
      </c>
      <c r="F10" s="5">
        <v>0</v>
      </c>
      <c r="G10" s="5">
        <v>28</v>
      </c>
      <c r="H10" s="5">
        <v>31</v>
      </c>
      <c r="I10" s="5">
        <v>21</v>
      </c>
      <c r="J10" s="5"/>
      <c r="K10" s="5">
        <f t="shared" si="1"/>
        <v>80</v>
      </c>
      <c r="L10" s="6"/>
      <c r="M10" s="6"/>
      <c r="N10" s="7"/>
      <c r="O10" s="7"/>
    </row>
    <row r="11" spans="1:15" s="8" customFormat="1">
      <c r="A11" s="38" t="s">
        <v>58</v>
      </c>
      <c r="B11" s="13" t="s">
        <v>32</v>
      </c>
      <c r="C11" s="39">
        <v>44613.458333333336</v>
      </c>
      <c r="D11" s="37" t="s">
        <v>52</v>
      </c>
      <c r="E11" s="14" t="s">
        <v>33</v>
      </c>
      <c r="F11" s="5">
        <v>6</v>
      </c>
      <c r="G11" s="5">
        <v>0</v>
      </c>
      <c r="H11" s="5">
        <v>2</v>
      </c>
      <c r="I11" s="5">
        <v>82</v>
      </c>
      <c r="J11" s="5">
        <f t="shared" si="0"/>
        <v>90</v>
      </c>
      <c r="K11" s="5"/>
      <c r="L11" s="6">
        <v>44614.590277777781</v>
      </c>
      <c r="M11" s="6">
        <v>44614.618055555555</v>
      </c>
      <c r="N11" s="7">
        <f t="shared" si="2"/>
        <v>1.1319444444452529</v>
      </c>
      <c r="O11" s="7">
        <f t="shared" si="3"/>
        <v>2.7777777773735579E-2</v>
      </c>
    </row>
    <row r="12" spans="1:15" s="8" customFormat="1">
      <c r="A12" s="38"/>
      <c r="B12" s="13"/>
      <c r="C12" s="39"/>
      <c r="D12" s="37"/>
      <c r="E12" s="14" t="s">
        <v>34</v>
      </c>
      <c r="F12" s="5">
        <v>0</v>
      </c>
      <c r="G12" s="5">
        <v>36</v>
      </c>
      <c r="H12" s="5">
        <v>45</v>
      </c>
      <c r="I12" s="5">
        <v>9</v>
      </c>
      <c r="J12" s="5"/>
      <c r="K12" s="5">
        <f t="shared" si="1"/>
        <v>90</v>
      </c>
      <c r="L12" s="6"/>
      <c r="M12" s="6"/>
      <c r="N12" s="7"/>
      <c r="O12" s="7"/>
    </row>
    <row r="13" spans="1:15" s="8" customFormat="1">
      <c r="A13" s="38">
        <v>2</v>
      </c>
      <c r="B13" s="13" t="s">
        <v>32</v>
      </c>
      <c r="C13" s="39">
        <v>44614.305555555555</v>
      </c>
      <c r="D13" s="37" t="s">
        <v>48</v>
      </c>
      <c r="E13" s="14" t="s">
        <v>33</v>
      </c>
      <c r="F13" s="5">
        <v>0</v>
      </c>
      <c r="G13" s="5">
        <v>40</v>
      </c>
      <c r="H13" s="5">
        <v>50</v>
      </c>
      <c r="I13" s="5">
        <v>0</v>
      </c>
      <c r="J13" s="5">
        <f t="shared" si="0"/>
        <v>90</v>
      </c>
      <c r="K13" s="5"/>
      <c r="L13" s="6">
        <v>44614.652777777781</v>
      </c>
      <c r="M13" s="6">
        <v>44614.677083333336</v>
      </c>
      <c r="N13" s="7">
        <f t="shared" si="2"/>
        <v>0.34722222222626442</v>
      </c>
      <c r="O13" s="7">
        <f t="shared" si="3"/>
        <v>2.4305555554747116E-2</v>
      </c>
    </row>
    <row r="14" spans="1:15" s="8" customFormat="1">
      <c r="A14" s="38"/>
      <c r="B14" s="13"/>
      <c r="C14" s="39"/>
      <c r="D14" s="37"/>
      <c r="E14" s="14" t="s">
        <v>34</v>
      </c>
      <c r="F14" s="5">
        <v>30</v>
      </c>
      <c r="G14" s="5">
        <v>60</v>
      </c>
      <c r="H14" s="5">
        <v>0</v>
      </c>
      <c r="I14" s="5">
        <v>0</v>
      </c>
      <c r="J14" s="5"/>
      <c r="K14" s="5">
        <f t="shared" si="1"/>
        <v>90</v>
      </c>
      <c r="L14" s="6"/>
      <c r="M14" s="6"/>
      <c r="N14" s="7"/>
      <c r="O14" s="7"/>
    </row>
    <row r="15" spans="1:15" s="8" customFormat="1">
      <c r="A15" s="155" t="s">
        <v>53</v>
      </c>
      <c r="B15" s="13" t="s">
        <v>32</v>
      </c>
      <c r="C15" s="6">
        <v>44614.482638888891</v>
      </c>
      <c r="D15" s="4" t="s">
        <v>41</v>
      </c>
      <c r="E15" s="14" t="s">
        <v>33</v>
      </c>
      <c r="F15" s="5">
        <v>0</v>
      </c>
      <c r="G15" s="5">
        <v>84</v>
      </c>
      <c r="H15" s="5">
        <v>6</v>
      </c>
      <c r="I15" s="5">
        <v>0</v>
      </c>
      <c r="J15" s="5">
        <f t="shared" si="0"/>
        <v>90</v>
      </c>
      <c r="K15" s="5"/>
      <c r="L15" s="6">
        <v>44614.805555555555</v>
      </c>
      <c r="M15" s="6">
        <v>44614.840277777781</v>
      </c>
      <c r="N15" s="7">
        <f t="shared" si="2"/>
        <v>0.32291666666424135</v>
      </c>
      <c r="O15" s="7">
        <f t="shared" si="3"/>
        <v>3.4722222226264421E-2</v>
      </c>
    </row>
    <row r="16" spans="1:15" s="8" customFormat="1">
      <c r="A16" s="155"/>
      <c r="B16" s="13"/>
      <c r="C16" s="6"/>
      <c r="D16" s="4"/>
      <c r="E16" s="14" t="s">
        <v>34</v>
      </c>
      <c r="F16" s="5">
        <v>2</v>
      </c>
      <c r="G16" s="5">
        <v>36</v>
      </c>
      <c r="H16" s="5">
        <v>42</v>
      </c>
      <c r="I16" s="5">
        <v>10</v>
      </c>
      <c r="J16" s="5"/>
      <c r="K16" s="5">
        <f t="shared" si="1"/>
        <v>90</v>
      </c>
      <c r="L16" s="6"/>
      <c r="M16" s="6"/>
      <c r="N16" s="7"/>
      <c r="O16" s="7"/>
    </row>
    <row r="17" spans="1:15" s="8" customFormat="1">
      <c r="A17" s="155" t="s">
        <v>40</v>
      </c>
      <c r="B17" s="13" t="s">
        <v>32</v>
      </c>
      <c r="C17" s="6">
        <v>44614.350694444445</v>
      </c>
      <c r="D17" s="4" t="s">
        <v>45</v>
      </c>
      <c r="E17" s="14" t="s">
        <v>33</v>
      </c>
      <c r="F17" s="5">
        <v>0</v>
      </c>
      <c r="G17" s="5">
        <v>0</v>
      </c>
      <c r="H17" s="5">
        <v>0</v>
      </c>
      <c r="I17" s="5">
        <v>80</v>
      </c>
      <c r="J17" s="5">
        <f t="shared" si="0"/>
        <v>80</v>
      </c>
      <c r="K17" s="5"/>
      <c r="L17" s="6">
        <v>44614.815972222219</v>
      </c>
      <c r="M17" s="6">
        <v>44614.857638888891</v>
      </c>
      <c r="N17" s="7">
        <f t="shared" si="2"/>
        <v>0.46527777777373558</v>
      </c>
      <c r="O17" s="7">
        <f t="shared" si="3"/>
        <v>4.1666666671517305E-2</v>
      </c>
    </row>
    <row r="18" spans="1:15" s="8" customFormat="1">
      <c r="A18" s="155"/>
      <c r="B18" s="13"/>
      <c r="C18" s="6"/>
      <c r="D18" s="4"/>
      <c r="E18" s="14" t="s">
        <v>34</v>
      </c>
      <c r="F18" s="5">
        <v>46</v>
      </c>
      <c r="G18" s="5">
        <v>27</v>
      </c>
      <c r="H18" s="5">
        <v>7</v>
      </c>
      <c r="I18" s="5">
        <v>0</v>
      </c>
      <c r="J18" s="5"/>
      <c r="K18" s="5">
        <f t="shared" si="1"/>
        <v>80</v>
      </c>
      <c r="L18" s="6"/>
      <c r="M18" s="6"/>
      <c r="N18" s="7"/>
      <c r="O18" s="7"/>
    </row>
    <row r="19" spans="1:15" s="8" customFormat="1">
      <c r="A19" s="155" t="s">
        <v>49</v>
      </c>
      <c r="B19" s="13" t="s">
        <v>32</v>
      </c>
      <c r="C19" s="6">
        <v>44614.121527777781</v>
      </c>
      <c r="D19" s="4" t="s">
        <v>76</v>
      </c>
      <c r="E19" s="14" t="s">
        <v>33</v>
      </c>
      <c r="F19" s="5">
        <v>0</v>
      </c>
      <c r="G19" s="5">
        <v>20</v>
      </c>
      <c r="H19" s="5">
        <v>52</v>
      </c>
      <c r="I19" s="5">
        <v>18</v>
      </c>
      <c r="J19" s="5">
        <f t="shared" si="0"/>
        <v>90</v>
      </c>
      <c r="K19" s="5"/>
      <c r="L19" s="6">
        <v>44614.958333333336</v>
      </c>
      <c r="M19" s="6">
        <v>44614.986111111109</v>
      </c>
      <c r="N19" s="7">
        <f t="shared" si="2"/>
        <v>0.83680555555474712</v>
      </c>
      <c r="O19" s="7">
        <f t="shared" si="3"/>
        <v>2.7777777773735579E-2</v>
      </c>
    </row>
    <row r="20" spans="1:15" s="8" customFormat="1">
      <c r="A20" s="155"/>
      <c r="B20" s="13"/>
      <c r="C20" s="6"/>
      <c r="D20" s="4"/>
      <c r="E20" s="14" t="s">
        <v>34</v>
      </c>
      <c r="F20" s="5">
        <v>4</v>
      </c>
      <c r="G20" s="5">
        <v>86</v>
      </c>
      <c r="H20" s="5">
        <v>0</v>
      </c>
      <c r="I20" s="5">
        <v>0</v>
      </c>
      <c r="J20" s="5"/>
      <c r="K20" s="5">
        <f t="shared" si="1"/>
        <v>90</v>
      </c>
      <c r="L20" s="6"/>
      <c r="M20" s="6"/>
      <c r="N20" s="7"/>
      <c r="O20" s="7"/>
    </row>
    <row r="21" spans="1:15" s="8" customFormat="1">
      <c r="A21" s="155">
        <v>1</v>
      </c>
      <c r="B21" s="13" t="s">
        <v>32</v>
      </c>
      <c r="C21" s="6">
        <v>44614.673611111109</v>
      </c>
      <c r="D21" s="4" t="s">
        <v>96</v>
      </c>
      <c r="E21" s="14" t="s">
        <v>33</v>
      </c>
      <c r="F21" s="5">
        <v>16</v>
      </c>
      <c r="G21" s="5">
        <v>3</v>
      </c>
      <c r="H21" s="5">
        <v>25</v>
      </c>
      <c r="I21" s="5">
        <v>0</v>
      </c>
      <c r="J21" s="5">
        <f t="shared" si="0"/>
        <v>44</v>
      </c>
      <c r="K21" s="5"/>
      <c r="L21" s="6">
        <v>44614.993055555555</v>
      </c>
      <c r="M21" s="6">
        <v>44615.090277777781</v>
      </c>
      <c r="N21" s="7">
        <f t="shared" si="2"/>
        <v>0.31944444444525288</v>
      </c>
      <c r="O21" s="7">
        <f t="shared" si="3"/>
        <v>9.7222222226264421E-2</v>
      </c>
    </row>
    <row r="22" spans="1:15" s="8" customFormat="1">
      <c r="A22" s="155"/>
      <c r="B22" s="13"/>
      <c r="C22" s="6"/>
      <c r="D22" s="4"/>
      <c r="E22" s="14" t="s">
        <v>34</v>
      </c>
      <c r="F22" s="5">
        <v>3</v>
      </c>
      <c r="G22" s="5">
        <v>21</v>
      </c>
      <c r="H22" s="5">
        <v>44</v>
      </c>
      <c r="I22" s="5">
        <v>22</v>
      </c>
      <c r="J22" s="5"/>
      <c r="K22" s="5">
        <f t="shared" si="1"/>
        <v>90</v>
      </c>
      <c r="L22" s="6"/>
      <c r="M22" s="6"/>
      <c r="N22" s="7"/>
      <c r="O22" s="7"/>
    </row>
    <row r="23" spans="1:15" s="8" customFormat="1">
      <c r="A23" s="155">
        <v>2</v>
      </c>
      <c r="B23" s="13" t="s">
        <v>32</v>
      </c>
      <c r="C23" s="6">
        <v>44614.739583333336</v>
      </c>
      <c r="D23" s="4" t="s">
        <v>45</v>
      </c>
      <c r="E23" s="14" t="s">
        <v>33</v>
      </c>
      <c r="F23" s="5">
        <v>0</v>
      </c>
      <c r="G23" s="5">
        <v>0</v>
      </c>
      <c r="H23" s="5">
        <v>90</v>
      </c>
      <c r="I23" s="5">
        <v>0</v>
      </c>
      <c r="J23" s="5">
        <f t="shared" si="0"/>
        <v>90</v>
      </c>
      <c r="K23" s="5"/>
      <c r="L23" s="6">
        <v>44614.996527777781</v>
      </c>
      <c r="M23" s="6">
        <v>44615.184027777781</v>
      </c>
      <c r="N23" s="7">
        <f t="shared" si="2"/>
        <v>0.25694444444525288</v>
      </c>
      <c r="O23" s="7">
        <f t="shared" si="3"/>
        <v>0.1875</v>
      </c>
    </row>
    <row r="24" spans="1:15" s="8" customFormat="1" ht="15.75" thickBot="1">
      <c r="A24" s="13"/>
      <c r="B24" s="13"/>
      <c r="C24" s="16"/>
      <c r="D24" s="16"/>
      <c r="E24" s="14" t="s">
        <v>34</v>
      </c>
      <c r="F24" s="5">
        <v>0</v>
      </c>
      <c r="G24" s="5">
        <v>14</v>
      </c>
      <c r="H24" s="5">
        <v>76</v>
      </c>
      <c r="I24" s="5">
        <v>0</v>
      </c>
      <c r="J24" s="5"/>
      <c r="K24" s="5">
        <f t="shared" si="1"/>
        <v>90</v>
      </c>
      <c r="L24" s="15"/>
      <c r="M24" s="15"/>
      <c r="N24" s="7"/>
      <c r="O24" s="7"/>
    </row>
    <row r="25" spans="1:15" ht="16.5" thickTop="1" thickBot="1">
      <c r="A25" s="9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792</v>
      </c>
      <c r="K25" s="19">
        <f>SUM(K5:K24)</f>
        <v>870</v>
      </c>
      <c r="L25" s="5"/>
      <c r="M25" s="5" t="s">
        <v>13</v>
      </c>
      <c r="N25" s="10">
        <f>AVERAGE(N5:N24)</f>
        <v>0.62013888888905055</v>
      </c>
      <c r="O25" s="10">
        <f>AVERAGE(O5:O24)</f>
        <v>5.2777777778101151E-2</v>
      </c>
    </row>
    <row r="26" spans="1:15" ht="15.75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176"/>
      <c r="B27" s="177"/>
      <c r="C27" s="178"/>
      <c r="D27" s="157"/>
      <c r="E27" s="157"/>
      <c r="F27" s="176" t="s">
        <v>26</v>
      </c>
      <c r="G27" s="177"/>
      <c r="H27" s="177"/>
      <c r="I27" s="177"/>
      <c r="J27" s="178"/>
      <c r="K27" s="157"/>
      <c r="L27" s="176"/>
      <c r="M27" s="177"/>
      <c r="N27" s="177"/>
      <c r="O27" s="178"/>
    </row>
    <row r="28" spans="1:15" ht="38.25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>
      <c r="A29" s="38" t="s">
        <v>59</v>
      </c>
      <c r="B29" s="4" t="s">
        <v>36</v>
      </c>
      <c r="C29" s="39">
        <v>44613.763888888891</v>
      </c>
      <c r="D29" s="37" t="s">
        <v>61</v>
      </c>
      <c r="E29" s="14" t="s">
        <v>33</v>
      </c>
      <c r="F29" s="3">
        <v>0</v>
      </c>
      <c r="G29" s="3">
        <v>0</v>
      </c>
      <c r="H29" s="3">
        <v>0</v>
      </c>
      <c r="I29" s="3">
        <v>90</v>
      </c>
      <c r="J29" s="5">
        <f>F29+G29+H29+I29</f>
        <v>90</v>
      </c>
      <c r="K29" s="5"/>
      <c r="L29" s="6">
        <v>44614.114583333336</v>
      </c>
      <c r="M29" s="6">
        <v>44614.159722222219</v>
      </c>
      <c r="N29" s="7">
        <f>SUM(L29-C29)</f>
        <v>0.35069444444525288</v>
      </c>
      <c r="O29" s="7">
        <f>SUM(M29-L29)</f>
        <v>4.5138888883229811E-2</v>
      </c>
    </row>
    <row r="30" spans="1:15">
      <c r="A30" s="38"/>
      <c r="B30" s="4"/>
      <c r="C30" s="39"/>
      <c r="D30" s="37"/>
      <c r="E30" s="14" t="s">
        <v>34</v>
      </c>
      <c r="F30" s="3">
        <v>3</v>
      </c>
      <c r="G30" s="3">
        <v>25</v>
      </c>
      <c r="H30" s="3">
        <v>28</v>
      </c>
      <c r="I30" s="3">
        <v>34</v>
      </c>
      <c r="J30" s="5"/>
      <c r="K30" s="5">
        <f t="shared" ref="K30:K42" si="4">G30+H30+I30+F30</f>
        <v>90</v>
      </c>
      <c r="L30" s="6"/>
      <c r="M30" s="6"/>
      <c r="N30" s="7"/>
      <c r="O30" s="7"/>
    </row>
    <row r="31" spans="1:15">
      <c r="A31" s="38">
        <v>2</v>
      </c>
      <c r="B31" s="4" t="s">
        <v>42</v>
      </c>
      <c r="C31" s="39">
        <v>44613.881944444445</v>
      </c>
      <c r="D31" s="37" t="s">
        <v>43</v>
      </c>
      <c r="E31" s="14" t="s">
        <v>33</v>
      </c>
      <c r="F31" s="3">
        <v>0</v>
      </c>
      <c r="G31" s="3">
        <v>0</v>
      </c>
      <c r="H31" s="3">
        <v>90</v>
      </c>
      <c r="I31" s="3">
        <v>0</v>
      </c>
      <c r="J31" s="5">
        <f t="shared" ref="J31:J39" si="5">F31+G31+H31+I31</f>
        <v>90</v>
      </c>
      <c r="K31" s="5"/>
      <c r="L31" s="6">
        <v>44614.229166666664</v>
      </c>
      <c r="M31" s="6">
        <v>44614.263888888891</v>
      </c>
      <c r="N31" s="7">
        <f t="shared" ref="N31:N39" si="6">SUM(L31-C31)</f>
        <v>0.34722222221898846</v>
      </c>
      <c r="O31" s="7">
        <f t="shared" ref="O31:O39" si="7">SUM(M31-L31)</f>
        <v>3.4722222226264421E-2</v>
      </c>
    </row>
    <row r="32" spans="1:15">
      <c r="A32" s="38"/>
      <c r="B32" s="4"/>
      <c r="C32" s="39"/>
      <c r="D32" s="37"/>
      <c r="E32" s="14" t="s">
        <v>34</v>
      </c>
      <c r="F32" s="3">
        <v>0</v>
      </c>
      <c r="G32" s="3">
        <v>3</v>
      </c>
      <c r="H32" s="3">
        <v>45</v>
      </c>
      <c r="I32" s="3">
        <v>20</v>
      </c>
      <c r="J32" s="5"/>
      <c r="K32" s="5">
        <f t="shared" ref="K32:K40" si="8">G32+H32+I32+F32</f>
        <v>68</v>
      </c>
      <c r="L32" s="6"/>
      <c r="M32" s="6"/>
      <c r="N32" s="7"/>
      <c r="O32" s="7"/>
    </row>
    <row r="33" spans="1:15">
      <c r="A33" s="38">
        <v>1</v>
      </c>
      <c r="B33" s="4" t="s">
        <v>124</v>
      </c>
      <c r="C33" s="39">
        <v>44614.180555555555</v>
      </c>
      <c r="D33" s="37" t="s">
        <v>83</v>
      </c>
      <c r="E33" s="14" t="s">
        <v>33</v>
      </c>
      <c r="F33" s="3">
        <v>0</v>
      </c>
      <c r="G33" s="3">
        <v>0</v>
      </c>
      <c r="H33" s="3">
        <v>90</v>
      </c>
      <c r="I33" s="3">
        <v>0</v>
      </c>
      <c r="J33" s="5">
        <f t="shared" si="5"/>
        <v>90</v>
      </c>
      <c r="K33" s="5"/>
      <c r="L33" s="6">
        <v>44614.5625</v>
      </c>
      <c r="M33" s="6">
        <v>44614.600694444445</v>
      </c>
      <c r="N33" s="7">
        <f t="shared" si="6"/>
        <v>0.38194444444525288</v>
      </c>
      <c r="O33" s="7">
        <f t="shared" si="7"/>
        <v>3.8194444445252884E-2</v>
      </c>
    </row>
    <row r="34" spans="1:15">
      <c r="A34" s="38"/>
      <c r="B34" s="4"/>
      <c r="C34" s="39"/>
      <c r="D34" s="37"/>
      <c r="E34" s="14" t="s">
        <v>34</v>
      </c>
      <c r="F34" s="3">
        <v>4</v>
      </c>
      <c r="G34" s="3">
        <v>48</v>
      </c>
      <c r="H34" s="3">
        <v>38</v>
      </c>
      <c r="I34" s="3">
        <v>0</v>
      </c>
      <c r="J34" s="5"/>
      <c r="K34" s="5">
        <f t="shared" si="8"/>
        <v>90</v>
      </c>
      <c r="L34" s="6"/>
      <c r="M34" s="6"/>
      <c r="N34" s="7"/>
      <c r="O34" s="7"/>
    </row>
    <row r="35" spans="1:15">
      <c r="A35" s="38" t="s">
        <v>59</v>
      </c>
      <c r="B35" s="4" t="s">
        <v>42</v>
      </c>
      <c r="C35" s="39">
        <v>44614.201388888891</v>
      </c>
      <c r="D35" s="37" t="s">
        <v>43</v>
      </c>
      <c r="E35" s="14" t="s">
        <v>33</v>
      </c>
      <c r="F35" s="3">
        <v>0</v>
      </c>
      <c r="G35" s="3">
        <v>0</v>
      </c>
      <c r="H35" s="3">
        <v>0</v>
      </c>
      <c r="I35" s="3">
        <v>90</v>
      </c>
      <c r="J35" s="5">
        <f t="shared" si="5"/>
        <v>90</v>
      </c>
      <c r="K35" s="5"/>
      <c r="L35" s="6">
        <v>44614.645833333336</v>
      </c>
      <c r="M35" s="6">
        <v>44614.677083333336</v>
      </c>
      <c r="N35" s="7">
        <f t="shared" si="6"/>
        <v>0.44444444444525288</v>
      </c>
      <c r="O35" s="7">
        <f t="shared" si="7"/>
        <v>3.125E-2</v>
      </c>
    </row>
    <row r="36" spans="1:15">
      <c r="A36" s="38"/>
      <c r="B36" s="4"/>
      <c r="C36" s="39"/>
      <c r="D36" s="37"/>
      <c r="E36" s="14" t="s">
        <v>34</v>
      </c>
      <c r="F36" s="3">
        <v>0</v>
      </c>
      <c r="G36" s="3">
        <v>54</v>
      </c>
      <c r="H36" s="3">
        <v>0</v>
      </c>
      <c r="I36" s="3">
        <v>0</v>
      </c>
      <c r="J36" s="5"/>
      <c r="K36" s="5">
        <f t="shared" si="8"/>
        <v>54</v>
      </c>
      <c r="L36" s="6"/>
      <c r="M36" s="6"/>
      <c r="N36" s="7"/>
      <c r="O36" s="7"/>
    </row>
    <row r="37" spans="1:15">
      <c r="A37" s="38">
        <v>8</v>
      </c>
      <c r="B37" s="4" t="s">
        <v>124</v>
      </c>
      <c r="C37" s="39">
        <v>44614.527777777781</v>
      </c>
      <c r="D37" s="37" t="s">
        <v>83</v>
      </c>
      <c r="E37" s="14" t="s">
        <v>33</v>
      </c>
      <c r="F37" s="3">
        <v>22</v>
      </c>
      <c r="G37" s="3">
        <v>0</v>
      </c>
      <c r="H37" s="3">
        <v>68</v>
      </c>
      <c r="I37" s="3">
        <v>0</v>
      </c>
      <c r="J37" s="5">
        <f t="shared" si="5"/>
        <v>90</v>
      </c>
      <c r="K37" s="5"/>
      <c r="L37" s="6">
        <v>44614.84375</v>
      </c>
      <c r="M37" s="6">
        <v>44614.885416666664</v>
      </c>
      <c r="N37" s="7">
        <f t="shared" si="6"/>
        <v>0.31597222221898846</v>
      </c>
      <c r="O37" s="7">
        <f t="shared" si="7"/>
        <v>4.1666666664241347E-2</v>
      </c>
    </row>
    <row r="38" spans="1:15">
      <c r="A38" s="38"/>
      <c r="B38" s="4"/>
      <c r="C38" s="39"/>
      <c r="D38" s="37"/>
      <c r="E38" s="14" t="s">
        <v>34</v>
      </c>
      <c r="F38" s="3">
        <v>0</v>
      </c>
      <c r="G38" s="3">
        <v>12</v>
      </c>
      <c r="H38" s="3">
        <v>22</v>
      </c>
      <c r="I38" s="3">
        <v>56</v>
      </c>
      <c r="J38" s="5"/>
      <c r="K38" s="5">
        <f t="shared" si="8"/>
        <v>90</v>
      </c>
      <c r="L38" s="6"/>
      <c r="M38" s="6"/>
      <c r="N38" s="7"/>
      <c r="O38" s="7"/>
    </row>
    <row r="39" spans="1:15">
      <c r="A39" s="38" t="s">
        <v>46</v>
      </c>
      <c r="B39" s="4" t="s">
        <v>124</v>
      </c>
      <c r="C39" s="39">
        <v>44614.934027777781</v>
      </c>
      <c r="D39" s="37" t="s">
        <v>84</v>
      </c>
      <c r="E39" s="14" t="s">
        <v>33</v>
      </c>
      <c r="F39" s="3">
        <v>0</v>
      </c>
      <c r="G39" s="3">
        <v>0</v>
      </c>
      <c r="H39" s="3">
        <v>30</v>
      </c>
      <c r="I39" s="3">
        <v>50</v>
      </c>
      <c r="J39" s="5">
        <f t="shared" si="5"/>
        <v>80</v>
      </c>
      <c r="K39" s="5"/>
      <c r="L39" s="6">
        <v>44614.9375</v>
      </c>
      <c r="M39" s="6">
        <v>44614.993055555555</v>
      </c>
      <c r="N39" s="7">
        <f t="shared" si="6"/>
        <v>3.4722222189884633E-3</v>
      </c>
      <c r="O39" s="7">
        <f t="shared" si="7"/>
        <v>5.5555555554747116E-2</v>
      </c>
    </row>
    <row r="40" spans="1:15">
      <c r="A40" s="38"/>
      <c r="B40" s="4"/>
      <c r="C40" s="39"/>
      <c r="D40" s="37"/>
      <c r="E40" s="14" t="s">
        <v>34</v>
      </c>
      <c r="F40" s="3">
        <v>0</v>
      </c>
      <c r="G40" s="3">
        <v>30</v>
      </c>
      <c r="H40" s="3">
        <v>0</v>
      </c>
      <c r="I40" s="3">
        <v>50</v>
      </c>
      <c r="J40" s="5"/>
      <c r="K40" s="5">
        <f t="shared" si="8"/>
        <v>80</v>
      </c>
      <c r="L40" s="6"/>
      <c r="M40" s="6"/>
      <c r="N40" s="7"/>
      <c r="O40" s="7"/>
    </row>
    <row r="41" spans="1:15">
      <c r="A41" s="155" t="s">
        <v>51</v>
      </c>
      <c r="B41" s="4" t="s">
        <v>342</v>
      </c>
      <c r="C41" s="6">
        <v>44613.996527777781</v>
      </c>
      <c r="D41" s="4" t="s">
        <v>61</v>
      </c>
      <c r="E41" s="14" t="s">
        <v>33</v>
      </c>
      <c r="F41" s="3">
        <v>0</v>
      </c>
      <c r="G41" s="3">
        <v>16</v>
      </c>
      <c r="H41" s="3">
        <v>59</v>
      </c>
      <c r="I41" s="3">
        <v>15</v>
      </c>
      <c r="J41" s="5">
        <f t="shared" ref="J41" si="9">F41+G41+H41+I41</f>
        <v>90</v>
      </c>
      <c r="K41" s="5"/>
      <c r="L41" s="6">
        <v>44614.979166666664</v>
      </c>
      <c r="M41" s="6">
        <v>44615.038194444445</v>
      </c>
      <c r="N41" s="7">
        <f t="shared" ref="N41" si="10">SUM(L41-C41)</f>
        <v>0.98263888888322981</v>
      </c>
      <c r="O41" s="7">
        <f t="shared" ref="O41" si="11">SUM(M41-L41)</f>
        <v>5.9027777781011537E-2</v>
      </c>
    </row>
    <row r="42" spans="1:15" ht="15.75" thickBot="1">
      <c r="A42" s="2"/>
      <c r="B42" s="64"/>
      <c r="C42" s="158"/>
      <c r="D42" s="158"/>
      <c r="E42" s="14" t="s">
        <v>34</v>
      </c>
      <c r="F42" s="3">
        <v>0</v>
      </c>
      <c r="G42" s="3">
        <v>0</v>
      </c>
      <c r="H42" s="3">
        <v>88</v>
      </c>
      <c r="I42" s="3">
        <v>2</v>
      </c>
      <c r="J42" s="5"/>
      <c r="K42" s="5">
        <f t="shared" si="4"/>
        <v>90</v>
      </c>
      <c r="L42" s="2"/>
      <c r="M42" s="2"/>
      <c r="N42" s="7"/>
      <c r="O42" s="7"/>
    </row>
    <row r="43" spans="1:15" s="8" customFormat="1" ht="16.5" customHeight="1" thickTop="1" thickBot="1">
      <c r="A43" s="5"/>
      <c r="B43" s="5"/>
      <c r="C43" s="5"/>
      <c r="D43" s="5"/>
      <c r="E43" s="5"/>
      <c r="F43" s="5"/>
      <c r="G43" s="5"/>
      <c r="H43" s="5"/>
      <c r="I43" s="18" t="s">
        <v>31</v>
      </c>
      <c r="J43" s="19">
        <f>SUM(J29:J42)</f>
        <v>620</v>
      </c>
      <c r="K43" s="19">
        <f>SUM(K29:K42)</f>
        <v>562</v>
      </c>
      <c r="L43" s="5"/>
      <c r="M43" s="5" t="s">
        <v>13</v>
      </c>
      <c r="N43" s="10">
        <f>AVERAGE(N29:N42)</f>
        <v>0.40376984126799342</v>
      </c>
      <c r="O43" s="10">
        <f>AVERAGE(O29:O42)</f>
        <v>4.3650793650678157E-2</v>
      </c>
    </row>
    <row r="44" spans="1:15" ht="15.75" thickTop="1"/>
    <row r="45" spans="1:15">
      <c r="A45" s="50" t="s">
        <v>0</v>
      </c>
      <c r="B45" s="51" t="str">
        <f>$O$1</f>
        <v>22=FEB</v>
      </c>
      <c r="C45" s="171" t="s">
        <v>15</v>
      </c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</row>
    <row r="46" spans="1:15">
      <c r="A46" s="171" t="s">
        <v>16</v>
      </c>
      <c r="B46" s="171"/>
      <c r="C46" s="171"/>
      <c r="D46" s="171"/>
      <c r="E46" s="171"/>
      <c r="F46" s="171"/>
      <c r="G46" s="171"/>
      <c r="H46" s="20"/>
      <c r="I46" s="171" t="s">
        <v>17</v>
      </c>
      <c r="J46" s="171"/>
      <c r="K46" s="171"/>
      <c r="L46" s="171"/>
      <c r="M46" s="171"/>
      <c r="N46" s="171"/>
      <c r="O46" s="171"/>
    </row>
    <row r="47" spans="1:15" ht="30">
      <c r="A47" s="11" t="s">
        <v>18</v>
      </c>
      <c r="B47" s="11" t="s">
        <v>19</v>
      </c>
      <c r="C47" s="5" t="s">
        <v>20</v>
      </c>
      <c r="D47" s="11" t="s">
        <v>21</v>
      </c>
      <c r="E47" s="11" t="s">
        <v>22</v>
      </c>
      <c r="F47" s="11" t="s">
        <v>23</v>
      </c>
      <c r="G47" s="11" t="s">
        <v>24</v>
      </c>
      <c r="H47" s="11"/>
      <c r="I47" s="11" t="s">
        <v>18</v>
      </c>
      <c r="J47" s="11" t="s">
        <v>19</v>
      </c>
      <c r="K47" s="5" t="s">
        <v>20</v>
      </c>
      <c r="L47" s="11" t="s">
        <v>21</v>
      </c>
      <c r="M47" s="11" t="s">
        <v>25</v>
      </c>
      <c r="N47" s="11" t="s">
        <v>23</v>
      </c>
      <c r="O47" s="11" t="s">
        <v>24</v>
      </c>
    </row>
    <row r="48" spans="1:15" s="27" customFormat="1" ht="15.75" customHeight="1">
      <c r="A48" s="21">
        <v>1</v>
      </c>
      <c r="B48" s="37" t="s">
        <v>39</v>
      </c>
      <c r="C48" s="155">
        <v>6</v>
      </c>
      <c r="D48" s="6">
        <v>44614.052083333336</v>
      </c>
      <c r="E48" s="4">
        <v>31278</v>
      </c>
      <c r="F48" s="6">
        <v>44614.211805555555</v>
      </c>
      <c r="G48" s="25">
        <f t="shared" ref="G48:G67" si="12">SUM(F48-D48)</f>
        <v>0.15972222221898846</v>
      </c>
      <c r="H48" s="26"/>
      <c r="I48" s="21">
        <v>1</v>
      </c>
      <c r="J48" s="37" t="s">
        <v>86</v>
      </c>
      <c r="K48" s="38">
        <v>3</v>
      </c>
      <c r="L48" s="39">
        <v>44614.024305555555</v>
      </c>
      <c r="M48" s="37">
        <v>33240</v>
      </c>
      <c r="N48" s="39">
        <v>44614.065972222219</v>
      </c>
      <c r="O48" s="25">
        <f t="shared" ref="O48:O63" si="13">SUM(N48-L48)</f>
        <v>4.1666666664241347E-2</v>
      </c>
    </row>
    <row r="49" spans="1:15" s="27" customFormat="1" ht="15.75" customHeight="1">
      <c r="A49" s="21">
        <v>2</v>
      </c>
      <c r="B49" s="4" t="s">
        <v>41</v>
      </c>
      <c r="C49" s="155">
        <v>6</v>
      </c>
      <c r="D49" s="6">
        <v>44613.746527777781</v>
      </c>
      <c r="E49" s="4">
        <v>60091</v>
      </c>
      <c r="F49" s="6">
        <v>44614.003472222219</v>
      </c>
      <c r="G49" s="25">
        <f t="shared" si="12"/>
        <v>0.25694444443797693</v>
      </c>
      <c r="H49" s="26"/>
      <c r="I49" s="21">
        <v>2</v>
      </c>
      <c r="J49" s="37" t="s">
        <v>43</v>
      </c>
      <c r="K49" s="38">
        <v>5</v>
      </c>
      <c r="L49" s="39">
        <v>44614.048611111109</v>
      </c>
      <c r="M49" s="37">
        <v>12993</v>
      </c>
      <c r="N49" s="39">
        <v>44614.083333333336</v>
      </c>
      <c r="O49" s="25">
        <f t="shared" si="13"/>
        <v>3.4722222226264421E-2</v>
      </c>
    </row>
    <row r="50" spans="1:15" s="27" customFormat="1" ht="15.75" customHeight="1">
      <c r="A50" s="21">
        <v>3</v>
      </c>
      <c r="B50" s="4" t="s">
        <v>57</v>
      </c>
      <c r="C50" s="155">
        <v>5</v>
      </c>
      <c r="D50" s="6">
        <v>44613.763888888891</v>
      </c>
      <c r="E50" s="4" t="s">
        <v>316</v>
      </c>
      <c r="F50" s="6">
        <v>44614.027777777781</v>
      </c>
      <c r="G50" s="25">
        <f t="shared" si="12"/>
        <v>0.26388888889050577</v>
      </c>
      <c r="H50" s="26"/>
      <c r="I50" s="21">
        <v>3</v>
      </c>
      <c r="J50" s="37" t="s">
        <v>70</v>
      </c>
      <c r="K50" s="38">
        <v>3</v>
      </c>
      <c r="L50" s="39">
        <v>44614.09375</v>
      </c>
      <c r="M50" s="37">
        <v>41194</v>
      </c>
      <c r="N50" s="39">
        <v>44614.166666666664</v>
      </c>
      <c r="O50" s="25">
        <f t="shared" si="13"/>
        <v>7.2916666664241347E-2</v>
      </c>
    </row>
    <row r="51" spans="1:15" s="27" customFormat="1" ht="15.75" customHeight="1">
      <c r="A51" s="21">
        <v>4</v>
      </c>
      <c r="B51" s="4" t="s">
        <v>41</v>
      </c>
      <c r="C51" s="155">
        <v>8</v>
      </c>
      <c r="D51" s="6">
        <v>44613.78125</v>
      </c>
      <c r="E51" s="4">
        <v>32999</v>
      </c>
      <c r="F51" s="6">
        <v>44614.055555555555</v>
      </c>
      <c r="G51" s="25">
        <f t="shared" si="12"/>
        <v>0.27430555555474712</v>
      </c>
      <c r="H51" s="26"/>
      <c r="I51" s="21">
        <v>4</v>
      </c>
      <c r="J51" s="37" t="s">
        <v>37</v>
      </c>
      <c r="K51" s="38">
        <v>5</v>
      </c>
      <c r="L51" s="39">
        <v>44614.121527777781</v>
      </c>
      <c r="M51" s="37">
        <v>31278</v>
      </c>
      <c r="N51" s="39">
        <v>44614.239583333336</v>
      </c>
      <c r="O51" s="25">
        <f t="shared" si="13"/>
        <v>0.11805555555474712</v>
      </c>
    </row>
    <row r="52" spans="1:15" s="27" customFormat="1" ht="15.75" customHeight="1">
      <c r="A52" s="21">
        <v>5</v>
      </c>
      <c r="B52" s="4" t="s">
        <v>74</v>
      </c>
      <c r="C52" s="155" t="s">
        <v>78</v>
      </c>
      <c r="D52" s="6">
        <v>44614.003472222219</v>
      </c>
      <c r="E52" s="4">
        <v>41558</v>
      </c>
      <c r="F52" s="6">
        <v>44614.083333333336</v>
      </c>
      <c r="G52" s="25">
        <f t="shared" si="12"/>
        <v>7.9861111116770189E-2</v>
      </c>
      <c r="H52" s="26"/>
      <c r="I52" s="21">
        <v>5</v>
      </c>
      <c r="J52" s="37" t="s">
        <v>45</v>
      </c>
      <c r="K52" s="38">
        <v>4</v>
      </c>
      <c r="L52" s="39">
        <v>44614.232638888891</v>
      </c>
      <c r="M52" s="37" t="s">
        <v>341</v>
      </c>
      <c r="N52" s="39">
        <v>44614.263888888891</v>
      </c>
      <c r="O52" s="25">
        <f t="shared" si="13"/>
        <v>3.125E-2</v>
      </c>
    </row>
    <row r="53" spans="1:15" s="27" customFormat="1" ht="15.75" customHeight="1">
      <c r="A53" s="21">
        <v>6</v>
      </c>
      <c r="B53" s="4" t="s">
        <v>61</v>
      </c>
      <c r="C53" s="155">
        <v>8</v>
      </c>
      <c r="D53" s="6">
        <v>44614.114583333336</v>
      </c>
      <c r="E53" s="4">
        <v>33182</v>
      </c>
      <c r="F53" s="6">
        <v>44614.274305555555</v>
      </c>
      <c r="G53" s="25">
        <f t="shared" si="12"/>
        <v>0.15972222221898846</v>
      </c>
      <c r="H53" s="26"/>
      <c r="I53" s="21">
        <v>6</v>
      </c>
      <c r="J53" s="37" t="s">
        <v>63</v>
      </c>
      <c r="K53" s="38">
        <v>3</v>
      </c>
      <c r="L53" s="39">
        <v>44614.197916666664</v>
      </c>
      <c r="M53" s="37">
        <v>33182</v>
      </c>
      <c r="N53" s="39">
        <v>44614.347222222219</v>
      </c>
      <c r="O53" s="25">
        <f t="shared" si="13"/>
        <v>0.14930555555474712</v>
      </c>
    </row>
    <row r="54" spans="1:15" s="27" customFormat="1" ht="15.75" customHeight="1">
      <c r="A54" s="21">
        <v>7</v>
      </c>
      <c r="B54" s="4" t="s">
        <v>67</v>
      </c>
      <c r="C54" s="155">
        <v>5</v>
      </c>
      <c r="D54" s="6">
        <v>44614.333333333336</v>
      </c>
      <c r="E54" s="4" t="s">
        <v>176</v>
      </c>
      <c r="F54" s="6">
        <v>44614.420138888891</v>
      </c>
      <c r="G54" s="25">
        <f t="shared" si="12"/>
        <v>8.6805555554747116E-2</v>
      </c>
      <c r="H54" s="26"/>
      <c r="I54" s="21">
        <v>7</v>
      </c>
      <c r="J54" s="37" t="s">
        <v>83</v>
      </c>
      <c r="K54" s="38">
        <v>3</v>
      </c>
      <c r="L54" s="39">
        <v>44614.388888888891</v>
      </c>
      <c r="M54" s="37">
        <v>32063</v>
      </c>
      <c r="N54" s="39">
        <v>44614.430555555555</v>
      </c>
      <c r="O54" s="25">
        <f t="shared" si="13"/>
        <v>4.1666666664241347E-2</v>
      </c>
    </row>
    <row r="55" spans="1:15" s="27" customFormat="1" ht="15.75" customHeight="1">
      <c r="A55" s="21">
        <v>8</v>
      </c>
      <c r="B55" s="4" t="s">
        <v>60</v>
      </c>
      <c r="C55" s="155" t="s">
        <v>78</v>
      </c>
      <c r="D55" s="6">
        <v>44614.170138888891</v>
      </c>
      <c r="E55" s="4">
        <v>32063</v>
      </c>
      <c r="F55" s="6">
        <v>44614.46875</v>
      </c>
      <c r="G55" s="25">
        <f t="shared" si="12"/>
        <v>0.29861111110949423</v>
      </c>
      <c r="H55" s="26"/>
      <c r="I55" s="21">
        <v>8</v>
      </c>
      <c r="J55" s="37" t="s">
        <v>44</v>
      </c>
      <c r="K55" s="38">
        <v>4</v>
      </c>
      <c r="L55" s="39">
        <v>44614.486111111109</v>
      </c>
      <c r="M55" s="37" t="s">
        <v>231</v>
      </c>
      <c r="N55" s="39">
        <v>44614.527777777781</v>
      </c>
      <c r="O55" s="25">
        <f t="shared" si="13"/>
        <v>4.1666666671517305E-2</v>
      </c>
    </row>
    <row r="56" spans="1:15" s="27" customFormat="1" ht="15.75" customHeight="1">
      <c r="A56" s="21">
        <v>9</v>
      </c>
      <c r="B56" s="37" t="s">
        <v>52</v>
      </c>
      <c r="C56" s="38">
        <v>7</v>
      </c>
      <c r="D56" s="39">
        <v>44614.527777777781</v>
      </c>
      <c r="E56" s="37">
        <v>27086</v>
      </c>
      <c r="F56" s="39">
        <v>44614.75</v>
      </c>
      <c r="G56" s="25">
        <f t="shared" si="12"/>
        <v>0.22222222221898846</v>
      </c>
      <c r="H56" s="26"/>
      <c r="I56" s="21">
        <v>9</v>
      </c>
      <c r="J56" s="37" t="s">
        <v>48</v>
      </c>
      <c r="K56" s="38">
        <v>4</v>
      </c>
      <c r="L56" s="39">
        <v>44614.586805555555</v>
      </c>
      <c r="M56" s="37">
        <v>27086</v>
      </c>
      <c r="N56" s="39">
        <v>44614.625</v>
      </c>
      <c r="O56" s="25">
        <f t="shared" si="13"/>
        <v>3.8194444445252884E-2</v>
      </c>
    </row>
    <row r="57" spans="1:15" s="27" customFormat="1" ht="15.75" customHeight="1">
      <c r="A57" s="21">
        <v>10</v>
      </c>
      <c r="B57" s="37" t="s">
        <v>64</v>
      </c>
      <c r="C57" s="38">
        <v>7</v>
      </c>
      <c r="D57" s="39">
        <v>44614.361111111109</v>
      </c>
      <c r="E57" s="37" t="s">
        <v>339</v>
      </c>
      <c r="F57" s="39">
        <v>44614.506944444445</v>
      </c>
      <c r="G57" s="25">
        <f t="shared" si="12"/>
        <v>0.14583333333575865</v>
      </c>
      <c r="H57" s="26"/>
      <c r="I57" s="21">
        <v>10</v>
      </c>
      <c r="J57" s="37" t="s">
        <v>61</v>
      </c>
      <c r="K57" s="38">
        <v>3</v>
      </c>
      <c r="L57" s="39">
        <v>44614.548611111109</v>
      </c>
      <c r="M57" s="37">
        <v>33184</v>
      </c>
      <c r="N57" s="39">
        <v>44614.704861111109</v>
      </c>
      <c r="O57" s="25">
        <f t="shared" si="13"/>
        <v>0.15625</v>
      </c>
    </row>
    <row r="58" spans="1:15" s="27" customFormat="1" ht="15.75" customHeight="1">
      <c r="A58" s="21">
        <v>11</v>
      </c>
      <c r="B58" s="37" t="s">
        <v>61</v>
      </c>
      <c r="C58" s="38">
        <v>6</v>
      </c>
      <c r="D58" s="39">
        <v>44614.229166666664</v>
      </c>
      <c r="E58" s="37">
        <v>41012</v>
      </c>
      <c r="F58" s="39">
        <v>44614.614583333336</v>
      </c>
      <c r="G58" s="25">
        <f t="shared" si="12"/>
        <v>0.38541666667151731</v>
      </c>
      <c r="H58" s="26"/>
      <c r="I58" s="21">
        <v>11</v>
      </c>
      <c r="J58" s="37" t="s">
        <v>64</v>
      </c>
      <c r="K58" s="38">
        <v>6</v>
      </c>
      <c r="L58" s="39">
        <v>44614.631944444445</v>
      </c>
      <c r="M58" s="37">
        <v>27618</v>
      </c>
      <c r="N58" s="39">
        <v>44614.684027777781</v>
      </c>
      <c r="O58" s="25">
        <f t="shared" si="13"/>
        <v>5.2083333335758653E-2</v>
      </c>
    </row>
    <row r="59" spans="1:15" s="27" customFormat="1" ht="15.75" customHeight="1">
      <c r="A59" s="21">
        <v>12</v>
      </c>
      <c r="B59" s="37" t="s">
        <v>43</v>
      </c>
      <c r="C59" s="38">
        <v>8</v>
      </c>
      <c r="D59" s="39">
        <v>44614.302083333336</v>
      </c>
      <c r="E59" s="37">
        <v>33184</v>
      </c>
      <c r="F59" s="39">
        <v>44614.708333333336</v>
      </c>
      <c r="G59" s="25">
        <f t="shared" si="12"/>
        <v>0.40625</v>
      </c>
      <c r="H59" s="26"/>
      <c r="I59" s="21">
        <v>12</v>
      </c>
      <c r="J59" s="37" t="s">
        <v>83</v>
      </c>
      <c r="K59" s="38">
        <v>4</v>
      </c>
      <c r="L59" s="39">
        <v>44614.663194444445</v>
      </c>
      <c r="M59" s="37">
        <v>33091</v>
      </c>
      <c r="N59" s="39">
        <v>44614.805555555555</v>
      </c>
      <c r="O59" s="25">
        <f t="shared" si="13"/>
        <v>0.14236111110949423</v>
      </c>
    </row>
    <row r="60" spans="1:15" s="27" customFormat="1" ht="15.75" customHeight="1">
      <c r="A60" s="21">
        <v>13</v>
      </c>
      <c r="B60" s="37" t="s">
        <v>52</v>
      </c>
      <c r="C60" s="38" t="s">
        <v>78</v>
      </c>
      <c r="D60" s="39">
        <v>44614.697916666664</v>
      </c>
      <c r="E60" s="37">
        <v>33119</v>
      </c>
      <c r="F60" s="39">
        <v>44614.798611111109</v>
      </c>
      <c r="G60" s="25">
        <f t="shared" si="12"/>
        <v>0.10069444444525288</v>
      </c>
      <c r="H60" s="26"/>
      <c r="I60" s="21">
        <v>13</v>
      </c>
      <c r="J60" s="4" t="s">
        <v>43</v>
      </c>
      <c r="K60" s="155">
        <v>3</v>
      </c>
      <c r="L60" s="6">
        <v>44614.746527777781</v>
      </c>
      <c r="M60" s="4">
        <v>33119</v>
      </c>
      <c r="N60" s="6">
        <v>44614.788194444445</v>
      </c>
      <c r="O60" s="25">
        <f t="shared" si="13"/>
        <v>4.1666666664241347E-2</v>
      </c>
    </row>
    <row r="61" spans="1:15" s="27" customFormat="1" ht="15.75" customHeight="1">
      <c r="A61" s="21">
        <v>14</v>
      </c>
      <c r="B61" s="37" t="s">
        <v>83</v>
      </c>
      <c r="C61" s="38">
        <v>5</v>
      </c>
      <c r="D61" s="39">
        <v>44614.659722222219</v>
      </c>
      <c r="E61" s="37">
        <v>27618</v>
      </c>
      <c r="F61" s="39">
        <v>44614.732638888891</v>
      </c>
      <c r="G61" s="25">
        <f t="shared" si="12"/>
        <v>7.2916666671517305E-2</v>
      </c>
      <c r="H61" s="26"/>
      <c r="I61" s="21">
        <v>14</v>
      </c>
      <c r="J61" s="4" t="s">
        <v>126</v>
      </c>
      <c r="K61" s="155">
        <v>5</v>
      </c>
      <c r="L61" s="6">
        <v>44614.802083333336</v>
      </c>
      <c r="M61" s="4">
        <v>31116</v>
      </c>
      <c r="N61" s="6">
        <v>44614.84375</v>
      </c>
      <c r="O61" s="25">
        <f t="shared" si="13"/>
        <v>4.1666666664241347E-2</v>
      </c>
    </row>
    <row r="62" spans="1:15" s="27" customFormat="1" ht="15.75" customHeight="1">
      <c r="A62" s="21">
        <v>15</v>
      </c>
      <c r="B62" s="37" t="s">
        <v>43</v>
      </c>
      <c r="C62" s="38">
        <v>7</v>
      </c>
      <c r="D62" s="39">
        <v>44614.763888888891</v>
      </c>
      <c r="E62" s="37">
        <v>31116</v>
      </c>
      <c r="F62" s="39">
        <v>44614.868055555555</v>
      </c>
      <c r="G62" s="25">
        <f t="shared" si="12"/>
        <v>0.10416666666424135</v>
      </c>
      <c r="H62" s="26"/>
      <c r="I62" s="21">
        <v>15</v>
      </c>
      <c r="J62" s="4" t="s">
        <v>64</v>
      </c>
      <c r="K62" s="155">
        <v>3</v>
      </c>
      <c r="L62" s="6">
        <v>44614.857638888891</v>
      </c>
      <c r="M62" s="4">
        <v>31197</v>
      </c>
      <c r="N62" s="6">
        <v>44614.895833333336</v>
      </c>
      <c r="O62" s="25">
        <f t="shared" si="13"/>
        <v>3.8194444445252884E-2</v>
      </c>
    </row>
    <row r="63" spans="1:15" s="27" customFormat="1" ht="15.75" customHeight="1">
      <c r="A63" s="21">
        <v>16</v>
      </c>
      <c r="B63" s="37" t="s">
        <v>48</v>
      </c>
      <c r="C63" s="38">
        <v>8</v>
      </c>
      <c r="D63" s="39">
        <v>44614.725694444445</v>
      </c>
      <c r="E63" s="37">
        <v>33091</v>
      </c>
      <c r="F63" s="39">
        <v>44614.826388888891</v>
      </c>
      <c r="G63" s="25">
        <f t="shared" si="12"/>
        <v>0.10069444444525288</v>
      </c>
      <c r="H63" s="26"/>
      <c r="I63" s="21">
        <v>16</v>
      </c>
      <c r="J63" s="4" t="s">
        <v>43</v>
      </c>
      <c r="K63" s="155">
        <v>4</v>
      </c>
      <c r="L63" s="6">
        <v>44614.895833333336</v>
      </c>
      <c r="M63" s="4">
        <v>33166</v>
      </c>
      <c r="N63" s="6">
        <v>44614.9375</v>
      </c>
      <c r="O63" s="25">
        <f t="shared" si="13"/>
        <v>4.1666666664241347E-2</v>
      </c>
    </row>
    <row r="64" spans="1:15" s="27" customFormat="1" ht="15.75" customHeight="1">
      <c r="A64" s="21">
        <v>17</v>
      </c>
      <c r="B64" s="37" t="s">
        <v>41</v>
      </c>
      <c r="C64" s="38">
        <v>8</v>
      </c>
      <c r="D64" s="39">
        <v>44614.881944444445</v>
      </c>
      <c r="E64" s="37">
        <v>31197</v>
      </c>
      <c r="F64" s="39">
        <v>44614.989583333336</v>
      </c>
      <c r="G64" s="25">
        <f t="shared" si="12"/>
        <v>0.10763888889050577</v>
      </c>
      <c r="H64" s="26"/>
      <c r="I64" s="21"/>
      <c r="J64" s="4"/>
      <c r="K64" s="155"/>
      <c r="L64" s="6"/>
      <c r="M64" s="4"/>
      <c r="N64" s="6"/>
      <c r="O64" s="25"/>
    </row>
    <row r="65" spans="1:15" s="27" customFormat="1" ht="15.75" customHeight="1">
      <c r="A65" s="21">
        <v>18</v>
      </c>
      <c r="B65" s="37" t="s">
        <v>343</v>
      </c>
      <c r="C65" s="38" t="s">
        <v>71</v>
      </c>
      <c r="D65" s="39">
        <v>44614.472222222219</v>
      </c>
      <c r="E65" s="37">
        <v>41194</v>
      </c>
      <c r="F65" s="39">
        <v>44614.489583333336</v>
      </c>
      <c r="G65" s="25">
        <f t="shared" si="12"/>
        <v>1.7361111116770189E-2</v>
      </c>
      <c r="H65" s="26"/>
      <c r="I65" s="21"/>
      <c r="J65" s="4"/>
      <c r="K65" s="155"/>
      <c r="L65" s="6"/>
      <c r="M65" s="4"/>
      <c r="N65" s="6"/>
      <c r="O65" s="25"/>
    </row>
    <row r="66" spans="1:15" s="27" customFormat="1" ht="15.75" customHeight="1">
      <c r="A66" s="21">
        <v>19</v>
      </c>
      <c r="B66" s="37" t="s">
        <v>133</v>
      </c>
      <c r="C66" s="38" t="s">
        <v>71</v>
      </c>
      <c r="D66" s="39">
        <v>44614.90625</v>
      </c>
      <c r="E66" s="37" t="s">
        <v>231</v>
      </c>
      <c r="F66" s="39">
        <v>44614.90625</v>
      </c>
      <c r="G66" s="25">
        <f t="shared" si="12"/>
        <v>0</v>
      </c>
      <c r="H66" s="26"/>
      <c r="I66" s="21"/>
      <c r="J66" s="4"/>
      <c r="K66" s="155"/>
      <c r="L66" s="6"/>
      <c r="M66" s="4"/>
      <c r="N66" s="6"/>
      <c r="O66" s="25"/>
    </row>
    <row r="67" spans="1:15" s="27" customFormat="1" ht="15.75" customHeight="1">
      <c r="A67" s="21">
        <v>20</v>
      </c>
      <c r="B67" s="37" t="s">
        <v>344</v>
      </c>
      <c r="C67" s="38" t="s">
        <v>71</v>
      </c>
      <c r="D67" s="39">
        <v>44614.135416666664</v>
      </c>
      <c r="E67" s="37">
        <v>31760</v>
      </c>
      <c r="F67" s="39">
        <v>44614.135416666664</v>
      </c>
      <c r="G67" s="25">
        <f t="shared" si="12"/>
        <v>0</v>
      </c>
      <c r="H67" s="26"/>
      <c r="I67" s="21"/>
      <c r="J67" s="4"/>
      <c r="K67" s="155"/>
      <c r="L67" s="6"/>
      <c r="M67" s="4"/>
      <c r="N67" s="6"/>
      <c r="O67" s="25"/>
    </row>
    <row r="68" spans="1:15" s="27" customFormat="1" ht="15" customHeight="1">
      <c r="A68" s="5"/>
      <c r="B68" s="1"/>
      <c r="C68" s="5"/>
      <c r="D68" s="5"/>
      <c r="E68" s="5"/>
      <c r="F68" s="18" t="s">
        <v>13</v>
      </c>
      <c r="G68" s="10">
        <v>0.15625</v>
      </c>
      <c r="H68" s="26"/>
      <c r="I68" s="21"/>
      <c r="J68" s="4"/>
      <c r="K68" s="155"/>
      <c r="L68" s="6"/>
      <c r="M68" s="4"/>
      <c r="N68" s="5" t="s">
        <v>13</v>
      </c>
      <c r="O68" s="10">
        <f>AVERAGE(O46:O67)</f>
        <v>6.7708333333030168E-2</v>
      </c>
    </row>
  </sheetData>
  <mergeCells count="10">
    <mergeCell ref="C45:O45"/>
    <mergeCell ref="A46:G46"/>
    <mergeCell ref="I46:O46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63"/>
  <sheetViews>
    <sheetView topLeftCell="A22" workbookViewId="0">
      <selection activeCell="E18" sqref="E18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49" t="s">
        <v>345</v>
      </c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159"/>
      <c r="E3" s="159"/>
      <c r="F3" s="176" t="s">
        <v>26</v>
      </c>
      <c r="G3" s="177"/>
      <c r="H3" s="177"/>
      <c r="I3" s="177"/>
      <c r="J3" s="178"/>
      <c r="K3" s="159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8" t="s">
        <v>53</v>
      </c>
      <c r="B5" s="37" t="s">
        <v>32</v>
      </c>
      <c r="C5" s="39">
        <v>44614.881944444445</v>
      </c>
      <c r="D5" s="37" t="s">
        <v>41</v>
      </c>
      <c r="E5" s="14" t="s">
        <v>33</v>
      </c>
      <c r="F5" s="5">
        <v>8</v>
      </c>
      <c r="G5" s="5">
        <v>5</v>
      </c>
      <c r="H5" s="5">
        <v>67</v>
      </c>
      <c r="I5" s="5">
        <v>10</v>
      </c>
      <c r="J5" s="5">
        <f t="shared" ref="J5:J19" si="0">F5+G5+H5+I5</f>
        <v>90</v>
      </c>
      <c r="K5" s="5"/>
      <c r="L5" s="39">
        <v>44615.354166666664</v>
      </c>
      <c r="M5" s="39">
        <v>44615.388888888891</v>
      </c>
      <c r="N5" s="7">
        <f t="shared" ref="N5:N20" si="1">SUM(L5-C5)</f>
        <v>0.47222222221898846</v>
      </c>
      <c r="O5" s="7">
        <f t="shared" ref="O5:O20" si="2">SUM(M5-L5)</f>
        <v>3.4722222226264421E-2</v>
      </c>
    </row>
    <row r="6" spans="1:15" s="8" customFormat="1">
      <c r="A6" s="38"/>
      <c r="B6" s="37"/>
      <c r="C6" s="39"/>
      <c r="D6" s="37"/>
      <c r="E6" s="14" t="s">
        <v>350</v>
      </c>
      <c r="F6" s="5">
        <v>0</v>
      </c>
      <c r="G6" s="5">
        <v>0</v>
      </c>
      <c r="H6" s="5">
        <v>90</v>
      </c>
      <c r="I6" s="5">
        <v>0</v>
      </c>
      <c r="J6" s="5"/>
      <c r="K6" s="5">
        <f t="shared" ref="K6:K20" si="3">G6+H6+I6+F6</f>
        <v>90</v>
      </c>
      <c r="L6" s="39"/>
      <c r="M6" s="39"/>
      <c r="N6" s="7"/>
      <c r="O6" s="7"/>
    </row>
    <row r="7" spans="1:15" s="8" customFormat="1">
      <c r="A7" s="38" t="s">
        <v>49</v>
      </c>
      <c r="B7" s="37" t="s">
        <v>32</v>
      </c>
      <c r="C7" s="39">
        <v>44615.034722222219</v>
      </c>
      <c r="D7" s="37" t="s">
        <v>67</v>
      </c>
      <c r="E7" s="14" t="s">
        <v>33</v>
      </c>
      <c r="F7" s="5">
        <v>0</v>
      </c>
      <c r="G7" s="5">
        <v>8</v>
      </c>
      <c r="H7" s="5">
        <v>68</v>
      </c>
      <c r="I7" s="5">
        <v>14</v>
      </c>
      <c r="J7" s="5">
        <f t="shared" si="0"/>
        <v>90</v>
      </c>
      <c r="K7" s="5"/>
      <c r="L7" s="39">
        <v>44615.868055555555</v>
      </c>
      <c r="M7" s="39">
        <v>44615.90625</v>
      </c>
      <c r="N7" s="7">
        <f t="shared" si="1"/>
        <v>0.83333333333575865</v>
      </c>
      <c r="O7" s="7">
        <f t="shared" si="2"/>
        <v>3.8194444445252884E-2</v>
      </c>
    </row>
    <row r="8" spans="1:15" s="8" customFormat="1">
      <c r="A8" s="38"/>
      <c r="B8" s="37"/>
      <c r="C8" s="39"/>
      <c r="D8" s="37"/>
      <c r="E8" s="14" t="s">
        <v>350</v>
      </c>
      <c r="F8" s="5">
        <v>0</v>
      </c>
      <c r="G8" s="5">
        <v>0</v>
      </c>
      <c r="H8" s="5">
        <v>90</v>
      </c>
      <c r="I8" s="5">
        <v>0</v>
      </c>
      <c r="J8" s="5"/>
      <c r="K8" s="5">
        <f t="shared" si="3"/>
        <v>90</v>
      </c>
      <c r="L8" s="39"/>
      <c r="M8" s="39"/>
      <c r="N8" s="7"/>
      <c r="O8" s="7"/>
    </row>
    <row r="9" spans="1:15" s="8" customFormat="1">
      <c r="A9" s="38">
        <v>1</v>
      </c>
      <c r="B9" s="37" t="s">
        <v>32</v>
      </c>
      <c r="C9" s="39">
        <v>44615.135416666664</v>
      </c>
      <c r="D9" s="37" t="s">
        <v>60</v>
      </c>
      <c r="E9" s="14" t="s">
        <v>33</v>
      </c>
      <c r="F9" s="5">
        <v>0</v>
      </c>
      <c r="G9" s="5">
        <v>0</v>
      </c>
      <c r="H9" s="5">
        <v>90</v>
      </c>
      <c r="I9" s="5">
        <v>0</v>
      </c>
      <c r="J9" s="5">
        <f t="shared" si="0"/>
        <v>90</v>
      </c>
      <c r="K9" s="5"/>
      <c r="L9" s="39">
        <v>44615.583333333336</v>
      </c>
      <c r="M9" s="39">
        <v>44615.618055555555</v>
      </c>
      <c r="N9" s="7">
        <f t="shared" si="1"/>
        <v>0.44791666667151731</v>
      </c>
      <c r="O9" s="7">
        <f t="shared" si="2"/>
        <v>3.4722222218988463E-2</v>
      </c>
    </row>
    <row r="10" spans="1:15" s="8" customFormat="1">
      <c r="A10" s="38"/>
      <c r="B10" s="37"/>
      <c r="C10" s="39"/>
      <c r="D10" s="37"/>
      <c r="E10" s="14" t="s">
        <v>350</v>
      </c>
      <c r="F10" s="5">
        <v>2</v>
      </c>
      <c r="G10" s="5">
        <v>62</v>
      </c>
      <c r="H10" s="5">
        <v>10</v>
      </c>
      <c r="I10" s="5">
        <v>16</v>
      </c>
      <c r="J10" s="5"/>
      <c r="K10" s="5">
        <f t="shared" si="3"/>
        <v>90</v>
      </c>
      <c r="L10" s="39"/>
      <c r="M10" s="39"/>
      <c r="N10" s="7"/>
      <c r="O10" s="7"/>
    </row>
    <row r="11" spans="1:15" s="8" customFormat="1">
      <c r="A11" s="38" t="s">
        <v>46</v>
      </c>
      <c r="B11" s="37" t="s">
        <v>32</v>
      </c>
      <c r="C11" s="39">
        <v>44615.15625</v>
      </c>
      <c r="D11" s="37" t="s">
        <v>48</v>
      </c>
      <c r="E11" s="14" t="s">
        <v>33</v>
      </c>
      <c r="F11" s="5">
        <v>0</v>
      </c>
      <c r="G11" s="5">
        <v>0</v>
      </c>
      <c r="H11" s="5">
        <v>0</v>
      </c>
      <c r="I11" s="5">
        <v>90</v>
      </c>
      <c r="J11" s="5">
        <f t="shared" si="0"/>
        <v>90</v>
      </c>
      <c r="K11" s="5"/>
      <c r="L11" s="39">
        <v>44615.506944444445</v>
      </c>
      <c r="M11" s="39">
        <v>44615.524305555555</v>
      </c>
      <c r="N11" s="7">
        <f t="shared" si="1"/>
        <v>0.35069444444525288</v>
      </c>
      <c r="O11" s="7">
        <f t="shared" si="2"/>
        <v>1.7361111109494232E-2</v>
      </c>
    </row>
    <row r="12" spans="1:15" s="8" customFormat="1">
      <c r="A12" s="38"/>
      <c r="B12" s="37"/>
      <c r="C12" s="39"/>
      <c r="D12" s="37"/>
      <c r="E12" s="14" t="s">
        <v>350</v>
      </c>
      <c r="F12" s="5">
        <v>12</v>
      </c>
      <c r="G12" s="5">
        <v>26</v>
      </c>
      <c r="H12" s="5">
        <v>25</v>
      </c>
      <c r="I12" s="5">
        <v>11</v>
      </c>
      <c r="J12" s="5"/>
      <c r="K12" s="5">
        <f t="shared" si="3"/>
        <v>74</v>
      </c>
      <c r="L12" s="39"/>
      <c r="M12" s="39"/>
      <c r="N12" s="7"/>
      <c r="O12" s="7"/>
    </row>
    <row r="13" spans="1:15" s="8" customFormat="1">
      <c r="A13" s="38">
        <v>6</v>
      </c>
      <c r="B13" s="37" t="s">
        <v>32</v>
      </c>
      <c r="C13" s="39">
        <v>44615.336805555555</v>
      </c>
      <c r="D13" s="37" t="s">
        <v>67</v>
      </c>
      <c r="E13" s="14" t="s">
        <v>33</v>
      </c>
      <c r="F13" s="5">
        <v>0</v>
      </c>
      <c r="G13" s="5">
        <v>0</v>
      </c>
      <c r="H13" s="5">
        <v>90</v>
      </c>
      <c r="I13" s="5">
        <v>0</v>
      </c>
      <c r="J13" s="5">
        <f t="shared" si="0"/>
        <v>90</v>
      </c>
      <c r="K13" s="5"/>
      <c r="L13" s="39">
        <v>44615.979166666664</v>
      </c>
      <c r="M13" s="39">
        <v>44616.024305555555</v>
      </c>
      <c r="N13" s="7">
        <f t="shared" si="1"/>
        <v>0.64236111110949423</v>
      </c>
      <c r="O13" s="7">
        <f t="shared" si="2"/>
        <v>4.5138888890505768E-2</v>
      </c>
    </row>
    <row r="14" spans="1:15" s="8" customFormat="1">
      <c r="A14" s="38"/>
      <c r="B14" s="37"/>
      <c r="C14" s="39"/>
      <c r="D14" s="37"/>
      <c r="E14" s="14" t="s">
        <v>350</v>
      </c>
      <c r="F14" s="5">
        <v>1</v>
      </c>
      <c r="G14" s="5">
        <v>25</v>
      </c>
      <c r="H14" s="5">
        <v>45</v>
      </c>
      <c r="I14" s="5">
        <v>19</v>
      </c>
      <c r="J14" s="5"/>
      <c r="K14" s="5">
        <f t="shared" si="3"/>
        <v>90</v>
      </c>
      <c r="L14" s="39"/>
      <c r="M14" s="39"/>
      <c r="N14" s="7"/>
      <c r="O14" s="7"/>
    </row>
    <row r="15" spans="1:15" s="8" customFormat="1">
      <c r="A15" s="38" t="s">
        <v>53</v>
      </c>
      <c r="B15" s="37" t="s">
        <v>32</v>
      </c>
      <c r="C15" s="39">
        <v>44615.440972222219</v>
      </c>
      <c r="D15" s="37" t="s">
        <v>130</v>
      </c>
      <c r="E15" s="14" t="s">
        <v>33</v>
      </c>
      <c r="F15" s="5">
        <v>0</v>
      </c>
      <c r="G15" s="5">
        <v>63</v>
      </c>
      <c r="H15" s="5">
        <v>0</v>
      </c>
      <c r="I15" s="5">
        <v>27</v>
      </c>
      <c r="J15" s="5">
        <f t="shared" si="0"/>
        <v>90</v>
      </c>
      <c r="K15" s="5"/>
      <c r="L15" s="39">
        <v>44615.993055555555</v>
      </c>
      <c r="M15" s="39">
        <v>44616.069444444445</v>
      </c>
      <c r="N15" s="7">
        <f t="shared" si="1"/>
        <v>0.55208333333575865</v>
      </c>
      <c r="O15" s="7">
        <f t="shared" si="2"/>
        <v>7.6388888890505768E-2</v>
      </c>
    </row>
    <row r="16" spans="1:15" s="8" customFormat="1">
      <c r="A16" s="38"/>
      <c r="B16" s="37"/>
      <c r="C16" s="39"/>
      <c r="D16" s="37"/>
      <c r="E16" s="14" t="s">
        <v>350</v>
      </c>
      <c r="F16" s="5">
        <v>1</v>
      </c>
      <c r="G16" s="5">
        <v>58</v>
      </c>
      <c r="H16" s="5">
        <v>14</v>
      </c>
      <c r="I16" s="5">
        <v>17</v>
      </c>
      <c r="J16" s="5"/>
      <c r="K16" s="5">
        <f t="shared" si="3"/>
        <v>90</v>
      </c>
      <c r="L16" s="39"/>
      <c r="M16" s="39"/>
      <c r="N16" s="7"/>
      <c r="O16" s="7"/>
    </row>
    <row r="17" spans="1:15" s="8" customFormat="1">
      <c r="A17" s="38" t="s">
        <v>40</v>
      </c>
      <c r="B17" s="37" t="s">
        <v>32</v>
      </c>
      <c r="C17" s="39">
        <v>44615.465277777781</v>
      </c>
      <c r="D17" s="37" t="s">
        <v>96</v>
      </c>
      <c r="E17" s="14" t="s">
        <v>33</v>
      </c>
      <c r="F17" s="5">
        <v>0</v>
      </c>
      <c r="G17" s="5">
        <v>0</v>
      </c>
      <c r="H17" s="5">
        <v>0</v>
      </c>
      <c r="I17" s="5">
        <v>60</v>
      </c>
      <c r="J17" s="5">
        <f t="shared" si="0"/>
        <v>60</v>
      </c>
      <c r="K17" s="5"/>
      <c r="L17" s="39">
        <v>44615.864583333336</v>
      </c>
      <c r="M17" s="39">
        <v>44615.892361111109</v>
      </c>
      <c r="N17" s="7">
        <f t="shared" si="1"/>
        <v>0.39930555555474712</v>
      </c>
      <c r="O17" s="7">
        <f t="shared" si="2"/>
        <v>2.7777777773735579E-2</v>
      </c>
    </row>
    <row r="18" spans="1:15" s="8" customFormat="1">
      <c r="A18" s="38"/>
      <c r="B18" s="37"/>
      <c r="C18" s="39"/>
      <c r="D18" s="37"/>
      <c r="E18" s="14" t="s">
        <v>350</v>
      </c>
      <c r="F18" s="5">
        <v>0</v>
      </c>
      <c r="G18" s="5">
        <v>0</v>
      </c>
      <c r="H18" s="5">
        <v>16</v>
      </c>
      <c r="I18" s="5">
        <v>74</v>
      </c>
      <c r="J18" s="5"/>
      <c r="K18" s="5">
        <f t="shared" si="3"/>
        <v>90</v>
      </c>
      <c r="L18" s="39"/>
      <c r="M18" s="39"/>
      <c r="N18" s="7"/>
      <c r="O18" s="7"/>
    </row>
    <row r="19" spans="1:15" s="8" customFormat="1">
      <c r="A19" s="38" t="s">
        <v>46</v>
      </c>
      <c r="B19" s="37" t="s">
        <v>32</v>
      </c>
      <c r="C19" s="39">
        <v>44615.628472222219</v>
      </c>
      <c r="D19" s="37" t="s">
        <v>41</v>
      </c>
      <c r="E19" s="14" t="s">
        <v>33</v>
      </c>
      <c r="F19" s="5">
        <v>0</v>
      </c>
      <c r="G19" s="5">
        <v>0</v>
      </c>
      <c r="H19" s="5">
        <v>0</v>
      </c>
      <c r="I19" s="5">
        <v>90</v>
      </c>
      <c r="J19" s="5">
        <f t="shared" si="0"/>
        <v>90</v>
      </c>
      <c r="K19" s="5"/>
      <c r="L19" s="39">
        <v>44615.989583333336</v>
      </c>
      <c r="M19" s="39">
        <v>44616.052083333336</v>
      </c>
      <c r="N19" s="7">
        <f t="shared" si="1"/>
        <v>0.36111111111677019</v>
      </c>
      <c r="O19" s="7">
        <f t="shared" si="2"/>
        <v>6.25E-2</v>
      </c>
    </row>
    <row r="20" spans="1:15" s="8" customFormat="1" ht="15.75" thickBot="1">
      <c r="A20" s="13"/>
      <c r="B20" s="13"/>
      <c r="C20" s="16"/>
      <c r="D20" s="16"/>
      <c r="E20" s="14" t="s">
        <v>350</v>
      </c>
      <c r="F20" s="5">
        <v>15</v>
      </c>
      <c r="G20" s="5">
        <v>42</v>
      </c>
      <c r="H20" s="5">
        <v>25</v>
      </c>
      <c r="I20" s="5">
        <v>6</v>
      </c>
      <c r="J20" s="5"/>
      <c r="K20" s="5">
        <f t="shared" si="3"/>
        <v>88</v>
      </c>
      <c r="L20" s="15"/>
      <c r="M20" s="15"/>
      <c r="N20" s="7">
        <f t="shared" si="1"/>
        <v>0</v>
      </c>
      <c r="O20" s="7">
        <f t="shared" si="2"/>
        <v>0</v>
      </c>
    </row>
    <row r="21" spans="1:15" ht="16.5" thickTop="1" thickBot="1">
      <c r="A21" s="9"/>
      <c r="B21" s="5"/>
      <c r="C21" s="5"/>
      <c r="D21" s="5"/>
      <c r="E21" s="5"/>
      <c r="F21" s="5"/>
      <c r="G21" s="5"/>
      <c r="H21" s="5"/>
      <c r="I21" s="18" t="s">
        <v>31</v>
      </c>
      <c r="J21" s="19">
        <f>SUM(J5:J20)</f>
        <v>690</v>
      </c>
      <c r="K21" s="19">
        <f>SUM(K5:K20)</f>
        <v>702</v>
      </c>
      <c r="L21" s="5"/>
      <c r="M21" s="5" t="s">
        <v>13</v>
      </c>
      <c r="N21" s="10">
        <f>AVERAGE(N5:N20)</f>
        <v>0.45100308642092085</v>
      </c>
      <c r="O21" s="10">
        <f>AVERAGE(O5:O20)</f>
        <v>3.7422839506083015E-2</v>
      </c>
    </row>
    <row r="22" spans="1:15" ht="15.75" thickTop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>
      <c r="A23" s="176"/>
      <c r="B23" s="177"/>
      <c r="C23" s="178"/>
      <c r="D23" s="159"/>
      <c r="E23" s="159"/>
      <c r="F23" s="176" t="s">
        <v>26</v>
      </c>
      <c r="G23" s="177"/>
      <c r="H23" s="177"/>
      <c r="I23" s="177"/>
      <c r="J23" s="178"/>
      <c r="K23" s="159"/>
      <c r="L23" s="176"/>
      <c r="M23" s="177"/>
      <c r="N23" s="177"/>
      <c r="O23" s="178"/>
    </row>
    <row r="24" spans="1:15" ht="38.25">
      <c r="A24" s="2" t="s">
        <v>2</v>
      </c>
      <c r="B24" s="3" t="s">
        <v>14</v>
      </c>
      <c r="C24" s="2" t="s">
        <v>4</v>
      </c>
      <c r="D24" s="2" t="s">
        <v>27</v>
      </c>
      <c r="E24" s="2" t="s">
        <v>28</v>
      </c>
      <c r="F24" s="3" t="s">
        <v>5</v>
      </c>
      <c r="G24" s="3" t="s">
        <v>6</v>
      </c>
      <c r="H24" s="3" t="s">
        <v>7</v>
      </c>
      <c r="I24" s="3" t="s">
        <v>8</v>
      </c>
      <c r="J24" s="2" t="s">
        <v>29</v>
      </c>
      <c r="K24" s="2" t="s">
        <v>30</v>
      </c>
      <c r="L24" s="2" t="s">
        <v>9</v>
      </c>
      <c r="M24" s="2" t="s">
        <v>10</v>
      </c>
      <c r="N24" s="2" t="s">
        <v>11</v>
      </c>
      <c r="O24" s="2" t="s">
        <v>12</v>
      </c>
    </row>
    <row r="25" spans="1:15" s="8" customFormat="1">
      <c r="A25" s="38">
        <v>6</v>
      </c>
      <c r="B25" s="37" t="s">
        <v>36</v>
      </c>
      <c r="C25" s="39">
        <v>44614.319444444445</v>
      </c>
      <c r="D25" s="37" t="s">
        <v>37</v>
      </c>
      <c r="E25" s="14" t="s">
        <v>33</v>
      </c>
      <c r="F25" s="5">
        <v>4</v>
      </c>
      <c r="G25" s="5">
        <v>47</v>
      </c>
      <c r="H25" s="5">
        <v>2</v>
      </c>
      <c r="I25" s="5">
        <v>27</v>
      </c>
      <c r="J25" s="5">
        <v>80</v>
      </c>
      <c r="K25" s="5"/>
      <c r="L25" s="39">
        <v>44615.229166666664</v>
      </c>
      <c r="M25" s="39">
        <v>44615.28125</v>
      </c>
      <c r="N25" s="7">
        <v>0.90972222221898846</v>
      </c>
      <c r="O25" s="7">
        <v>5.2083333335758653E-2</v>
      </c>
    </row>
    <row r="26" spans="1:15" s="8" customFormat="1">
      <c r="A26" s="38"/>
      <c r="B26" s="37"/>
      <c r="C26" s="39"/>
      <c r="D26" s="37"/>
      <c r="E26" s="14" t="s">
        <v>350</v>
      </c>
      <c r="F26" s="5">
        <v>0</v>
      </c>
      <c r="G26" s="5">
        <v>70</v>
      </c>
      <c r="H26" s="5">
        <v>9</v>
      </c>
      <c r="I26" s="5">
        <v>1</v>
      </c>
      <c r="J26" s="5"/>
      <c r="K26" s="5"/>
      <c r="L26" s="39"/>
      <c r="M26" s="39"/>
      <c r="N26" s="7"/>
      <c r="O26" s="7"/>
    </row>
    <row r="27" spans="1:15" s="8" customFormat="1">
      <c r="A27" s="38" t="s">
        <v>58</v>
      </c>
      <c r="B27" s="37" t="s">
        <v>124</v>
      </c>
      <c r="C27" s="39">
        <v>44614.666666666664</v>
      </c>
      <c r="D27" s="37" t="s">
        <v>83</v>
      </c>
      <c r="E27" s="14" t="s">
        <v>33</v>
      </c>
      <c r="F27" s="5">
        <v>0</v>
      </c>
      <c r="G27" s="5">
        <v>5</v>
      </c>
      <c r="H27" s="5">
        <v>0</v>
      </c>
      <c r="I27" s="5">
        <v>85</v>
      </c>
      <c r="J27" s="5">
        <v>90</v>
      </c>
      <c r="K27" s="5">
        <v>90</v>
      </c>
      <c r="L27" s="39">
        <v>44615.243055555555</v>
      </c>
      <c r="M27" s="39">
        <v>44615.305555555555</v>
      </c>
      <c r="N27" s="7">
        <v>0.57638888889050577</v>
      </c>
      <c r="O27" s="7">
        <v>6.25E-2</v>
      </c>
    </row>
    <row r="28" spans="1:15" s="8" customFormat="1">
      <c r="A28" s="38"/>
      <c r="B28" s="37"/>
      <c r="C28" s="39"/>
      <c r="D28" s="37"/>
      <c r="E28" s="14" t="s">
        <v>350</v>
      </c>
      <c r="F28" s="5">
        <v>0</v>
      </c>
      <c r="G28" s="5">
        <v>35</v>
      </c>
      <c r="H28" s="5">
        <v>27</v>
      </c>
      <c r="I28" s="5">
        <v>28</v>
      </c>
      <c r="J28" s="5"/>
      <c r="K28" s="5"/>
      <c r="L28" s="39"/>
      <c r="M28" s="39"/>
      <c r="N28" s="7"/>
      <c r="O28" s="7"/>
    </row>
    <row r="29" spans="1:15" s="8" customFormat="1">
      <c r="A29" s="38" t="s">
        <v>59</v>
      </c>
      <c r="B29" s="37" t="s">
        <v>36</v>
      </c>
      <c r="C29" s="39">
        <v>44614.75</v>
      </c>
      <c r="D29" s="37" t="s">
        <v>61</v>
      </c>
      <c r="E29" s="14" t="s">
        <v>33</v>
      </c>
      <c r="F29" s="5">
        <v>3</v>
      </c>
      <c r="G29" s="5">
        <v>17</v>
      </c>
      <c r="H29" s="5">
        <v>4</v>
      </c>
      <c r="I29" s="5">
        <v>56</v>
      </c>
      <c r="J29" s="5">
        <v>80</v>
      </c>
      <c r="K29" s="5">
        <v>80</v>
      </c>
      <c r="L29" s="39">
        <v>44615.760416666664</v>
      </c>
      <c r="M29" s="39">
        <v>44615.777777777781</v>
      </c>
      <c r="N29" s="7">
        <v>1.0104166666642413</v>
      </c>
      <c r="O29" s="7">
        <v>1.7361111116770189E-2</v>
      </c>
    </row>
    <row r="30" spans="1:15" s="8" customFormat="1">
      <c r="A30" s="38"/>
      <c r="B30" s="37"/>
      <c r="C30" s="39"/>
      <c r="D30" s="37"/>
      <c r="E30" s="14" t="s">
        <v>350</v>
      </c>
      <c r="F30" s="5">
        <v>0</v>
      </c>
      <c r="G30" s="5">
        <v>46</v>
      </c>
      <c r="H30" s="5">
        <v>14</v>
      </c>
      <c r="I30" s="5">
        <v>20</v>
      </c>
      <c r="J30" s="5"/>
      <c r="K30" s="5"/>
      <c r="L30" s="39"/>
      <c r="M30" s="39"/>
      <c r="N30" s="7"/>
      <c r="O30" s="7"/>
    </row>
    <row r="31" spans="1:15" s="8" customFormat="1">
      <c r="A31" s="38" t="s">
        <v>40</v>
      </c>
      <c r="B31" s="37" t="s">
        <v>50</v>
      </c>
      <c r="C31" s="39">
        <v>44614.902777777781</v>
      </c>
      <c r="D31" s="37" t="s">
        <v>43</v>
      </c>
      <c r="E31" s="14" t="s">
        <v>33</v>
      </c>
      <c r="F31" s="5">
        <v>0</v>
      </c>
      <c r="G31" s="5">
        <v>0</v>
      </c>
      <c r="H31" s="5">
        <v>0</v>
      </c>
      <c r="I31" s="5">
        <v>90</v>
      </c>
      <c r="J31" s="5">
        <v>90</v>
      </c>
      <c r="K31" s="5">
        <v>90</v>
      </c>
      <c r="L31" s="39">
        <v>44615.385416666664</v>
      </c>
      <c r="M31" s="39">
        <v>44615.458333333336</v>
      </c>
      <c r="N31" s="7">
        <v>0.48263888888322981</v>
      </c>
      <c r="O31" s="7">
        <v>7.2916666671517305E-2</v>
      </c>
    </row>
    <row r="32" spans="1:15" s="8" customFormat="1">
      <c r="A32" s="38"/>
      <c r="B32" s="37"/>
      <c r="C32" s="39"/>
      <c r="D32" s="37"/>
      <c r="E32" s="14" t="s">
        <v>350</v>
      </c>
      <c r="F32" s="5">
        <v>0</v>
      </c>
      <c r="G32" s="5">
        <v>21</v>
      </c>
      <c r="H32" s="5">
        <v>56</v>
      </c>
      <c r="I32" s="5">
        <v>13</v>
      </c>
      <c r="J32" s="5"/>
      <c r="K32" s="5"/>
      <c r="L32" s="39"/>
      <c r="M32" s="39"/>
      <c r="N32" s="7"/>
      <c r="O32" s="7"/>
    </row>
    <row r="33" spans="1:15" s="8" customFormat="1">
      <c r="A33" s="38">
        <v>8</v>
      </c>
      <c r="B33" s="37" t="s">
        <v>124</v>
      </c>
      <c r="C33" s="39">
        <v>44614.934027777781</v>
      </c>
      <c r="D33" s="37" t="s">
        <v>83</v>
      </c>
      <c r="E33" s="14" t="s">
        <v>33</v>
      </c>
      <c r="F33" s="5">
        <v>0</v>
      </c>
      <c r="G33" s="5">
        <v>33</v>
      </c>
      <c r="H33" s="5">
        <v>57</v>
      </c>
      <c r="I33" s="5">
        <v>0</v>
      </c>
      <c r="J33" s="5">
        <v>90</v>
      </c>
      <c r="K33" s="5">
        <v>90</v>
      </c>
      <c r="L33" s="39">
        <v>44615.645833333336</v>
      </c>
      <c r="M33" s="39">
        <v>44615.680555555555</v>
      </c>
      <c r="N33" s="7">
        <v>0.71180555555474712</v>
      </c>
      <c r="O33" s="7">
        <v>3.4722222218988463E-2</v>
      </c>
    </row>
    <row r="34" spans="1:15" s="8" customFormat="1">
      <c r="A34" s="38"/>
      <c r="B34" s="37"/>
      <c r="C34" s="39"/>
      <c r="D34" s="37"/>
      <c r="E34" s="14" t="s">
        <v>350</v>
      </c>
      <c r="F34" s="5">
        <v>0</v>
      </c>
      <c r="G34" s="5">
        <v>3</v>
      </c>
      <c r="H34" s="5">
        <v>87</v>
      </c>
      <c r="I34" s="5">
        <v>0</v>
      </c>
      <c r="J34" s="5"/>
      <c r="K34" s="5"/>
      <c r="L34" s="39"/>
      <c r="M34" s="39"/>
      <c r="N34" s="7"/>
      <c r="O34" s="7"/>
    </row>
    <row r="35" spans="1:15" s="8" customFormat="1">
      <c r="A35" s="38" t="s">
        <v>51</v>
      </c>
      <c r="B35" s="37" t="s">
        <v>50</v>
      </c>
      <c r="C35" s="39">
        <v>44615.079861111109</v>
      </c>
      <c r="D35" s="37" t="s">
        <v>43</v>
      </c>
      <c r="E35" s="14" t="s">
        <v>33</v>
      </c>
      <c r="F35" s="5">
        <v>0</v>
      </c>
      <c r="G35" s="5">
        <v>90</v>
      </c>
      <c r="H35" s="5">
        <v>0</v>
      </c>
      <c r="I35" s="5">
        <v>0</v>
      </c>
      <c r="J35" s="5">
        <v>90</v>
      </c>
      <c r="K35" s="5">
        <v>90</v>
      </c>
      <c r="L35" s="39">
        <v>44615.458333333336</v>
      </c>
      <c r="M35" s="39">
        <v>44615.5</v>
      </c>
      <c r="N35" s="7">
        <v>0.37847222222626442</v>
      </c>
      <c r="O35" s="7">
        <v>4.1666666664241347E-2</v>
      </c>
    </row>
    <row r="36" spans="1:15" s="8" customFormat="1">
      <c r="A36" s="38"/>
      <c r="B36" s="37"/>
      <c r="C36" s="39"/>
      <c r="D36" s="37"/>
      <c r="E36" s="14" t="s">
        <v>350</v>
      </c>
      <c r="F36" s="5">
        <v>0</v>
      </c>
      <c r="G36" s="5">
        <v>58</v>
      </c>
      <c r="H36" s="5">
        <v>32</v>
      </c>
      <c r="I36" s="5">
        <v>0</v>
      </c>
      <c r="J36" s="5"/>
      <c r="K36" s="5"/>
      <c r="L36" s="39"/>
      <c r="M36" s="39"/>
      <c r="N36" s="7"/>
      <c r="O36" s="7"/>
    </row>
    <row r="37" spans="1:15" s="8" customFormat="1">
      <c r="A37" s="38">
        <v>2</v>
      </c>
      <c r="B37" s="37" t="s">
        <v>50</v>
      </c>
      <c r="C37" s="39">
        <v>44615.236111111109</v>
      </c>
      <c r="D37" s="37" t="s">
        <v>43</v>
      </c>
      <c r="E37" s="14" t="s">
        <v>33</v>
      </c>
      <c r="F37" s="5">
        <v>1</v>
      </c>
      <c r="G37" s="5">
        <v>0</v>
      </c>
      <c r="H37" s="5">
        <v>89</v>
      </c>
      <c r="I37" s="5">
        <v>0</v>
      </c>
      <c r="J37" s="5">
        <v>90</v>
      </c>
      <c r="K37" s="5">
        <v>90</v>
      </c>
      <c r="L37" s="39">
        <v>44615.71875</v>
      </c>
      <c r="M37" s="39">
        <v>44615.75</v>
      </c>
      <c r="N37" s="7">
        <v>0.48263888889050577</v>
      </c>
      <c r="O37" s="7">
        <v>3.125E-2</v>
      </c>
    </row>
    <row r="38" spans="1:15" s="8" customFormat="1">
      <c r="A38" s="38"/>
      <c r="B38" s="37"/>
      <c r="C38" s="39"/>
      <c r="D38" s="37"/>
      <c r="E38" s="14" t="s">
        <v>350</v>
      </c>
      <c r="F38" s="5">
        <v>0</v>
      </c>
      <c r="G38" s="5">
        <v>25</v>
      </c>
      <c r="H38" s="5">
        <v>47</v>
      </c>
      <c r="I38" s="5">
        <v>18</v>
      </c>
      <c r="J38" s="5"/>
      <c r="K38" s="5"/>
      <c r="L38" s="39"/>
      <c r="M38" s="39"/>
      <c r="N38" s="7"/>
      <c r="O38" s="7"/>
    </row>
    <row r="39" spans="1:15" s="8" customFormat="1">
      <c r="A39" s="38" t="s">
        <v>51</v>
      </c>
      <c r="B39" s="37" t="s">
        <v>38</v>
      </c>
      <c r="C39" s="39">
        <v>44615.548611111109</v>
      </c>
      <c r="D39" s="37" t="s">
        <v>349</v>
      </c>
      <c r="E39" s="14" t="s">
        <v>33</v>
      </c>
      <c r="F39" s="5">
        <v>0</v>
      </c>
      <c r="G39" s="5">
        <v>90</v>
      </c>
      <c r="H39" s="5">
        <v>0</v>
      </c>
      <c r="I39" s="5">
        <v>0</v>
      </c>
      <c r="J39" s="5">
        <f t="shared" ref="J39" si="4">F39+G39+H39+I39</f>
        <v>90</v>
      </c>
      <c r="K39" s="5">
        <f t="shared" ref="K39:K40" si="5">G39+H39+I39+F39</f>
        <v>90</v>
      </c>
      <c r="L39" s="39">
        <v>44615.815972222219</v>
      </c>
      <c r="M39" s="39">
        <v>44615.875</v>
      </c>
      <c r="N39" s="7">
        <f t="shared" ref="N39" si="6">SUM(L39-C39)</f>
        <v>0.26736111110949423</v>
      </c>
      <c r="O39" s="7">
        <f t="shared" ref="O39" si="7">SUM(M39-L39)</f>
        <v>5.9027777781011537E-2</v>
      </c>
    </row>
    <row r="40" spans="1:15" s="8" customFormat="1" ht="15.75" thickBot="1">
      <c r="A40" s="38"/>
      <c r="B40" s="37"/>
      <c r="C40" s="39"/>
      <c r="D40" s="37"/>
      <c r="E40" s="14" t="s">
        <v>350</v>
      </c>
      <c r="F40" s="5">
        <v>0</v>
      </c>
      <c r="G40" s="5">
        <v>32</v>
      </c>
      <c r="H40" s="5">
        <v>57</v>
      </c>
      <c r="I40" s="5">
        <v>1</v>
      </c>
      <c r="J40" s="5"/>
      <c r="K40" s="5">
        <f t="shared" si="5"/>
        <v>90</v>
      </c>
      <c r="L40" s="39"/>
      <c r="M40" s="39"/>
      <c r="N40" s="7"/>
      <c r="O40" s="7"/>
    </row>
    <row r="41" spans="1:15" s="8" customFormat="1" ht="16.5" customHeight="1" thickTop="1" thickBot="1">
      <c r="A41" s="5"/>
      <c r="B41" s="5"/>
      <c r="C41" s="5"/>
      <c r="D41" s="5"/>
      <c r="E41" s="5"/>
      <c r="F41" s="5"/>
      <c r="G41" s="5"/>
      <c r="H41" s="5"/>
      <c r="I41" s="18" t="s">
        <v>31</v>
      </c>
      <c r="J41" s="19">
        <f>SUM(J25:J40)</f>
        <v>700</v>
      </c>
      <c r="K41" s="19">
        <f>SUM(K25:K40)</f>
        <v>710</v>
      </c>
      <c r="L41" s="5"/>
      <c r="M41" s="5" t="s">
        <v>13</v>
      </c>
      <c r="N41" s="10">
        <f>AVERAGE(N25:N40)</f>
        <v>0.60243055555474712</v>
      </c>
      <c r="O41" s="10">
        <f>AVERAGE(O25:O40)</f>
        <v>4.6440972223535937E-2</v>
      </c>
    </row>
    <row r="42" spans="1:15" ht="15.75" thickTop="1"/>
    <row r="43" spans="1:15">
      <c r="A43" s="50" t="s">
        <v>0</v>
      </c>
      <c r="B43" s="51" t="str">
        <f>$O$1</f>
        <v>23=FEB</v>
      </c>
      <c r="C43" s="171" t="s">
        <v>15</v>
      </c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</row>
    <row r="44" spans="1:15">
      <c r="A44" s="171" t="s">
        <v>16</v>
      </c>
      <c r="B44" s="171"/>
      <c r="C44" s="171"/>
      <c r="D44" s="171"/>
      <c r="E44" s="171"/>
      <c r="F44" s="171"/>
      <c r="G44" s="171"/>
      <c r="H44" s="20"/>
      <c r="I44" s="171" t="s">
        <v>17</v>
      </c>
      <c r="J44" s="171"/>
      <c r="K44" s="171"/>
      <c r="L44" s="171"/>
      <c r="M44" s="171"/>
      <c r="N44" s="171"/>
      <c r="O44" s="171"/>
    </row>
    <row r="45" spans="1:15" ht="30">
      <c r="A45" s="11" t="s">
        <v>18</v>
      </c>
      <c r="B45" s="11" t="s">
        <v>19</v>
      </c>
      <c r="C45" s="5" t="s">
        <v>20</v>
      </c>
      <c r="D45" s="11" t="s">
        <v>21</v>
      </c>
      <c r="E45" s="11" t="s">
        <v>22</v>
      </c>
      <c r="F45" s="11" t="s">
        <v>23</v>
      </c>
      <c r="G45" s="11" t="s">
        <v>24</v>
      </c>
      <c r="H45" s="11"/>
      <c r="I45" s="11" t="s">
        <v>18</v>
      </c>
      <c r="J45" s="11" t="s">
        <v>19</v>
      </c>
      <c r="K45" s="5" t="s">
        <v>20</v>
      </c>
      <c r="L45" s="11" t="s">
        <v>21</v>
      </c>
      <c r="M45" s="11" t="s">
        <v>25</v>
      </c>
      <c r="N45" s="11" t="s">
        <v>23</v>
      </c>
      <c r="O45" s="11" t="s">
        <v>24</v>
      </c>
    </row>
    <row r="46" spans="1:15" s="27" customFormat="1" ht="15" customHeight="1">
      <c r="A46" s="21">
        <v>1</v>
      </c>
      <c r="B46" s="37" t="s">
        <v>45</v>
      </c>
      <c r="C46" s="38">
        <v>7</v>
      </c>
      <c r="D46" s="39">
        <v>44614.920138888891</v>
      </c>
      <c r="E46" s="37">
        <v>33166</v>
      </c>
      <c r="F46" s="39">
        <v>44615.003472222219</v>
      </c>
      <c r="G46" s="25">
        <f>SUM(F46-D46)</f>
        <v>8.3333333328482695E-2</v>
      </c>
      <c r="H46" s="26"/>
      <c r="I46" s="21">
        <v>1</v>
      </c>
      <c r="J46" s="37" t="s">
        <v>52</v>
      </c>
      <c r="K46" s="38">
        <v>4</v>
      </c>
      <c r="L46" s="39">
        <v>44615.010416666664</v>
      </c>
      <c r="M46" s="37">
        <v>41531</v>
      </c>
      <c r="N46" s="39">
        <v>44615.065972222219</v>
      </c>
      <c r="O46" s="25">
        <f>SUM(N46-L46)</f>
        <v>5.5555555554747116E-2</v>
      </c>
    </row>
    <row r="47" spans="1:15" s="27" customFormat="1" ht="15" customHeight="1">
      <c r="A47" s="21">
        <v>2</v>
      </c>
      <c r="B47" s="37" t="s">
        <v>83</v>
      </c>
      <c r="C47" s="38">
        <v>6</v>
      </c>
      <c r="D47" s="39">
        <v>44614.940972222219</v>
      </c>
      <c r="E47" s="37">
        <v>27714</v>
      </c>
      <c r="F47" s="39">
        <v>44615.0625</v>
      </c>
      <c r="G47" s="25">
        <f t="shared" ref="G47:G61" si="8">SUM(F47-D47)</f>
        <v>0.12152777778101154</v>
      </c>
      <c r="H47" s="26"/>
      <c r="I47" s="21">
        <v>2</v>
      </c>
      <c r="J47" s="37" t="s">
        <v>41</v>
      </c>
      <c r="K47" s="38">
        <v>5</v>
      </c>
      <c r="L47" s="39">
        <v>44615.052083333336</v>
      </c>
      <c r="M47" s="37" t="s">
        <v>346</v>
      </c>
      <c r="N47" s="39">
        <v>44615.111111111109</v>
      </c>
      <c r="O47" s="25">
        <f t="shared" ref="O47:O62" si="9">SUM(N47-L47)</f>
        <v>5.9027777773735579E-2</v>
      </c>
    </row>
    <row r="48" spans="1:15" s="27" customFormat="1" ht="15" customHeight="1">
      <c r="A48" s="21">
        <v>3</v>
      </c>
      <c r="B48" s="37" t="s">
        <v>76</v>
      </c>
      <c r="C48" s="38">
        <v>8</v>
      </c>
      <c r="D48" s="39">
        <v>44615.03125</v>
      </c>
      <c r="E48" s="37">
        <v>41531</v>
      </c>
      <c r="F48" s="39">
        <v>44615.097222222219</v>
      </c>
      <c r="G48" s="25">
        <f t="shared" si="8"/>
        <v>6.5972222218988463E-2</v>
      </c>
      <c r="H48" s="26"/>
      <c r="I48" s="21">
        <v>3</v>
      </c>
      <c r="J48" s="37" t="s">
        <v>43</v>
      </c>
      <c r="K48" s="38">
        <v>6</v>
      </c>
      <c r="L48" s="39">
        <v>44615.097222222219</v>
      </c>
      <c r="M48" s="37">
        <v>12948</v>
      </c>
      <c r="N48" s="39">
        <v>44615.131944444445</v>
      </c>
      <c r="O48" s="25">
        <f t="shared" si="9"/>
        <v>3.4722222226264421E-2</v>
      </c>
    </row>
    <row r="49" spans="1:15" s="27" customFormat="1" ht="15" customHeight="1">
      <c r="A49" s="21">
        <v>4</v>
      </c>
      <c r="B49" s="37" t="s">
        <v>84</v>
      </c>
      <c r="C49" s="38">
        <v>7</v>
      </c>
      <c r="D49" s="39">
        <v>44615.0625</v>
      </c>
      <c r="E49" s="37" t="s">
        <v>341</v>
      </c>
      <c r="F49" s="39">
        <v>44615.253472222219</v>
      </c>
      <c r="G49" s="25">
        <f t="shared" si="8"/>
        <v>0.19097222221898846</v>
      </c>
      <c r="H49" s="26"/>
      <c r="I49" s="21">
        <v>4</v>
      </c>
      <c r="J49" s="37" t="s">
        <v>45</v>
      </c>
      <c r="K49" s="38">
        <v>3</v>
      </c>
      <c r="L49" s="39">
        <v>44615.1875</v>
      </c>
      <c r="M49" s="37">
        <v>12908</v>
      </c>
      <c r="N49" s="39">
        <v>44615.208333333336</v>
      </c>
      <c r="O49" s="25">
        <f t="shared" si="9"/>
        <v>2.0833333335758653E-2</v>
      </c>
    </row>
    <row r="50" spans="1:15" s="27" customFormat="1" ht="15" customHeight="1">
      <c r="A50" s="21">
        <v>5</v>
      </c>
      <c r="B50" s="37" t="s">
        <v>61</v>
      </c>
      <c r="C50" s="38">
        <v>8</v>
      </c>
      <c r="D50" s="39">
        <v>44615.111111111109</v>
      </c>
      <c r="E50" s="37" t="s">
        <v>318</v>
      </c>
      <c r="F50" s="39">
        <v>44615.274305555555</v>
      </c>
      <c r="G50" s="25">
        <f t="shared" si="8"/>
        <v>0.16319444444525288</v>
      </c>
      <c r="H50" s="26"/>
      <c r="I50" s="21">
        <v>5</v>
      </c>
      <c r="J50" s="37" t="s">
        <v>48</v>
      </c>
      <c r="K50" s="38">
        <v>4</v>
      </c>
      <c r="L50" s="39">
        <v>44615.142361111109</v>
      </c>
      <c r="M50" s="37" t="s">
        <v>348</v>
      </c>
      <c r="N50" s="39">
        <v>44615.239583333336</v>
      </c>
      <c r="O50" s="25">
        <f t="shared" si="9"/>
        <v>9.7222222226264421E-2</v>
      </c>
    </row>
    <row r="51" spans="1:15" s="27" customFormat="1" ht="15" customHeight="1">
      <c r="A51" s="21">
        <v>6</v>
      </c>
      <c r="B51" s="37" t="s">
        <v>45</v>
      </c>
      <c r="C51" s="38">
        <v>6</v>
      </c>
      <c r="D51" s="39">
        <v>44615.267361111109</v>
      </c>
      <c r="E51" s="37">
        <v>27857</v>
      </c>
      <c r="F51" s="39">
        <v>44615.361111111109</v>
      </c>
      <c r="G51" s="25">
        <f t="shared" si="8"/>
        <v>9.375E-2</v>
      </c>
      <c r="H51" s="26"/>
      <c r="I51" s="21">
        <v>6</v>
      </c>
      <c r="J51" s="37" t="s">
        <v>171</v>
      </c>
      <c r="K51" s="38">
        <v>5</v>
      </c>
      <c r="L51" s="39">
        <v>44615.21875</v>
      </c>
      <c r="M51" s="37">
        <v>27857</v>
      </c>
      <c r="N51" s="39">
        <v>44615.291666666664</v>
      </c>
      <c r="O51" s="25">
        <f t="shared" si="9"/>
        <v>7.2916666664241347E-2</v>
      </c>
    </row>
    <row r="52" spans="1:15" s="27" customFormat="1" ht="15" customHeight="1">
      <c r="A52" s="21">
        <v>7</v>
      </c>
      <c r="B52" s="37" t="s">
        <v>37</v>
      </c>
      <c r="C52" s="38">
        <v>8</v>
      </c>
      <c r="D52" s="39">
        <v>44615.336805555555</v>
      </c>
      <c r="E52" s="37">
        <v>33489</v>
      </c>
      <c r="F52" s="39">
        <v>44615.399305555555</v>
      </c>
      <c r="G52" s="25">
        <f t="shared" si="8"/>
        <v>6.25E-2</v>
      </c>
      <c r="H52" s="26"/>
      <c r="I52" s="21">
        <v>7</v>
      </c>
      <c r="J52" s="37" t="s">
        <v>69</v>
      </c>
      <c r="K52" s="38">
        <v>4</v>
      </c>
      <c r="L52" s="39">
        <v>44615.3125</v>
      </c>
      <c r="M52" s="37">
        <v>32341</v>
      </c>
      <c r="N52" s="39">
        <v>44615.409722222219</v>
      </c>
      <c r="O52" s="25">
        <f t="shared" si="9"/>
        <v>9.7222222218988463E-2</v>
      </c>
    </row>
    <row r="53" spans="1:15" s="27" customFormat="1" ht="15" customHeight="1">
      <c r="A53" s="21">
        <v>8</v>
      </c>
      <c r="B53" s="37" t="s">
        <v>83</v>
      </c>
      <c r="C53" s="38">
        <v>7</v>
      </c>
      <c r="D53" s="39">
        <v>44615.364583333336</v>
      </c>
      <c r="E53" s="37">
        <v>32341</v>
      </c>
      <c r="F53" s="39">
        <v>44615.493055555555</v>
      </c>
      <c r="G53" s="25">
        <f t="shared" si="8"/>
        <v>0.12847222221898846</v>
      </c>
      <c r="H53" s="26"/>
      <c r="I53" s="21">
        <v>8</v>
      </c>
      <c r="J53" s="37" t="s">
        <v>39</v>
      </c>
      <c r="K53" s="38">
        <v>3</v>
      </c>
      <c r="L53" s="39">
        <v>44615.267361111109</v>
      </c>
      <c r="M53" s="37">
        <v>33489</v>
      </c>
      <c r="N53" s="39">
        <v>44615.333333333336</v>
      </c>
      <c r="O53" s="25">
        <f t="shared" si="9"/>
        <v>6.5972222226264421E-2</v>
      </c>
    </row>
    <row r="54" spans="1:15" s="27" customFormat="1" ht="15" customHeight="1">
      <c r="A54" s="21">
        <v>9</v>
      </c>
      <c r="B54" s="37" t="s">
        <v>41</v>
      </c>
      <c r="C54" s="38">
        <v>8</v>
      </c>
      <c r="D54" s="39">
        <v>44615.451388888891</v>
      </c>
      <c r="E54" s="37">
        <v>28329</v>
      </c>
      <c r="F54" s="39">
        <v>44615.506944444445</v>
      </c>
      <c r="G54" s="25">
        <f t="shared" si="8"/>
        <v>5.5555555554747116E-2</v>
      </c>
      <c r="H54" s="26"/>
      <c r="I54" s="21">
        <v>9</v>
      </c>
      <c r="J54" s="37" t="s">
        <v>68</v>
      </c>
      <c r="K54" s="38">
        <v>3</v>
      </c>
      <c r="L54" s="39">
        <v>44615.506944444445</v>
      </c>
      <c r="M54" s="37">
        <v>41037</v>
      </c>
      <c r="N54" s="39">
        <v>44615.579861111109</v>
      </c>
      <c r="O54" s="25">
        <f t="shared" si="9"/>
        <v>7.2916666664241347E-2</v>
      </c>
    </row>
    <row r="55" spans="1:15" s="27" customFormat="1" ht="15" customHeight="1">
      <c r="A55" s="21">
        <v>10</v>
      </c>
      <c r="B55" s="37" t="s">
        <v>43</v>
      </c>
      <c r="C55" s="38" t="s">
        <v>78</v>
      </c>
      <c r="D55" s="39">
        <v>44615.607638888891</v>
      </c>
      <c r="E55" s="37">
        <v>31441</v>
      </c>
      <c r="F55" s="39">
        <v>44615.607638888891</v>
      </c>
      <c r="G55" s="25">
        <f t="shared" si="8"/>
        <v>0</v>
      </c>
      <c r="H55" s="26"/>
      <c r="I55" s="21">
        <v>10</v>
      </c>
      <c r="J55" s="37" t="s">
        <v>83</v>
      </c>
      <c r="K55" s="38">
        <v>3</v>
      </c>
      <c r="L55" s="39">
        <v>44615.375</v>
      </c>
      <c r="M55" s="37">
        <v>28329</v>
      </c>
      <c r="N55" s="39">
        <v>44615.479166666664</v>
      </c>
      <c r="O55" s="25">
        <f t="shared" si="9"/>
        <v>0.10416666666424135</v>
      </c>
    </row>
    <row r="56" spans="1:15" s="27" customFormat="1" ht="15" customHeight="1">
      <c r="A56" s="21">
        <v>11</v>
      </c>
      <c r="B56" s="37" t="s">
        <v>43</v>
      </c>
      <c r="C56" s="38">
        <v>7</v>
      </c>
      <c r="D56" s="39">
        <v>44615.541666666664</v>
      </c>
      <c r="E56" s="37">
        <v>32914</v>
      </c>
      <c r="F56" s="39">
        <v>44615.777777777781</v>
      </c>
      <c r="G56" s="25">
        <f t="shared" si="8"/>
        <v>0.23611111111677019</v>
      </c>
      <c r="H56" s="26"/>
      <c r="I56" s="21">
        <v>11</v>
      </c>
      <c r="J56" s="37" t="s">
        <v>133</v>
      </c>
      <c r="K56" s="38">
        <v>5</v>
      </c>
      <c r="L56" s="39">
        <v>44615.413194444445</v>
      </c>
      <c r="M56" s="37">
        <v>31441</v>
      </c>
      <c r="N56" s="39">
        <v>44615.75</v>
      </c>
      <c r="O56" s="25">
        <f t="shared" si="9"/>
        <v>0.33680555555474712</v>
      </c>
    </row>
    <row r="57" spans="1:15" s="27" customFormat="1" ht="15" customHeight="1">
      <c r="A57" s="21">
        <v>12</v>
      </c>
      <c r="B57" s="37" t="s">
        <v>60</v>
      </c>
      <c r="C57" s="38" t="s">
        <v>78</v>
      </c>
      <c r="D57" s="39">
        <v>44615.680555555555</v>
      </c>
      <c r="E57" s="37">
        <v>31281</v>
      </c>
      <c r="F57" s="39">
        <v>44615.895833333336</v>
      </c>
      <c r="G57" s="25">
        <f t="shared" si="8"/>
        <v>0.21527777778101154</v>
      </c>
      <c r="H57" s="26"/>
      <c r="I57" s="21">
        <v>12</v>
      </c>
      <c r="J57" s="37" t="s">
        <v>83</v>
      </c>
      <c r="K57" s="38">
        <v>4</v>
      </c>
      <c r="L57" s="39">
        <v>44615.430555555555</v>
      </c>
      <c r="M57" s="37">
        <v>32914</v>
      </c>
      <c r="N57" s="39">
        <v>44615.659722222219</v>
      </c>
      <c r="O57" s="25">
        <f t="shared" si="9"/>
        <v>0.22916666666424135</v>
      </c>
    </row>
    <row r="58" spans="1:15" s="27" customFormat="1" ht="15" customHeight="1">
      <c r="A58" s="21">
        <v>13</v>
      </c>
      <c r="B58" s="37" t="s">
        <v>48</v>
      </c>
      <c r="C58" s="38">
        <v>8</v>
      </c>
      <c r="D58" s="39">
        <v>44615.607638888891</v>
      </c>
      <c r="E58" s="37">
        <v>33184</v>
      </c>
      <c r="F58" s="39">
        <v>44615.864583333336</v>
      </c>
      <c r="G58" s="25">
        <f t="shared" si="8"/>
        <v>0.25694444444525288</v>
      </c>
      <c r="H58" s="26"/>
      <c r="I58" s="21">
        <v>13</v>
      </c>
      <c r="J58" s="37" t="s">
        <v>43</v>
      </c>
      <c r="K58" s="38">
        <v>4</v>
      </c>
      <c r="L58" s="39">
        <v>44615.694444444445</v>
      </c>
      <c r="M58" s="37">
        <v>33189</v>
      </c>
      <c r="N58" s="39">
        <v>44615.829861111109</v>
      </c>
      <c r="O58" s="25">
        <f t="shared" si="9"/>
        <v>0.13541666666424135</v>
      </c>
    </row>
    <row r="59" spans="1:15" s="27" customFormat="1" ht="15" customHeight="1">
      <c r="A59" s="21">
        <v>14</v>
      </c>
      <c r="B59" s="37" t="s">
        <v>43</v>
      </c>
      <c r="C59" s="38">
        <v>7</v>
      </c>
      <c r="D59" s="39">
        <v>44615.805555555555</v>
      </c>
      <c r="E59" s="37">
        <v>30177</v>
      </c>
      <c r="F59" s="39">
        <v>44615.916666666664</v>
      </c>
      <c r="G59" s="25">
        <f t="shared" si="8"/>
        <v>0.11111111110949423</v>
      </c>
      <c r="H59" s="26"/>
      <c r="I59" s="21">
        <v>14</v>
      </c>
      <c r="J59" s="37" t="s">
        <v>60</v>
      </c>
      <c r="K59" s="38">
        <v>3</v>
      </c>
      <c r="L59" s="39">
        <v>44615.809027777781</v>
      </c>
      <c r="M59" s="37">
        <v>60177</v>
      </c>
      <c r="N59" s="39">
        <v>44615.881944444445</v>
      </c>
      <c r="O59" s="25">
        <f t="shared" si="9"/>
        <v>7.2916666664241347E-2</v>
      </c>
    </row>
    <row r="60" spans="1:15" s="27" customFormat="1" ht="15" customHeight="1">
      <c r="A60" s="21">
        <v>15</v>
      </c>
      <c r="B60" s="37" t="s">
        <v>83</v>
      </c>
      <c r="C60" s="38">
        <v>5</v>
      </c>
      <c r="D60" s="39">
        <v>44615.777777777781</v>
      </c>
      <c r="E60" s="37">
        <v>32400</v>
      </c>
      <c r="F60" s="39">
        <v>44615.979166666664</v>
      </c>
      <c r="G60" s="25">
        <f t="shared" si="8"/>
        <v>0.20138888888322981</v>
      </c>
      <c r="H60" s="26"/>
      <c r="I60" s="21">
        <v>15</v>
      </c>
      <c r="J60" s="37" t="s">
        <v>43</v>
      </c>
      <c r="K60" s="38">
        <v>4</v>
      </c>
      <c r="L60" s="39">
        <v>44615.875</v>
      </c>
      <c r="M60" s="37">
        <v>32400</v>
      </c>
      <c r="N60" s="39">
        <v>44615.916666666664</v>
      </c>
      <c r="O60" s="25">
        <f t="shared" si="9"/>
        <v>4.1666666664241347E-2</v>
      </c>
    </row>
    <row r="61" spans="1:15" s="27" customFormat="1" ht="15" customHeight="1">
      <c r="A61" s="21">
        <v>16</v>
      </c>
      <c r="B61" s="37" t="s">
        <v>67</v>
      </c>
      <c r="C61" s="38" t="s">
        <v>71</v>
      </c>
      <c r="D61" s="39">
        <v>44615.322916666664</v>
      </c>
      <c r="E61" s="37" t="s">
        <v>346</v>
      </c>
      <c r="F61" s="39">
        <v>44615.322916666664</v>
      </c>
      <c r="G61" s="25">
        <f t="shared" si="8"/>
        <v>0</v>
      </c>
      <c r="H61" s="26"/>
      <c r="I61" s="21">
        <v>16</v>
      </c>
      <c r="J61" s="37" t="s">
        <v>43</v>
      </c>
      <c r="K61" s="38">
        <v>3</v>
      </c>
      <c r="L61" s="39">
        <v>44615.902777777781</v>
      </c>
      <c r="M61" s="37">
        <v>31528</v>
      </c>
      <c r="N61" s="39">
        <v>44615.947916666664</v>
      </c>
      <c r="O61" s="25">
        <f t="shared" si="9"/>
        <v>4.5138888883229811E-2</v>
      </c>
    </row>
    <row r="62" spans="1:15" s="27" customFormat="1" ht="15" customHeight="1">
      <c r="A62" s="21"/>
      <c r="B62" s="37"/>
      <c r="C62" s="38"/>
      <c r="D62" s="39"/>
      <c r="E62" s="37"/>
      <c r="F62" s="39"/>
      <c r="G62" s="25"/>
      <c r="H62" s="26"/>
      <c r="I62" s="21">
        <v>17</v>
      </c>
      <c r="J62" s="160" t="s">
        <v>347</v>
      </c>
      <c r="K62" s="160" t="s">
        <v>65</v>
      </c>
      <c r="L62" s="161">
        <v>44615.944444444445</v>
      </c>
      <c r="M62" s="160">
        <v>13604</v>
      </c>
      <c r="N62" s="161">
        <v>44615.96875</v>
      </c>
      <c r="O62" s="25">
        <f t="shared" si="9"/>
        <v>2.4305555554747116E-2</v>
      </c>
    </row>
    <row r="63" spans="1:15" s="32" customFormat="1" ht="15" customHeight="1">
      <c r="A63" s="5"/>
      <c r="B63" s="1"/>
      <c r="C63" s="5"/>
      <c r="D63" s="5"/>
      <c r="E63" s="5"/>
      <c r="F63" s="18" t="s">
        <v>13</v>
      </c>
      <c r="G63" s="10">
        <f>AVERAGE(G46:G62)</f>
        <v>0.12413194444388864</v>
      </c>
      <c r="H63" s="33"/>
      <c r="I63" s="5"/>
      <c r="J63" s="5"/>
      <c r="K63" s="5"/>
      <c r="L63" s="5"/>
      <c r="M63" s="5"/>
      <c r="N63" s="5" t="s">
        <v>13</v>
      </c>
      <c r="O63" s="10">
        <f>AVERAGE(O46:O62)</f>
        <v>9.2116013070849212E-2</v>
      </c>
    </row>
  </sheetData>
  <mergeCells count="10">
    <mergeCell ref="C43:O43"/>
    <mergeCell ref="A44:G44"/>
    <mergeCell ref="I44:O44"/>
    <mergeCell ref="A2:O2"/>
    <mergeCell ref="A3:C3"/>
    <mergeCell ref="F3:J3"/>
    <mergeCell ref="L3:O3"/>
    <mergeCell ref="A23:C23"/>
    <mergeCell ref="F23:J23"/>
    <mergeCell ref="L23:O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72"/>
  <sheetViews>
    <sheetView workbookViewId="0">
      <selection sqref="A1:XFD104857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49" t="s">
        <v>351</v>
      </c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162"/>
      <c r="E3" s="162"/>
      <c r="F3" s="176" t="s">
        <v>26</v>
      </c>
      <c r="G3" s="177"/>
      <c r="H3" s="177"/>
      <c r="I3" s="177"/>
      <c r="J3" s="178"/>
      <c r="K3" s="162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61" customFormat="1" ht="16.5" customHeight="1">
      <c r="A5" s="53" t="s">
        <v>58</v>
      </c>
      <c r="B5" s="22" t="s">
        <v>3</v>
      </c>
      <c r="C5" s="54">
        <v>44615.347222222219</v>
      </c>
      <c r="D5" s="52" t="s">
        <v>76</v>
      </c>
      <c r="E5" s="60" t="s">
        <v>33</v>
      </c>
      <c r="F5" s="31">
        <v>0</v>
      </c>
      <c r="G5" s="31">
        <v>0</v>
      </c>
      <c r="H5" s="31">
        <v>40</v>
      </c>
      <c r="I5" s="31">
        <v>50</v>
      </c>
      <c r="J5" s="31">
        <f t="shared" ref="J5:J23" si="0">F5+G5+H5+I5</f>
        <v>90</v>
      </c>
      <c r="K5" s="31"/>
      <c r="L5" s="54">
        <v>44616.513888888891</v>
      </c>
      <c r="M5" s="54">
        <v>44616.590277777781</v>
      </c>
      <c r="N5" s="25">
        <f>SUM(L5-C5)</f>
        <v>1.1666666666715173</v>
      </c>
      <c r="O5" s="25">
        <f>SUM(M5-L5)</f>
        <v>7.6388888890505768E-2</v>
      </c>
    </row>
    <row r="6" spans="1:15" s="61" customFormat="1" ht="16.5" customHeight="1">
      <c r="A6" s="53"/>
      <c r="B6" s="22"/>
      <c r="C6" s="54"/>
      <c r="D6" s="52"/>
      <c r="E6" s="60" t="s">
        <v>34</v>
      </c>
      <c r="F6" s="31">
        <v>0</v>
      </c>
      <c r="G6" s="31">
        <v>23</v>
      </c>
      <c r="H6" s="31">
        <v>38</v>
      </c>
      <c r="I6" s="31">
        <v>29</v>
      </c>
      <c r="J6" s="31"/>
      <c r="K6" s="31">
        <f t="shared" ref="K6:K24" si="1">G6+H6+I6+F6</f>
        <v>90</v>
      </c>
      <c r="L6" s="54"/>
      <c r="M6" s="54"/>
      <c r="N6" s="25"/>
      <c r="O6" s="25"/>
    </row>
    <row r="7" spans="1:15" s="61" customFormat="1" ht="16.5" customHeight="1">
      <c r="A7" s="53" t="s">
        <v>40</v>
      </c>
      <c r="B7" s="22" t="s">
        <v>3</v>
      </c>
      <c r="C7" s="54">
        <v>44615.934027777781</v>
      </c>
      <c r="D7" s="52" t="s">
        <v>60</v>
      </c>
      <c r="E7" s="60" t="s">
        <v>33</v>
      </c>
      <c r="F7" s="31">
        <v>0</v>
      </c>
      <c r="G7" s="31">
        <v>0</v>
      </c>
      <c r="H7" s="31">
        <v>1</v>
      </c>
      <c r="I7" s="31">
        <v>89</v>
      </c>
      <c r="J7" s="31">
        <f t="shared" si="0"/>
        <v>90</v>
      </c>
      <c r="K7" s="31"/>
      <c r="L7" s="54">
        <v>44616.708333333336</v>
      </c>
      <c r="M7" s="54">
        <v>44616.753472222219</v>
      </c>
      <c r="N7" s="25">
        <f t="shared" ref="N7:N23" si="2">SUM(L7-C7)</f>
        <v>0.77430555555474712</v>
      </c>
      <c r="O7" s="25">
        <f t="shared" ref="O7:O23" si="3">SUM(M7-L7)</f>
        <v>4.5138888883229811E-2</v>
      </c>
    </row>
    <row r="8" spans="1:15" s="61" customFormat="1" ht="16.5" customHeight="1">
      <c r="A8" s="53"/>
      <c r="B8" s="22"/>
      <c r="C8" s="54"/>
      <c r="D8" s="52"/>
      <c r="E8" s="60" t="s">
        <v>34</v>
      </c>
      <c r="F8" s="31">
        <v>0</v>
      </c>
      <c r="G8" s="31">
        <v>41</v>
      </c>
      <c r="H8" s="31">
        <v>16</v>
      </c>
      <c r="I8" s="31">
        <v>17</v>
      </c>
      <c r="J8" s="31"/>
      <c r="K8" s="31">
        <f t="shared" si="1"/>
        <v>74</v>
      </c>
      <c r="L8" s="54"/>
      <c r="M8" s="54"/>
      <c r="N8" s="25"/>
      <c r="O8" s="25"/>
    </row>
    <row r="9" spans="1:15" s="61" customFormat="1" ht="16.5" customHeight="1">
      <c r="A9" s="53" t="s">
        <v>53</v>
      </c>
      <c r="B9" s="22" t="s">
        <v>3</v>
      </c>
      <c r="C9" s="54">
        <v>44616.114583333336</v>
      </c>
      <c r="D9" s="52" t="s">
        <v>64</v>
      </c>
      <c r="E9" s="60" t="s">
        <v>33</v>
      </c>
      <c r="F9" s="31">
        <v>0</v>
      </c>
      <c r="G9" s="31">
        <v>82</v>
      </c>
      <c r="H9" s="31">
        <v>8</v>
      </c>
      <c r="I9" s="31">
        <v>0</v>
      </c>
      <c r="J9" s="31">
        <f t="shared" si="0"/>
        <v>90</v>
      </c>
      <c r="K9" s="31"/>
      <c r="L9" s="54">
        <v>44616.642361111109</v>
      </c>
      <c r="M9" s="54">
        <v>44616.684027777781</v>
      </c>
      <c r="N9" s="25">
        <f t="shared" si="2"/>
        <v>0.52777777777373558</v>
      </c>
      <c r="O9" s="25">
        <f t="shared" si="3"/>
        <v>4.1666666671517305E-2</v>
      </c>
    </row>
    <row r="10" spans="1:15" s="61" customFormat="1" ht="16.5" customHeight="1">
      <c r="A10" s="53"/>
      <c r="B10" s="22"/>
      <c r="C10" s="54"/>
      <c r="D10" s="52"/>
      <c r="E10" s="60" t="s">
        <v>34</v>
      </c>
      <c r="F10" s="31">
        <v>0</v>
      </c>
      <c r="G10" s="31">
        <v>18</v>
      </c>
      <c r="H10" s="31">
        <v>54</v>
      </c>
      <c r="I10" s="31">
        <v>0</v>
      </c>
      <c r="J10" s="31"/>
      <c r="K10" s="31">
        <f t="shared" si="1"/>
        <v>72</v>
      </c>
      <c r="L10" s="54"/>
      <c r="M10" s="54"/>
      <c r="N10" s="25"/>
      <c r="O10" s="25"/>
    </row>
    <row r="11" spans="1:15" s="61" customFormat="1" ht="16.5" customHeight="1">
      <c r="A11" s="53">
        <v>1</v>
      </c>
      <c r="B11" s="22" t="s">
        <v>3</v>
      </c>
      <c r="C11" s="54">
        <v>44616.274305555555</v>
      </c>
      <c r="D11" s="52" t="s">
        <v>45</v>
      </c>
      <c r="E11" s="60" t="s">
        <v>33</v>
      </c>
      <c r="F11" s="31">
        <v>0</v>
      </c>
      <c r="G11" s="31">
        <v>0</v>
      </c>
      <c r="H11" s="31">
        <v>86</v>
      </c>
      <c r="I11" s="31">
        <v>4</v>
      </c>
      <c r="J11" s="31">
        <f t="shared" si="0"/>
        <v>90</v>
      </c>
      <c r="K11" s="31"/>
      <c r="L11" s="54">
        <v>44616.666666666664</v>
      </c>
      <c r="M11" s="54">
        <v>44616.708333333336</v>
      </c>
      <c r="N11" s="25">
        <f t="shared" si="2"/>
        <v>0.39236111110949423</v>
      </c>
      <c r="O11" s="25">
        <f t="shared" si="3"/>
        <v>4.1666666671517305E-2</v>
      </c>
    </row>
    <row r="12" spans="1:15" s="61" customFormat="1" ht="16.5" customHeight="1">
      <c r="A12" s="53"/>
      <c r="B12" s="22"/>
      <c r="C12" s="54"/>
      <c r="D12" s="52"/>
      <c r="E12" s="60" t="s">
        <v>34</v>
      </c>
      <c r="F12" s="31">
        <v>0</v>
      </c>
      <c r="G12" s="31">
        <v>18</v>
      </c>
      <c r="H12" s="31">
        <v>63</v>
      </c>
      <c r="I12" s="31">
        <v>9</v>
      </c>
      <c r="J12" s="31"/>
      <c r="K12" s="31">
        <f t="shared" si="1"/>
        <v>90</v>
      </c>
      <c r="L12" s="54"/>
      <c r="M12" s="54"/>
      <c r="N12" s="25"/>
      <c r="O12" s="25"/>
    </row>
    <row r="13" spans="1:15" s="61" customFormat="1" ht="16.5" customHeight="1">
      <c r="A13" s="53" t="s">
        <v>49</v>
      </c>
      <c r="B13" s="22" t="s">
        <v>3</v>
      </c>
      <c r="C13" s="54">
        <v>44616.291666666664</v>
      </c>
      <c r="D13" s="52" t="s">
        <v>48</v>
      </c>
      <c r="E13" s="60" t="s">
        <v>33</v>
      </c>
      <c r="F13" s="31">
        <v>0</v>
      </c>
      <c r="G13" s="31">
        <v>80</v>
      </c>
      <c r="H13" s="31">
        <v>0</v>
      </c>
      <c r="I13" s="31">
        <v>0</v>
      </c>
      <c r="J13" s="31">
        <f t="shared" si="0"/>
        <v>80</v>
      </c>
      <c r="K13" s="31"/>
      <c r="L13" s="54">
        <v>44616.770833333336</v>
      </c>
      <c r="M13" s="54">
        <v>44616.791666666664</v>
      </c>
      <c r="N13" s="25">
        <f t="shared" si="2"/>
        <v>0.47916666667151731</v>
      </c>
      <c r="O13" s="25">
        <f t="shared" si="3"/>
        <v>2.0833333328482695E-2</v>
      </c>
    </row>
    <row r="14" spans="1:15" s="61" customFormat="1" ht="16.5" customHeight="1">
      <c r="A14" s="53"/>
      <c r="B14" s="22"/>
      <c r="C14" s="54"/>
      <c r="D14" s="52"/>
      <c r="E14" s="60" t="s">
        <v>34</v>
      </c>
      <c r="F14" s="31">
        <v>2</v>
      </c>
      <c r="G14" s="31">
        <v>44</v>
      </c>
      <c r="H14" s="31">
        <v>30</v>
      </c>
      <c r="I14" s="31">
        <v>4</v>
      </c>
      <c r="J14" s="31"/>
      <c r="K14" s="31">
        <f t="shared" si="1"/>
        <v>80</v>
      </c>
      <c r="L14" s="54"/>
      <c r="M14" s="54"/>
      <c r="N14" s="25"/>
      <c r="O14" s="25"/>
    </row>
    <row r="15" spans="1:15" s="61" customFormat="1" ht="16.5" customHeight="1">
      <c r="A15" s="53">
        <v>8</v>
      </c>
      <c r="B15" s="22" t="s">
        <v>3</v>
      </c>
      <c r="C15" s="54">
        <v>44616.347222222219</v>
      </c>
      <c r="D15" s="52" t="s">
        <v>45</v>
      </c>
      <c r="E15" s="60" t="s">
        <v>33</v>
      </c>
      <c r="F15" s="31">
        <v>6</v>
      </c>
      <c r="G15" s="31">
        <v>71</v>
      </c>
      <c r="H15" s="31">
        <v>3</v>
      </c>
      <c r="I15" s="31">
        <v>10</v>
      </c>
      <c r="J15" s="31">
        <f t="shared" si="0"/>
        <v>90</v>
      </c>
      <c r="K15" s="31"/>
      <c r="L15" s="54">
        <v>44616.864583333336</v>
      </c>
      <c r="M15" s="54">
        <v>44616.892361111109</v>
      </c>
      <c r="N15" s="25">
        <f t="shared" si="2"/>
        <v>0.51736111111677019</v>
      </c>
      <c r="O15" s="25">
        <f t="shared" si="3"/>
        <v>2.7777777773735579E-2</v>
      </c>
    </row>
    <row r="16" spans="1:15" s="61" customFormat="1" ht="16.5" customHeight="1">
      <c r="A16" s="53"/>
      <c r="B16" s="22"/>
      <c r="C16" s="54"/>
      <c r="D16" s="52"/>
      <c r="E16" s="60" t="s">
        <v>34</v>
      </c>
      <c r="F16" s="31">
        <v>2</v>
      </c>
      <c r="G16" s="31">
        <v>38</v>
      </c>
      <c r="H16" s="31">
        <v>37</v>
      </c>
      <c r="I16" s="31">
        <v>13</v>
      </c>
      <c r="J16" s="31"/>
      <c r="K16" s="31">
        <f t="shared" si="1"/>
        <v>90</v>
      </c>
      <c r="L16" s="54"/>
      <c r="M16" s="54"/>
      <c r="N16" s="25"/>
      <c r="O16" s="25"/>
    </row>
    <row r="17" spans="1:15" s="61" customFormat="1" ht="16.5" customHeight="1">
      <c r="A17" s="53" t="s">
        <v>59</v>
      </c>
      <c r="B17" s="22" t="s">
        <v>3</v>
      </c>
      <c r="C17" s="54">
        <v>44616.590277777781</v>
      </c>
      <c r="D17" s="52" t="s">
        <v>96</v>
      </c>
      <c r="E17" s="60" t="s">
        <v>33</v>
      </c>
      <c r="F17" s="31">
        <v>0</v>
      </c>
      <c r="G17" s="31">
        <v>0</v>
      </c>
      <c r="H17" s="31">
        <v>0</v>
      </c>
      <c r="I17" s="31">
        <v>90</v>
      </c>
      <c r="J17" s="31">
        <f t="shared" si="0"/>
        <v>90</v>
      </c>
      <c r="K17" s="31"/>
      <c r="L17" s="54">
        <v>44616.986111111109</v>
      </c>
      <c r="M17" s="54">
        <v>44617.034722222219</v>
      </c>
      <c r="N17" s="25">
        <f t="shared" si="2"/>
        <v>0.39583333332848269</v>
      </c>
      <c r="O17" s="25">
        <f t="shared" si="3"/>
        <v>4.8611111109494232E-2</v>
      </c>
    </row>
    <row r="18" spans="1:15" s="61" customFormat="1" ht="16.5" customHeight="1">
      <c r="A18" s="53"/>
      <c r="B18" s="22"/>
      <c r="C18" s="54"/>
      <c r="D18" s="52"/>
      <c r="E18" s="60" t="s">
        <v>34</v>
      </c>
      <c r="F18" s="31">
        <v>0</v>
      </c>
      <c r="G18" s="31">
        <v>15</v>
      </c>
      <c r="H18" s="31">
        <v>64</v>
      </c>
      <c r="I18" s="31">
        <v>11</v>
      </c>
      <c r="J18" s="31"/>
      <c r="K18" s="31">
        <f t="shared" si="1"/>
        <v>90</v>
      </c>
      <c r="L18" s="54"/>
      <c r="M18" s="54"/>
      <c r="N18" s="25"/>
      <c r="O18" s="25"/>
    </row>
    <row r="19" spans="1:15" s="61" customFormat="1" ht="16.5" customHeight="1">
      <c r="A19" s="53" t="s">
        <v>58</v>
      </c>
      <c r="B19" s="22" t="s">
        <v>3</v>
      </c>
      <c r="C19" s="54">
        <v>44616.666666666664</v>
      </c>
      <c r="D19" s="52" t="s">
        <v>48</v>
      </c>
      <c r="E19" s="60" t="s">
        <v>33</v>
      </c>
      <c r="F19" s="31">
        <v>2</v>
      </c>
      <c r="G19" s="31">
        <v>0</v>
      </c>
      <c r="H19" s="31">
        <v>0</v>
      </c>
      <c r="I19" s="31">
        <v>78</v>
      </c>
      <c r="J19" s="31">
        <f t="shared" si="0"/>
        <v>80</v>
      </c>
      <c r="K19" s="31"/>
      <c r="L19" s="54">
        <v>44616.993055555555</v>
      </c>
      <c r="M19" s="54">
        <v>44617.201388888891</v>
      </c>
      <c r="N19" s="25">
        <f t="shared" si="2"/>
        <v>0.32638888889050577</v>
      </c>
      <c r="O19" s="25">
        <f t="shared" si="3"/>
        <v>0.20833333333575865</v>
      </c>
    </row>
    <row r="20" spans="1:15" s="61" customFormat="1" ht="16.5" customHeight="1">
      <c r="A20" s="53"/>
      <c r="B20" s="22"/>
      <c r="C20" s="54"/>
      <c r="D20" s="52"/>
      <c r="E20" s="60" t="s">
        <v>34</v>
      </c>
      <c r="F20" s="31">
        <v>6</v>
      </c>
      <c r="G20" s="31">
        <v>35</v>
      </c>
      <c r="H20" s="31">
        <v>20</v>
      </c>
      <c r="I20" s="31">
        <v>19</v>
      </c>
      <c r="J20" s="31"/>
      <c r="K20" s="31">
        <f t="shared" si="1"/>
        <v>80</v>
      </c>
      <c r="L20" s="54"/>
      <c r="M20" s="54"/>
      <c r="N20" s="25"/>
      <c r="O20" s="25"/>
    </row>
    <row r="21" spans="1:15" s="61" customFormat="1" ht="16.5" customHeight="1">
      <c r="A21" s="53" t="s">
        <v>53</v>
      </c>
      <c r="B21" s="22" t="s">
        <v>3</v>
      </c>
      <c r="C21" s="54">
        <v>44616.739583333336</v>
      </c>
      <c r="D21" s="52" t="s">
        <v>41</v>
      </c>
      <c r="E21" s="60" t="s">
        <v>33</v>
      </c>
      <c r="F21" s="31">
        <v>0</v>
      </c>
      <c r="G21" s="31">
        <v>78</v>
      </c>
      <c r="H21" s="31">
        <v>2</v>
      </c>
      <c r="I21" s="31">
        <v>0</v>
      </c>
      <c r="J21" s="31">
        <f t="shared" si="0"/>
        <v>80</v>
      </c>
      <c r="K21" s="31"/>
      <c r="L21" s="54">
        <v>44616.989583333336</v>
      </c>
      <c r="M21" s="54">
        <v>44617.100694444445</v>
      </c>
      <c r="N21" s="25">
        <f t="shared" si="2"/>
        <v>0.25</v>
      </c>
      <c r="O21" s="25">
        <f t="shared" si="3"/>
        <v>0.11111111110949423</v>
      </c>
    </row>
    <row r="22" spans="1:15" s="61" customFormat="1" ht="16.5" customHeight="1">
      <c r="A22" s="53"/>
      <c r="B22" s="22"/>
      <c r="C22" s="54"/>
      <c r="D22" s="52"/>
      <c r="E22" s="60" t="s">
        <v>34</v>
      </c>
      <c r="F22" s="31">
        <v>0</v>
      </c>
      <c r="G22" s="31">
        <v>42</v>
      </c>
      <c r="H22" s="31">
        <v>19</v>
      </c>
      <c r="I22" s="31">
        <v>19</v>
      </c>
      <c r="J22" s="31"/>
      <c r="K22" s="31">
        <f t="shared" si="1"/>
        <v>80</v>
      </c>
      <c r="L22" s="54"/>
      <c r="M22" s="54"/>
      <c r="N22" s="25"/>
      <c r="O22" s="25"/>
    </row>
    <row r="23" spans="1:15" s="61" customFormat="1" ht="16.5" customHeight="1">
      <c r="A23" s="53">
        <v>1</v>
      </c>
      <c r="B23" s="22" t="s">
        <v>3</v>
      </c>
      <c r="C23" s="54">
        <v>44616.760416666664</v>
      </c>
      <c r="D23" s="52" t="s">
        <v>76</v>
      </c>
      <c r="E23" s="60" t="s">
        <v>33</v>
      </c>
      <c r="F23" s="31">
        <v>0</v>
      </c>
      <c r="G23" s="31">
        <v>0</v>
      </c>
      <c r="H23" s="31">
        <v>90</v>
      </c>
      <c r="I23" s="31">
        <v>0</v>
      </c>
      <c r="J23" s="31">
        <f t="shared" si="0"/>
        <v>90</v>
      </c>
      <c r="K23" s="31"/>
      <c r="L23" s="54">
        <v>44616.996527777781</v>
      </c>
      <c r="M23" s="54">
        <v>44617.118055555555</v>
      </c>
      <c r="N23" s="25">
        <f t="shared" si="2"/>
        <v>0.23611111111677019</v>
      </c>
      <c r="O23" s="25">
        <f t="shared" si="3"/>
        <v>0.12152777777373558</v>
      </c>
    </row>
    <row r="24" spans="1:15" s="61" customFormat="1" ht="16.5" customHeight="1" thickBot="1">
      <c r="A24" s="22"/>
      <c r="B24" s="31"/>
      <c r="C24" s="60"/>
      <c r="D24" s="60"/>
      <c r="E24" s="60" t="s">
        <v>34</v>
      </c>
      <c r="F24" s="31">
        <v>0</v>
      </c>
      <c r="G24" s="31">
        <v>12</v>
      </c>
      <c r="H24" s="31">
        <v>41</v>
      </c>
      <c r="I24" s="31">
        <v>37</v>
      </c>
      <c r="J24" s="31"/>
      <c r="K24" s="31">
        <f t="shared" si="1"/>
        <v>90</v>
      </c>
      <c r="L24" s="60"/>
      <c r="M24" s="60"/>
      <c r="N24" s="25"/>
      <c r="O24" s="25"/>
    </row>
    <row r="25" spans="1:15" ht="16.5" thickTop="1" thickBot="1">
      <c r="A25" s="9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870</v>
      </c>
      <c r="K25" s="19">
        <f>SUM(K5:K24)</f>
        <v>836</v>
      </c>
      <c r="L25" s="5"/>
      <c r="M25" s="5" t="s">
        <v>13</v>
      </c>
      <c r="N25" s="10">
        <f>AVERAGE(N5:N24)</f>
        <v>0.50659722222335402</v>
      </c>
      <c r="O25" s="10">
        <f>AVERAGE(O5:O24)</f>
        <v>7.4305555554747119E-2</v>
      </c>
    </row>
    <row r="26" spans="1:15" ht="15.75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176"/>
      <c r="B27" s="177"/>
      <c r="C27" s="178"/>
      <c r="D27" s="162"/>
      <c r="E27" s="162"/>
      <c r="F27" s="176" t="s">
        <v>26</v>
      </c>
      <c r="G27" s="177"/>
      <c r="H27" s="177"/>
      <c r="I27" s="177"/>
      <c r="J27" s="178"/>
      <c r="K27" s="162"/>
      <c r="L27" s="176"/>
      <c r="M27" s="177"/>
      <c r="N27" s="177"/>
      <c r="O27" s="178"/>
    </row>
    <row r="28" spans="1:15" ht="38.25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 s="32" customFormat="1" ht="16.5" customHeight="1">
      <c r="A29" s="53">
        <v>1</v>
      </c>
      <c r="B29" s="52" t="s">
        <v>357</v>
      </c>
      <c r="C29" s="54">
        <v>44615.663194444445</v>
      </c>
      <c r="D29" s="52" t="s">
        <v>83</v>
      </c>
      <c r="E29" s="60" t="s">
        <v>33</v>
      </c>
      <c r="F29" s="31">
        <v>0</v>
      </c>
      <c r="G29" s="31">
        <v>0</v>
      </c>
      <c r="H29" s="31">
        <v>90</v>
      </c>
      <c r="I29" s="31">
        <v>0</v>
      </c>
      <c r="J29" s="31">
        <f>F29+G29+H29+I29</f>
        <v>90</v>
      </c>
      <c r="K29" s="31"/>
      <c r="L29" s="54">
        <v>44616.177083333336</v>
      </c>
      <c r="M29" s="54">
        <v>44616.21875</v>
      </c>
      <c r="N29" s="25">
        <f>SUM(L29-C29)</f>
        <v>0.51388888889050577</v>
      </c>
      <c r="O29" s="25">
        <f>SUM(M29-L29)</f>
        <v>4.1666666664241347E-2</v>
      </c>
    </row>
    <row r="30" spans="1:15" s="32" customFormat="1" ht="16.5" customHeight="1">
      <c r="A30" s="53"/>
      <c r="B30" s="52"/>
      <c r="C30" s="54"/>
      <c r="D30" s="52"/>
      <c r="E30" s="60" t="s">
        <v>34</v>
      </c>
      <c r="F30" s="31">
        <v>0</v>
      </c>
      <c r="G30" s="31">
        <v>28</v>
      </c>
      <c r="H30" s="31">
        <v>41</v>
      </c>
      <c r="I30" s="31">
        <v>21</v>
      </c>
      <c r="J30" s="31"/>
      <c r="K30" s="31">
        <f t="shared" ref="K30:K46" si="4">G30+H30+I30+F30</f>
        <v>90</v>
      </c>
      <c r="L30" s="54"/>
      <c r="M30" s="54"/>
      <c r="N30" s="25"/>
      <c r="O30" s="25"/>
    </row>
    <row r="31" spans="1:15" s="32" customFormat="1" ht="16.5" customHeight="1">
      <c r="A31" s="53">
        <v>2</v>
      </c>
      <c r="B31" s="52" t="s">
        <v>358</v>
      </c>
      <c r="C31" s="54">
        <v>44615.795138888891</v>
      </c>
      <c r="D31" s="52" t="s">
        <v>43</v>
      </c>
      <c r="E31" s="60" t="s">
        <v>33</v>
      </c>
      <c r="F31" s="31">
        <v>0</v>
      </c>
      <c r="G31" s="31">
        <v>0</v>
      </c>
      <c r="H31" s="31">
        <v>90</v>
      </c>
      <c r="I31" s="31">
        <v>0</v>
      </c>
      <c r="J31" s="31">
        <f t="shared" ref="J31:J47" si="5">F31+G31+H31+I31</f>
        <v>90</v>
      </c>
      <c r="K31" s="31"/>
      <c r="L31" s="54">
        <v>44616.298611111109</v>
      </c>
      <c r="M31" s="54">
        <v>44616.357638888891</v>
      </c>
      <c r="N31" s="25">
        <f t="shared" ref="N31:N47" si="6">SUM(L31-C31)</f>
        <v>0.50347222221898846</v>
      </c>
      <c r="O31" s="25">
        <f t="shared" ref="O31:O47" si="7">SUM(M31-L31)</f>
        <v>5.9027777781011537E-2</v>
      </c>
    </row>
    <row r="32" spans="1:15" s="32" customFormat="1" ht="16.5" customHeight="1">
      <c r="A32" s="53"/>
      <c r="B32" s="52"/>
      <c r="C32" s="54"/>
      <c r="D32" s="52"/>
      <c r="E32" s="60" t="s">
        <v>34</v>
      </c>
      <c r="F32" s="31">
        <v>0</v>
      </c>
      <c r="G32" s="31">
        <v>90</v>
      </c>
      <c r="H32" s="31">
        <v>0</v>
      </c>
      <c r="I32" s="31">
        <v>0</v>
      </c>
      <c r="J32" s="31"/>
      <c r="K32" s="31">
        <f t="shared" si="4"/>
        <v>90</v>
      </c>
      <c r="L32" s="54"/>
      <c r="M32" s="54"/>
      <c r="N32" s="25"/>
      <c r="O32" s="25"/>
    </row>
    <row r="33" spans="1:15" s="32" customFormat="1" ht="16.5" customHeight="1">
      <c r="A33" s="53" t="s">
        <v>59</v>
      </c>
      <c r="B33" s="52" t="s">
        <v>359</v>
      </c>
      <c r="C33" s="54">
        <v>44615.819444444445</v>
      </c>
      <c r="D33" s="52" t="s">
        <v>83</v>
      </c>
      <c r="E33" s="60" t="s">
        <v>33</v>
      </c>
      <c r="F33" s="31">
        <v>0</v>
      </c>
      <c r="G33" s="31">
        <v>0</v>
      </c>
      <c r="H33" s="31">
        <v>0</v>
      </c>
      <c r="I33" s="31">
        <v>90</v>
      </c>
      <c r="J33" s="31">
        <f t="shared" si="5"/>
        <v>90</v>
      </c>
      <c r="K33" s="31"/>
      <c r="L33" s="54">
        <v>44616.486111111109</v>
      </c>
      <c r="M33" s="54">
        <v>44616.534722222219</v>
      </c>
      <c r="N33" s="25">
        <f t="shared" si="6"/>
        <v>0.66666666666424135</v>
      </c>
      <c r="O33" s="25">
        <f t="shared" si="7"/>
        <v>4.8611111109494232E-2</v>
      </c>
    </row>
    <row r="34" spans="1:15" s="32" customFormat="1" ht="16.5" customHeight="1">
      <c r="A34" s="53"/>
      <c r="B34" s="52"/>
      <c r="C34" s="54"/>
      <c r="D34" s="52"/>
      <c r="E34" s="60" t="s">
        <v>34</v>
      </c>
      <c r="F34" s="31">
        <v>0</v>
      </c>
      <c r="G34" s="31">
        <v>13</v>
      </c>
      <c r="H34" s="31">
        <v>75</v>
      </c>
      <c r="I34" s="31">
        <v>2</v>
      </c>
      <c r="J34" s="31"/>
      <c r="K34" s="31">
        <f t="shared" si="4"/>
        <v>90</v>
      </c>
      <c r="L34" s="54"/>
      <c r="M34" s="54"/>
      <c r="N34" s="25"/>
      <c r="O34" s="25"/>
    </row>
    <row r="35" spans="1:15" s="32" customFormat="1" ht="16.5" customHeight="1">
      <c r="A35" s="53">
        <v>8</v>
      </c>
      <c r="B35" s="52" t="s">
        <v>360</v>
      </c>
      <c r="C35" s="54">
        <v>44615.878472222219</v>
      </c>
      <c r="D35" s="52" t="s">
        <v>43</v>
      </c>
      <c r="E35" s="60" t="s">
        <v>33</v>
      </c>
      <c r="F35" s="31">
        <v>0</v>
      </c>
      <c r="G35" s="31">
        <v>0</v>
      </c>
      <c r="H35" s="31">
        <v>90</v>
      </c>
      <c r="I35" s="31">
        <v>0</v>
      </c>
      <c r="J35" s="31">
        <f t="shared" si="5"/>
        <v>90</v>
      </c>
      <c r="K35" s="31"/>
      <c r="L35" s="54">
        <v>44616.28125</v>
      </c>
      <c r="M35" s="54">
        <v>44616.305555555555</v>
      </c>
      <c r="N35" s="25">
        <f t="shared" ref="N35:N43" si="8">SUM(L35-C35)</f>
        <v>0.40277777778101154</v>
      </c>
      <c r="O35" s="25">
        <f t="shared" ref="O35:O43" si="9">SUM(M35-L35)</f>
        <v>2.4305555554747116E-2</v>
      </c>
    </row>
    <row r="36" spans="1:15" s="32" customFormat="1" ht="16.5" customHeight="1">
      <c r="A36" s="53"/>
      <c r="B36" s="52"/>
      <c r="C36" s="54"/>
      <c r="D36" s="52"/>
      <c r="E36" s="60" t="s">
        <v>34</v>
      </c>
      <c r="F36" s="31">
        <v>0</v>
      </c>
      <c r="G36" s="31">
        <v>0</v>
      </c>
      <c r="H36" s="31">
        <v>90</v>
      </c>
      <c r="I36" s="31">
        <v>0</v>
      </c>
      <c r="J36" s="31"/>
      <c r="K36" s="31">
        <f t="shared" si="4"/>
        <v>90</v>
      </c>
      <c r="L36" s="54"/>
      <c r="M36" s="54"/>
      <c r="N36" s="25"/>
      <c r="O36" s="25"/>
    </row>
    <row r="37" spans="1:15" s="32" customFormat="1" ht="16.5" customHeight="1">
      <c r="A37" s="53" t="s">
        <v>51</v>
      </c>
      <c r="B37" s="52" t="s">
        <v>361</v>
      </c>
      <c r="C37" s="54">
        <v>44615.958333333336</v>
      </c>
      <c r="D37" s="52" t="s">
        <v>43</v>
      </c>
      <c r="E37" s="60" t="s">
        <v>33</v>
      </c>
      <c r="F37" s="31">
        <v>0</v>
      </c>
      <c r="G37" s="31">
        <v>90</v>
      </c>
      <c r="H37" s="31">
        <v>0</v>
      </c>
      <c r="I37" s="31">
        <v>0</v>
      </c>
      <c r="J37" s="31">
        <f t="shared" ref="J37:J43" si="10">F37+G37+H37+I37</f>
        <v>90</v>
      </c>
      <c r="K37" s="31"/>
      <c r="L37" s="54">
        <v>44616.322916666664</v>
      </c>
      <c r="M37" s="54">
        <v>44616.354166666664</v>
      </c>
      <c r="N37" s="25">
        <f t="shared" si="8"/>
        <v>0.36458333332848269</v>
      </c>
      <c r="O37" s="25">
        <f t="shared" si="9"/>
        <v>3.125E-2</v>
      </c>
    </row>
    <row r="38" spans="1:15" s="32" customFormat="1" ht="16.5" customHeight="1">
      <c r="A38" s="53"/>
      <c r="B38" s="52"/>
      <c r="C38" s="54"/>
      <c r="D38" s="52"/>
      <c r="E38" s="60" t="s">
        <v>34</v>
      </c>
      <c r="F38" s="31">
        <v>0</v>
      </c>
      <c r="G38" s="31">
        <v>0</v>
      </c>
      <c r="H38" s="31">
        <v>0</v>
      </c>
      <c r="I38" s="31">
        <v>90</v>
      </c>
      <c r="J38" s="31"/>
      <c r="K38" s="31">
        <f t="shared" si="4"/>
        <v>90</v>
      </c>
      <c r="L38" s="54"/>
      <c r="M38" s="54"/>
      <c r="N38" s="25"/>
      <c r="O38" s="25"/>
    </row>
    <row r="39" spans="1:15" s="32" customFormat="1" ht="16.5" customHeight="1">
      <c r="A39" s="53" t="s">
        <v>49</v>
      </c>
      <c r="B39" s="52" t="s">
        <v>362</v>
      </c>
      <c r="C39" s="54">
        <v>44615.989583333336</v>
      </c>
      <c r="D39" s="52" t="s">
        <v>43</v>
      </c>
      <c r="E39" s="60" t="s">
        <v>33</v>
      </c>
      <c r="F39" s="31">
        <v>0</v>
      </c>
      <c r="G39" s="31">
        <v>0</v>
      </c>
      <c r="H39" s="31">
        <v>90</v>
      </c>
      <c r="I39" s="31">
        <v>0</v>
      </c>
      <c r="J39" s="31">
        <f t="shared" si="10"/>
        <v>90</v>
      </c>
      <c r="K39" s="31"/>
      <c r="L39" s="54">
        <v>44616.208333333336</v>
      </c>
      <c r="M39" s="54">
        <v>44616.25</v>
      </c>
      <c r="N39" s="25">
        <f t="shared" si="8"/>
        <v>0.21875</v>
      </c>
      <c r="O39" s="25">
        <f t="shared" si="9"/>
        <v>4.1666666664241347E-2</v>
      </c>
    </row>
    <row r="40" spans="1:15" s="32" customFormat="1" ht="16.5" customHeight="1">
      <c r="A40" s="53"/>
      <c r="B40" s="52"/>
      <c r="C40" s="54"/>
      <c r="D40" s="52"/>
      <c r="E40" s="60" t="s">
        <v>34</v>
      </c>
      <c r="F40" s="31">
        <v>6</v>
      </c>
      <c r="G40" s="31">
        <v>12</v>
      </c>
      <c r="H40" s="31">
        <v>0</v>
      </c>
      <c r="I40" s="31">
        <v>72</v>
      </c>
      <c r="J40" s="31"/>
      <c r="K40" s="31">
        <f t="shared" si="4"/>
        <v>90</v>
      </c>
      <c r="L40" s="54"/>
      <c r="M40" s="54"/>
      <c r="N40" s="25"/>
      <c r="O40" s="25"/>
    </row>
    <row r="41" spans="1:15" s="32" customFormat="1" ht="16.5" customHeight="1">
      <c r="A41" s="53">
        <v>6</v>
      </c>
      <c r="B41" s="52" t="s">
        <v>363</v>
      </c>
      <c r="C41" s="54">
        <v>44616.058333333334</v>
      </c>
      <c r="D41" s="52" t="s">
        <v>56</v>
      </c>
      <c r="E41" s="60" t="s">
        <v>33</v>
      </c>
      <c r="F41" s="31">
        <v>0</v>
      </c>
      <c r="G41" s="31">
        <v>70</v>
      </c>
      <c r="H41" s="31">
        <v>0</v>
      </c>
      <c r="I41" s="31">
        <v>10</v>
      </c>
      <c r="J41" s="31">
        <f t="shared" si="10"/>
        <v>80</v>
      </c>
      <c r="K41" s="31"/>
      <c r="L41" s="54">
        <v>44616.902777777781</v>
      </c>
      <c r="M41" s="54">
        <v>44616.96875</v>
      </c>
      <c r="N41" s="25">
        <f t="shared" si="8"/>
        <v>0.84444444444670808</v>
      </c>
      <c r="O41" s="25">
        <f t="shared" si="9"/>
        <v>6.5972222218988463E-2</v>
      </c>
    </row>
    <row r="42" spans="1:15" s="32" customFormat="1" ht="16.5" customHeight="1">
      <c r="A42" s="53"/>
      <c r="B42" s="52"/>
      <c r="C42" s="54"/>
      <c r="D42" s="52"/>
      <c r="E42" s="60" t="s">
        <v>34</v>
      </c>
      <c r="F42" s="31">
        <v>0</v>
      </c>
      <c r="G42" s="31">
        <v>0</v>
      </c>
      <c r="H42" s="31">
        <v>52</v>
      </c>
      <c r="I42" s="31">
        <v>8</v>
      </c>
      <c r="J42" s="31"/>
      <c r="K42" s="31">
        <f t="shared" si="4"/>
        <v>60</v>
      </c>
      <c r="L42" s="54"/>
      <c r="M42" s="54"/>
      <c r="N42" s="25"/>
      <c r="O42" s="25"/>
    </row>
    <row r="43" spans="1:15" s="32" customFormat="1" ht="16.5" customHeight="1">
      <c r="A43" s="53" t="s">
        <v>46</v>
      </c>
      <c r="B43" s="52" t="s">
        <v>364</v>
      </c>
      <c r="C43" s="54">
        <v>44616.135416666664</v>
      </c>
      <c r="D43" s="52" t="s">
        <v>43</v>
      </c>
      <c r="E43" s="60" t="s">
        <v>33</v>
      </c>
      <c r="F43" s="31">
        <v>0</v>
      </c>
      <c r="G43" s="31">
        <v>0</v>
      </c>
      <c r="H43" s="31">
        <v>0</v>
      </c>
      <c r="I43" s="31">
        <v>90</v>
      </c>
      <c r="J43" s="31">
        <f t="shared" si="10"/>
        <v>90</v>
      </c>
      <c r="K43" s="31"/>
      <c r="L43" s="54">
        <v>44616.854166666664</v>
      </c>
      <c r="M43" s="54">
        <v>44616.885416666664</v>
      </c>
      <c r="N43" s="25">
        <f t="shared" si="8"/>
        <v>0.71875</v>
      </c>
      <c r="O43" s="25">
        <f t="shared" si="9"/>
        <v>3.125E-2</v>
      </c>
    </row>
    <row r="44" spans="1:15" s="32" customFormat="1" ht="16.5" customHeight="1">
      <c r="A44" s="53"/>
      <c r="B44" s="52"/>
      <c r="C44" s="54"/>
      <c r="D44" s="52"/>
      <c r="E44" s="60" t="s">
        <v>34</v>
      </c>
      <c r="F44" s="31">
        <v>0</v>
      </c>
      <c r="G44" s="31">
        <v>0</v>
      </c>
      <c r="H44" s="31">
        <v>16</v>
      </c>
      <c r="I44" s="31">
        <v>74</v>
      </c>
      <c r="J44" s="31"/>
      <c r="K44" s="31">
        <f t="shared" si="4"/>
        <v>90</v>
      </c>
      <c r="L44" s="54"/>
      <c r="M44" s="54"/>
      <c r="N44" s="25"/>
      <c r="O44" s="25"/>
    </row>
    <row r="45" spans="1:15" s="32" customFormat="1" ht="16.5" customHeight="1">
      <c r="A45" s="53" t="s">
        <v>51</v>
      </c>
      <c r="B45" s="52" t="s">
        <v>365</v>
      </c>
      <c r="C45" s="54">
        <v>44616.402777777781</v>
      </c>
      <c r="D45" s="52" t="s">
        <v>39</v>
      </c>
      <c r="E45" s="60" t="s">
        <v>33</v>
      </c>
      <c r="F45" s="31">
        <v>0</v>
      </c>
      <c r="G45" s="31">
        <v>82</v>
      </c>
      <c r="H45" s="31">
        <v>0</v>
      </c>
      <c r="I45" s="31">
        <v>8</v>
      </c>
      <c r="J45" s="31">
        <f t="shared" si="5"/>
        <v>90</v>
      </c>
      <c r="K45" s="31"/>
      <c r="L45" s="54">
        <v>44616.78125</v>
      </c>
      <c r="M45" s="54">
        <v>44616.833333333336</v>
      </c>
      <c r="N45" s="25">
        <f t="shared" si="6"/>
        <v>0.37847222221898846</v>
      </c>
      <c r="O45" s="25">
        <f t="shared" si="7"/>
        <v>5.2083333335758653E-2</v>
      </c>
    </row>
    <row r="46" spans="1:15" s="32" customFormat="1" ht="16.5" customHeight="1">
      <c r="A46" s="53"/>
      <c r="B46" s="52"/>
      <c r="C46" s="54"/>
      <c r="D46" s="52"/>
      <c r="E46" s="60" t="s">
        <v>34</v>
      </c>
      <c r="F46" s="31">
        <v>0</v>
      </c>
      <c r="G46" s="31">
        <v>90</v>
      </c>
      <c r="H46" s="31">
        <v>0</v>
      </c>
      <c r="I46" s="31">
        <v>0</v>
      </c>
      <c r="J46" s="31"/>
      <c r="K46" s="31">
        <f t="shared" si="4"/>
        <v>90</v>
      </c>
      <c r="L46" s="54"/>
      <c r="M46" s="54"/>
      <c r="N46" s="25"/>
      <c r="O46" s="25"/>
    </row>
    <row r="47" spans="1:15" s="32" customFormat="1" ht="16.5" customHeight="1">
      <c r="A47" s="53">
        <v>2</v>
      </c>
      <c r="B47" s="52" t="s">
        <v>366</v>
      </c>
      <c r="C47" s="54">
        <v>44616.458333333336</v>
      </c>
      <c r="D47" s="52" t="s">
        <v>43</v>
      </c>
      <c r="E47" s="60" t="s">
        <v>33</v>
      </c>
      <c r="F47" s="31">
        <v>0</v>
      </c>
      <c r="G47" s="31">
        <v>0</v>
      </c>
      <c r="H47" s="31">
        <v>90</v>
      </c>
      <c r="I47" s="31">
        <v>0</v>
      </c>
      <c r="J47" s="31">
        <f t="shared" si="5"/>
        <v>90</v>
      </c>
      <c r="K47" s="31"/>
      <c r="L47" s="54">
        <v>44616.850694444445</v>
      </c>
      <c r="M47" s="54">
        <v>44616.878472222219</v>
      </c>
      <c r="N47" s="25">
        <f t="shared" si="6"/>
        <v>0.39236111110949423</v>
      </c>
      <c r="O47" s="25">
        <f t="shared" si="7"/>
        <v>2.7777777773735579E-2</v>
      </c>
    </row>
    <row r="48" spans="1:15" s="61" customFormat="1" ht="16.5" customHeight="1" thickBot="1">
      <c r="A48" s="31"/>
      <c r="B48" s="31"/>
      <c r="C48" s="60"/>
      <c r="D48" s="60"/>
      <c r="E48" s="60" t="s">
        <v>34</v>
      </c>
      <c r="F48" s="31">
        <v>0</v>
      </c>
      <c r="G48" s="31">
        <v>10</v>
      </c>
      <c r="H48" s="31">
        <v>56</v>
      </c>
      <c r="I48" s="31">
        <v>24</v>
      </c>
      <c r="J48" s="31"/>
      <c r="K48" s="31">
        <f t="shared" ref="K48" si="11">G48+H48+I48+F48</f>
        <v>90</v>
      </c>
      <c r="L48" s="60"/>
      <c r="M48" s="60"/>
      <c r="N48" s="25"/>
      <c r="O48" s="25"/>
    </row>
    <row r="49" spans="1:15" s="8" customFormat="1" ht="16.5" customHeight="1" thickTop="1" thickBot="1">
      <c r="A49" s="5"/>
      <c r="B49" s="5"/>
      <c r="C49" s="5"/>
      <c r="D49" s="5"/>
      <c r="E49" s="5"/>
      <c r="F49" s="5"/>
      <c r="G49" s="5"/>
      <c r="H49" s="5"/>
      <c r="I49" s="18" t="s">
        <v>31</v>
      </c>
      <c r="J49" s="19">
        <f>SUM(J29:J48)</f>
        <v>890</v>
      </c>
      <c r="K49" s="19">
        <f>SUM(K29:K48)</f>
        <v>870</v>
      </c>
      <c r="L49" s="5"/>
      <c r="M49" s="5" t="s">
        <v>13</v>
      </c>
      <c r="N49" s="10">
        <f>AVERAGE(N29:N48)</f>
        <v>0.50041666666584206</v>
      </c>
      <c r="O49" s="10">
        <f>AVERAGE(O29:O48)</f>
        <v>4.2361111110221825E-2</v>
      </c>
    </row>
    <row r="50" spans="1:15" ht="15.75" thickTop="1"/>
    <row r="51" spans="1:15">
      <c r="A51" s="50" t="s">
        <v>0</v>
      </c>
      <c r="B51" s="51" t="str">
        <f>$O$1</f>
        <v>24=FEB</v>
      </c>
      <c r="C51" s="171" t="s">
        <v>15</v>
      </c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</row>
    <row r="52" spans="1:15">
      <c r="A52" s="171" t="s">
        <v>16</v>
      </c>
      <c r="B52" s="171"/>
      <c r="C52" s="171"/>
      <c r="D52" s="171"/>
      <c r="E52" s="171"/>
      <c r="F52" s="171"/>
      <c r="G52" s="171"/>
      <c r="H52" s="20"/>
      <c r="I52" s="171" t="s">
        <v>17</v>
      </c>
      <c r="J52" s="171"/>
      <c r="K52" s="171"/>
      <c r="L52" s="171"/>
      <c r="M52" s="171"/>
      <c r="N52" s="171"/>
      <c r="O52" s="171"/>
    </row>
    <row r="53" spans="1:15" ht="30">
      <c r="A53" s="11" t="s">
        <v>18</v>
      </c>
      <c r="B53" s="11" t="s">
        <v>19</v>
      </c>
      <c r="C53" s="5" t="s">
        <v>20</v>
      </c>
      <c r="D53" s="11" t="s">
        <v>21</v>
      </c>
      <c r="E53" s="11" t="s">
        <v>22</v>
      </c>
      <c r="F53" s="11" t="s">
        <v>23</v>
      </c>
      <c r="G53" s="11" t="s">
        <v>24</v>
      </c>
      <c r="H53" s="11"/>
      <c r="I53" s="11" t="s">
        <v>18</v>
      </c>
      <c r="J53" s="11" t="s">
        <v>19</v>
      </c>
      <c r="K53" s="5" t="s">
        <v>20</v>
      </c>
      <c r="L53" s="11" t="s">
        <v>21</v>
      </c>
      <c r="M53" s="11" t="s">
        <v>25</v>
      </c>
      <c r="N53" s="11" t="s">
        <v>23</v>
      </c>
      <c r="O53" s="11" t="s">
        <v>24</v>
      </c>
    </row>
    <row r="54" spans="1:15" s="27" customFormat="1" ht="15" customHeight="1">
      <c r="A54" s="21">
        <v>1</v>
      </c>
      <c r="B54" s="52" t="s">
        <v>61</v>
      </c>
      <c r="C54" s="53">
        <v>8</v>
      </c>
      <c r="D54" s="54">
        <v>44615.881944444445</v>
      </c>
      <c r="E54" s="52">
        <v>31746</v>
      </c>
      <c r="F54" s="54">
        <v>44616.017361111109</v>
      </c>
      <c r="G54" s="25">
        <f>SUM(F54-D54)</f>
        <v>0.13541666666424135</v>
      </c>
      <c r="H54" s="26"/>
      <c r="I54" s="21">
        <v>1</v>
      </c>
      <c r="J54" s="52" t="s">
        <v>43</v>
      </c>
      <c r="K54" s="53">
        <v>3</v>
      </c>
      <c r="L54" s="54">
        <v>44615.96875</v>
      </c>
      <c r="M54" s="52">
        <v>32180</v>
      </c>
      <c r="N54" s="54">
        <v>44616.097222222219</v>
      </c>
      <c r="O54" s="25">
        <f>SUM(N54-L54)</f>
        <v>0.12847222221898846</v>
      </c>
    </row>
    <row r="55" spans="1:15" s="27" customFormat="1" ht="15" customHeight="1">
      <c r="A55" s="21">
        <v>2</v>
      </c>
      <c r="B55" s="52" t="s">
        <v>67</v>
      </c>
      <c r="C55" s="53">
        <v>8</v>
      </c>
      <c r="D55" s="54">
        <v>44616.034722222219</v>
      </c>
      <c r="E55" s="52">
        <v>32528</v>
      </c>
      <c r="F55" s="54">
        <v>44616.211805555555</v>
      </c>
      <c r="G55" s="25">
        <f t="shared" ref="G55:G71" si="12">SUM(F55-D55)</f>
        <v>0.17708333333575865</v>
      </c>
      <c r="H55" s="26"/>
      <c r="I55" s="21">
        <v>2</v>
      </c>
      <c r="J55" s="52" t="s">
        <v>74</v>
      </c>
      <c r="K55" s="53">
        <v>4</v>
      </c>
      <c r="L55" s="54">
        <v>44615.996527777781</v>
      </c>
      <c r="M55" s="52">
        <v>60135</v>
      </c>
      <c r="N55" s="54">
        <v>44616.166666666664</v>
      </c>
      <c r="O55" s="25">
        <f t="shared" ref="O55:O71" si="13">SUM(N55-L55)</f>
        <v>0.17013888888322981</v>
      </c>
    </row>
    <row r="56" spans="1:15" s="27" customFormat="1" ht="15" customHeight="1">
      <c r="A56" s="21">
        <v>3</v>
      </c>
      <c r="B56" s="52" t="s">
        <v>67</v>
      </c>
      <c r="C56" s="53">
        <v>7</v>
      </c>
      <c r="D56" s="54">
        <v>44616.09375</v>
      </c>
      <c r="E56" s="52" t="s">
        <v>352</v>
      </c>
      <c r="F56" s="54">
        <v>44616.145833333336</v>
      </c>
      <c r="G56" s="25">
        <f t="shared" si="12"/>
        <v>5.2083333335758653E-2</v>
      </c>
      <c r="H56" s="26"/>
      <c r="I56" s="21">
        <v>3</v>
      </c>
      <c r="J56" s="52" t="s">
        <v>76</v>
      </c>
      <c r="K56" s="53">
        <v>6</v>
      </c>
      <c r="L56" s="54">
        <v>44616.052083333336</v>
      </c>
      <c r="M56" s="52">
        <v>33108</v>
      </c>
      <c r="N56" s="54">
        <v>44616.194444444445</v>
      </c>
      <c r="O56" s="25">
        <f t="shared" si="13"/>
        <v>0.14236111110949423</v>
      </c>
    </row>
    <row r="57" spans="1:15" s="27" customFormat="1" ht="15" customHeight="1">
      <c r="A57" s="21">
        <v>4</v>
      </c>
      <c r="B57" s="52" t="s">
        <v>130</v>
      </c>
      <c r="C57" s="53" t="s">
        <v>78</v>
      </c>
      <c r="D57" s="54">
        <v>44616.125</v>
      </c>
      <c r="E57" s="52">
        <v>33108</v>
      </c>
      <c r="F57" s="54">
        <v>44616.180555555555</v>
      </c>
      <c r="G57" s="25">
        <f t="shared" si="12"/>
        <v>5.5555555554747116E-2</v>
      </c>
      <c r="H57" s="26"/>
      <c r="I57" s="21">
        <v>4</v>
      </c>
      <c r="J57" s="52" t="s">
        <v>57</v>
      </c>
      <c r="K57" s="53">
        <v>6</v>
      </c>
      <c r="L57" s="54">
        <v>44616.09375</v>
      </c>
      <c r="M57" s="52" t="s">
        <v>352</v>
      </c>
      <c r="N57" s="54">
        <v>44616.267361111109</v>
      </c>
      <c r="O57" s="25">
        <f t="shared" si="13"/>
        <v>0.17361111110949423</v>
      </c>
    </row>
    <row r="58" spans="1:15" s="27" customFormat="1" ht="15" customHeight="1">
      <c r="A58" s="21">
        <v>5</v>
      </c>
      <c r="B58" s="52" t="s">
        <v>349</v>
      </c>
      <c r="C58" s="53" t="s">
        <v>78</v>
      </c>
      <c r="D58" s="54">
        <v>44615.979166666664</v>
      </c>
      <c r="E58" s="52">
        <v>60135</v>
      </c>
      <c r="F58" s="54">
        <v>44616.083333333336</v>
      </c>
      <c r="G58" s="25">
        <f t="shared" si="12"/>
        <v>0.10416666667151731</v>
      </c>
      <c r="H58" s="26"/>
      <c r="I58" s="21">
        <v>5</v>
      </c>
      <c r="J58" s="52" t="s">
        <v>170</v>
      </c>
      <c r="K58" s="53">
        <v>4</v>
      </c>
      <c r="L58" s="54">
        <v>44616.190972222219</v>
      </c>
      <c r="M58" s="52">
        <v>31503</v>
      </c>
      <c r="N58" s="54">
        <v>44616.347222222219</v>
      </c>
      <c r="O58" s="25">
        <f t="shared" si="13"/>
        <v>0.15625</v>
      </c>
    </row>
    <row r="59" spans="1:15" s="27" customFormat="1" ht="15" customHeight="1">
      <c r="A59" s="21">
        <v>6</v>
      </c>
      <c r="B59" s="52" t="s">
        <v>41</v>
      </c>
      <c r="C59" s="53" t="s">
        <v>78</v>
      </c>
      <c r="D59" s="54">
        <v>44616.211805555555</v>
      </c>
      <c r="E59" s="52">
        <v>31503</v>
      </c>
      <c r="F59" s="54">
        <v>44616.451388888891</v>
      </c>
      <c r="G59" s="25">
        <f t="shared" si="12"/>
        <v>0.23958333333575865</v>
      </c>
      <c r="H59" s="26"/>
      <c r="I59" s="21">
        <v>6</v>
      </c>
      <c r="J59" s="52" t="s">
        <v>44</v>
      </c>
      <c r="K59" s="53">
        <v>5</v>
      </c>
      <c r="L59" s="54">
        <v>44616.354166666664</v>
      </c>
      <c r="M59" s="52">
        <v>28744</v>
      </c>
      <c r="N59" s="54">
        <v>44616.413194444445</v>
      </c>
      <c r="O59" s="25">
        <f t="shared" si="13"/>
        <v>5.9027777781011537E-2</v>
      </c>
    </row>
    <row r="60" spans="1:15" s="27" customFormat="1" ht="15" customHeight="1">
      <c r="A60" s="21">
        <v>7</v>
      </c>
      <c r="B60" s="52" t="s">
        <v>76</v>
      </c>
      <c r="C60" s="53">
        <v>7</v>
      </c>
      <c r="D60" s="54">
        <v>44616.690972222219</v>
      </c>
      <c r="E60" s="52">
        <v>31074</v>
      </c>
      <c r="F60" s="54">
        <v>44616.868055555555</v>
      </c>
      <c r="G60" s="25">
        <f t="shared" si="12"/>
        <v>0.17708333333575865</v>
      </c>
      <c r="H60" s="26"/>
      <c r="I60" s="21">
        <v>7</v>
      </c>
      <c r="J60" s="52" t="s">
        <v>123</v>
      </c>
      <c r="K60" s="53">
        <v>3</v>
      </c>
      <c r="L60" s="54">
        <v>44616.131944444445</v>
      </c>
      <c r="M60" s="52">
        <v>41008</v>
      </c>
      <c r="N60" s="54">
        <v>44616.552083333336</v>
      </c>
      <c r="O60" s="25">
        <f t="shared" si="13"/>
        <v>0.42013888889050577</v>
      </c>
    </row>
    <row r="61" spans="1:15" s="27" customFormat="1" ht="15" customHeight="1">
      <c r="A61" s="21">
        <v>8</v>
      </c>
      <c r="B61" s="52" t="s">
        <v>83</v>
      </c>
      <c r="C61" s="53">
        <v>6</v>
      </c>
      <c r="D61" s="54">
        <v>44616.305555555555</v>
      </c>
      <c r="E61" s="52">
        <v>32804</v>
      </c>
      <c r="F61" s="54">
        <v>44616.541666666664</v>
      </c>
      <c r="G61" s="25">
        <f t="shared" si="12"/>
        <v>0.23611111110949423</v>
      </c>
      <c r="H61" s="26"/>
      <c r="I61" s="21">
        <v>8</v>
      </c>
      <c r="J61" s="52" t="s">
        <v>45</v>
      </c>
      <c r="K61" s="53">
        <v>4</v>
      </c>
      <c r="L61" s="54">
        <v>44616.375</v>
      </c>
      <c r="M61" s="52" t="s">
        <v>353</v>
      </c>
      <c r="N61" s="54">
        <v>44616.59375</v>
      </c>
      <c r="O61" s="25">
        <f t="shared" si="13"/>
        <v>0.21875</v>
      </c>
    </row>
    <row r="62" spans="1:15" s="27" customFormat="1" ht="15" customHeight="1">
      <c r="A62" s="21">
        <v>9</v>
      </c>
      <c r="B62" s="52" t="s">
        <v>43</v>
      </c>
      <c r="C62" s="53" t="s">
        <v>78</v>
      </c>
      <c r="D62" s="54">
        <v>44616.472222222219</v>
      </c>
      <c r="E62" s="52">
        <v>28744</v>
      </c>
      <c r="F62" s="54">
        <v>44616.743055555555</v>
      </c>
      <c r="G62" s="25">
        <f t="shared" si="12"/>
        <v>0.27083333333575865</v>
      </c>
      <c r="H62" s="26"/>
      <c r="I62" s="21">
        <v>9</v>
      </c>
      <c r="J62" s="52" t="s">
        <v>52</v>
      </c>
      <c r="K62" s="53" t="s">
        <v>65</v>
      </c>
      <c r="L62" s="54">
        <v>44616.277777777781</v>
      </c>
      <c r="M62" s="52">
        <v>32804</v>
      </c>
      <c r="N62" s="54">
        <v>44616.65625</v>
      </c>
      <c r="O62" s="25">
        <f t="shared" si="13"/>
        <v>0.37847222221898846</v>
      </c>
    </row>
    <row r="63" spans="1:15" s="27" customFormat="1" ht="15" customHeight="1">
      <c r="A63" s="21">
        <v>10</v>
      </c>
      <c r="B63" s="52" t="s">
        <v>83</v>
      </c>
      <c r="C63" s="53">
        <v>8</v>
      </c>
      <c r="D63" s="54">
        <v>44616.663194444445</v>
      </c>
      <c r="E63" s="52">
        <v>33259</v>
      </c>
      <c r="F63" s="54">
        <v>44616.840277777781</v>
      </c>
      <c r="G63" s="25">
        <f t="shared" si="12"/>
        <v>0.17708333333575865</v>
      </c>
      <c r="H63" s="26"/>
      <c r="I63" s="21">
        <v>10</v>
      </c>
      <c r="J63" s="52" t="s">
        <v>67</v>
      </c>
      <c r="K63" s="53">
        <v>3</v>
      </c>
      <c r="L63" s="54">
        <v>44616.565972222219</v>
      </c>
      <c r="M63" s="52" t="s">
        <v>354</v>
      </c>
      <c r="N63" s="54">
        <v>44616.701388888891</v>
      </c>
      <c r="O63" s="25">
        <f t="shared" si="13"/>
        <v>0.13541666667151731</v>
      </c>
    </row>
    <row r="64" spans="1:15" s="27" customFormat="1" ht="15" customHeight="1">
      <c r="A64" s="21">
        <v>11</v>
      </c>
      <c r="B64" s="52" t="s">
        <v>43</v>
      </c>
      <c r="C64" s="53">
        <v>7</v>
      </c>
      <c r="D64" s="54">
        <v>44616.451388888891</v>
      </c>
      <c r="E64" s="52">
        <v>41008</v>
      </c>
      <c r="F64" s="54">
        <v>44616.673611111109</v>
      </c>
      <c r="G64" s="25">
        <f t="shared" si="12"/>
        <v>0.22222222221898846</v>
      </c>
      <c r="H64" s="26"/>
      <c r="I64" s="21">
        <v>11</v>
      </c>
      <c r="J64" s="52" t="s">
        <v>60</v>
      </c>
      <c r="K64" s="53">
        <v>5</v>
      </c>
      <c r="L64" s="54">
        <v>44616.427083333336</v>
      </c>
      <c r="M64" s="52">
        <v>32802</v>
      </c>
      <c r="N64" s="54">
        <v>44616.635416666664</v>
      </c>
      <c r="O64" s="25">
        <f t="shared" si="13"/>
        <v>0.20833333332848269</v>
      </c>
    </row>
    <row r="65" spans="1:15" s="27" customFormat="1" ht="15" customHeight="1">
      <c r="A65" s="21">
        <v>12</v>
      </c>
      <c r="B65" s="52" t="s">
        <v>60</v>
      </c>
      <c r="C65" s="53">
        <v>6</v>
      </c>
      <c r="D65" s="54">
        <v>44616.836805555555</v>
      </c>
      <c r="E65" s="52">
        <v>31628</v>
      </c>
      <c r="F65" s="54">
        <v>44616.958333333336</v>
      </c>
      <c r="G65" s="25">
        <f t="shared" si="12"/>
        <v>0.12152777778101154</v>
      </c>
      <c r="H65" s="26"/>
      <c r="I65" s="21">
        <v>12</v>
      </c>
      <c r="J65" s="52" t="s">
        <v>43</v>
      </c>
      <c r="K65" s="53">
        <v>3</v>
      </c>
      <c r="L65" s="54">
        <v>44616.71875</v>
      </c>
      <c r="M65" s="52">
        <v>70637</v>
      </c>
      <c r="N65" s="54">
        <v>44616.75</v>
      </c>
      <c r="O65" s="25">
        <f t="shared" si="13"/>
        <v>3.125E-2</v>
      </c>
    </row>
    <row r="66" spans="1:15" s="27" customFormat="1" ht="15" customHeight="1">
      <c r="A66" s="21">
        <v>13</v>
      </c>
      <c r="B66" s="52" t="s">
        <v>43</v>
      </c>
      <c r="C66" s="53">
        <v>6</v>
      </c>
      <c r="D66" s="54">
        <v>44616.548611111109</v>
      </c>
      <c r="E66" s="52">
        <v>32802</v>
      </c>
      <c r="F66" s="54">
        <v>44616.600694444445</v>
      </c>
      <c r="G66" s="25">
        <f t="shared" si="12"/>
        <v>5.2083333335758653E-2</v>
      </c>
      <c r="H66" s="26"/>
      <c r="I66" s="21">
        <v>13</v>
      </c>
      <c r="J66" s="52" t="s">
        <v>45</v>
      </c>
      <c r="K66" s="53">
        <v>3</v>
      </c>
      <c r="L66" s="54">
        <v>44616.805555555555</v>
      </c>
      <c r="M66" s="52">
        <v>12193</v>
      </c>
      <c r="N66" s="54">
        <v>44616.809027777781</v>
      </c>
      <c r="O66" s="25">
        <f t="shared" si="13"/>
        <v>3.4722222262644209E-3</v>
      </c>
    </row>
    <row r="67" spans="1:15" s="27" customFormat="1" ht="15" customHeight="1">
      <c r="A67" s="21">
        <v>14</v>
      </c>
      <c r="B67" s="52" t="s">
        <v>43</v>
      </c>
      <c r="C67" s="53">
        <v>8</v>
      </c>
      <c r="D67" s="54">
        <v>44616.340277777781</v>
      </c>
      <c r="E67" s="52">
        <v>12683</v>
      </c>
      <c r="F67" s="54">
        <v>44616.4375</v>
      </c>
      <c r="G67" s="25">
        <f t="shared" si="12"/>
        <v>9.7222222218988463E-2</v>
      </c>
      <c r="H67" s="26"/>
      <c r="I67" s="21">
        <v>14</v>
      </c>
      <c r="J67" s="52" t="s">
        <v>41</v>
      </c>
      <c r="K67" s="53">
        <v>5</v>
      </c>
      <c r="L67" s="54">
        <v>44616.659722222219</v>
      </c>
      <c r="M67" s="52">
        <v>33259</v>
      </c>
      <c r="N67" s="54">
        <v>44616.836805555555</v>
      </c>
      <c r="O67" s="25">
        <f t="shared" si="13"/>
        <v>0.17708333333575865</v>
      </c>
    </row>
    <row r="68" spans="1:15" s="27" customFormat="1" ht="15" customHeight="1">
      <c r="A68" s="21">
        <v>15</v>
      </c>
      <c r="B68" s="52" t="s">
        <v>64</v>
      </c>
      <c r="C68" s="53" t="s">
        <v>78</v>
      </c>
      <c r="D68" s="54">
        <v>44616.760416666664</v>
      </c>
      <c r="E68" s="52" t="s">
        <v>356</v>
      </c>
      <c r="F68" s="54">
        <v>44616.90625</v>
      </c>
      <c r="G68" s="25">
        <f t="shared" si="12"/>
        <v>0.14583333333575865</v>
      </c>
      <c r="H68" s="26"/>
      <c r="I68" s="21">
        <v>15</v>
      </c>
      <c r="J68" s="52" t="s">
        <v>45</v>
      </c>
      <c r="K68" s="53">
        <v>4</v>
      </c>
      <c r="L68" s="54">
        <v>44616.611111111109</v>
      </c>
      <c r="M68" s="52">
        <v>31628</v>
      </c>
      <c r="N68" s="54">
        <v>44616.909722222219</v>
      </c>
      <c r="O68" s="25">
        <f t="shared" si="13"/>
        <v>0.29861111110949423</v>
      </c>
    </row>
    <row r="69" spans="1:15" s="27" customFormat="1" ht="15" customHeight="1">
      <c r="A69" s="21">
        <v>16</v>
      </c>
      <c r="B69" s="52" t="s">
        <v>45</v>
      </c>
      <c r="C69" s="53">
        <v>3</v>
      </c>
      <c r="D69" s="54">
        <v>44616.78125</v>
      </c>
      <c r="E69" s="52">
        <v>12914</v>
      </c>
      <c r="F69" s="54">
        <v>44616.784722222219</v>
      </c>
      <c r="G69" s="25">
        <f t="shared" si="12"/>
        <v>3.4722222189884633E-3</v>
      </c>
      <c r="H69" s="26"/>
      <c r="I69" s="21">
        <v>16</v>
      </c>
      <c r="J69" s="52" t="s">
        <v>130</v>
      </c>
      <c r="K69" s="53" t="s">
        <v>65</v>
      </c>
      <c r="L69" s="54">
        <v>44616.697916666664</v>
      </c>
      <c r="M69" s="52">
        <v>31074</v>
      </c>
      <c r="N69" s="54">
        <v>44616.934027777781</v>
      </c>
      <c r="O69" s="25">
        <f t="shared" si="13"/>
        <v>0.23611111111677019</v>
      </c>
    </row>
    <row r="70" spans="1:15" s="27" customFormat="1" ht="15" customHeight="1">
      <c r="A70" s="21">
        <v>17</v>
      </c>
      <c r="B70" s="52" t="s">
        <v>48</v>
      </c>
      <c r="C70" s="53">
        <v>8</v>
      </c>
      <c r="D70" s="54">
        <v>44616.875</v>
      </c>
      <c r="E70" s="52">
        <v>41557</v>
      </c>
      <c r="F70" s="54">
        <v>44616.996527777781</v>
      </c>
      <c r="G70" s="25">
        <f t="shared" si="12"/>
        <v>0.12152777778101154</v>
      </c>
      <c r="H70" s="26"/>
      <c r="I70" s="21">
        <v>17</v>
      </c>
      <c r="J70" s="52" t="s">
        <v>64</v>
      </c>
      <c r="K70" s="53">
        <v>4</v>
      </c>
      <c r="L70" s="54">
        <v>44616.934027777781</v>
      </c>
      <c r="M70" s="52">
        <v>40235</v>
      </c>
      <c r="N70" s="54">
        <v>44616.958333333336</v>
      </c>
      <c r="O70" s="25">
        <f t="shared" si="13"/>
        <v>2.4305555554747116E-2</v>
      </c>
    </row>
    <row r="71" spans="1:15" s="27" customFormat="1" ht="15" customHeight="1">
      <c r="A71" s="21">
        <v>18</v>
      </c>
      <c r="B71" s="29" t="s">
        <v>297</v>
      </c>
      <c r="C71" s="21" t="s">
        <v>71</v>
      </c>
      <c r="D71" s="24">
        <v>44616.899305555555</v>
      </c>
      <c r="E71" s="21">
        <v>32333</v>
      </c>
      <c r="F71" s="24">
        <v>44616.9375</v>
      </c>
      <c r="G71" s="25">
        <f t="shared" si="12"/>
        <v>3.8194444445252884E-2</v>
      </c>
      <c r="H71" s="26"/>
      <c r="I71" s="21">
        <v>18</v>
      </c>
      <c r="J71" s="22" t="s">
        <v>355</v>
      </c>
      <c r="K71" s="22" t="s">
        <v>71</v>
      </c>
      <c r="L71" s="24">
        <v>44616.447916666664</v>
      </c>
      <c r="M71" s="22">
        <v>32333</v>
      </c>
      <c r="N71" s="24">
        <v>44616.447916666664</v>
      </c>
      <c r="O71" s="25">
        <f t="shared" si="13"/>
        <v>0</v>
      </c>
    </row>
    <row r="72" spans="1:15" s="32" customFormat="1" ht="15" customHeight="1">
      <c r="A72" s="5"/>
      <c r="B72" s="1"/>
      <c r="C72" s="5"/>
      <c r="D72" s="5"/>
      <c r="E72" s="5"/>
      <c r="F72" s="18" t="s">
        <v>13</v>
      </c>
      <c r="G72" s="10">
        <f>AVERAGE(G54:G71)</f>
        <v>0.13483796296390615</v>
      </c>
      <c r="H72" s="33"/>
      <c r="I72" s="5"/>
      <c r="J72" s="5"/>
      <c r="K72" s="5"/>
      <c r="L72" s="5"/>
      <c r="M72" s="5"/>
      <c r="N72" s="5" t="s">
        <v>13</v>
      </c>
      <c r="O72" s="10">
        <f>AVERAGE(O54:O71)</f>
        <v>0.16454475308637484</v>
      </c>
    </row>
  </sheetData>
  <mergeCells count="10">
    <mergeCell ref="C51:O51"/>
    <mergeCell ref="A52:G52"/>
    <mergeCell ref="I52:O52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64"/>
  <sheetViews>
    <sheetView workbookViewId="0">
      <selection activeCell="E5" sqref="E5:E28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49" t="s">
        <v>368</v>
      </c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163"/>
      <c r="E3" s="163"/>
      <c r="F3" s="176" t="s">
        <v>26</v>
      </c>
      <c r="G3" s="177"/>
      <c r="H3" s="177"/>
      <c r="I3" s="177"/>
      <c r="J3" s="178"/>
      <c r="K3" s="163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61" customFormat="1" ht="14.25" customHeight="1">
      <c r="A5" s="53" t="s">
        <v>40</v>
      </c>
      <c r="B5" s="22" t="s">
        <v>3</v>
      </c>
      <c r="C5" s="54">
        <v>44616.798611111109</v>
      </c>
      <c r="D5" s="52" t="s">
        <v>52</v>
      </c>
      <c r="E5" s="60" t="s">
        <v>33</v>
      </c>
      <c r="F5" s="31">
        <v>0</v>
      </c>
      <c r="G5" s="31">
        <v>0</v>
      </c>
      <c r="H5" s="31">
        <v>0</v>
      </c>
      <c r="I5" s="31">
        <v>90</v>
      </c>
      <c r="J5" s="31">
        <f t="shared" ref="J5:J21" si="0">F5+G5+H5+I5</f>
        <v>90</v>
      </c>
      <c r="K5" s="31"/>
      <c r="L5" s="54">
        <v>44617.291666666664</v>
      </c>
      <c r="M5" s="54">
        <v>44617.333333333336</v>
      </c>
      <c r="N5" s="25">
        <f>SUM(L5-C5)</f>
        <v>0.49305555555474712</v>
      </c>
      <c r="O5" s="25">
        <f>SUM(M5-L5)</f>
        <v>4.1666666671517305E-2</v>
      </c>
    </row>
    <row r="6" spans="1:15" s="61" customFormat="1" ht="14.25" customHeight="1">
      <c r="A6" s="53"/>
      <c r="B6" s="22"/>
      <c r="C6" s="54"/>
      <c r="D6" s="52"/>
      <c r="E6" s="60" t="s">
        <v>34</v>
      </c>
      <c r="F6" s="31">
        <v>11</v>
      </c>
      <c r="G6" s="31">
        <v>0</v>
      </c>
      <c r="H6" s="31">
        <v>57</v>
      </c>
      <c r="I6" s="31">
        <v>22</v>
      </c>
      <c r="J6" s="31"/>
      <c r="K6" s="31">
        <f t="shared" ref="K6:K22" si="1">G6+H6+I6+F6</f>
        <v>90</v>
      </c>
      <c r="L6" s="54"/>
      <c r="M6" s="54"/>
      <c r="N6" s="25"/>
      <c r="O6" s="25"/>
    </row>
    <row r="7" spans="1:15" s="61" customFormat="1" ht="14.25" customHeight="1">
      <c r="A7" s="53" t="s">
        <v>51</v>
      </c>
      <c r="B7" s="22" t="s">
        <v>3</v>
      </c>
      <c r="C7" s="54">
        <v>44616.875</v>
      </c>
      <c r="D7" s="52" t="s">
        <v>52</v>
      </c>
      <c r="E7" s="60" t="s">
        <v>33</v>
      </c>
      <c r="F7" s="31">
        <v>0</v>
      </c>
      <c r="G7" s="31">
        <v>80</v>
      </c>
      <c r="H7" s="31">
        <v>0</v>
      </c>
      <c r="I7" s="31">
        <v>0</v>
      </c>
      <c r="J7" s="31">
        <f t="shared" si="0"/>
        <v>80</v>
      </c>
      <c r="K7" s="31"/>
      <c r="L7" s="54">
        <v>44617.284722222219</v>
      </c>
      <c r="M7" s="54">
        <v>44617.322916666664</v>
      </c>
      <c r="N7" s="25">
        <f t="shared" ref="N7:N21" si="2">SUM(L7-C7)</f>
        <v>0.40972222221898846</v>
      </c>
      <c r="O7" s="25">
        <f t="shared" ref="O7:O21" si="3">SUM(M7-L7)</f>
        <v>3.8194444445252884E-2</v>
      </c>
    </row>
    <row r="8" spans="1:15" s="61" customFormat="1" ht="14.25" customHeight="1">
      <c r="A8" s="53"/>
      <c r="B8" s="22"/>
      <c r="C8" s="54"/>
      <c r="D8" s="52"/>
      <c r="E8" s="60" t="s">
        <v>34</v>
      </c>
      <c r="F8" s="31">
        <v>70</v>
      </c>
      <c r="G8" s="31">
        <v>0</v>
      </c>
      <c r="H8" s="31">
        <v>10</v>
      </c>
      <c r="I8" s="31">
        <v>0</v>
      </c>
      <c r="J8" s="31"/>
      <c r="K8" s="31">
        <f t="shared" si="1"/>
        <v>80</v>
      </c>
      <c r="L8" s="54"/>
      <c r="M8" s="54"/>
      <c r="N8" s="25"/>
      <c r="O8" s="25"/>
    </row>
    <row r="9" spans="1:15" s="61" customFormat="1" ht="14.25" customHeight="1">
      <c r="A9" s="53">
        <v>2</v>
      </c>
      <c r="B9" s="22" t="s">
        <v>3</v>
      </c>
      <c r="C9" s="54">
        <v>44616.930555555555</v>
      </c>
      <c r="D9" s="52" t="s">
        <v>67</v>
      </c>
      <c r="E9" s="60" t="s">
        <v>33</v>
      </c>
      <c r="F9" s="31">
        <v>0</v>
      </c>
      <c r="G9" s="31">
        <v>0</v>
      </c>
      <c r="H9" s="31">
        <v>90</v>
      </c>
      <c r="I9" s="31">
        <v>0</v>
      </c>
      <c r="J9" s="31">
        <f t="shared" si="0"/>
        <v>90</v>
      </c>
      <c r="K9" s="31"/>
      <c r="L9" s="54">
        <v>44617.229166666664</v>
      </c>
      <c r="M9" s="54">
        <v>44617.253472222219</v>
      </c>
      <c r="N9" s="25">
        <f t="shared" si="2"/>
        <v>0.29861111110949423</v>
      </c>
      <c r="O9" s="25">
        <f t="shared" si="3"/>
        <v>2.4305555554747116E-2</v>
      </c>
    </row>
    <row r="10" spans="1:15" s="61" customFormat="1" ht="14.25" customHeight="1">
      <c r="A10" s="53"/>
      <c r="B10" s="22"/>
      <c r="C10" s="54"/>
      <c r="D10" s="52"/>
      <c r="E10" s="60" t="s">
        <v>34</v>
      </c>
      <c r="F10" s="31">
        <v>10</v>
      </c>
      <c r="G10" s="31">
        <v>39</v>
      </c>
      <c r="H10" s="31">
        <v>32</v>
      </c>
      <c r="I10" s="31">
        <v>9</v>
      </c>
      <c r="J10" s="31"/>
      <c r="K10" s="31">
        <f t="shared" si="1"/>
        <v>90</v>
      </c>
      <c r="L10" s="54"/>
      <c r="M10" s="54"/>
      <c r="N10" s="25"/>
      <c r="O10" s="25"/>
    </row>
    <row r="11" spans="1:15" s="61" customFormat="1" ht="14.25" customHeight="1">
      <c r="A11" s="53" t="s">
        <v>46</v>
      </c>
      <c r="B11" s="22" t="s">
        <v>3</v>
      </c>
      <c r="C11" s="54">
        <v>44616.951388888891</v>
      </c>
      <c r="D11" s="52" t="s">
        <v>57</v>
      </c>
      <c r="E11" s="60" t="s">
        <v>33</v>
      </c>
      <c r="F11" s="31">
        <v>1</v>
      </c>
      <c r="G11" s="31">
        <v>2</v>
      </c>
      <c r="H11" s="31">
        <v>0</v>
      </c>
      <c r="I11" s="31">
        <v>77</v>
      </c>
      <c r="J11" s="31">
        <f t="shared" si="0"/>
        <v>80</v>
      </c>
      <c r="K11" s="31"/>
      <c r="L11" s="54">
        <v>44617.510416666664</v>
      </c>
      <c r="M11" s="54">
        <v>44617.527777777781</v>
      </c>
      <c r="N11" s="25">
        <f t="shared" si="2"/>
        <v>0.55902777777373558</v>
      </c>
      <c r="O11" s="25">
        <f t="shared" si="3"/>
        <v>1.7361111116770189E-2</v>
      </c>
    </row>
    <row r="12" spans="1:15" s="61" customFormat="1" ht="14.25" customHeight="1">
      <c r="A12" s="53"/>
      <c r="B12" s="22"/>
      <c r="C12" s="54"/>
      <c r="D12" s="52"/>
      <c r="E12" s="60" t="s">
        <v>34</v>
      </c>
      <c r="F12" s="31">
        <v>5</v>
      </c>
      <c r="G12" s="31">
        <v>20</v>
      </c>
      <c r="H12" s="31">
        <v>33</v>
      </c>
      <c r="I12" s="31">
        <v>22</v>
      </c>
      <c r="J12" s="31"/>
      <c r="K12" s="31">
        <f t="shared" si="1"/>
        <v>80</v>
      </c>
      <c r="L12" s="54"/>
      <c r="M12" s="54"/>
      <c r="N12" s="25"/>
      <c r="O12" s="25"/>
    </row>
    <row r="13" spans="1:15" s="61" customFormat="1" ht="14.25" customHeight="1">
      <c r="A13" s="53">
        <v>8</v>
      </c>
      <c r="B13" s="22" t="s">
        <v>3</v>
      </c>
      <c r="C13" s="54">
        <v>44616.965277777781</v>
      </c>
      <c r="D13" s="52" t="s">
        <v>67</v>
      </c>
      <c r="E13" s="60" t="s">
        <v>33</v>
      </c>
      <c r="F13" s="31">
        <v>0</v>
      </c>
      <c r="G13" s="31">
        <v>42</v>
      </c>
      <c r="H13" s="31">
        <v>46</v>
      </c>
      <c r="I13" s="31">
        <v>2</v>
      </c>
      <c r="J13" s="31">
        <f t="shared" si="0"/>
        <v>90</v>
      </c>
      <c r="K13" s="31"/>
      <c r="L13" s="54">
        <v>44617.472222222219</v>
      </c>
      <c r="M13" s="54">
        <v>44617.5</v>
      </c>
      <c r="N13" s="25">
        <f t="shared" si="2"/>
        <v>0.50694444443797693</v>
      </c>
      <c r="O13" s="25">
        <f t="shared" si="3"/>
        <v>2.7777777781011537E-2</v>
      </c>
    </row>
    <row r="14" spans="1:15" s="61" customFormat="1" ht="14.25" customHeight="1">
      <c r="A14" s="53"/>
      <c r="B14" s="22"/>
      <c r="C14" s="54"/>
      <c r="D14" s="52"/>
      <c r="E14" s="60" t="s">
        <v>34</v>
      </c>
      <c r="F14" s="31">
        <v>0</v>
      </c>
      <c r="G14" s="31">
        <v>40</v>
      </c>
      <c r="H14" s="31">
        <v>48</v>
      </c>
      <c r="I14" s="31">
        <v>2</v>
      </c>
      <c r="J14" s="31"/>
      <c r="K14" s="31">
        <f t="shared" si="1"/>
        <v>90</v>
      </c>
      <c r="L14" s="54"/>
      <c r="M14" s="54"/>
      <c r="N14" s="25"/>
      <c r="O14" s="25"/>
    </row>
    <row r="15" spans="1:15" s="61" customFormat="1" ht="14.25" customHeight="1">
      <c r="A15" s="53">
        <v>6</v>
      </c>
      <c r="B15" s="22" t="s">
        <v>3</v>
      </c>
      <c r="C15" s="54">
        <v>44616.996527777781</v>
      </c>
      <c r="D15" s="52" t="s">
        <v>67</v>
      </c>
      <c r="E15" s="60" t="s">
        <v>33</v>
      </c>
      <c r="F15" s="31">
        <v>0</v>
      </c>
      <c r="G15" s="31">
        <v>0</v>
      </c>
      <c r="H15" s="31">
        <v>90</v>
      </c>
      <c r="I15" s="31">
        <v>0</v>
      </c>
      <c r="J15" s="31">
        <f t="shared" si="0"/>
        <v>90</v>
      </c>
      <c r="K15" s="31"/>
      <c r="L15" s="54">
        <v>44617.666666666664</v>
      </c>
      <c r="M15" s="54">
        <v>44617.697916666664</v>
      </c>
      <c r="N15" s="25">
        <f t="shared" si="2"/>
        <v>0.67013888888322981</v>
      </c>
      <c r="O15" s="25">
        <f t="shared" si="3"/>
        <v>3.125E-2</v>
      </c>
    </row>
    <row r="16" spans="1:15" s="61" customFormat="1" ht="14.25" customHeight="1">
      <c r="A16" s="53"/>
      <c r="B16" s="22"/>
      <c r="C16" s="54"/>
      <c r="D16" s="52"/>
      <c r="E16" s="60" t="s">
        <v>34</v>
      </c>
      <c r="F16" s="31">
        <v>24</v>
      </c>
      <c r="G16" s="31">
        <v>18</v>
      </c>
      <c r="H16" s="31">
        <v>46</v>
      </c>
      <c r="I16" s="31">
        <v>0</v>
      </c>
      <c r="J16" s="31"/>
      <c r="K16" s="31">
        <f t="shared" si="1"/>
        <v>88</v>
      </c>
      <c r="L16" s="54"/>
      <c r="M16" s="54"/>
      <c r="N16" s="25"/>
      <c r="O16" s="25"/>
    </row>
    <row r="17" spans="1:15" s="61" customFormat="1" ht="14.25" customHeight="1">
      <c r="A17" s="53" t="s">
        <v>53</v>
      </c>
      <c r="B17" s="22" t="s">
        <v>3</v>
      </c>
      <c r="C17" s="54">
        <v>44617.138888888891</v>
      </c>
      <c r="D17" s="52" t="s">
        <v>74</v>
      </c>
      <c r="E17" s="60" t="s">
        <v>33</v>
      </c>
      <c r="F17" s="31">
        <v>0</v>
      </c>
      <c r="G17" s="31">
        <v>11</v>
      </c>
      <c r="H17" s="31">
        <v>69</v>
      </c>
      <c r="I17" s="31">
        <v>10</v>
      </c>
      <c r="J17" s="31">
        <f t="shared" si="0"/>
        <v>90</v>
      </c>
      <c r="K17" s="31"/>
      <c r="L17" s="54">
        <v>44617.784722222219</v>
      </c>
      <c r="M17" s="54">
        <v>44617.8125</v>
      </c>
      <c r="N17" s="25">
        <f t="shared" si="2"/>
        <v>0.64583333332848269</v>
      </c>
      <c r="O17" s="25">
        <f t="shared" si="3"/>
        <v>2.7777777781011537E-2</v>
      </c>
    </row>
    <row r="18" spans="1:15" s="61" customFormat="1" ht="14.25" customHeight="1">
      <c r="A18" s="53"/>
      <c r="B18" s="22"/>
      <c r="C18" s="54"/>
      <c r="D18" s="52"/>
      <c r="E18" s="60" t="s">
        <v>34</v>
      </c>
      <c r="F18" s="31">
        <v>0</v>
      </c>
      <c r="G18" s="31">
        <v>20</v>
      </c>
      <c r="H18" s="31">
        <v>37</v>
      </c>
      <c r="I18" s="31">
        <v>33</v>
      </c>
      <c r="J18" s="31"/>
      <c r="K18" s="31">
        <f t="shared" si="1"/>
        <v>90</v>
      </c>
      <c r="L18" s="54"/>
      <c r="M18" s="54"/>
      <c r="N18" s="25"/>
      <c r="O18" s="25"/>
    </row>
    <row r="19" spans="1:15" s="61" customFormat="1" ht="14.25" customHeight="1">
      <c r="A19" s="53" t="s">
        <v>51</v>
      </c>
      <c r="B19" s="22" t="s">
        <v>3</v>
      </c>
      <c r="C19" s="54">
        <v>44617.472222222219</v>
      </c>
      <c r="D19" s="52" t="s">
        <v>41</v>
      </c>
      <c r="E19" s="60" t="s">
        <v>33</v>
      </c>
      <c r="F19" s="31">
        <v>0</v>
      </c>
      <c r="G19" s="31">
        <v>90</v>
      </c>
      <c r="H19" s="31">
        <v>0</v>
      </c>
      <c r="I19" s="31">
        <v>0</v>
      </c>
      <c r="J19" s="31">
        <f t="shared" si="0"/>
        <v>90</v>
      </c>
      <c r="K19" s="31"/>
      <c r="L19" s="54">
        <v>44617.909722222219</v>
      </c>
      <c r="M19" s="54">
        <v>44617.947916666664</v>
      </c>
      <c r="N19" s="25">
        <f t="shared" si="2"/>
        <v>0.4375</v>
      </c>
      <c r="O19" s="25">
        <f t="shared" si="3"/>
        <v>3.8194444445252884E-2</v>
      </c>
    </row>
    <row r="20" spans="1:15" s="61" customFormat="1" ht="14.25" customHeight="1">
      <c r="A20" s="53"/>
      <c r="B20" s="22"/>
      <c r="C20" s="54"/>
      <c r="D20" s="52"/>
      <c r="E20" s="60" t="s">
        <v>34</v>
      </c>
      <c r="F20" s="31">
        <v>0</v>
      </c>
      <c r="G20" s="31">
        <v>44</v>
      </c>
      <c r="H20" s="31">
        <v>44</v>
      </c>
      <c r="I20" s="31">
        <v>2</v>
      </c>
      <c r="J20" s="31"/>
      <c r="K20" s="31">
        <f t="shared" si="1"/>
        <v>90</v>
      </c>
      <c r="L20" s="54"/>
      <c r="M20" s="54"/>
      <c r="N20" s="25"/>
      <c r="O20" s="25"/>
    </row>
    <row r="21" spans="1:15" s="61" customFormat="1" ht="14.25" customHeight="1">
      <c r="A21" s="53" t="s">
        <v>58</v>
      </c>
      <c r="B21" s="22" t="s">
        <v>3</v>
      </c>
      <c r="C21" s="54">
        <v>44617.260416666664</v>
      </c>
      <c r="D21" s="52" t="s">
        <v>96</v>
      </c>
      <c r="E21" s="60" t="s">
        <v>33</v>
      </c>
      <c r="F21" s="31">
        <v>4</v>
      </c>
      <c r="G21" s="31">
        <v>0</v>
      </c>
      <c r="H21" s="31">
        <v>12</v>
      </c>
      <c r="I21" s="31">
        <v>66</v>
      </c>
      <c r="J21" s="31">
        <f t="shared" si="0"/>
        <v>82</v>
      </c>
      <c r="K21" s="31"/>
      <c r="L21" s="54">
        <v>44617.788194444445</v>
      </c>
      <c r="M21" s="54">
        <v>44617.802083333336</v>
      </c>
      <c r="N21" s="25">
        <f t="shared" si="2"/>
        <v>0.52777777778101154</v>
      </c>
      <c r="O21" s="25">
        <f t="shared" si="3"/>
        <v>1.3888888890505768E-2</v>
      </c>
    </row>
    <row r="22" spans="1:15" s="61" customFormat="1" ht="14.25" customHeight="1">
      <c r="A22" s="53"/>
      <c r="B22" s="22"/>
      <c r="C22" s="54"/>
      <c r="D22" s="52"/>
      <c r="E22" s="60" t="s">
        <v>34</v>
      </c>
      <c r="F22" s="31">
        <v>0</v>
      </c>
      <c r="G22" s="31">
        <v>42</v>
      </c>
      <c r="H22" s="31">
        <v>31</v>
      </c>
      <c r="I22" s="31">
        <v>17</v>
      </c>
      <c r="J22" s="31"/>
      <c r="K22" s="31">
        <f t="shared" si="1"/>
        <v>90</v>
      </c>
      <c r="L22" s="54"/>
      <c r="M22" s="54"/>
      <c r="N22" s="25"/>
      <c r="O22" s="25"/>
    </row>
    <row r="23" spans="1:15" s="61" customFormat="1" ht="14.25" customHeight="1">
      <c r="A23" s="53" t="s">
        <v>49</v>
      </c>
      <c r="B23" s="22" t="s">
        <v>3</v>
      </c>
      <c r="C23" s="54">
        <v>44617.25</v>
      </c>
      <c r="D23" s="52" t="s">
        <v>76</v>
      </c>
      <c r="E23" s="60" t="s">
        <v>33</v>
      </c>
      <c r="F23" s="31">
        <v>0</v>
      </c>
      <c r="G23" s="31">
        <v>21</v>
      </c>
      <c r="H23" s="31">
        <v>65</v>
      </c>
      <c r="I23" s="31">
        <v>4</v>
      </c>
      <c r="J23" s="31">
        <v>90</v>
      </c>
      <c r="K23" s="31">
        <v>0</v>
      </c>
      <c r="L23" s="54">
        <v>44617.979166666664</v>
      </c>
      <c r="M23" s="54">
        <v>44618.020833333336</v>
      </c>
      <c r="N23" s="25">
        <f t="shared" ref="N23:N27" si="4">SUM(L23-C23)</f>
        <v>0.72916666666424135</v>
      </c>
      <c r="O23" s="25">
        <f t="shared" ref="O23:O27" si="5">SUM(M23-L23)</f>
        <v>4.1666666671517305E-2</v>
      </c>
    </row>
    <row r="24" spans="1:15" s="61" customFormat="1" ht="14.25" customHeight="1">
      <c r="A24" s="53"/>
      <c r="B24" s="22"/>
      <c r="C24" s="54"/>
      <c r="D24" s="52"/>
      <c r="E24" s="60" t="s">
        <v>34</v>
      </c>
      <c r="F24" s="31">
        <v>0</v>
      </c>
      <c r="G24" s="31">
        <v>16</v>
      </c>
      <c r="H24" s="31">
        <v>52</v>
      </c>
      <c r="I24" s="31">
        <v>12</v>
      </c>
      <c r="J24" s="31"/>
      <c r="K24" s="31">
        <v>90</v>
      </c>
      <c r="L24" s="54"/>
      <c r="M24" s="54"/>
      <c r="N24" s="25"/>
      <c r="O24" s="25"/>
    </row>
    <row r="25" spans="1:15" s="61" customFormat="1" ht="14.25" customHeight="1">
      <c r="A25" s="53">
        <v>8</v>
      </c>
      <c r="B25" s="22" t="s">
        <v>3</v>
      </c>
      <c r="C25" s="54">
        <v>44617.524305555555</v>
      </c>
      <c r="D25" s="52" t="s">
        <v>45</v>
      </c>
      <c r="E25" s="60" t="s">
        <v>33</v>
      </c>
      <c r="F25" s="31">
        <v>18</v>
      </c>
      <c r="G25" s="31">
        <v>50</v>
      </c>
      <c r="H25" s="31">
        <v>22</v>
      </c>
      <c r="I25" s="31">
        <v>0</v>
      </c>
      <c r="J25" s="31">
        <v>90</v>
      </c>
      <c r="K25" s="31"/>
      <c r="L25" s="54">
        <v>44617.982638888891</v>
      </c>
      <c r="M25" s="54">
        <v>44618.076388888891</v>
      </c>
      <c r="N25" s="25">
        <f t="shared" si="4"/>
        <v>0.45833333333575865</v>
      </c>
      <c r="O25" s="25">
        <f t="shared" si="5"/>
        <v>9.375E-2</v>
      </c>
    </row>
    <row r="26" spans="1:15" s="61" customFormat="1" ht="14.25" customHeight="1">
      <c r="A26" s="53"/>
      <c r="B26" s="22"/>
      <c r="C26" s="54"/>
      <c r="D26" s="52"/>
      <c r="E26" s="60" t="s">
        <v>34</v>
      </c>
      <c r="F26" s="31">
        <v>1</v>
      </c>
      <c r="G26" s="31">
        <v>42</v>
      </c>
      <c r="H26" s="31">
        <v>34</v>
      </c>
      <c r="I26" s="31">
        <v>12</v>
      </c>
      <c r="J26" s="31"/>
      <c r="K26" s="31">
        <v>90</v>
      </c>
      <c r="L26" s="54"/>
      <c r="M26" s="54"/>
      <c r="N26" s="25"/>
      <c r="O26" s="25"/>
    </row>
    <row r="27" spans="1:15" s="61" customFormat="1" ht="14.25" customHeight="1">
      <c r="A27" s="53" t="s">
        <v>40</v>
      </c>
      <c r="B27" s="22" t="s">
        <v>3</v>
      </c>
      <c r="C27" s="54">
        <v>44617.416666666664</v>
      </c>
      <c r="D27" s="52" t="s">
        <v>130</v>
      </c>
      <c r="E27" s="60" t="s">
        <v>33</v>
      </c>
      <c r="F27" s="31">
        <v>0</v>
      </c>
      <c r="G27" s="31">
        <v>4</v>
      </c>
      <c r="H27" s="31">
        <v>6</v>
      </c>
      <c r="I27" s="31">
        <v>80</v>
      </c>
      <c r="J27" s="31">
        <v>90</v>
      </c>
      <c r="K27" s="31"/>
      <c r="L27" s="54">
        <v>44617.986111111109</v>
      </c>
      <c r="M27" s="54">
        <v>44618.020833333336</v>
      </c>
      <c r="N27" s="25">
        <f t="shared" si="4"/>
        <v>0.56944444444525288</v>
      </c>
      <c r="O27" s="25">
        <f t="shared" si="5"/>
        <v>3.4722222226264421E-2</v>
      </c>
    </row>
    <row r="28" spans="1:15" s="61" customFormat="1" ht="14.25" customHeight="1" thickBot="1">
      <c r="A28" s="53"/>
      <c r="B28" s="22"/>
      <c r="C28" s="54"/>
      <c r="D28" s="52"/>
      <c r="E28" s="60" t="s">
        <v>34</v>
      </c>
      <c r="F28" s="31">
        <v>2</v>
      </c>
      <c r="G28" s="31">
        <v>36</v>
      </c>
      <c r="H28" s="31">
        <v>39</v>
      </c>
      <c r="I28" s="31">
        <v>11</v>
      </c>
      <c r="J28" s="31"/>
      <c r="K28" s="31">
        <v>90</v>
      </c>
      <c r="L28" s="54"/>
      <c r="M28" s="54"/>
      <c r="N28" s="25"/>
      <c r="O28" s="25"/>
    </row>
    <row r="29" spans="1:15" ht="16.5" thickTop="1" thickBot="1">
      <c r="A29" s="9"/>
      <c r="B29" s="5"/>
      <c r="C29" s="5"/>
      <c r="D29" s="5"/>
      <c r="E29" s="5"/>
      <c r="F29" s="5"/>
      <c r="G29" s="5"/>
      <c r="H29" s="5"/>
      <c r="I29" s="18" t="s">
        <v>31</v>
      </c>
      <c r="J29" s="19">
        <f>SUM(J5:J28)</f>
        <v>1052</v>
      </c>
      <c r="K29" s="19">
        <f>SUM(K5:K28)</f>
        <v>1058</v>
      </c>
      <c r="L29" s="5"/>
      <c r="M29" s="5" t="s">
        <v>13</v>
      </c>
      <c r="N29" s="10">
        <f>AVERAGE(N5:N28)</f>
        <v>0.52546296296107664</v>
      </c>
      <c r="O29" s="10">
        <f>AVERAGE(O5:O28)</f>
        <v>3.5879629631987577E-2</v>
      </c>
    </row>
    <row r="30" spans="1:15" ht="15.75" thickTop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A31" s="176"/>
      <c r="B31" s="177"/>
      <c r="C31" s="178"/>
      <c r="D31" s="163"/>
      <c r="E31" s="163"/>
      <c r="F31" s="176" t="s">
        <v>26</v>
      </c>
      <c r="G31" s="177"/>
      <c r="H31" s="177"/>
      <c r="I31" s="177"/>
      <c r="J31" s="178"/>
      <c r="K31" s="163"/>
      <c r="L31" s="176"/>
      <c r="M31" s="177"/>
      <c r="N31" s="177"/>
      <c r="O31" s="178"/>
    </row>
    <row r="32" spans="1:15" ht="38.25">
      <c r="A32" s="2" t="s">
        <v>2</v>
      </c>
      <c r="B32" s="3" t="s">
        <v>14</v>
      </c>
      <c r="C32" s="2" t="s">
        <v>4</v>
      </c>
      <c r="D32" s="2" t="s">
        <v>27</v>
      </c>
      <c r="E32" s="2" t="s">
        <v>28</v>
      </c>
      <c r="F32" s="3" t="s">
        <v>5</v>
      </c>
      <c r="G32" s="3" t="s">
        <v>6</v>
      </c>
      <c r="H32" s="3" t="s">
        <v>7</v>
      </c>
      <c r="I32" s="3" t="s">
        <v>8</v>
      </c>
      <c r="J32" s="2" t="s">
        <v>29</v>
      </c>
      <c r="K32" s="2" t="s">
        <v>30</v>
      </c>
      <c r="L32" s="2" t="s">
        <v>9</v>
      </c>
      <c r="M32" s="2" t="s">
        <v>10</v>
      </c>
      <c r="N32" s="2" t="s">
        <v>11</v>
      </c>
      <c r="O32" s="2" t="s">
        <v>12</v>
      </c>
    </row>
    <row r="33" spans="1:15" s="32" customFormat="1" ht="16.5" customHeight="1">
      <c r="A33" s="53" t="s">
        <v>49</v>
      </c>
      <c r="B33" s="52" t="s">
        <v>42</v>
      </c>
      <c r="C33" s="54">
        <v>44616.829861111109</v>
      </c>
      <c r="D33" s="52" t="s">
        <v>43</v>
      </c>
      <c r="E33" s="60" t="s">
        <v>33</v>
      </c>
      <c r="F33" s="31">
        <v>0</v>
      </c>
      <c r="G33" s="31">
        <v>90</v>
      </c>
      <c r="H33" s="31">
        <v>0</v>
      </c>
      <c r="I33" s="31">
        <v>0</v>
      </c>
      <c r="J33" s="31">
        <f>F33+G33+H33+I33</f>
        <v>90</v>
      </c>
      <c r="K33" s="31"/>
      <c r="L33" s="54">
        <v>44617.166666666664</v>
      </c>
      <c r="M33" s="54">
        <v>44617.208333333336</v>
      </c>
      <c r="N33" s="25">
        <f>SUM(L33-C33)</f>
        <v>0.33680555555474712</v>
      </c>
      <c r="O33" s="25">
        <f>SUM(M33-L33)</f>
        <v>4.1666666671517305E-2</v>
      </c>
    </row>
    <row r="34" spans="1:15" s="32" customFormat="1" ht="16.5" customHeight="1">
      <c r="A34" s="53"/>
      <c r="B34" s="52"/>
      <c r="C34" s="54"/>
      <c r="D34" s="52"/>
      <c r="E34" s="60" t="s">
        <v>34</v>
      </c>
      <c r="F34" s="31">
        <v>0</v>
      </c>
      <c r="G34" s="31">
        <v>32</v>
      </c>
      <c r="H34" s="31">
        <v>18</v>
      </c>
      <c r="I34" s="31">
        <v>40</v>
      </c>
      <c r="J34" s="31"/>
      <c r="K34" s="31">
        <f t="shared" ref="K34:K40" si="6">G34+H34+I34+F34</f>
        <v>90</v>
      </c>
      <c r="L34" s="54"/>
      <c r="M34" s="54"/>
      <c r="N34" s="25"/>
      <c r="O34" s="25"/>
    </row>
    <row r="35" spans="1:15" s="32" customFormat="1" ht="16.5" customHeight="1">
      <c r="A35" s="53" t="s">
        <v>59</v>
      </c>
      <c r="B35" s="52" t="s">
        <v>55</v>
      </c>
      <c r="C35" s="54">
        <v>44617.135416666664</v>
      </c>
      <c r="D35" s="52" t="s">
        <v>56</v>
      </c>
      <c r="E35" s="60" t="s">
        <v>33</v>
      </c>
      <c r="F35" s="31">
        <v>0</v>
      </c>
      <c r="G35" s="31">
        <v>0</v>
      </c>
      <c r="H35" s="31">
        <v>0</v>
      </c>
      <c r="I35" s="31">
        <v>90</v>
      </c>
      <c r="J35" s="31">
        <f t="shared" ref="J35:J39" si="7">F35+G35+H35+I35</f>
        <v>90</v>
      </c>
      <c r="K35" s="31"/>
      <c r="L35" s="54">
        <v>44617.600694444445</v>
      </c>
      <c r="M35" s="54">
        <v>44617.631944444445</v>
      </c>
      <c r="N35" s="25">
        <f t="shared" ref="N35:N37" si="8">SUM(L35-C35)</f>
        <v>0.46527777778101154</v>
      </c>
      <c r="O35" s="25">
        <f t="shared" ref="O35:O37" si="9">SUM(M35-L35)</f>
        <v>3.125E-2</v>
      </c>
    </row>
    <row r="36" spans="1:15" s="32" customFormat="1" ht="16.5" customHeight="1">
      <c r="A36" s="53"/>
      <c r="B36" s="52"/>
      <c r="C36" s="54"/>
      <c r="D36" s="52"/>
      <c r="E36" s="60" t="s">
        <v>34</v>
      </c>
      <c r="F36" s="31">
        <v>0</v>
      </c>
      <c r="G36" s="31">
        <v>0</v>
      </c>
      <c r="H36" s="31">
        <v>0</v>
      </c>
      <c r="I36" s="31">
        <v>0</v>
      </c>
      <c r="J36" s="31"/>
      <c r="K36" s="31">
        <f t="shared" si="6"/>
        <v>0</v>
      </c>
      <c r="L36" s="54"/>
      <c r="M36" s="54"/>
      <c r="N36" s="25"/>
      <c r="O36" s="25"/>
    </row>
    <row r="37" spans="1:15" s="32" customFormat="1" ht="16.5" customHeight="1">
      <c r="A37" s="53">
        <v>1</v>
      </c>
      <c r="B37" s="52" t="s">
        <v>38</v>
      </c>
      <c r="C37" s="54">
        <v>44617.170138888891</v>
      </c>
      <c r="D37" s="52" t="s">
        <v>39</v>
      </c>
      <c r="E37" s="60" t="s">
        <v>33</v>
      </c>
      <c r="F37" s="31">
        <v>10</v>
      </c>
      <c r="G37" s="31">
        <v>54</v>
      </c>
      <c r="H37" s="31">
        <v>4</v>
      </c>
      <c r="I37" s="31">
        <v>22</v>
      </c>
      <c r="J37" s="31">
        <f t="shared" si="7"/>
        <v>90</v>
      </c>
      <c r="K37" s="31"/>
      <c r="L37" s="54">
        <v>44617.753472222219</v>
      </c>
      <c r="M37" s="54">
        <v>44617.791666666664</v>
      </c>
      <c r="N37" s="25">
        <f t="shared" si="8"/>
        <v>0.58333333332848269</v>
      </c>
      <c r="O37" s="25">
        <f t="shared" si="9"/>
        <v>3.8194444445252884E-2</v>
      </c>
    </row>
    <row r="38" spans="1:15" s="32" customFormat="1" ht="16.5" customHeight="1">
      <c r="A38" s="53"/>
      <c r="B38" s="52"/>
      <c r="C38" s="54"/>
      <c r="D38" s="52"/>
      <c r="E38" s="60" t="s">
        <v>34</v>
      </c>
      <c r="F38" s="31">
        <v>2</v>
      </c>
      <c r="G38" s="31">
        <v>48</v>
      </c>
      <c r="H38" s="31">
        <v>28</v>
      </c>
      <c r="I38" s="31">
        <v>12</v>
      </c>
      <c r="J38" s="31"/>
      <c r="K38" s="31">
        <f t="shared" si="6"/>
        <v>90</v>
      </c>
      <c r="L38" s="54"/>
      <c r="M38" s="54"/>
      <c r="N38" s="25"/>
      <c r="O38" s="25"/>
    </row>
    <row r="39" spans="1:15" s="32" customFormat="1" ht="16.5" customHeight="1">
      <c r="A39" s="53">
        <v>2</v>
      </c>
      <c r="B39" s="52" t="s">
        <v>50</v>
      </c>
      <c r="C39" s="54">
        <v>44617.305555555555</v>
      </c>
      <c r="D39" s="52" t="s">
        <v>43</v>
      </c>
      <c r="E39" s="60" t="s">
        <v>33</v>
      </c>
      <c r="F39" s="31">
        <v>0</v>
      </c>
      <c r="G39" s="31">
        <v>0</v>
      </c>
      <c r="H39" s="31">
        <v>90</v>
      </c>
      <c r="I39" s="31">
        <v>0</v>
      </c>
      <c r="J39" s="31">
        <f t="shared" si="7"/>
        <v>90</v>
      </c>
      <c r="K39" s="31"/>
      <c r="L39" s="54">
        <v>44617.645833333336</v>
      </c>
      <c r="M39" s="54">
        <v>44617.652777777781</v>
      </c>
      <c r="N39" s="25">
        <f t="shared" ref="N39" si="10">SUM(L39-C39)</f>
        <v>0.34027777778101154</v>
      </c>
      <c r="O39" s="25">
        <f t="shared" ref="O39" si="11">SUM(M39-L39)</f>
        <v>6.9444444452528842E-3</v>
      </c>
    </row>
    <row r="40" spans="1:15" s="32" customFormat="1" ht="16.5" customHeight="1" thickBot="1">
      <c r="A40" s="53"/>
      <c r="B40" s="52"/>
      <c r="C40" s="54"/>
      <c r="D40" s="52"/>
      <c r="E40" s="60" t="s">
        <v>34</v>
      </c>
      <c r="F40" s="31">
        <v>0</v>
      </c>
      <c r="G40" s="31">
        <v>4</v>
      </c>
      <c r="H40" s="31">
        <v>52</v>
      </c>
      <c r="I40" s="31">
        <v>34</v>
      </c>
      <c r="J40" s="31"/>
      <c r="K40" s="31">
        <f t="shared" si="6"/>
        <v>90</v>
      </c>
      <c r="L40" s="54"/>
      <c r="M40" s="54"/>
      <c r="N40" s="25"/>
      <c r="O40" s="25"/>
    </row>
    <row r="41" spans="1:15" s="8" customFormat="1" ht="16.5" customHeight="1" thickTop="1" thickBot="1">
      <c r="A41" s="5"/>
      <c r="B41" s="5"/>
      <c r="C41" s="5"/>
      <c r="D41" s="5"/>
      <c r="E41" s="5"/>
      <c r="F41" s="5"/>
      <c r="G41" s="5"/>
      <c r="H41" s="5"/>
      <c r="I41" s="18" t="s">
        <v>31</v>
      </c>
      <c r="J41" s="19">
        <f>SUM(J33:J40)</f>
        <v>360</v>
      </c>
      <c r="K41" s="19">
        <f>SUM(K33:K40)</f>
        <v>270</v>
      </c>
      <c r="L41" s="5"/>
      <c r="M41" s="5" t="s">
        <v>13</v>
      </c>
      <c r="N41" s="10">
        <f>AVERAGE(N33:N40)</f>
        <v>0.43142361111131322</v>
      </c>
      <c r="O41" s="10">
        <f>AVERAGE(O33:O40)</f>
        <v>2.9513888890505768E-2</v>
      </c>
    </row>
    <row r="42" spans="1:15" ht="15.75" thickTop="1"/>
    <row r="43" spans="1:15">
      <c r="A43" s="50" t="s">
        <v>367</v>
      </c>
      <c r="B43" s="51"/>
      <c r="C43" s="171" t="s">
        <v>15</v>
      </c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</row>
    <row r="44" spans="1:15">
      <c r="A44" s="171" t="s">
        <v>16</v>
      </c>
      <c r="B44" s="171"/>
      <c r="C44" s="171"/>
      <c r="D44" s="171"/>
      <c r="E44" s="171"/>
      <c r="F44" s="171"/>
      <c r="G44" s="171"/>
      <c r="H44" s="20"/>
      <c r="I44" s="171" t="s">
        <v>17</v>
      </c>
      <c r="J44" s="171"/>
      <c r="K44" s="171"/>
      <c r="L44" s="171"/>
      <c r="M44" s="171"/>
      <c r="N44" s="171"/>
      <c r="O44" s="171"/>
    </row>
    <row r="45" spans="1:15" ht="30">
      <c r="A45" s="11" t="s">
        <v>18</v>
      </c>
      <c r="B45" s="11" t="s">
        <v>19</v>
      </c>
      <c r="C45" s="5" t="s">
        <v>20</v>
      </c>
      <c r="D45" s="11" t="s">
        <v>21</v>
      </c>
      <c r="E45" s="11" t="s">
        <v>22</v>
      </c>
      <c r="F45" s="11" t="s">
        <v>23</v>
      </c>
      <c r="G45" s="11" t="s">
        <v>24</v>
      </c>
      <c r="H45" s="11"/>
      <c r="I45" s="11" t="s">
        <v>18</v>
      </c>
      <c r="J45" s="11" t="s">
        <v>19</v>
      </c>
      <c r="K45" s="5" t="s">
        <v>20</v>
      </c>
      <c r="L45" s="11" t="s">
        <v>21</v>
      </c>
      <c r="M45" s="11" t="s">
        <v>25</v>
      </c>
      <c r="N45" s="11" t="s">
        <v>23</v>
      </c>
      <c r="O45" s="11" t="s">
        <v>24</v>
      </c>
    </row>
    <row r="46" spans="1:15" s="27" customFormat="1" ht="15" customHeight="1">
      <c r="A46" s="21">
        <v>1</v>
      </c>
      <c r="B46" s="37" t="s">
        <v>56</v>
      </c>
      <c r="C46" s="38">
        <v>7</v>
      </c>
      <c r="D46" s="39">
        <v>44617.09375</v>
      </c>
      <c r="E46" s="37">
        <v>12193</v>
      </c>
      <c r="F46" s="39">
        <v>44617.215277777781</v>
      </c>
      <c r="G46" s="25">
        <f>SUM(F46-D46)</f>
        <v>0.12152777778101154</v>
      </c>
      <c r="H46" s="26"/>
      <c r="I46" s="21">
        <v>1</v>
      </c>
      <c r="J46" s="116" t="s">
        <v>67</v>
      </c>
      <c r="K46" s="114" t="s">
        <v>65</v>
      </c>
      <c r="L46" s="115">
        <v>44617.055555555555</v>
      </c>
      <c r="M46" s="116" t="s">
        <v>370</v>
      </c>
      <c r="N46" s="115">
        <v>44617.201388888891</v>
      </c>
      <c r="O46" s="25">
        <f>SUM(N46-L46)</f>
        <v>0.14583333333575865</v>
      </c>
    </row>
    <row r="47" spans="1:15" s="27" customFormat="1" ht="15" customHeight="1">
      <c r="A47" s="21">
        <v>2</v>
      </c>
      <c r="B47" s="37" t="s">
        <v>43</v>
      </c>
      <c r="C47" s="38" t="s">
        <v>78</v>
      </c>
      <c r="D47" s="39">
        <v>44616.934027777781</v>
      </c>
      <c r="E47" s="37">
        <v>31614</v>
      </c>
      <c r="F47" s="39">
        <v>44617.090277777781</v>
      </c>
      <c r="G47" s="25">
        <f t="shared" ref="G47:G63" si="12">SUM(F47-D47)</f>
        <v>0.15625</v>
      </c>
      <c r="H47" s="26"/>
      <c r="I47" s="21">
        <v>2</v>
      </c>
      <c r="J47" s="116" t="s">
        <v>43</v>
      </c>
      <c r="K47" s="114">
        <v>4</v>
      </c>
      <c r="L47" s="115">
        <v>44617.170138888891</v>
      </c>
      <c r="M47" s="116">
        <v>32941</v>
      </c>
      <c r="N47" s="115">
        <v>44617.256944444445</v>
      </c>
      <c r="O47" s="25">
        <f t="shared" ref="O47:O62" si="13">SUM(N47-L47)</f>
        <v>8.6805555554747116E-2</v>
      </c>
    </row>
    <row r="48" spans="1:15" s="27" customFormat="1" ht="15" customHeight="1">
      <c r="A48" s="21">
        <v>3</v>
      </c>
      <c r="B48" s="37" t="s">
        <v>45</v>
      </c>
      <c r="C48" s="38">
        <v>8</v>
      </c>
      <c r="D48" s="39">
        <v>44617.027777777781</v>
      </c>
      <c r="E48" s="37" t="s">
        <v>370</v>
      </c>
      <c r="F48" s="39">
        <v>44617.166666666664</v>
      </c>
      <c r="G48" s="25">
        <f t="shared" si="12"/>
        <v>0.13888888888322981</v>
      </c>
      <c r="H48" s="26"/>
      <c r="I48" s="21">
        <v>3</v>
      </c>
      <c r="J48" s="116" t="s">
        <v>169</v>
      </c>
      <c r="K48" s="114">
        <v>3</v>
      </c>
      <c r="L48" s="115">
        <v>44617.104166666664</v>
      </c>
      <c r="M48" s="116">
        <v>33082</v>
      </c>
      <c r="N48" s="115">
        <v>44617.381944444445</v>
      </c>
      <c r="O48" s="25">
        <f t="shared" si="13"/>
        <v>0.27777777778101154</v>
      </c>
    </row>
    <row r="49" spans="1:15" s="27" customFormat="1" ht="15" customHeight="1">
      <c r="A49" s="21">
        <v>4</v>
      </c>
      <c r="B49" s="37" t="s">
        <v>39</v>
      </c>
      <c r="C49" s="38">
        <v>7</v>
      </c>
      <c r="D49" s="39">
        <v>44616.895833333336</v>
      </c>
      <c r="E49" s="37">
        <v>33145</v>
      </c>
      <c r="F49" s="39">
        <v>44617.072916666664</v>
      </c>
      <c r="G49" s="25">
        <f t="shared" si="12"/>
        <v>0.17708333332848269</v>
      </c>
      <c r="H49" s="26"/>
      <c r="I49" s="21">
        <v>4</v>
      </c>
      <c r="J49" s="116" t="s">
        <v>369</v>
      </c>
      <c r="K49" s="114">
        <v>6</v>
      </c>
      <c r="L49" s="115">
        <v>44617.232638888891</v>
      </c>
      <c r="M49" s="116">
        <v>31780</v>
      </c>
      <c r="N49" s="115">
        <v>44617.430555555555</v>
      </c>
      <c r="O49" s="25">
        <f t="shared" si="13"/>
        <v>0.19791666666424135</v>
      </c>
    </row>
    <row r="50" spans="1:15" s="27" customFormat="1" ht="15" customHeight="1">
      <c r="A50" s="21">
        <v>5</v>
      </c>
      <c r="B50" s="37" t="s">
        <v>43</v>
      </c>
      <c r="C50" s="38">
        <v>6</v>
      </c>
      <c r="D50" s="39">
        <v>44616.986111111109</v>
      </c>
      <c r="E50" s="37">
        <v>12948</v>
      </c>
      <c r="F50" s="39">
        <v>44617.145833333336</v>
      </c>
      <c r="G50" s="25">
        <f t="shared" si="12"/>
        <v>0.15972222222626442</v>
      </c>
      <c r="H50" s="26"/>
      <c r="I50" s="21">
        <v>5</v>
      </c>
      <c r="J50" s="116" t="s">
        <v>45</v>
      </c>
      <c r="K50" s="114">
        <v>6</v>
      </c>
      <c r="L50" s="115">
        <v>44617.451388888891</v>
      </c>
      <c r="M50" s="116">
        <v>70182</v>
      </c>
      <c r="N50" s="115">
        <v>44617.458333333336</v>
      </c>
      <c r="O50" s="25">
        <f t="shared" si="13"/>
        <v>6.9444444452528842E-3</v>
      </c>
    </row>
    <row r="51" spans="1:15" s="27" customFormat="1" ht="15" customHeight="1">
      <c r="A51" s="21">
        <v>6</v>
      </c>
      <c r="B51" s="37" t="s">
        <v>48</v>
      </c>
      <c r="C51" s="38" t="s">
        <v>78</v>
      </c>
      <c r="D51" s="39">
        <v>44617.302083333336</v>
      </c>
      <c r="E51" s="37">
        <v>33082</v>
      </c>
      <c r="F51" s="39">
        <v>44617.5</v>
      </c>
      <c r="G51" s="25">
        <f t="shared" si="12"/>
        <v>0.19791666666424135</v>
      </c>
      <c r="H51" s="26"/>
      <c r="I51" s="21">
        <v>6</v>
      </c>
      <c r="J51" s="116" t="s">
        <v>43</v>
      </c>
      <c r="K51" s="114">
        <v>4</v>
      </c>
      <c r="L51" s="115">
        <v>44617.288194444445</v>
      </c>
      <c r="M51" s="116">
        <v>60177</v>
      </c>
      <c r="N51" s="115">
        <v>44617.5</v>
      </c>
      <c r="O51" s="25">
        <f t="shared" si="13"/>
        <v>0.21180555555474712</v>
      </c>
    </row>
    <row r="52" spans="1:15" s="27" customFormat="1" ht="15" customHeight="1">
      <c r="A52" s="21">
        <v>7</v>
      </c>
      <c r="B52" s="37" t="s">
        <v>41</v>
      </c>
      <c r="C52" s="38">
        <v>5</v>
      </c>
      <c r="D52" s="39">
        <v>44617.177083333336</v>
      </c>
      <c r="E52" s="37">
        <v>32941</v>
      </c>
      <c r="F52" s="39">
        <v>44617.291666666664</v>
      </c>
      <c r="G52" s="25">
        <f t="shared" si="12"/>
        <v>0.11458333332848269</v>
      </c>
      <c r="H52" s="26"/>
      <c r="I52" s="21">
        <v>7</v>
      </c>
      <c r="J52" s="116" t="s">
        <v>125</v>
      </c>
      <c r="K52" s="114">
        <v>3</v>
      </c>
      <c r="L52" s="115">
        <v>44617.413194444445</v>
      </c>
      <c r="M52" s="116">
        <v>33113</v>
      </c>
      <c r="N52" s="115">
        <v>44617.590277777781</v>
      </c>
      <c r="O52" s="25">
        <f t="shared" si="13"/>
        <v>0.17708333333575865</v>
      </c>
    </row>
    <row r="53" spans="1:15" s="27" customFormat="1" ht="15" customHeight="1">
      <c r="A53" s="21">
        <v>8</v>
      </c>
      <c r="B53" s="37" t="s">
        <v>76</v>
      </c>
      <c r="C53" s="38">
        <v>8</v>
      </c>
      <c r="D53" s="39">
        <v>44617.229166666664</v>
      </c>
      <c r="E53" s="37">
        <v>32674</v>
      </c>
      <c r="F53" s="39">
        <v>44617.454861111109</v>
      </c>
      <c r="G53" s="25">
        <f t="shared" si="12"/>
        <v>0.22569444444525288</v>
      </c>
      <c r="H53" s="26"/>
      <c r="I53" s="21">
        <v>8</v>
      </c>
      <c r="J53" s="116" t="s">
        <v>61</v>
      </c>
      <c r="K53" s="114" t="s">
        <v>65</v>
      </c>
      <c r="L53" s="115">
        <v>44617.368055555555</v>
      </c>
      <c r="M53" s="116">
        <v>32363</v>
      </c>
      <c r="N53" s="115">
        <v>44617.677083333336</v>
      </c>
      <c r="O53" s="25">
        <f t="shared" si="13"/>
        <v>0.30902777778101154</v>
      </c>
    </row>
    <row r="54" spans="1:15" s="27" customFormat="1" ht="15" customHeight="1">
      <c r="A54" s="21">
        <v>9</v>
      </c>
      <c r="B54" s="52" t="s">
        <v>69</v>
      </c>
      <c r="C54" s="53" t="s">
        <v>71</v>
      </c>
      <c r="D54" s="54">
        <v>44617.326388888891</v>
      </c>
      <c r="E54" s="52">
        <v>27929</v>
      </c>
      <c r="F54" s="54">
        <v>44617.329861111109</v>
      </c>
      <c r="G54" s="25">
        <f t="shared" si="12"/>
        <v>3.4722222189884633E-3</v>
      </c>
      <c r="H54" s="26"/>
      <c r="I54" s="21">
        <v>9</v>
      </c>
      <c r="J54" s="116" t="s">
        <v>43</v>
      </c>
      <c r="K54" s="114">
        <v>3</v>
      </c>
      <c r="L54" s="115">
        <v>44617.708333333336</v>
      </c>
      <c r="M54" s="116">
        <v>12683</v>
      </c>
      <c r="N54" s="115">
        <v>44617.711805555555</v>
      </c>
      <c r="O54" s="25">
        <f t="shared" si="13"/>
        <v>3.4722222189884633E-3</v>
      </c>
    </row>
    <row r="55" spans="1:15" s="27" customFormat="1" ht="15" customHeight="1">
      <c r="A55" s="21">
        <v>10</v>
      </c>
      <c r="B55" s="52" t="s">
        <v>372</v>
      </c>
      <c r="C55" s="53" t="s">
        <v>71</v>
      </c>
      <c r="D55" s="54">
        <v>44617.770833333336</v>
      </c>
      <c r="E55" s="52">
        <v>28727</v>
      </c>
      <c r="F55" s="54">
        <v>44617.78125</v>
      </c>
      <c r="G55" s="25">
        <f t="shared" si="12"/>
        <v>1.0416666664241347E-2</v>
      </c>
      <c r="H55" s="26"/>
      <c r="I55" s="21">
        <v>10</v>
      </c>
      <c r="J55" s="116" t="s">
        <v>206</v>
      </c>
      <c r="K55" s="53">
        <v>3</v>
      </c>
      <c r="L55" s="54">
        <v>44617.034722222219</v>
      </c>
      <c r="M55" s="52">
        <v>32674</v>
      </c>
      <c r="N55" s="54">
        <v>44617.083333333336</v>
      </c>
      <c r="O55" s="25">
        <f t="shared" si="13"/>
        <v>4.8611111116770189E-2</v>
      </c>
    </row>
    <row r="56" spans="1:15" s="27" customFormat="1" ht="15" customHeight="1">
      <c r="A56" s="21">
        <v>11</v>
      </c>
      <c r="B56" s="37" t="s">
        <v>52</v>
      </c>
      <c r="C56" s="38">
        <v>8</v>
      </c>
      <c r="D56" s="39">
        <v>44617.472222222219</v>
      </c>
      <c r="E56" s="37">
        <v>27624</v>
      </c>
      <c r="F56" s="39">
        <v>44617.722222222219</v>
      </c>
      <c r="G56" s="25">
        <f t="shared" si="12"/>
        <v>0.25</v>
      </c>
      <c r="H56" s="26"/>
      <c r="I56" s="21">
        <v>11</v>
      </c>
      <c r="J56" s="52" t="s">
        <v>83</v>
      </c>
      <c r="K56" s="53">
        <v>3</v>
      </c>
      <c r="L56" s="54">
        <v>44617.756944444445</v>
      </c>
      <c r="M56" s="52" t="s">
        <v>371</v>
      </c>
      <c r="N56" s="54">
        <v>44617.888888888891</v>
      </c>
      <c r="O56" s="25">
        <f t="shared" si="13"/>
        <v>0.13194444444525288</v>
      </c>
    </row>
    <row r="57" spans="1:15" s="27" customFormat="1" ht="15" customHeight="1">
      <c r="A57" s="21">
        <v>12</v>
      </c>
      <c r="B57" s="37" t="s">
        <v>43</v>
      </c>
      <c r="C57" s="38">
        <v>7</v>
      </c>
      <c r="D57" s="39">
        <v>44617.267361111109</v>
      </c>
      <c r="E57" s="37">
        <v>60177</v>
      </c>
      <c r="F57" s="39">
        <v>44617.354166666664</v>
      </c>
      <c r="G57" s="25">
        <f t="shared" si="12"/>
        <v>8.6805555554747116E-2</v>
      </c>
      <c r="H57" s="26"/>
      <c r="I57" s="21">
        <v>12</v>
      </c>
      <c r="J57" s="52" t="s">
        <v>48</v>
      </c>
      <c r="K57" s="53">
        <v>4</v>
      </c>
      <c r="L57" s="54">
        <v>44617.583333333336</v>
      </c>
      <c r="M57" s="52">
        <v>33091</v>
      </c>
      <c r="N57" s="54">
        <v>44617.819444444445</v>
      </c>
      <c r="O57" s="25">
        <f t="shared" si="13"/>
        <v>0.23611111110949423</v>
      </c>
    </row>
    <row r="58" spans="1:15" s="27" customFormat="1" ht="15" customHeight="1">
      <c r="A58" s="21">
        <v>13</v>
      </c>
      <c r="B58" s="37" t="s">
        <v>52</v>
      </c>
      <c r="C58" s="114">
        <v>7</v>
      </c>
      <c r="D58" s="115">
        <v>44617.399305555555</v>
      </c>
      <c r="E58" s="116">
        <v>33113</v>
      </c>
      <c r="F58" s="115">
        <v>44617.763888888891</v>
      </c>
      <c r="G58" s="25">
        <f t="shared" si="12"/>
        <v>0.36458333333575865</v>
      </c>
      <c r="H58" s="26"/>
      <c r="I58" s="21">
        <v>13</v>
      </c>
      <c r="J58" s="52" t="s">
        <v>43</v>
      </c>
      <c r="K58" s="53">
        <v>6</v>
      </c>
      <c r="L58" s="54">
        <v>44617.472222222219</v>
      </c>
      <c r="M58" s="52">
        <v>33190</v>
      </c>
      <c r="N58" s="54">
        <v>44617.798611111109</v>
      </c>
      <c r="O58" s="25">
        <f t="shared" si="13"/>
        <v>0.32638888889050577</v>
      </c>
    </row>
    <row r="59" spans="1:15" s="27" customFormat="1" ht="15" customHeight="1">
      <c r="A59" s="21">
        <v>14</v>
      </c>
      <c r="B59" s="37" t="s">
        <v>67</v>
      </c>
      <c r="C59" s="114">
        <v>5</v>
      </c>
      <c r="D59" s="115">
        <v>44617.361111111109</v>
      </c>
      <c r="E59" s="116">
        <v>31780</v>
      </c>
      <c r="F59" s="115">
        <v>44617.597222222219</v>
      </c>
      <c r="G59" s="25">
        <f t="shared" si="12"/>
        <v>0.23611111110949423</v>
      </c>
      <c r="H59" s="26"/>
      <c r="I59" s="21">
        <v>14</v>
      </c>
      <c r="J59" s="52" t="s">
        <v>60</v>
      </c>
      <c r="K59" s="53" t="s">
        <v>71</v>
      </c>
      <c r="L59" s="54">
        <v>44617.534722222219</v>
      </c>
      <c r="M59" s="52">
        <v>28727</v>
      </c>
      <c r="N59" s="54">
        <v>44617.534722222219</v>
      </c>
      <c r="O59" s="25">
        <f t="shared" si="13"/>
        <v>0</v>
      </c>
    </row>
    <row r="60" spans="1:15" s="27" customFormat="1" ht="15" customHeight="1">
      <c r="A60" s="21">
        <v>15</v>
      </c>
      <c r="B60" s="37" t="s">
        <v>57</v>
      </c>
      <c r="C60" s="114">
        <v>5</v>
      </c>
      <c r="D60" s="115">
        <v>44617.618055555555</v>
      </c>
      <c r="E60" s="116">
        <v>33113</v>
      </c>
      <c r="F60" s="115">
        <v>44617.961805555555</v>
      </c>
      <c r="G60" s="25">
        <f t="shared" si="12"/>
        <v>0.34375</v>
      </c>
      <c r="H60" s="26"/>
      <c r="I60" s="21">
        <v>15</v>
      </c>
      <c r="J60" s="52" t="s">
        <v>39</v>
      </c>
      <c r="K60" s="53">
        <v>6</v>
      </c>
      <c r="L60" s="54">
        <v>44617.798611111109</v>
      </c>
      <c r="M60" s="52">
        <v>31602</v>
      </c>
      <c r="N60" s="54">
        <v>44617.864583333336</v>
      </c>
      <c r="O60" s="25">
        <f t="shared" si="13"/>
        <v>6.5972222226264421E-2</v>
      </c>
    </row>
    <row r="61" spans="1:15" s="27" customFormat="1" ht="15" customHeight="1">
      <c r="A61" s="21">
        <v>16</v>
      </c>
      <c r="B61" s="37" t="s">
        <v>67</v>
      </c>
      <c r="C61" s="114" t="s">
        <v>78</v>
      </c>
      <c r="D61" s="115">
        <v>44617.559027777781</v>
      </c>
      <c r="E61" s="116">
        <v>33091</v>
      </c>
      <c r="F61" s="115">
        <v>44617.875</v>
      </c>
      <c r="G61" s="25">
        <f t="shared" si="12"/>
        <v>0.31597222221898846</v>
      </c>
      <c r="H61" s="26"/>
      <c r="I61" s="21">
        <v>16</v>
      </c>
      <c r="J61" s="52" t="s">
        <v>43</v>
      </c>
      <c r="K61" s="53" t="s">
        <v>65</v>
      </c>
      <c r="L61" s="54">
        <v>44617.864583333336</v>
      </c>
      <c r="M61" s="52">
        <v>32071</v>
      </c>
      <c r="N61" s="54">
        <v>44618.013888888891</v>
      </c>
      <c r="O61" s="25">
        <f t="shared" si="13"/>
        <v>0.14930555555474712</v>
      </c>
    </row>
    <row r="62" spans="1:15" s="27" customFormat="1" ht="15" customHeight="1">
      <c r="A62" s="21">
        <v>17</v>
      </c>
      <c r="B62" s="116" t="s">
        <v>56</v>
      </c>
      <c r="C62" s="114">
        <v>3</v>
      </c>
      <c r="D62" s="115">
        <v>44617.694444444445</v>
      </c>
      <c r="E62" s="116">
        <v>70029</v>
      </c>
      <c r="F62" s="115">
        <v>44617.697916666664</v>
      </c>
      <c r="G62" s="25">
        <f t="shared" si="12"/>
        <v>3.4722222189884633E-3</v>
      </c>
      <c r="H62" s="26"/>
      <c r="I62" s="21">
        <v>17</v>
      </c>
      <c r="J62" s="52" t="s">
        <v>52</v>
      </c>
      <c r="K62" s="53">
        <v>3</v>
      </c>
      <c r="L62" s="54">
        <v>44617.944444444445</v>
      </c>
      <c r="M62" s="52">
        <v>60091</v>
      </c>
      <c r="N62" s="54">
        <v>44618.038194444445</v>
      </c>
      <c r="O62" s="25">
        <f t="shared" si="13"/>
        <v>9.375E-2</v>
      </c>
    </row>
    <row r="63" spans="1:15" s="27" customFormat="1" ht="15" customHeight="1">
      <c r="A63" s="21">
        <v>18</v>
      </c>
      <c r="B63" s="116" t="s">
        <v>43</v>
      </c>
      <c r="C63" s="114">
        <v>8</v>
      </c>
      <c r="D63" s="115">
        <v>44617.739583333336</v>
      </c>
      <c r="E63" s="116">
        <v>32363</v>
      </c>
      <c r="F63" s="115">
        <v>44617.916666666664</v>
      </c>
      <c r="G63" s="25">
        <f t="shared" si="12"/>
        <v>0.17708333332848269</v>
      </c>
      <c r="H63" s="26"/>
      <c r="I63" s="21"/>
      <c r="J63" s="22"/>
      <c r="K63" s="22"/>
      <c r="L63" s="24"/>
      <c r="M63" s="22"/>
      <c r="N63" s="24"/>
      <c r="O63" s="25"/>
    </row>
    <row r="64" spans="1:15" s="32" customFormat="1" ht="15" customHeight="1">
      <c r="A64" s="5"/>
      <c r="B64" s="1"/>
      <c r="C64" s="5"/>
      <c r="D64" s="5"/>
      <c r="E64" s="5"/>
      <c r="F64" s="18" t="s">
        <v>13</v>
      </c>
      <c r="G64" s="10">
        <f>AVERAGE(G46:G63)</f>
        <v>0.17129629629481416</v>
      </c>
      <c r="H64" s="33"/>
      <c r="I64" s="5"/>
      <c r="J64" s="5"/>
      <c r="K64" s="5"/>
      <c r="L64" s="5"/>
      <c r="M64" s="5"/>
      <c r="N64" s="5" t="s">
        <v>13</v>
      </c>
      <c r="O64" s="10">
        <f>AVERAGE(O46:O63)</f>
        <v>0.14522058823615011</v>
      </c>
    </row>
  </sheetData>
  <mergeCells count="10">
    <mergeCell ref="C43:O43"/>
    <mergeCell ref="A44:G44"/>
    <mergeCell ref="I44:O44"/>
    <mergeCell ref="A2:O2"/>
    <mergeCell ref="A3:C3"/>
    <mergeCell ref="F3:J3"/>
    <mergeCell ref="L3:O3"/>
    <mergeCell ref="A31:C31"/>
    <mergeCell ref="F31:J31"/>
    <mergeCell ref="L31:O3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O72"/>
  <sheetViews>
    <sheetView workbookViewId="0">
      <selection activeCell="S61" sqref="S61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49" t="s">
        <v>373</v>
      </c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164"/>
      <c r="E3" s="164"/>
      <c r="F3" s="176" t="s">
        <v>26</v>
      </c>
      <c r="G3" s="177"/>
      <c r="H3" s="177"/>
      <c r="I3" s="177"/>
      <c r="J3" s="178"/>
      <c r="K3" s="164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165" t="s">
        <v>59</v>
      </c>
      <c r="B5" s="22" t="s">
        <v>3</v>
      </c>
      <c r="C5" s="115">
        <v>44617.677083333336</v>
      </c>
      <c r="D5" s="116" t="s">
        <v>48</v>
      </c>
      <c r="E5" s="60" t="s">
        <v>33</v>
      </c>
      <c r="F5" s="5">
        <v>0</v>
      </c>
      <c r="G5" s="5">
        <v>0</v>
      </c>
      <c r="H5" s="5">
        <v>0</v>
      </c>
      <c r="I5" s="5">
        <v>90</v>
      </c>
      <c r="J5" s="5">
        <f t="shared" ref="J5:J21" si="0">F5+G5+H5+I5</f>
        <v>90</v>
      </c>
      <c r="K5" s="5"/>
      <c r="L5" s="115">
        <v>44618.322916666664</v>
      </c>
      <c r="M5" s="115">
        <v>44618.364583333336</v>
      </c>
      <c r="N5" s="7">
        <f>SUM(L5-C5)</f>
        <v>0.64583333332848269</v>
      </c>
      <c r="O5" s="7">
        <f>SUM(M5-L5)</f>
        <v>4.1666666671517305E-2</v>
      </c>
    </row>
    <row r="6" spans="1:15" s="8" customFormat="1">
      <c r="A6" s="166"/>
      <c r="B6" s="22"/>
      <c r="C6" s="115"/>
      <c r="D6" s="116"/>
      <c r="E6" s="60" t="s">
        <v>34</v>
      </c>
      <c r="F6" s="5">
        <v>0</v>
      </c>
      <c r="G6" s="5">
        <v>31</v>
      </c>
      <c r="H6" s="5">
        <v>34</v>
      </c>
      <c r="I6" s="5">
        <v>25</v>
      </c>
      <c r="J6" s="5"/>
      <c r="K6" s="5">
        <f t="shared" ref="K6:K8" si="1">G6+H6+I6+F6</f>
        <v>90</v>
      </c>
      <c r="L6" s="115"/>
      <c r="M6" s="115"/>
      <c r="N6" s="7"/>
      <c r="O6" s="7"/>
    </row>
    <row r="7" spans="1:15" s="8" customFormat="1">
      <c r="A7" s="165" t="s">
        <v>53</v>
      </c>
      <c r="B7" s="22" t="s">
        <v>3</v>
      </c>
      <c r="C7" s="115">
        <v>44617.875</v>
      </c>
      <c r="D7" s="116" t="s">
        <v>52</v>
      </c>
      <c r="E7" s="60" t="s">
        <v>33</v>
      </c>
      <c r="F7" s="5">
        <v>0</v>
      </c>
      <c r="G7" s="5">
        <v>90</v>
      </c>
      <c r="H7" s="5">
        <v>0</v>
      </c>
      <c r="I7" s="5">
        <v>0</v>
      </c>
      <c r="J7" s="5">
        <f t="shared" ref="J7:J9" si="2">F7+G7+H7+I7</f>
        <v>90</v>
      </c>
      <c r="K7" s="5"/>
      <c r="L7" s="115">
        <v>44618.114583333336</v>
      </c>
      <c r="M7" s="115">
        <v>44618.145833333336</v>
      </c>
      <c r="N7" s="7">
        <f t="shared" ref="N7:N23" si="3">SUM(L7-C7)</f>
        <v>0.23958333333575865</v>
      </c>
      <c r="O7" s="7">
        <f t="shared" ref="O7:O23" si="4">SUM(M7-L7)</f>
        <v>3.125E-2</v>
      </c>
    </row>
    <row r="8" spans="1:15" s="8" customFormat="1">
      <c r="A8" s="166"/>
      <c r="B8" s="22"/>
      <c r="C8" s="115"/>
      <c r="D8" s="116"/>
      <c r="E8" s="60" t="s">
        <v>34</v>
      </c>
      <c r="F8" s="5">
        <v>0</v>
      </c>
      <c r="G8" s="5">
        <v>37</v>
      </c>
      <c r="H8" s="5">
        <v>34</v>
      </c>
      <c r="I8" s="5">
        <v>19</v>
      </c>
      <c r="J8" s="5"/>
      <c r="K8" s="5">
        <f t="shared" si="1"/>
        <v>90</v>
      </c>
      <c r="L8" s="115"/>
      <c r="M8" s="115"/>
      <c r="N8" s="7"/>
      <c r="O8" s="7"/>
    </row>
    <row r="9" spans="1:15" s="8" customFormat="1">
      <c r="A9" s="38">
        <v>8</v>
      </c>
      <c r="B9" s="22" t="s">
        <v>3</v>
      </c>
      <c r="C9" s="39">
        <v>44618.121527777781</v>
      </c>
      <c r="D9" s="37" t="s">
        <v>52</v>
      </c>
      <c r="E9" s="60" t="s">
        <v>33</v>
      </c>
      <c r="F9" s="5">
        <v>8</v>
      </c>
      <c r="G9" s="5">
        <v>3</v>
      </c>
      <c r="H9" s="5">
        <v>79</v>
      </c>
      <c r="I9" s="5">
        <v>0</v>
      </c>
      <c r="J9" s="5">
        <f t="shared" si="2"/>
        <v>90</v>
      </c>
      <c r="K9" s="5"/>
      <c r="L9" s="39">
        <v>44618.899305555555</v>
      </c>
      <c r="M9" s="39">
        <v>44618.920138888891</v>
      </c>
      <c r="N9" s="7">
        <f t="shared" si="3"/>
        <v>0.77777777777373558</v>
      </c>
      <c r="O9" s="7">
        <f t="shared" si="4"/>
        <v>2.0833333335758653E-2</v>
      </c>
    </row>
    <row r="10" spans="1:15" s="8" customFormat="1">
      <c r="A10" s="38"/>
      <c r="B10" s="22"/>
      <c r="C10" s="39"/>
      <c r="D10" s="37"/>
      <c r="E10" s="60" t="s">
        <v>34</v>
      </c>
      <c r="F10" s="5">
        <v>0</v>
      </c>
      <c r="G10" s="5">
        <v>24</v>
      </c>
      <c r="H10" s="5">
        <v>30</v>
      </c>
      <c r="I10" s="5">
        <v>36</v>
      </c>
      <c r="J10" s="5"/>
      <c r="K10" s="5">
        <f t="shared" ref="K10:K18" si="5">G10+H10+I10+F10</f>
        <v>90</v>
      </c>
      <c r="L10" s="39"/>
      <c r="M10" s="39"/>
      <c r="N10" s="7"/>
      <c r="O10" s="7"/>
    </row>
    <row r="11" spans="1:15" s="8" customFormat="1">
      <c r="A11" s="117" t="s">
        <v>40</v>
      </c>
      <c r="B11" s="22" t="s">
        <v>3</v>
      </c>
      <c r="C11" s="39">
        <v>44618.145833333336</v>
      </c>
      <c r="D11" s="37" t="s">
        <v>60</v>
      </c>
      <c r="E11" s="60" t="s">
        <v>33</v>
      </c>
      <c r="F11" s="5">
        <v>0</v>
      </c>
      <c r="G11" s="5">
        <v>0</v>
      </c>
      <c r="H11" s="5">
        <v>0</v>
      </c>
      <c r="I11" s="5">
        <v>90</v>
      </c>
      <c r="J11" s="5">
        <f t="shared" ref="J11:J19" si="6">F11+G11+H11+I11</f>
        <v>90</v>
      </c>
      <c r="K11" s="5"/>
      <c r="L11" s="39">
        <v>44618.520833333336</v>
      </c>
      <c r="M11" s="39">
        <v>44618.555555555555</v>
      </c>
      <c r="N11" s="7">
        <f t="shared" si="3"/>
        <v>0.375</v>
      </c>
      <c r="O11" s="7">
        <f t="shared" si="4"/>
        <v>3.4722222218988463E-2</v>
      </c>
    </row>
    <row r="12" spans="1:15" s="8" customFormat="1">
      <c r="A12" s="118"/>
      <c r="B12" s="22"/>
      <c r="C12" s="39"/>
      <c r="D12" s="37"/>
      <c r="E12" s="60" t="s">
        <v>34</v>
      </c>
      <c r="F12" s="5">
        <v>0</v>
      </c>
      <c r="G12" s="5">
        <v>64</v>
      </c>
      <c r="H12" s="5">
        <v>26</v>
      </c>
      <c r="I12" s="5">
        <v>0</v>
      </c>
      <c r="J12" s="5"/>
      <c r="K12" s="5">
        <f t="shared" si="5"/>
        <v>90</v>
      </c>
      <c r="L12" s="39"/>
      <c r="M12" s="39"/>
      <c r="N12" s="7"/>
      <c r="O12" s="7"/>
    </row>
    <row r="13" spans="1:15" s="8" customFormat="1">
      <c r="A13" s="38">
        <v>2</v>
      </c>
      <c r="B13" s="22" t="s">
        <v>3</v>
      </c>
      <c r="C13" s="39">
        <v>44618.215277777781</v>
      </c>
      <c r="D13" s="37" t="s">
        <v>76</v>
      </c>
      <c r="E13" s="60" t="s">
        <v>33</v>
      </c>
      <c r="F13" s="5">
        <v>3</v>
      </c>
      <c r="G13" s="5">
        <v>0</v>
      </c>
      <c r="H13" s="5">
        <v>77</v>
      </c>
      <c r="I13" s="5">
        <v>0</v>
      </c>
      <c r="J13" s="5">
        <f t="shared" si="6"/>
        <v>80</v>
      </c>
      <c r="K13" s="5"/>
      <c r="L13" s="39">
        <v>44618.666666666664</v>
      </c>
      <c r="M13" s="39">
        <v>44618.6875</v>
      </c>
      <c r="N13" s="7">
        <f t="shared" si="3"/>
        <v>0.45138888888322981</v>
      </c>
      <c r="O13" s="7">
        <f t="shared" si="4"/>
        <v>2.0833333335758653E-2</v>
      </c>
    </row>
    <row r="14" spans="1:15" s="8" customFormat="1">
      <c r="A14" s="38"/>
      <c r="B14" s="22"/>
      <c r="C14" s="39"/>
      <c r="D14" s="37"/>
      <c r="E14" s="60" t="s">
        <v>34</v>
      </c>
      <c r="F14" s="5">
        <v>0</v>
      </c>
      <c r="G14" s="5">
        <v>22</v>
      </c>
      <c r="H14" s="5">
        <v>2</v>
      </c>
      <c r="I14" s="5">
        <v>56</v>
      </c>
      <c r="J14" s="5"/>
      <c r="K14" s="5">
        <f t="shared" si="5"/>
        <v>80</v>
      </c>
      <c r="L14" s="39"/>
      <c r="M14" s="39"/>
      <c r="N14" s="7"/>
      <c r="O14" s="7"/>
    </row>
    <row r="15" spans="1:15" s="8" customFormat="1">
      <c r="A15" s="38" t="s">
        <v>46</v>
      </c>
      <c r="B15" s="22" t="s">
        <v>3</v>
      </c>
      <c r="C15" s="39">
        <v>44618.28125</v>
      </c>
      <c r="D15" s="37" t="s">
        <v>48</v>
      </c>
      <c r="E15" s="60" t="s">
        <v>33</v>
      </c>
      <c r="F15" s="5">
        <v>0</v>
      </c>
      <c r="G15" s="5">
        <v>9</v>
      </c>
      <c r="H15" s="5">
        <v>0</v>
      </c>
      <c r="I15" s="5">
        <v>81</v>
      </c>
      <c r="J15" s="5">
        <f t="shared" si="6"/>
        <v>90</v>
      </c>
      <c r="K15" s="5"/>
      <c r="L15" s="39">
        <v>44618.722222222219</v>
      </c>
      <c r="M15" s="39">
        <v>44618.763888888891</v>
      </c>
      <c r="N15" s="7">
        <f t="shared" si="3"/>
        <v>0.44097222221898846</v>
      </c>
      <c r="O15" s="7">
        <f t="shared" si="4"/>
        <v>4.1666666671517305E-2</v>
      </c>
    </row>
    <row r="16" spans="1:15" s="8" customFormat="1">
      <c r="A16" s="38"/>
      <c r="B16" s="22"/>
      <c r="C16" s="39"/>
      <c r="D16" s="37"/>
      <c r="E16" s="60" t="s">
        <v>34</v>
      </c>
      <c r="F16" s="5">
        <v>0</v>
      </c>
      <c r="G16" s="5">
        <v>48</v>
      </c>
      <c r="H16" s="5">
        <v>35</v>
      </c>
      <c r="I16" s="5">
        <v>7</v>
      </c>
      <c r="J16" s="5"/>
      <c r="K16" s="5">
        <f t="shared" si="5"/>
        <v>90</v>
      </c>
      <c r="L16" s="39"/>
      <c r="M16" s="39"/>
      <c r="N16" s="7"/>
      <c r="O16" s="7"/>
    </row>
    <row r="17" spans="1:15" s="8" customFormat="1">
      <c r="A17" s="117" t="s">
        <v>59</v>
      </c>
      <c r="B17" s="22" t="s">
        <v>3</v>
      </c>
      <c r="C17" s="39">
        <v>44618.402777777781</v>
      </c>
      <c r="D17" s="37" t="s">
        <v>45</v>
      </c>
      <c r="E17" s="60" t="s">
        <v>33</v>
      </c>
      <c r="F17" s="5">
        <v>0</v>
      </c>
      <c r="G17" s="5">
        <v>0</v>
      </c>
      <c r="H17" s="5">
        <v>0</v>
      </c>
      <c r="I17" s="5">
        <v>90</v>
      </c>
      <c r="J17" s="5">
        <f t="shared" si="6"/>
        <v>90</v>
      </c>
      <c r="K17" s="5"/>
      <c r="L17" s="39">
        <v>44618.861111111109</v>
      </c>
      <c r="M17" s="39">
        <v>44618.899305555555</v>
      </c>
      <c r="N17" s="7">
        <f t="shared" si="3"/>
        <v>0.45833333332848269</v>
      </c>
      <c r="O17" s="7">
        <f t="shared" si="4"/>
        <v>3.8194444445252884E-2</v>
      </c>
    </row>
    <row r="18" spans="1:15" s="8" customFormat="1">
      <c r="A18" s="118"/>
      <c r="B18" s="22"/>
      <c r="C18" s="39"/>
      <c r="D18" s="37"/>
      <c r="E18" s="60" t="s">
        <v>34</v>
      </c>
      <c r="F18" s="5">
        <v>0</v>
      </c>
      <c r="G18" s="5">
        <v>48</v>
      </c>
      <c r="H18" s="5">
        <v>18</v>
      </c>
      <c r="I18" s="5">
        <v>24</v>
      </c>
      <c r="J18" s="5"/>
      <c r="K18" s="5">
        <f t="shared" si="5"/>
        <v>90</v>
      </c>
      <c r="L18" s="39"/>
      <c r="M18" s="39"/>
      <c r="N18" s="7"/>
      <c r="O18" s="7"/>
    </row>
    <row r="19" spans="1:15" s="8" customFormat="1">
      <c r="A19" s="117" t="s">
        <v>51</v>
      </c>
      <c r="B19" s="22" t="s">
        <v>3</v>
      </c>
      <c r="C19" s="39">
        <v>44618.548611111109</v>
      </c>
      <c r="D19" s="37" t="s">
        <v>64</v>
      </c>
      <c r="E19" s="60" t="s">
        <v>33</v>
      </c>
      <c r="F19" s="5">
        <v>0</v>
      </c>
      <c r="G19" s="5">
        <v>0</v>
      </c>
      <c r="H19" s="5">
        <v>90</v>
      </c>
      <c r="I19" s="5">
        <v>0</v>
      </c>
      <c r="J19" s="5">
        <f t="shared" si="6"/>
        <v>90</v>
      </c>
      <c r="K19" s="5"/>
      <c r="L19" s="39">
        <v>44618.770833333336</v>
      </c>
      <c r="M19" s="39">
        <v>44618.805555555555</v>
      </c>
      <c r="N19" s="7">
        <f t="shared" si="3"/>
        <v>0.22222222222626442</v>
      </c>
      <c r="O19" s="7">
        <f t="shared" si="4"/>
        <v>3.4722222218988463E-2</v>
      </c>
    </row>
    <row r="20" spans="1:15" s="8" customFormat="1">
      <c r="A20" s="118"/>
      <c r="B20" s="22"/>
      <c r="C20" s="39"/>
      <c r="D20" s="37"/>
      <c r="E20" s="60" t="s">
        <v>34</v>
      </c>
      <c r="F20" s="5">
        <v>0</v>
      </c>
      <c r="G20" s="5">
        <v>71</v>
      </c>
      <c r="H20" s="5">
        <v>8</v>
      </c>
      <c r="I20" s="5">
        <v>1</v>
      </c>
      <c r="J20" s="5"/>
      <c r="K20" s="5">
        <f t="shared" ref="K20" si="7">G20+H20+I20+F20</f>
        <v>80</v>
      </c>
      <c r="L20" s="39"/>
      <c r="M20" s="39"/>
      <c r="N20" s="7"/>
      <c r="O20" s="7"/>
    </row>
    <row r="21" spans="1:15" s="8" customFormat="1">
      <c r="A21" s="118">
        <v>1</v>
      </c>
      <c r="B21" s="22" t="s">
        <v>3</v>
      </c>
      <c r="C21" s="39">
        <v>44618.576388888891</v>
      </c>
      <c r="D21" s="37" t="s">
        <v>76</v>
      </c>
      <c r="E21" s="60" t="s">
        <v>33</v>
      </c>
      <c r="F21" s="5">
        <v>12</v>
      </c>
      <c r="G21" s="5">
        <v>14</v>
      </c>
      <c r="H21" s="5">
        <v>62</v>
      </c>
      <c r="I21" s="5">
        <v>2</v>
      </c>
      <c r="J21" s="5">
        <f t="shared" si="0"/>
        <v>90</v>
      </c>
      <c r="K21" s="5"/>
      <c r="L21" s="39">
        <v>44618.993055555555</v>
      </c>
      <c r="M21" s="39">
        <v>44619.208333333336</v>
      </c>
      <c r="N21" s="7">
        <f t="shared" si="3"/>
        <v>0.41666666666424135</v>
      </c>
      <c r="O21" s="7">
        <f t="shared" si="4"/>
        <v>0.21527777778101154</v>
      </c>
    </row>
    <row r="22" spans="1:15" s="8" customFormat="1">
      <c r="A22" s="118"/>
      <c r="B22" s="22"/>
      <c r="C22" s="39"/>
      <c r="D22" s="37"/>
      <c r="E22" s="60" t="s">
        <v>34</v>
      </c>
      <c r="F22" s="5">
        <v>0</v>
      </c>
      <c r="G22" s="5">
        <v>22</v>
      </c>
      <c r="H22" s="5">
        <v>56</v>
      </c>
      <c r="I22" s="5">
        <v>12</v>
      </c>
      <c r="J22" s="5"/>
      <c r="K22" s="5">
        <f t="shared" ref="K22:K24" si="8">G22+H22+I22+F22</f>
        <v>90</v>
      </c>
      <c r="L22" s="39"/>
      <c r="M22" s="39"/>
      <c r="N22" s="7"/>
      <c r="O22" s="7"/>
    </row>
    <row r="23" spans="1:15" s="8" customFormat="1">
      <c r="A23" s="38" t="s">
        <v>53</v>
      </c>
      <c r="B23" s="22" t="s">
        <v>3</v>
      </c>
      <c r="C23" s="39">
        <v>44618.746527777781</v>
      </c>
      <c r="D23" s="37" t="s">
        <v>41</v>
      </c>
      <c r="E23" s="60" t="s">
        <v>33</v>
      </c>
      <c r="F23" s="5">
        <v>32</v>
      </c>
      <c r="G23" s="5">
        <v>38</v>
      </c>
      <c r="H23" s="5">
        <v>0</v>
      </c>
      <c r="I23" s="5">
        <v>20</v>
      </c>
      <c r="J23" s="5">
        <f t="shared" ref="J23" si="9">F23+G23+H23+I23</f>
        <v>90</v>
      </c>
      <c r="K23" s="5"/>
      <c r="L23" s="39">
        <v>44618.989583333336</v>
      </c>
      <c r="M23" s="39">
        <v>44619.131944444445</v>
      </c>
      <c r="N23" s="7">
        <f t="shared" si="3"/>
        <v>0.24305555555474712</v>
      </c>
      <c r="O23" s="7">
        <f t="shared" si="4"/>
        <v>0.14236111110949423</v>
      </c>
    </row>
    <row r="24" spans="1:15" s="8" customFormat="1" ht="15.75" thickBot="1">
      <c r="A24" s="13"/>
      <c r="B24" s="22"/>
      <c r="C24" s="16"/>
      <c r="D24" s="16"/>
      <c r="E24" s="60" t="s">
        <v>34</v>
      </c>
      <c r="F24" s="5">
        <v>2</v>
      </c>
      <c r="G24" s="5">
        <v>30</v>
      </c>
      <c r="H24" s="5">
        <v>53</v>
      </c>
      <c r="I24" s="5">
        <v>5</v>
      </c>
      <c r="J24" s="5"/>
      <c r="K24" s="5">
        <f t="shared" si="8"/>
        <v>90</v>
      </c>
      <c r="L24" s="15"/>
      <c r="M24" s="15"/>
      <c r="N24" s="7"/>
      <c r="O24" s="7"/>
    </row>
    <row r="25" spans="1:15" ht="16.5" thickTop="1" thickBot="1">
      <c r="A25" s="9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890</v>
      </c>
      <c r="K25" s="19">
        <f>SUM(K5:K24)</f>
        <v>880</v>
      </c>
      <c r="L25" s="5"/>
      <c r="M25" s="5" t="s">
        <v>13</v>
      </c>
      <c r="N25" s="10">
        <f>AVERAGE(N5:N24)</f>
        <v>0.42708333333139309</v>
      </c>
      <c r="O25" s="10">
        <f>AVERAGE(O5:O24)</f>
        <v>6.2152777778828751E-2</v>
      </c>
    </row>
    <row r="26" spans="1:15" ht="15.75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176"/>
      <c r="B27" s="177"/>
      <c r="C27" s="178"/>
      <c r="D27" s="164"/>
      <c r="E27" s="164"/>
      <c r="F27" s="176" t="s">
        <v>26</v>
      </c>
      <c r="G27" s="177"/>
      <c r="H27" s="177"/>
      <c r="I27" s="177"/>
      <c r="J27" s="178"/>
      <c r="K27" s="164"/>
      <c r="L27" s="176"/>
      <c r="M27" s="177"/>
      <c r="N27" s="177"/>
      <c r="O27" s="178"/>
    </row>
    <row r="28" spans="1:15" ht="38.25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>
      <c r="A29" s="165" t="s">
        <v>46</v>
      </c>
      <c r="B29" s="120" t="s">
        <v>376</v>
      </c>
      <c r="C29" s="115">
        <v>44617.565972222219</v>
      </c>
      <c r="D29" s="116" t="s">
        <v>43</v>
      </c>
      <c r="E29" s="60" t="s">
        <v>33</v>
      </c>
      <c r="F29" s="3">
        <v>0</v>
      </c>
      <c r="G29" s="3">
        <v>0</v>
      </c>
      <c r="H29" s="3">
        <v>0</v>
      </c>
      <c r="I29" s="3">
        <v>90</v>
      </c>
      <c r="J29" s="5">
        <f>F29+G29+H29+I29</f>
        <v>90</v>
      </c>
      <c r="K29" s="5"/>
      <c r="L29" s="115">
        <v>44618.184027777781</v>
      </c>
      <c r="M29" s="115">
        <v>44618.215277777781</v>
      </c>
      <c r="N29" s="7">
        <f>SUM(L29-C29)</f>
        <v>0.61805555556202307</v>
      </c>
      <c r="O29" s="7">
        <f>SUM(M29-L29)</f>
        <v>3.125E-2</v>
      </c>
    </row>
    <row r="30" spans="1:15">
      <c r="A30" s="166"/>
      <c r="B30" s="142"/>
      <c r="C30" s="115"/>
      <c r="D30" s="116"/>
      <c r="E30" s="60" t="s">
        <v>34</v>
      </c>
      <c r="F30" s="3">
        <v>0</v>
      </c>
      <c r="G30" s="3">
        <v>0</v>
      </c>
      <c r="H30" s="3">
        <v>0</v>
      </c>
      <c r="I30" s="3">
        <v>90</v>
      </c>
      <c r="J30" s="5"/>
      <c r="K30" s="5">
        <f t="shared" ref="K30:K44" si="10">G30+H30+I30+F30</f>
        <v>90</v>
      </c>
      <c r="L30" s="115"/>
      <c r="M30" s="115"/>
      <c r="N30" s="7"/>
      <c r="O30" s="7"/>
    </row>
    <row r="31" spans="1:15">
      <c r="A31" s="165">
        <v>2</v>
      </c>
      <c r="B31" s="120" t="s">
        <v>377</v>
      </c>
      <c r="C31" s="115">
        <v>44617.704861111109</v>
      </c>
      <c r="D31" s="116" t="s">
        <v>43</v>
      </c>
      <c r="E31" s="60" t="s">
        <v>33</v>
      </c>
      <c r="F31" s="3">
        <v>0</v>
      </c>
      <c r="G31" s="3">
        <v>0</v>
      </c>
      <c r="H31" s="3">
        <v>90</v>
      </c>
      <c r="I31" s="3">
        <v>0</v>
      </c>
      <c r="J31" s="5">
        <f t="shared" ref="J31:J45" si="11">F31+G31+H31+I31</f>
        <v>90</v>
      </c>
      <c r="K31" s="5"/>
      <c r="L31" s="115">
        <v>44618.135416666664</v>
      </c>
      <c r="M31" s="115">
        <v>44618.159722222219</v>
      </c>
      <c r="N31" s="7">
        <f t="shared" ref="N31:N41" si="12">SUM(L31-C31)</f>
        <v>0.43055555555474712</v>
      </c>
      <c r="O31" s="7">
        <f t="shared" ref="O31:O41" si="13">SUM(M31-L31)</f>
        <v>2.4305555554747116E-2</v>
      </c>
    </row>
    <row r="32" spans="1:15">
      <c r="A32" s="166"/>
      <c r="B32" s="142"/>
      <c r="C32" s="115"/>
      <c r="D32" s="116"/>
      <c r="E32" s="60" t="s">
        <v>34</v>
      </c>
      <c r="F32" s="3">
        <v>0</v>
      </c>
      <c r="G32" s="3">
        <v>37</v>
      </c>
      <c r="H32" s="3">
        <v>42</v>
      </c>
      <c r="I32" s="3">
        <v>11</v>
      </c>
      <c r="J32" s="5"/>
      <c r="K32" s="5">
        <f t="shared" si="10"/>
        <v>90</v>
      </c>
      <c r="L32" s="115"/>
      <c r="M32" s="115"/>
      <c r="N32" s="7"/>
      <c r="O32" s="7"/>
    </row>
    <row r="33" spans="1:15">
      <c r="A33" s="165">
        <v>6</v>
      </c>
      <c r="B33" s="120" t="s">
        <v>378</v>
      </c>
      <c r="C33" s="115">
        <v>44617.746527777781</v>
      </c>
      <c r="D33" s="116" t="s">
        <v>43</v>
      </c>
      <c r="E33" s="60" t="s">
        <v>33</v>
      </c>
      <c r="F33" s="3">
        <v>0</v>
      </c>
      <c r="G33" s="3">
        <v>0</v>
      </c>
      <c r="H33" s="3">
        <v>90</v>
      </c>
      <c r="I33" s="3">
        <v>0</v>
      </c>
      <c r="J33" s="5">
        <f t="shared" si="11"/>
        <v>90</v>
      </c>
      <c r="K33" s="5"/>
      <c r="L33" s="115">
        <v>44618.291666666664</v>
      </c>
      <c r="M33" s="115">
        <v>44618.322916666664</v>
      </c>
      <c r="N33" s="7">
        <f t="shared" si="12"/>
        <v>0.54513888888322981</v>
      </c>
      <c r="O33" s="7">
        <f t="shared" si="13"/>
        <v>3.125E-2</v>
      </c>
    </row>
    <row r="34" spans="1:15">
      <c r="A34" s="166"/>
      <c r="B34" s="142"/>
      <c r="C34" s="115"/>
      <c r="D34" s="116"/>
      <c r="E34" s="60" t="s">
        <v>34</v>
      </c>
      <c r="F34" s="3">
        <v>0</v>
      </c>
      <c r="G34" s="3">
        <v>0</v>
      </c>
      <c r="H34" s="3">
        <v>0</v>
      </c>
      <c r="I34" s="3">
        <v>90</v>
      </c>
      <c r="J34" s="5"/>
      <c r="K34" s="5">
        <f t="shared" si="10"/>
        <v>90</v>
      </c>
      <c r="L34" s="115"/>
      <c r="M34" s="115"/>
      <c r="N34" s="7"/>
      <c r="O34" s="7"/>
    </row>
    <row r="35" spans="1:15">
      <c r="A35" s="165">
        <v>1</v>
      </c>
      <c r="B35" s="120" t="s">
        <v>379</v>
      </c>
      <c r="C35" s="115">
        <v>44617.850694444445</v>
      </c>
      <c r="D35" s="116" t="s">
        <v>43</v>
      </c>
      <c r="E35" s="60" t="s">
        <v>33</v>
      </c>
      <c r="F35" s="3">
        <v>0</v>
      </c>
      <c r="G35" s="3">
        <v>0</v>
      </c>
      <c r="H35" s="3">
        <v>90</v>
      </c>
      <c r="I35" s="3">
        <v>0</v>
      </c>
      <c r="J35" s="5">
        <f t="shared" si="11"/>
        <v>90</v>
      </c>
      <c r="K35" s="5"/>
      <c r="L35" s="115">
        <v>44618.479166666664</v>
      </c>
      <c r="M35" s="115">
        <v>44618.520833333336</v>
      </c>
      <c r="N35" s="7">
        <f t="shared" si="12"/>
        <v>0.62847222221898846</v>
      </c>
      <c r="O35" s="7">
        <f t="shared" si="13"/>
        <v>4.1666666671517305E-2</v>
      </c>
    </row>
    <row r="36" spans="1:15">
      <c r="A36" s="166"/>
      <c r="B36" s="142"/>
      <c r="C36" s="115"/>
      <c r="D36" s="116"/>
      <c r="E36" s="60" t="s">
        <v>34</v>
      </c>
      <c r="F36" s="3">
        <v>8</v>
      </c>
      <c r="G36" s="3">
        <v>20</v>
      </c>
      <c r="H36" s="3">
        <v>15</v>
      </c>
      <c r="I36" s="3">
        <v>47</v>
      </c>
      <c r="J36" s="5"/>
      <c r="K36" s="5">
        <f t="shared" si="10"/>
        <v>90</v>
      </c>
      <c r="L36" s="115"/>
      <c r="M36" s="115"/>
      <c r="N36" s="7"/>
      <c r="O36" s="7"/>
    </row>
    <row r="37" spans="1:15">
      <c r="A37" s="114" t="s">
        <v>58</v>
      </c>
      <c r="B37" s="120" t="s">
        <v>380</v>
      </c>
      <c r="C37" s="115">
        <v>44617.90625</v>
      </c>
      <c r="D37" s="116" t="s">
        <v>39</v>
      </c>
      <c r="E37" s="60" t="s">
        <v>33</v>
      </c>
      <c r="F37" s="3">
        <v>2</v>
      </c>
      <c r="G37" s="3">
        <v>35</v>
      </c>
      <c r="H37" s="3">
        <v>10</v>
      </c>
      <c r="I37" s="3">
        <v>43</v>
      </c>
      <c r="J37" s="5">
        <f t="shared" si="11"/>
        <v>90</v>
      </c>
      <c r="K37" s="5"/>
      <c r="L37" s="115">
        <v>44618.979166666664</v>
      </c>
      <c r="M37" s="115">
        <v>44619.072916666664</v>
      </c>
      <c r="N37" s="7">
        <f t="shared" si="12"/>
        <v>1.0729166666642413</v>
      </c>
      <c r="O37" s="7">
        <f t="shared" si="13"/>
        <v>9.375E-2</v>
      </c>
    </row>
    <row r="38" spans="1:15">
      <c r="A38" s="114"/>
      <c r="B38" s="142"/>
      <c r="C38" s="115"/>
      <c r="D38" s="116"/>
      <c r="E38" s="60" t="s">
        <v>34</v>
      </c>
      <c r="F38" s="3">
        <v>0</v>
      </c>
      <c r="G38" s="3">
        <v>52</v>
      </c>
      <c r="H38" s="3">
        <v>18</v>
      </c>
      <c r="I38" s="3">
        <v>20</v>
      </c>
      <c r="J38" s="5"/>
      <c r="K38" s="5">
        <f t="shared" si="10"/>
        <v>90</v>
      </c>
      <c r="L38" s="115"/>
      <c r="M38" s="115"/>
      <c r="N38" s="7"/>
      <c r="O38" s="7"/>
    </row>
    <row r="39" spans="1:15">
      <c r="A39" s="114" t="s">
        <v>51</v>
      </c>
      <c r="B39" s="120" t="s">
        <v>381</v>
      </c>
      <c r="C39" s="115">
        <v>44617.993055555555</v>
      </c>
      <c r="D39" s="116" t="s">
        <v>83</v>
      </c>
      <c r="E39" s="60" t="s">
        <v>33</v>
      </c>
      <c r="F39" s="3">
        <v>0</v>
      </c>
      <c r="G39" s="3">
        <v>78</v>
      </c>
      <c r="H39" s="3">
        <v>2</v>
      </c>
      <c r="I39" s="3">
        <v>0</v>
      </c>
      <c r="J39" s="5">
        <f t="shared" si="11"/>
        <v>80</v>
      </c>
      <c r="K39" s="5"/>
      <c r="L39" s="115">
        <v>44618.46875</v>
      </c>
      <c r="M39" s="115">
        <v>44618.503472222219</v>
      </c>
      <c r="N39" s="7">
        <f t="shared" si="12"/>
        <v>0.47569444444525288</v>
      </c>
      <c r="O39" s="7">
        <f t="shared" si="13"/>
        <v>3.4722222218988463E-2</v>
      </c>
    </row>
    <row r="40" spans="1:15">
      <c r="A40" s="114"/>
      <c r="B40" s="142"/>
      <c r="C40" s="115"/>
      <c r="D40" s="116"/>
      <c r="E40" s="60" t="s">
        <v>34</v>
      </c>
      <c r="F40" s="3">
        <v>0</v>
      </c>
      <c r="G40" s="3">
        <v>9</v>
      </c>
      <c r="H40" s="3">
        <v>20</v>
      </c>
      <c r="I40" s="3">
        <v>51</v>
      </c>
      <c r="J40" s="5"/>
      <c r="K40" s="5">
        <f t="shared" si="10"/>
        <v>80</v>
      </c>
      <c r="L40" s="115"/>
      <c r="M40" s="115"/>
      <c r="N40" s="7"/>
      <c r="O40" s="7"/>
    </row>
    <row r="41" spans="1:15" ht="15.75" customHeight="1">
      <c r="A41" s="38" t="s">
        <v>49</v>
      </c>
      <c r="B41" s="45" t="s">
        <v>382</v>
      </c>
      <c r="C41" s="39">
        <v>44618.072916666664</v>
      </c>
      <c r="D41" s="37" t="s">
        <v>43</v>
      </c>
      <c r="E41" s="60" t="s">
        <v>33</v>
      </c>
      <c r="F41" s="3">
        <v>0</v>
      </c>
      <c r="G41" s="3">
        <v>77</v>
      </c>
      <c r="H41" s="3">
        <v>13</v>
      </c>
      <c r="I41" s="3">
        <v>0</v>
      </c>
      <c r="J41" s="5">
        <f t="shared" si="11"/>
        <v>90</v>
      </c>
      <c r="K41" s="5"/>
      <c r="L41" s="39">
        <v>44618.715277777781</v>
      </c>
      <c r="M41" s="39">
        <v>44618.75</v>
      </c>
      <c r="N41" s="7">
        <f t="shared" si="12"/>
        <v>0.64236111111677019</v>
      </c>
      <c r="O41" s="7">
        <f t="shared" si="13"/>
        <v>3.4722222218988463E-2</v>
      </c>
    </row>
    <row r="42" spans="1:15" ht="15.75" customHeight="1">
      <c r="A42" s="38"/>
      <c r="B42" s="46"/>
      <c r="C42" s="39"/>
      <c r="D42" s="37"/>
      <c r="E42" s="60" t="s">
        <v>34</v>
      </c>
      <c r="F42" s="3">
        <v>2</v>
      </c>
      <c r="G42" s="3">
        <v>19</v>
      </c>
      <c r="H42" s="3">
        <v>20</v>
      </c>
      <c r="I42" s="3">
        <v>23</v>
      </c>
      <c r="J42" s="5"/>
      <c r="K42" s="5">
        <f t="shared" si="10"/>
        <v>64</v>
      </c>
      <c r="L42" s="39"/>
      <c r="M42" s="39"/>
      <c r="N42" s="7"/>
      <c r="O42" s="7"/>
    </row>
    <row r="43" spans="1:15" ht="15.75" customHeight="1">
      <c r="A43" s="38" t="s">
        <v>53</v>
      </c>
      <c r="B43" s="45" t="s">
        <v>383</v>
      </c>
      <c r="C43" s="39">
        <v>44618.194444444445</v>
      </c>
      <c r="D43" s="37" t="s">
        <v>61</v>
      </c>
      <c r="E43" s="60" t="s">
        <v>33</v>
      </c>
      <c r="F43" s="3">
        <v>3</v>
      </c>
      <c r="G43" s="3">
        <v>75</v>
      </c>
      <c r="H43" s="3">
        <v>1</v>
      </c>
      <c r="I43" s="3">
        <v>1</v>
      </c>
      <c r="J43" s="5">
        <f t="shared" si="11"/>
        <v>80</v>
      </c>
      <c r="K43" s="5"/>
      <c r="L43" s="39">
        <v>44618.618055555555</v>
      </c>
      <c r="M43" s="39">
        <v>44618.652777777781</v>
      </c>
      <c r="N43" s="7">
        <f t="shared" ref="N43:N45" si="14">SUM(L43-C43)</f>
        <v>0.42361111110949423</v>
      </c>
      <c r="O43" s="7">
        <f t="shared" ref="O43:O45" si="15">SUM(M43-L43)</f>
        <v>3.4722222226264421E-2</v>
      </c>
    </row>
    <row r="44" spans="1:15" ht="15.75" customHeight="1">
      <c r="A44" s="38"/>
      <c r="B44" s="46"/>
      <c r="C44" s="39"/>
      <c r="D44" s="37"/>
      <c r="E44" s="60" t="s">
        <v>34</v>
      </c>
      <c r="F44" s="3">
        <v>0</v>
      </c>
      <c r="G44" s="3">
        <v>5</v>
      </c>
      <c r="H44" s="3">
        <v>68</v>
      </c>
      <c r="I44" s="3">
        <v>7</v>
      </c>
      <c r="J44" s="5"/>
      <c r="K44" s="5">
        <f t="shared" si="10"/>
        <v>80</v>
      </c>
      <c r="L44" s="39"/>
      <c r="M44" s="39"/>
      <c r="N44" s="7"/>
      <c r="O44" s="7"/>
    </row>
    <row r="45" spans="1:15" ht="15.75" customHeight="1">
      <c r="A45" s="117">
        <v>6</v>
      </c>
      <c r="B45" s="45" t="s">
        <v>384</v>
      </c>
      <c r="C45" s="39">
        <v>44618.4375</v>
      </c>
      <c r="D45" s="37" t="s">
        <v>385</v>
      </c>
      <c r="E45" s="60" t="s">
        <v>33</v>
      </c>
      <c r="F45" s="3">
        <v>0</v>
      </c>
      <c r="G45" s="3">
        <v>0</v>
      </c>
      <c r="H45" s="3">
        <v>90</v>
      </c>
      <c r="I45" s="3">
        <v>0</v>
      </c>
      <c r="J45" s="5">
        <f t="shared" si="11"/>
        <v>90</v>
      </c>
      <c r="K45" s="5"/>
      <c r="L45" s="39">
        <v>44618.770833333336</v>
      </c>
      <c r="M45" s="39">
        <v>44618.805555555555</v>
      </c>
      <c r="N45" s="7">
        <f t="shared" si="14"/>
        <v>0.33333333333575865</v>
      </c>
      <c r="O45" s="7">
        <f t="shared" si="15"/>
        <v>3.4722222218988463E-2</v>
      </c>
    </row>
    <row r="46" spans="1:15" s="8" customFormat="1" ht="16.5" customHeight="1" thickBot="1">
      <c r="A46" s="38"/>
      <c r="B46" s="5"/>
      <c r="C46" s="15"/>
      <c r="D46" s="15"/>
      <c r="E46" s="60" t="s">
        <v>34</v>
      </c>
      <c r="F46" s="5">
        <v>15</v>
      </c>
      <c r="G46" s="5">
        <v>30</v>
      </c>
      <c r="H46" s="5">
        <v>30</v>
      </c>
      <c r="I46" s="5">
        <v>15</v>
      </c>
      <c r="J46" s="5"/>
      <c r="K46" s="5">
        <f t="shared" ref="K46" si="16">G46+H46+I46+F46</f>
        <v>90</v>
      </c>
      <c r="L46" s="15"/>
      <c r="M46" s="15"/>
      <c r="N46" s="7"/>
      <c r="O46" s="7"/>
    </row>
    <row r="47" spans="1:15" s="8" customFormat="1" ht="16.5" customHeight="1" thickTop="1" thickBot="1">
      <c r="A47" s="118"/>
      <c r="B47" s="5"/>
      <c r="C47" s="5"/>
      <c r="D47" s="5"/>
      <c r="E47" s="5"/>
      <c r="F47" s="5"/>
      <c r="G47" s="5"/>
      <c r="H47" s="5"/>
      <c r="I47" s="18" t="s">
        <v>31</v>
      </c>
      <c r="J47" s="19">
        <f>SUM(J29:J46)</f>
        <v>790</v>
      </c>
      <c r="K47" s="19">
        <f>SUM(K29:K46)</f>
        <v>764</v>
      </c>
      <c r="L47" s="5"/>
      <c r="M47" s="5" t="s">
        <v>13</v>
      </c>
      <c r="N47" s="10">
        <f>AVERAGE(N29:N46)</f>
        <v>0.57445987654338948</v>
      </c>
      <c r="O47" s="10">
        <f>AVERAGE(O29:O46)</f>
        <v>4.0123456789943807E-2</v>
      </c>
    </row>
    <row r="48" spans="1:15" ht="15.75" thickTop="1"/>
    <row r="49" spans="1:15">
      <c r="A49" s="50" t="s">
        <v>0</v>
      </c>
      <c r="B49" s="51" t="str">
        <f>$O$1</f>
        <v>26=FEB</v>
      </c>
      <c r="C49" s="171" t="s">
        <v>15</v>
      </c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</row>
    <row r="50" spans="1:15">
      <c r="A50" s="171" t="s">
        <v>16</v>
      </c>
      <c r="B50" s="171"/>
      <c r="C50" s="171"/>
      <c r="D50" s="171"/>
      <c r="E50" s="171"/>
      <c r="F50" s="171"/>
      <c r="G50" s="171"/>
      <c r="H50" s="20"/>
      <c r="I50" s="171" t="s">
        <v>17</v>
      </c>
      <c r="J50" s="171"/>
      <c r="K50" s="171"/>
      <c r="L50" s="171"/>
      <c r="M50" s="171"/>
      <c r="N50" s="171"/>
      <c r="O50" s="171"/>
    </row>
    <row r="51" spans="1:15" ht="30">
      <c r="A51" s="11" t="s">
        <v>18</v>
      </c>
      <c r="B51" s="11" t="s">
        <v>19</v>
      </c>
      <c r="C51" s="5" t="s">
        <v>20</v>
      </c>
      <c r="D51" s="11" t="s">
        <v>21</v>
      </c>
      <c r="E51" s="11" t="s">
        <v>22</v>
      </c>
      <c r="F51" s="11" t="s">
        <v>23</v>
      </c>
      <c r="G51" s="11" t="s">
        <v>24</v>
      </c>
      <c r="H51" s="11"/>
      <c r="I51" s="11" t="s">
        <v>18</v>
      </c>
      <c r="J51" s="11" t="s">
        <v>19</v>
      </c>
      <c r="K51" s="5" t="s">
        <v>20</v>
      </c>
      <c r="L51" s="11" t="s">
        <v>21</v>
      </c>
      <c r="M51" s="11" t="s">
        <v>25</v>
      </c>
      <c r="N51" s="11" t="s">
        <v>23</v>
      </c>
      <c r="O51" s="11" t="s">
        <v>24</v>
      </c>
    </row>
    <row r="52" spans="1:15" s="27" customFormat="1" ht="15" customHeight="1">
      <c r="A52" s="21">
        <v>1</v>
      </c>
      <c r="B52" s="37" t="s">
        <v>67</v>
      </c>
      <c r="C52" s="114">
        <v>7</v>
      </c>
      <c r="D52" s="115">
        <v>44617.788194444445</v>
      </c>
      <c r="E52" s="116" t="s">
        <v>371</v>
      </c>
      <c r="F52" s="115">
        <v>44618.072916666664</v>
      </c>
      <c r="G52" s="25">
        <v>0.28472222222222221</v>
      </c>
      <c r="H52" s="26"/>
      <c r="I52" s="21">
        <v>1</v>
      </c>
      <c r="J52" s="37" t="s">
        <v>43</v>
      </c>
      <c r="K52" s="38" t="s">
        <v>65</v>
      </c>
      <c r="L52" s="39">
        <v>44617.864583333336</v>
      </c>
      <c r="M52" s="37">
        <v>31602</v>
      </c>
      <c r="N52" s="39">
        <v>44618.013888888891</v>
      </c>
      <c r="O52" s="25">
        <f>SUM(N52-L52)</f>
        <v>0.14930555555474712</v>
      </c>
    </row>
    <row r="53" spans="1:15" s="27" customFormat="1" ht="15" customHeight="1">
      <c r="A53" s="21">
        <v>2</v>
      </c>
      <c r="B53" s="116" t="s">
        <v>74</v>
      </c>
      <c r="C53" s="114">
        <v>6</v>
      </c>
      <c r="D53" s="115">
        <v>44617.909722222219</v>
      </c>
      <c r="E53" s="116">
        <v>60091</v>
      </c>
      <c r="F53" s="115">
        <v>44618.09375</v>
      </c>
      <c r="G53" s="25">
        <f t="shared" ref="G53:G71" si="17">SUM(F53-D53)</f>
        <v>0.18402777778101154</v>
      </c>
      <c r="H53" s="26"/>
      <c r="I53" s="21">
        <v>2</v>
      </c>
      <c r="J53" s="37" t="s">
        <v>52</v>
      </c>
      <c r="K53" s="38">
        <v>3</v>
      </c>
      <c r="L53" s="39">
        <v>44617.944444444445</v>
      </c>
      <c r="M53" s="37">
        <v>60091</v>
      </c>
      <c r="N53" s="39">
        <v>44618.038194444445</v>
      </c>
      <c r="O53" s="25">
        <f t="shared" ref="O53:O70" si="18">SUM(N53-L53)</f>
        <v>9.375E-2</v>
      </c>
    </row>
    <row r="54" spans="1:15" s="27" customFormat="1" ht="15" customHeight="1">
      <c r="A54" s="21">
        <v>3</v>
      </c>
      <c r="B54" s="116" t="s">
        <v>39</v>
      </c>
      <c r="C54" s="114" t="s">
        <v>78</v>
      </c>
      <c r="D54" s="115">
        <v>44617.888888888891</v>
      </c>
      <c r="E54" s="116">
        <v>31602</v>
      </c>
      <c r="F54" s="115">
        <v>44618.024305555555</v>
      </c>
      <c r="G54" s="25">
        <f t="shared" si="17"/>
        <v>0.13541666666424135</v>
      </c>
      <c r="H54" s="26"/>
      <c r="I54" s="21">
        <v>3</v>
      </c>
      <c r="J54" s="37" t="s">
        <v>57</v>
      </c>
      <c r="K54" s="38">
        <v>5</v>
      </c>
      <c r="L54" s="39">
        <v>44618.041666666664</v>
      </c>
      <c r="M54" s="37" t="s">
        <v>296</v>
      </c>
      <c r="N54" s="39">
        <v>44618.097222222219</v>
      </c>
      <c r="O54" s="25">
        <f t="shared" si="18"/>
        <v>5.5555555554747116E-2</v>
      </c>
    </row>
    <row r="55" spans="1:15" s="27" customFormat="1" ht="15" customHeight="1">
      <c r="A55" s="21">
        <v>4</v>
      </c>
      <c r="B55" s="116" t="s">
        <v>76</v>
      </c>
      <c r="C55" s="114">
        <v>6</v>
      </c>
      <c r="D55" s="115">
        <v>44618.128472222219</v>
      </c>
      <c r="E55" s="116" t="s">
        <v>374</v>
      </c>
      <c r="F55" s="115">
        <v>44618.236111111109</v>
      </c>
      <c r="G55" s="25">
        <f t="shared" si="17"/>
        <v>0.10763888889050577</v>
      </c>
      <c r="H55" s="26"/>
      <c r="I55" s="21">
        <v>4</v>
      </c>
      <c r="J55" s="37" t="s">
        <v>61</v>
      </c>
      <c r="K55" s="38">
        <v>4</v>
      </c>
      <c r="L55" s="39">
        <v>44618.003472222219</v>
      </c>
      <c r="M55" s="37">
        <v>32159</v>
      </c>
      <c r="N55" s="39">
        <v>44618.145833333336</v>
      </c>
      <c r="O55" s="25">
        <f t="shared" si="18"/>
        <v>0.14236111111677019</v>
      </c>
    </row>
    <row r="56" spans="1:15" s="27" customFormat="1" ht="15" customHeight="1">
      <c r="A56" s="21">
        <v>5</v>
      </c>
      <c r="B56" s="116" t="s">
        <v>130</v>
      </c>
      <c r="C56" s="114">
        <v>7</v>
      </c>
      <c r="D56" s="115">
        <v>44618.09375</v>
      </c>
      <c r="E56" s="116">
        <v>31209</v>
      </c>
      <c r="F56" s="115">
        <v>44618.267361111109</v>
      </c>
      <c r="G56" s="25">
        <f t="shared" si="17"/>
        <v>0.17361111110949423</v>
      </c>
      <c r="H56" s="26"/>
      <c r="I56" s="21">
        <v>5</v>
      </c>
      <c r="J56" s="37" t="s">
        <v>64</v>
      </c>
      <c r="K56" s="38" t="s">
        <v>65</v>
      </c>
      <c r="L56" s="39">
        <v>44618.072916666664</v>
      </c>
      <c r="M56" s="37">
        <v>12761</v>
      </c>
      <c r="N56" s="39">
        <v>44618.072916666664</v>
      </c>
      <c r="O56" s="25">
        <f t="shared" si="18"/>
        <v>0</v>
      </c>
    </row>
    <row r="57" spans="1:15" s="27" customFormat="1" ht="15" customHeight="1">
      <c r="A57" s="21">
        <v>6</v>
      </c>
      <c r="B57" s="116" t="s">
        <v>41</v>
      </c>
      <c r="C57" s="114">
        <v>8</v>
      </c>
      <c r="D57" s="115">
        <v>44617.989583333336</v>
      </c>
      <c r="E57" s="116">
        <v>32159</v>
      </c>
      <c r="F57" s="115">
        <v>44618.180555555555</v>
      </c>
      <c r="G57" s="25">
        <f t="shared" si="17"/>
        <v>0.19097222221898846</v>
      </c>
      <c r="H57" s="26"/>
      <c r="I57" s="21">
        <v>6</v>
      </c>
      <c r="J57" s="37" t="s">
        <v>57</v>
      </c>
      <c r="K57" s="38">
        <v>3</v>
      </c>
      <c r="L57" s="39">
        <v>44618.09375</v>
      </c>
      <c r="M57" s="37">
        <v>31209</v>
      </c>
      <c r="N57" s="39">
        <v>44618.222222222219</v>
      </c>
      <c r="O57" s="25">
        <f t="shared" si="18"/>
        <v>0.12847222221898846</v>
      </c>
    </row>
    <row r="58" spans="1:15" s="27" customFormat="1" ht="15" customHeight="1">
      <c r="A58" s="21">
        <v>7</v>
      </c>
      <c r="B58" s="116" t="s">
        <v>45</v>
      </c>
      <c r="C58" s="114">
        <v>5</v>
      </c>
      <c r="D58" s="115">
        <v>44618.152777777781</v>
      </c>
      <c r="E58" s="116">
        <v>40235</v>
      </c>
      <c r="F58" s="115">
        <v>44618.152777777781</v>
      </c>
      <c r="G58" s="25">
        <f t="shared" si="17"/>
        <v>0</v>
      </c>
      <c r="H58" s="26"/>
      <c r="I58" s="21">
        <v>7</v>
      </c>
      <c r="J58" s="37" t="s">
        <v>48</v>
      </c>
      <c r="K58" s="38">
        <v>4</v>
      </c>
      <c r="L58" s="39">
        <v>44618.277777777781</v>
      </c>
      <c r="M58" s="37">
        <v>60071</v>
      </c>
      <c r="N58" s="39">
        <v>44618.326388888891</v>
      </c>
      <c r="O58" s="25">
        <f t="shared" si="18"/>
        <v>4.8611111109494232E-2</v>
      </c>
    </row>
    <row r="59" spans="1:15" s="27" customFormat="1" ht="15" customHeight="1">
      <c r="A59" s="21">
        <v>8</v>
      </c>
      <c r="B59" s="116" t="s">
        <v>43</v>
      </c>
      <c r="C59" s="114">
        <v>7</v>
      </c>
      <c r="D59" s="115">
        <v>44618.288194444445</v>
      </c>
      <c r="E59" s="116">
        <v>12683</v>
      </c>
      <c r="F59" s="115">
        <v>44618.4375</v>
      </c>
      <c r="G59" s="25">
        <f t="shared" si="17"/>
        <v>0.14930555555474712</v>
      </c>
      <c r="H59" s="26"/>
      <c r="I59" s="21">
        <v>8</v>
      </c>
      <c r="J59" s="37" t="s">
        <v>43</v>
      </c>
      <c r="K59" s="38" t="s">
        <v>65</v>
      </c>
      <c r="L59" s="39">
        <v>44618.402777777781</v>
      </c>
      <c r="M59" s="37">
        <v>12948</v>
      </c>
      <c r="N59" s="39">
        <v>44618.402777777781</v>
      </c>
      <c r="O59" s="25">
        <f t="shared" si="18"/>
        <v>0</v>
      </c>
    </row>
    <row r="60" spans="1:15" s="27" customFormat="1" ht="15" customHeight="1">
      <c r="A60" s="21">
        <v>9</v>
      </c>
      <c r="B60" s="116" t="s">
        <v>48</v>
      </c>
      <c r="C60" s="114">
        <v>8</v>
      </c>
      <c r="D60" s="115">
        <v>44618.40625</v>
      </c>
      <c r="E60" s="116">
        <v>31396</v>
      </c>
      <c r="F60" s="115">
        <v>44618.649305555555</v>
      </c>
      <c r="G60" s="25">
        <f t="shared" si="17"/>
        <v>0.24305555555474712</v>
      </c>
      <c r="H60" s="26"/>
      <c r="I60" s="21">
        <v>9</v>
      </c>
      <c r="J60" s="37" t="s">
        <v>108</v>
      </c>
      <c r="K60" s="38">
        <v>3</v>
      </c>
      <c r="L60" s="39">
        <v>44618.423611111109</v>
      </c>
      <c r="M60" s="37">
        <v>28421</v>
      </c>
      <c r="N60" s="39">
        <v>44618.461805555555</v>
      </c>
      <c r="O60" s="25">
        <f t="shared" si="18"/>
        <v>3.8194444445252884E-2</v>
      </c>
    </row>
    <row r="61" spans="1:15" s="27" customFormat="1" ht="15" customHeight="1">
      <c r="A61" s="21">
        <v>10</v>
      </c>
      <c r="B61" s="116" t="s">
        <v>43</v>
      </c>
      <c r="C61" s="114" t="s">
        <v>78</v>
      </c>
      <c r="D61" s="115">
        <v>44618.232638888891</v>
      </c>
      <c r="E61" s="116">
        <v>60071</v>
      </c>
      <c r="F61" s="115">
        <v>44618.395833333336</v>
      </c>
      <c r="G61" s="25">
        <f t="shared" si="17"/>
        <v>0.16319444444525288</v>
      </c>
      <c r="H61" s="26"/>
      <c r="I61" s="21">
        <v>10</v>
      </c>
      <c r="J61" s="37" t="s">
        <v>57</v>
      </c>
      <c r="K61" s="38">
        <v>4</v>
      </c>
      <c r="L61" s="39">
        <v>44618.458333333336</v>
      </c>
      <c r="M61" s="37">
        <v>14676</v>
      </c>
      <c r="N61" s="39">
        <v>44618.475694444445</v>
      </c>
      <c r="O61" s="25">
        <f t="shared" si="18"/>
        <v>1.7361111109494232E-2</v>
      </c>
    </row>
    <row r="62" spans="1:15" s="27" customFormat="1" ht="15" customHeight="1">
      <c r="A62" s="21">
        <v>11</v>
      </c>
      <c r="B62" s="116" t="s">
        <v>43</v>
      </c>
      <c r="C62" s="114">
        <v>6</v>
      </c>
      <c r="D62" s="115">
        <v>44618.368055555555</v>
      </c>
      <c r="E62" s="116">
        <v>28421</v>
      </c>
      <c r="F62" s="115">
        <v>44618.604166666664</v>
      </c>
      <c r="G62" s="25">
        <f t="shared" si="17"/>
        <v>0.23611111110949423</v>
      </c>
      <c r="H62" s="26"/>
      <c r="I62" s="21">
        <v>11</v>
      </c>
      <c r="J62" s="37" t="s">
        <v>45</v>
      </c>
      <c r="K62" s="38">
        <v>6</v>
      </c>
      <c r="L62" s="39">
        <v>44618.638888888891</v>
      </c>
      <c r="M62" s="37">
        <v>70030</v>
      </c>
      <c r="N62" s="39">
        <v>44618.642361111109</v>
      </c>
      <c r="O62" s="25">
        <f t="shared" si="18"/>
        <v>3.4722222189884633E-3</v>
      </c>
    </row>
    <row r="63" spans="1:15" s="27" customFormat="1" ht="15" customHeight="1">
      <c r="A63" s="21">
        <v>12</v>
      </c>
      <c r="B63" s="116" t="s">
        <v>43</v>
      </c>
      <c r="C63" s="114" t="s">
        <v>78</v>
      </c>
      <c r="D63" s="115">
        <v>44618.586805555555</v>
      </c>
      <c r="E63" s="116">
        <v>70637</v>
      </c>
      <c r="F63" s="115">
        <v>44618.586805555555</v>
      </c>
      <c r="G63" s="25">
        <f t="shared" si="17"/>
        <v>0</v>
      </c>
      <c r="H63" s="26"/>
      <c r="I63" s="21">
        <v>12</v>
      </c>
      <c r="J63" s="37" t="s">
        <v>133</v>
      </c>
      <c r="K63" s="38">
        <v>3</v>
      </c>
      <c r="L63" s="39">
        <v>44618.520833333336</v>
      </c>
      <c r="M63" s="37">
        <v>31396</v>
      </c>
      <c r="N63" s="39">
        <v>44618.559027777781</v>
      </c>
      <c r="O63" s="25">
        <f t="shared" si="18"/>
        <v>3.8194444445252884E-2</v>
      </c>
    </row>
    <row r="64" spans="1:15" s="27" customFormat="1" ht="15" customHeight="1">
      <c r="A64" s="21">
        <v>13</v>
      </c>
      <c r="B64" s="116" t="s">
        <v>52</v>
      </c>
      <c r="C64" s="114">
        <v>8</v>
      </c>
      <c r="D64" s="115">
        <v>44618.204861111109</v>
      </c>
      <c r="E64" s="116">
        <v>28703</v>
      </c>
      <c r="F64" s="115">
        <v>44618.364583333336</v>
      </c>
      <c r="G64" s="25">
        <f t="shared" si="17"/>
        <v>0.15972222222626442</v>
      </c>
      <c r="H64" s="26"/>
      <c r="I64" s="21">
        <v>13</v>
      </c>
      <c r="J64" s="37" t="s">
        <v>63</v>
      </c>
      <c r="K64" s="38">
        <v>3</v>
      </c>
      <c r="L64" s="39">
        <v>44618.576388888891</v>
      </c>
      <c r="M64" s="37">
        <v>41187</v>
      </c>
      <c r="N64" s="39">
        <v>44618.680555555555</v>
      </c>
      <c r="O64" s="25">
        <f t="shared" si="18"/>
        <v>0.10416666666424135</v>
      </c>
    </row>
    <row r="65" spans="1:15" s="27" customFormat="1" ht="15" customHeight="1">
      <c r="A65" s="21">
        <v>14</v>
      </c>
      <c r="B65" s="116" t="s">
        <v>83</v>
      </c>
      <c r="C65" s="114">
        <v>7</v>
      </c>
      <c r="D65" s="115">
        <v>44618.565972222219</v>
      </c>
      <c r="E65" s="116">
        <v>41187</v>
      </c>
      <c r="F65" s="115">
        <v>44618.715277777781</v>
      </c>
      <c r="G65" s="25">
        <f t="shared" si="17"/>
        <v>0.14930555556202307</v>
      </c>
      <c r="H65" s="26"/>
      <c r="I65" s="21">
        <v>14</v>
      </c>
      <c r="J65" s="37" t="s">
        <v>60</v>
      </c>
      <c r="K65" s="38">
        <v>4</v>
      </c>
      <c r="L65" s="39">
        <v>44618.621527777781</v>
      </c>
      <c r="M65" s="37">
        <v>31628</v>
      </c>
      <c r="N65" s="39">
        <v>44618.711805555555</v>
      </c>
      <c r="O65" s="25">
        <f t="shared" si="18"/>
        <v>9.0277777773735579E-2</v>
      </c>
    </row>
    <row r="66" spans="1:15" s="27" customFormat="1" ht="15" customHeight="1">
      <c r="A66" s="21">
        <v>15</v>
      </c>
      <c r="B66" s="37" t="s">
        <v>43</v>
      </c>
      <c r="C66" s="38" t="s">
        <v>78</v>
      </c>
      <c r="D66" s="39">
        <v>44618.791666666664</v>
      </c>
      <c r="E66" s="37">
        <v>32363</v>
      </c>
      <c r="F66" s="39">
        <v>44618.975694444445</v>
      </c>
      <c r="G66" s="25">
        <f t="shared" si="17"/>
        <v>0.18402777778101154</v>
      </c>
      <c r="H66" s="26"/>
      <c r="I66" s="21">
        <v>15</v>
      </c>
      <c r="J66" s="37" t="s">
        <v>43</v>
      </c>
      <c r="K66" s="38">
        <v>3</v>
      </c>
      <c r="L66" s="39">
        <v>44618.715277777781</v>
      </c>
      <c r="M66" s="37">
        <v>31477</v>
      </c>
      <c r="N66" s="39">
        <v>44618.78125</v>
      </c>
      <c r="O66" s="25">
        <f t="shared" si="18"/>
        <v>6.5972222218988463E-2</v>
      </c>
    </row>
    <row r="67" spans="1:15" s="27" customFormat="1" ht="15" customHeight="1">
      <c r="A67" s="21">
        <v>16</v>
      </c>
      <c r="B67" s="37" t="s">
        <v>60</v>
      </c>
      <c r="C67" s="38">
        <v>5</v>
      </c>
      <c r="D67" s="39">
        <v>44618.614583333336</v>
      </c>
      <c r="E67" s="37">
        <v>31628</v>
      </c>
      <c r="F67" s="39">
        <v>44618.84375</v>
      </c>
      <c r="G67" s="25">
        <f t="shared" si="17"/>
        <v>0.22916666666424135</v>
      </c>
      <c r="H67" s="26"/>
      <c r="I67" s="21">
        <v>16</v>
      </c>
      <c r="J67" s="37" t="s">
        <v>52</v>
      </c>
      <c r="K67" s="38">
        <v>3</v>
      </c>
      <c r="L67" s="39">
        <v>44618.861111111109</v>
      </c>
      <c r="M67" s="37">
        <v>31159</v>
      </c>
      <c r="N67" s="39">
        <v>44618.916666666664</v>
      </c>
      <c r="O67" s="25">
        <f t="shared" si="18"/>
        <v>5.5555555554747116E-2</v>
      </c>
    </row>
    <row r="68" spans="1:15" s="27" customFormat="1" ht="15" customHeight="1">
      <c r="A68" s="21">
        <v>17</v>
      </c>
      <c r="B68" s="37" t="s">
        <v>61</v>
      </c>
      <c r="C68" s="38">
        <v>8</v>
      </c>
      <c r="D68" s="39">
        <v>44618.708333333336</v>
      </c>
      <c r="E68" s="37">
        <v>31477</v>
      </c>
      <c r="F68" s="39">
        <v>44618.864583333336</v>
      </c>
      <c r="G68" s="25">
        <f t="shared" si="17"/>
        <v>0.15625</v>
      </c>
      <c r="H68" s="26"/>
      <c r="I68" s="21">
        <v>17</v>
      </c>
      <c r="J68" s="37" t="s">
        <v>43</v>
      </c>
      <c r="K68" s="38">
        <v>4</v>
      </c>
      <c r="L68" s="39">
        <v>44618.881944444445</v>
      </c>
      <c r="M68" s="37">
        <v>32363</v>
      </c>
      <c r="N68" s="39">
        <v>44618.947916666664</v>
      </c>
      <c r="O68" s="25">
        <f t="shared" si="18"/>
        <v>6.5972222218988463E-2</v>
      </c>
    </row>
    <row r="69" spans="1:15" s="27" customFormat="1" ht="15" customHeight="1">
      <c r="A69" s="21">
        <v>18</v>
      </c>
      <c r="B69" s="37" t="s">
        <v>76</v>
      </c>
      <c r="C69" s="38">
        <v>7</v>
      </c>
      <c r="D69" s="39">
        <v>44618.743055555555</v>
      </c>
      <c r="E69" s="37">
        <v>31159</v>
      </c>
      <c r="F69" s="39">
        <v>44618.916666666664</v>
      </c>
      <c r="G69" s="25">
        <f t="shared" si="17"/>
        <v>0.17361111110949423</v>
      </c>
      <c r="H69" s="26"/>
      <c r="I69" s="21">
        <v>18</v>
      </c>
      <c r="J69" s="22" t="s">
        <v>64</v>
      </c>
      <c r="K69" s="22" t="s">
        <v>71</v>
      </c>
      <c r="L69" s="24">
        <v>44618.239583333336</v>
      </c>
      <c r="M69" s="22">
        <v>24517</v>
      </c>
      <c r="N69" s="24">
        <v>44618.239583333336</v>
      </c>
      <c r="O69" s="25">
        <f t="shared" si="18"/>
        <v>0</v>
      </c>
    </row>
    <row r="70" spans="1:15" s="27" customFormat="1" ht="15" customHeight="1">
      <c r="A70" s="21">
        <v>19</v>
      </c>
      <c r="B70" s="29" t="s">
        <v>375</v>
      </c>
      <c r="C70" s="21" t="s">
        <v>71</v>
      </c>
      <c r="D70" s="24">
        <v>44618.34375</v>
      </c>
      <c r="E70" s="21">
        <v>32071</v>
      </c>
      <c r="F70" s="24">
        <v>44618.34375</v>
      </c>
      <c r="G70" s="25">
        <f t="shared" si="17"/>
        <v>0</v>
      </c>
      <c r="H70" s="26"/>
      <c r="I70" s="21">
        <v>19</v>
      </c>
      <c r="J70" s="22" t="s">
        <v>67</v>
      </c>
      <c r="K70" s="22" t="s">
        <v>71</v>
      </c>
      <c r="L70" s="24">
        <v>44618.84375</v>
      </c>
      <c r="M70" s="22">
        <v>13578</v>
      </c>
      <c r="N70" s="24">
        <v>44618.84375</v>
      </c>
      <c r="O70" s="25">
        <f t="shared" si="18"/>
        <v>0</v>
      </c>
    </row>
    <row r="71" spans="1:15" s="32" customFormat="1" ht="15" customHeight="1">
      <c r="A71" s="21">
        <v>20</v>
      </c>
      <c r="B71" s="30" t="s">
        <v>69</v>
      </c>
      <c r="C71" s="31" t="s">
        <v>71</v>
      </c>
      <c r="D71" s="24">
        <v>44618.479166666664</v>
      </c>
      <c r="E71" s="31">
        <v>24517</v>
      </c>
      <c r="F71" s="24">
        <v>44618.5</v>
      </c>
      <c r="G71" s="25">
        <f t="shared" si="17"/>
        <v>2.0833333335758653E-2</v>
      </c>
      <c r="H71" s="25"/>
      <c r="I71" s="21"/>
      <c r="J71" s="31"/>
      <c r="K71" s="31"/>
      <c r="L71" s="31"/>
      <c r="M71" s="31"/>
      <c r="N71" s="31"/>
      <c r="O71" s="25"/>
    </row>
    <row r="72" spans="1:15" s="32" customFormat="1" ht="15" customHeight="1">
      <c r="A72" s="5"/>
      <c r="B72" s="1"/>
      <c r="C72" s="5"/>
      <c r="D72" s="5"/>
      <c r="E72" s="5"/>
      <c r="F72" s="18" t="s">
        <v>13</v>
      </c>
      <c r="G72" s="10">
        <v>0.12361111111111112</v>
      </c>
      <c r="H72" s="33"/>
      <c r="I72" s="5"/>
      <c r="J72" s="5"/>
      <c r="K72" s="5"/>
      <c r="L72" s="5"/>
      <c r="M72" s="5"/>
      <c r="N72" s="5" t="s">
        <v>13</v>
      </c>
      <c r="O72" s="10">
        <f>AVERAGE(O52:O71)</f>
        <v>5.7748538010759819E-2</v>
      </c>
    </row>
  </sheetData>
  <mergeCells count="10">
    <mergeCell ref="C49:O49"/>
    <mergeCell ref="A50:G50"/>
    <mergeCell ref="I50:O50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O60"/>
  <sheetViews>
    <sheetView workbookViewId="0">
      <selection activeCell="C6" sqref="C6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49" t="s">
        <v>386</v>
      </c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167"/>
      <c r="E3" s="167"/>
      <c r="F3" s="176" t="s">
        <v>26</v>
      </c>
      <c r="G3" s="177"/>
      <c r="H3" s="177"/>
      <c r="I3" s="177"/>
      <c r="J3" s="178"/>
      <c r="K3" s="167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8" t="s">
        <v>40</v>
      </c>
      <c r="B5" s="37" t="s">
        <v>32</v>
      </c>
      <c r="C5" s="39">
        <v>44618.680555555555</v>
      </c>
      <c r="D5" s="37" t="s">
        <v>67</v>
      </c>
      <c r="E5" s="14" t="s">
        <v>33</v>
      </c>
      <c r="F5" s="5">
        <v>0</v>
      </c>
      <c r="G5" s="5">
        <v>30</v>
      </c>
      <c r="H5" s="5">
        <v>0</v>
      </c>
      <c r="I5" s="5">
        <v>50</v>
      </c>
      <c r="J5" s="5">
        <f t="shared" ref="J5" si="0">F5+G5+H5+I5</f>
        <v>80</v>
      </c>
      <c r="K5" s="5"/>
      <c r="L5" s="115">
        <v>44619.302083333336</v>
      </c>
      <c r="M5" s="115">
        <v>44619.347222222219</v>
      </c>
      <c r="N5" s="7">
        <f>SUM(L5-C5)</f>
        <v>0.62152777778101154</v>
      </c>
      <c r="O5" s="7">
        <f>SUM(M5-L5)</f>
        <v>4.5138888883229811E-2</v>
      </c>
    </row>
    <row r="6" spans="1:15" s="8" customFormat="1">
      <c r="A6" s="38"/>
      <c r="B6" s="37"/>
      <c r="C6" s="39"/>
      <c r="D6" s="37"/>
      <c r="E6" s="14" t="s">
        <v>168</v>
      </c>
      <c r="F6" s="5">
        <v>4</v>
      </c>
      <c r="G6" s="5">
        <v>17</v>
      </c>
      <c r="H6" s="5">
        <v>23</v>
      </c>
      <c r="I6" s="5">
        <v>36</v>
      </c>
      <c r="J6" s="5"/>
      <c r="K6" s="5">
        <f t="shared" ref="K6:K22" si="1">G6+H6+I6+F6</f>
        <v>80</v>
      </c>
      <c r="L6" s="115"/>
      <c r="M6" s="115"/>
      <c r="N6" s="7"/>
      <c r="O6" s="7"/>
    </row>
    <row r="7" spans="1:15" s="8" customFormat="1">
      <c r="A7" s="38">
        <v>2</v>
      </c>
      <c r="B7" s="37" t="s">
        <v>32</v>
      </c>
      <c r="C7" s="39">
        <v>44618.732638888891</v>
      </c>
      <c r="D7" s="37" t="s">
        <v>112</v>
      </c>
      <c r="E7" s="14" t="s">
        <v>33</v>
      </c>
      <c r="F7" s="5">
        <v>0</v>
      </c>
      <c r="G7" s="5">
        <v>0</v>
      </c>
      <c r="H7" s="5">
        <v>90</v>
      </c>
      <c r="I7" s="5">
        <v>0</v>
      </c>
      <c r="J7" s="5">
        <f t="shared" ref="J7:J21" si="2">F7+G7+H7+I7</f>
        <v>90</v>
      </c>
      <c r="K7" s="5"/>
      <c r="L7" s="39">
        <v>44619.340277777781</v>
      </c>
      <c r="M7" s="39">
        <v>44619.375</v>
      </c>
      <c r="N7" s="7">
        <f t="shared" ref="N7:N21" si="3">SUM(L7-C7)</f>
        <v>0.60763888889050577</v>
      </c>
      <c r="O7" s="7">
        <f t="shared" ref="O7:O21" si="4">SUM(M7-L7)</f>
        <v>3.4722222218988463E-2</v>
      </c>
    </row>
    <row r="8" spans="1:15" s="8" customFormat="1">
      <c r="A8" s="38"/>
      <c r="B8" s="37"/>
      <c r="C8" s="39"/>
      <c r="D8" s="37"/>
      <c r="E8" s="14" t="s">
        <v>168</v>
      </c>
      <c r="F8" s="5">
        <v>0</v>
      </c>
      <c r="G8" s="5">
        <v>90</v>
      </c>
      <c r="H8" s="5">
        <v>0</v>
      </c>
      <c r="I8" s="5">
        <v>0</v>
      </c>
      <c r="J8" s="5"/>
      <c r="K8" s="5">
        <f t="shared" si="1"/>
        <v>90</v>
      </c>
      <c r="L8" s="39"/>
      <c r="M8" s="39"/>
      <c r="N8" s="7"/>
      <c r="O8" s="7"/>
    </row>
    <row r="9" spans="1:15" s="8" customFormat="1">
      <c r="A9" s="38" t="s">
        <v>49</v>
      </c>
      <c r="B9" s="37" t="s">
        <v>32</v>
      </c>
      <c r="C9" s="39">
        <v>44618.802083333336</v>
      </c>
      <c r="D9" s="37" t="s">
        <v>45</v>
      </c>
      <c r="E9" s="14" t="s">
        <v>33</v>
      </c>
      <c r="F9" s="5">
        <v>10</v>
      </c>
      <c r="G9" s="5">
        <v>38</v>
      </c>
      <c r="H9" s="5">
        <v>10</v>
      </c>
      <c r="I9" s="5">
        <v>32</v>
      </c>
      <c r="J9" s="5">
        <f t="shared" si="2"/>
        <v>90</v>
      </c>
      <c r="K9" s="5"/>
      <c r="L9" s="39">
        <v>44619.302083333336</v>
      </c>
      <c r="M9" s="39">
        <v>44619.329861111109</v>
      </c>
      <c r="N9" s="7">
        <f t="shared" si="3"/>
        <v>0.5</v>
      </c>
      <c r="O9" s="7">
        <f t="shared" si="4"/>
        <v>2.7777777773735579E-2</v>
      </c>
    </row>
    <row r="10" spans="1:15" s="8" customFormat="1">
      <c r="A10" s="38"/>
      <c r="B10" s="37"/>
      <c r="C10" s="39"/>
      <c r="D10" s="37"/>
      <c r="E10" s="14" t="s">
        <v>168</v>
      </c>
      <c r="F10" s="5">
        <v>1</v>
      </c>
      <c r="G10" s="5">
        <v>20</v>
      </c>
      <c r="H10" s="5">
        <v>55</v>
      </c>
      <c r="I10" s="5">
        <v>14</v>
      </c>
      <c r="J10" s="5"/>
      <c r="K10" s="5">
        <f t="shared" si="1"/>
        <v>90</v>
      </c>
      <c r="L10" s="39"/>
      <c r="M10" s="39"/>
      <c r="N10" s="7"/>
      <c r="O10" s="7"/>
    </row>
    <row r="11" spans="1:15" s="8" customFormat="1">
      <c r="A11" s="38" t="s">
        <v>51</v>
      </c>
      <c r="B11" s="37" t="s">
        <v>32</v>
      </c>
      <c r="C11" s="39">
        <v>44618.96875</v>
      </c>
      <c r="D11" s="37" t="s">
        <v>112</v>
      </c>
      <c r="E11" s="14" t="s">
        <v>33</v>
      </c>
      <c r="F11" s="5">
        <v>0</v>
      </c>
      <c r="G11" s="5">
        <v>90</v>
      </c>
      <c r="H11" s="5">
        <v>0</v>
      </c>
      <c r="I11" s="5">
        <v>0</v>
      </c>
      <c r="J11" s="5">
        <f t="shared" si="2"/>
        <v>90</v>
      </c>
      <c r="K11" s="5"/>
      <c r="L11" s="39">
        <v>44619.416666666664</v>
      </c>
      <c r="M11" s="39">
        <v>44619.451388888891</v>
      </c>
      <c r="N11" s="7">
        <f t="shared" si="3"/>
        <v>0.44791666666424135</v>
      </c>
      <c r="O11" s="7">
        <f t="shared" si="4"/>
        <v>3.4722222226264421E-2</v>
      </c>
    </row>
    <row r="12" spans="1:15" s="8" customFormat="1">
      <c r="A12" s="38"/>
      <c r="B12" s="37"/>
      <c r="C12" s="39"/>
      <c r="D12" s="37"/>
      <c r="E12" s="14" t="s">
        <v>168</v>
      </c>
      <c r="F12" s="5">
        <v>0</v>
      </c>
      <c r="G12" s="5">
        <v>54</v>
      </c>
      <c r="H12" s="5">
        <v>12</v>
      </c>
      <c r="I12" s="5">
        <v>24</v>
      </c>
      <c r="J12" s="5"/>
      <c r="K12" s="5">
        <f t="shared" si="1"/>
        <v>90</v>
      </c>
      <c r="L12" s="39"/>
      <c r="M12" s="39"/>
      <c r="N12" s="7"/>
      <c r="O12" s="7"/>
    </row>
    <row r="13" spans="1:15" s="8" customFormat="1">
      <c r="A13" s="38" t="s">
        <v>53</v>
      </c>
      <c r="B13" s="37" t="s">
        <v>32</v>
      </c>
      <c r="C13" s="39">
        <v>44619.239583333336</v>
      </c>
      <c r="D13" s="37" t="s">
        <v>64</v>
      </c>
      <c r="E13" s="14" t="s">
        <v>33</v>
      </c>
      <c r="F13" s="5">
        <v>0</v>
      </c>
      <c r="G13" s="5">
        <v>40</v>
      </c>
      <c r="H13" s="5">
        <v>46</v>
      </c>
      <c r="I13" s="5">
        <v>2</v>
      </c>
      <c r="J13" s="5">
        <f t="shared" si="2"/>
        <v>88</v>
      </c>
      <c r="K13" s="5"/>
      <c r="L13" s="39">
        <v>44619.65625</v>
      </c>
      <c r="M13" s="39">
        <v>44619.697916666664</v>
      </c>
      <c r="N13" s="7">
        <f t="shared" si="3"/>
        <v>0.41666666666424135</v>
      </c>
      <c r="O13" s="7">
        <f t="shared" si="4"/>
        <v>4.1666666664241347E-2</v>
      </c>
    </row>
    <row r="14" spans="1:15" s="8" customFormat="1">
      <c r="A14" s="13"/>
      <c r="B14" s="13"/>
      <c r="C14" s="16"/>
      <c r="D14" s="16"/>
      <c r="E14" s="14" t="s">
        <v>168</v>
      </c>
      <c r="F14" s="5">
        <v>0</v>
      </c>
      <c r="G14" s="5">
        <v>69</v>
      </c>
      <c r="H14" s="5">
        <v>14</v>
      </c>
      <c r="I14" s="5">
        <v>7</v>
      </c>
      <c r="J14" s="5"/>
      <c r="K14" s="5">
        <f t="shared" si="1"/>
        <v>90</v>
      </c>
      <c r="L14" s="15"/>
      <c r="M14" s="15"/>
      <c r="N14" s="7">
        <f t="shared" si="3"/>
        <v>0</v>
      </c>
      <c r="O14" s="7">
        <f t="shared" si="4"/>
        <v>0</v>
      </c>
    </row>
    <row r="15" spans="1:15" s="8" customFormat="1">
      <c r="A15" s="38">
        <v>1</v>
      </c>
      <c r="B15" s="37" t="s">
        <v>32</v>
      </c>
      <c r="C15" s="39">
        <v>44619.274305555555</v>
      </c>
      <c r="D15" s="37" t="s">
        <v>63</v>
      </c>
      <c r="E15" s="14" t="s">
        <v>33</v>
      </c>
      <c r="F15" s="5">
        <v>0</v>
      </c>
      <c r="G15" s="5">
        <v>60</v>
      </c>
      <c r="H15" s="5">
        <v>28</v>
      </c>
      <c r="I15" s="5">
        <v>2</v>
      </c>
      <c r="J15" s="5">
        <f t="shared" si="2"/>
        <v>90</v>
      </c>
      <c r="K15" s="5"/>
      <c r="L15" s="39">
        <v>44619.791666666664</v>
      </c>
      <c r="M15" s="39">
        <v>44620.822916666664</v>
      </c>
      <c r="N15" s="7">
        <f t="shared" si="3"/>
        <v>0.51736111110949423</v>
      </c>
      <c r="O15" s="7">
        <f t="shared" si="4"/>
        <v>1.03125</v>
      </c>
    </row>
    <row r="16" spans="1:15" s="8" customFormat="1">
      <c r="A16" s="38"/>
      <c r="B16" s="37"/>
      <c r="C16" s="39"/>
      <c r="D16" s="37"/>
      <c r="E16" s="14" t="s">
        <v>168</v>
      </c>
      <c r="F16" s="5">
        <v>0</v>
      </c>
      <c r="G16" s="5">
        <v>53</v>
      </c>
      <c r="H16" s="5">
        <v>35</v>
      </c>
      <c r="I16" s="5">
        <v>2</v>
      </c>
      <c r="J16" s="5"/>
      <c r="K16" s="5">
        <f t="shared" si="1"/>
        <v>90</v>
      </c>
      <c r="L16" s="39"/>
      <c r="M16" s="39"/>
      <c r="N16" s="7"/>
      <c r="O16" s="7"/>
    </row>
    <row r="17" spans="1:15" s="8" customFormat="1">
      <c r="A17" s="117" t="s">
        <v>49</v>
      </c>
      <c r="B17" s="37" t="s">
        <v>32</v>
      </c>
      <c r="C17" s="39">
        <v>44619.385416666664</v>
      </c>
      <c r="D17" s="37" t="s">
        <v>60</v>
      </c>
      <c r="E17" s="14" t="s">
        <v>33</v>
      </c>
      <c r="F17" s="5">
        <v>0</v>
      </c>
      <c r="G17" s="5">
        <v>90</v>
      </c>
      <c r="H17" s="5">
        <v>0</v>
      </c>
      <c r="I17" s="5">
        <v>0</v>
      </c>
      <c r="J17" s="5">
        <f t="shared" si="2"/>
        <v>90</v>
      </c>
      <c r="K17" s="5"/>
      <c r="L17" s="39">
        <v>44619.777777777781</v>
      </c>
      <c r="M17" s="39">
        <v>44619.815972222219</v>
      </c>
      <c r="N17" s="7">
        <f t="shared" si="3"/>
        <v>0.39236111111677019</v>
      </c>
      <c r="O17" s="7">
        <f t="shared" si="4"/>
        <v>3.8194444437976927E-2</v>
      </c>
    </row>
    <row r="18" spans="1:15" s="8" customFormat="1">
      <c r="A18" s="117"/>
      <c r="B18" s="37"/>
      <c r="C18" s="39"/>
      <c r="D18" s="37"/>
      <c r="E18" s="14" t="s">
        <v>168</v>
      </c>
      <c r="F18" s="5">
        <v>0</v>
      </c>
      <c r="G18" s="5">
        <v>13</v>
      </c>
      <c r="H18" s="5">
        <v>48</v>
      </c>
      <c r="I18" s="5">
        <v>29</v>
      </c>
      <c r="J18" s="5"/>
      <c r="K18" s="5">
        <f t="shared" si="1"/>
        <v>90</v>
      </c>
      <c r="L18" s="39"/>
      <c r="M18" s="39"/>
      <c r="N18" s="7"/>
      <c r="O18" s="7"/>
    </row>
    <row r="19" spans="1:15" s="8" customFormat="1">
      <c r="A19" s="38" t="s">
        <v>51</v>
      </c>
      <c r="B19" s="37" t="s">
        <v>32</v>
      </c>
      <c r="C19" s="39">
        <v>44619.486111111109</v>
      </c>
      <c r="D19" s="37" t="s">
        <v>67</v>
      </c>
      <c r="E19" s="14" t="s">
        <v>33</v>
      </c>
      <c r="F19" s="5">
        <v>26</v>
      </c>
      <c r="G19" s="5">
        <v>4</v>
      </c>
      <c r="H19" s="5">
        <v>56</v>
      </c>
      <c r="I19" s="5">
        <v>2</v>
      </c>
      <c r="J19" s="5">
        <f t="shared" si="2"/>
        <v>88</v>
      </c>
      <c r="K19" s="5"/>
      <c r="L19" s="39">
        <v>44619.979166666664</v>
      </c>
      <c r="M19" s="39">
        <v>44620.03125</v>
      </c>
      <c r="N19" s="7">
        <f t="shared" si="3"/>
        <v>0.49305555555474712</v>
      </c>
      <c r="O19" s="7">
        <f t="shared" si="4"/>
        <v>5.2083333335758653E-2</v>
      </c>
    </row>
    <row r="20" spans="1:15" s="8" customFormat="1">
      <c r="A20" s="38"/>
      <c r="B20" s="37"/>
      <c r="C20" s="39"/>
      <c r="D20" s="37"/>
      <c r="E20" s="14" t="s">
        <v>168</v>
      </c>
      <c r="F20" s="5">
        <v>0</v>
      </c>
      <c r="G20" s="5">
        <v>34</v>
      </c>
      <c r="H20" s="5">
        <v>3</v>
      </c>
      <c r="I20" s="5">
        <v>53</v>
      </c>
      <c r="J20" s="5"/>
      <c r="K20" s="5">
        <f t="shared" si="1"/>
        <v>90</v>
      </c>
      <c r="L20" s="39"/>
      <c r="M20" s="39"/>
      <c r="N20" s="7"/>
      <c r="O20" s="7"/>
    </row>
    <row r="21" spans="1:15" s="8" customFormat="1">
      <c r="A21" s="38">
        <v>8</v>
      </c>
      <c r="B21" s="37" t="s">
        <v>32</v>
      </c>
      <c r="C21" s="39">
        <v>44619.628472222219</v>
      </c>
      <c r="D21" s="37" t="s">
        <v>64</v>
      </c>
      <c r="E21" s="14" t="s">
        <v>33</v>
      </c>
      <c r="F21" s="5">
        <v>2</v>
      </c>
      <c r="G21" s="5">
        <v>14</v>
      </c>
      <c r="H21" s="5">
        <v>74</v>
      </c>
      <c r="I21" s="5">
        <v>0</v>
      </c>
      <c r="J21" s="5">
        <f t="shared" si="2"/>
        <v>90</v>
      </c>
      <c r="K21" s="5"/>
      <c r="L21" s="39">
        <v>44619.993055555555</v>
      </c>
      <c r="M21" s="39">
        <v>44620.152777777781</v>
      </c>
      <c r="N21" s="7">
        <f t="shared" si="3"/>
        <v>0.36458333333575865</v>
      </c>
      <c r="O21" s="7">
        <f t="shared" si="4"/>
        <v>0.15972222222626442</v>
      </c>
    </row>
    <row r="22" spans="1:15" s="8" customFormat="1" ht="15.75" thickBot="1">
      <c r="A22" s="38"/>
      <c r="B22" s="37"/>
      <c r="C22" s="39"/>
      <c r="D22" s="37"/>
      <c r="E22" s="14" t="s">
        <v>168</v>
      </c>
      <c r="F22" s="5">
        <v>2</v>
      </c>
      <c r="G22" s="5">
        <v>58</v>
      </c>
      <c r="H22" s="5">
        <v>18</v>
      </c>
      <c r="I22" s="5">
        <v>12</v>
      </c>
      <c r="J22" s="5"/>
      <c r="K22" s="5">
        <f t="shared" si="1"/>
        <v>90</v>
      </c>
      <c r="L22" s="39"/>
      <c r="M22" s="39"/>
      <c r="N22" s="7"/>
      <c r="O22" s="7"/>
    </row>
    <row r="23" spans="1:15" ht="16.5" thickTop="1" thickBot="1">
      <c r="A23" s="9"/>
      <c r="B23" s="5"/>
      <c r="C23" s="5"/>
      <c r="D23" s="5"/>
      <c r="E23" s="5"/>
      <c r="F23" s="5"/>
      <c r="G23" s="5"/>
      <c r="H23" s="5"/>
      <c r="I23" s="18" t="s">
        <v>31</v>
      </c>
      <c r="J23" s="19">
        <f>SUM(J5:J22)</f>
        <v>796</v>
      </c>
      <c r="K23" s="19">
        <f>SUM(K5:K22)</f>
        <v>800</v>
      </c>
      <c r="L23" s="5"/>
      <c r="M23" s="5" t="s">
        <v>13</v>
      </c>
      <c r="N23" s="10">
        <f>AVERAGE(N5:N22)</f>
        <v>0.436111111111677</v>
      </c>
      <c r="O23" s="10">
        <f>AVERAGE(O5:O22)</f>
        <v>0.14652777777664597</v>
      </c>
    </row>
    <row r="24" spans="1:15" ht="15.75" thickTop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>
      <c r="A25" s="176"/>
      <c r="B25" s="177"/>
      <c r="C25" s="178"/>
      <c r="D25" s="167"/>
      <c r="E25" s="167"/>
      <c r="F25" s="176" t="s">
        <v>26</v>
      </c>
      <c r="G25" s="177"/>
      <c r="H25" s="177"/>
      <c r="I25" s="177"/>
      <c r="J25" s="178"/>
      <c r="K25" s="167"/>
      <c r="L25" s="176"/>
      <c r="M25" s="177"/>
      <c r="N25" s="177"/>
      <c r="O25" s="178"/>
    </row>
    <row r="26" spans="1:15" ht="38.25">
      <c r="A26" s="2" t="s">
        <v>2</v>
      </c>
      <c r="B26" s="3" t="s">
        <v>14</v>
      </c>
      <c r="C26" s="2" t="s">
        <v>4</v>
      </c>
      <c r="D26" s="2" t="s">
        <v>27</v>
      </c>
      <c r="E26" s="2" t="s">
        <v>28</v>
      </c>
      <c r="F26" s="3" t="s">
        <v>5</v>
      </c>
      <c r="G26" s="3" t="s">
        <v>6</v>
      </c>
      <c r="H26" s="3" t="s">
        <v>7</v>
      </c>
      <c r="I26" s="3" t="s">
        <v>8</v>
      </c>
      <c r="J26" s="2" t="s">
        <v>29</v>
      </c>
      <c r="K26" s="2" t="s">
        <v>30</v>
      </c>
      <c r="L26" s="2" t="s">
        <v>9</v>
      </c>
      <c r="M26" s="2" t="s">
        <v>10</v>
      </c>
      <c r="N26" s="2" t="s">
        <v>11</v>
      </c>
      <c r="O26" s="2" t="s">
        <v>12</v>
      </c>
    </row>
    <row r="27" spans="1:15" s="8" customFormat="1">
      <c r="A27" s="38" t="s">
        <v>46</v>
      </c>
      <c r="B27" s="37" t="s">
        <v>50</v>
      </c>
      <c r="C27" s="39">
        <v>44618.822916666664</v>
      </c>
      <c r="D27" s="37" t="s">
        <v>43</v>
      </c>
      <c r="E27" s="14" t="s">
        <v>33</v>
      </c>
      <c r="F27" s="5">
        <v>0</v>
      </c>
      <c r="G27" s="5">
        <v>0</v>
      </c>
      <c r="H27" s="5">
        <v>0</v>
      </c>
      <c r="I27" s="5">
        <v>90</v>
      </c>
      <c r="J27" s="5">
        <v>90</v>
      </c>
      <c r="K27" s="5"/>
      <c r="L27" s="39">
        <v>44619.184027777781</v>
      </c>
      <c r="M27" s="39">
        <v>44619.222222222219</v>
      </c>
      <c r="N27" s="7">
        <v>0.36111111111677019</v>
      </c>
      <c r="O27" s="7">
        <v>3.8194444437976927E-2</v>
      </c>
    </row>
    <row r="28" spans="1:15" s="8" customFormat="1">
      <c r="A28" s="38"/>
      <c r="B28" s="37"/>
      <c r="C28" s="39"/>
      <c r="D28" s="37"/>
      <c r="E28" s="14" t="s">
        <v>168</v>
      </c>
      <c r="F28" s="5">
        <v>0</v>
      </c>
      <c r="G28" s="5">
        <v>36</v>
      </c>
      <c r="H28" s="5">
        <v>41</v>
      </c>
      <c r="I28" s="5">
        <v>13</v>
      </c>
      <c r="J28" s="5"/>
      <c r="K28" s="5">
        <v>90</v>
      </c>
      <c r="L28" s="39"/>
      <c r="M28" s="39"/>
      <c r="N28" s="7"/>
      <c r="O28" s="7"/>
    </row>
    <row r="29" spans="1:15" s="8" customFormat="1">
      <c r="A29" s="38">
        <v>8</v>
      </c>
      <c r="B29" s="37" t="s">
        <v>50</v>
      </c>
      <c r="C29" s="39">
        <v>44618.996527777781</v>
      </c>
      <c r="D29" s="37" t="s">
        <v>43</v>
      </c>
      <c r="E29" s="14" t="s">
        <v>33</v>
      </c>
      <c r="F29" s="5">
        <v>0</v>
      </c>
      <c r="G29" s="5">
        <v>0</v>
      </c>
      <c r="H29" s="5">
        <v>90</v>
      </c>
      <c r="I29" s="5">
        <v>0</v>
      </c>
      <c r="J29" s="5">
        <v>90</v>
      </c>
      <c r="K29" s="5"/>
      <c r="L29" s="39">
        <v>44619.559027777781</v>
      </c>
      <c r="M29" s="39">
        <v>44619.590277777781</v>
      </c>
      <c r="N29" s="7">
        <v>0.5625</v>
      </c>
      <c r="O29" s="7">
        <v>3.125E-2</v>
      </c>
    </row>
    <row r="30" spans="1:15" s="8" customFormat="1">
      <c r="A30" s="38"/>
      <c r="B30" s="37"/>
      <c r="C30" s="39"/>
      <c r="D30" s="37"/>
      <c r="E30" s="14" t="s">
        <v>168</v>
      </c>
      <c r="F30" s="5">
        <v>0</v>
      </c>
      <c r="G30" s="5">
        <v>0</v>
      </c>
      <c r="H30" s="5">
        <v>68</v>
      </c>
      <c r="I30" s="5">
        <v>22</v>
      </c>
      <c r="J30" s="5"/>
      <c r="K30" s="5">
        <v>90</v>
      </c>
      <c r="L30" s="39"/>
      <c r="M30" s="39"/>
      <c r="N30" s="7"/>
      <c r="O30" s="7"/>
    </row>
    <row r="31" spans="1:15" s="8" customFormat="1">
      <c r="A31" s="38">
        <v>6</v>
      </c>
      <c r="B31" s="37" t="s">
        <v>55</v>
      </c>
      <c r="C31" s="39">
        <v>44619.208333333336</v>
      </c>
      <c r="D31" s="37" t="s">
        <v>56</v>
      </c>
      <c r="E31" s="14" t="s">
        <v>33</v>
      </c>
      <c r="F31" s="5">
        <v>0</v>
      </c>
      <c r="G31" s="5">
        <v>20</v>
      </c>
      <c r="H31" s="5">
        <v>70</v>
      </c>
      <c r="I31" s="5">
        <v>0</v>
      </c>
      <c r="J31" s="5">
        <v>90</v>
      </c>
      <c r="K31" s="5"/>
      <c r="L31" s="39">
        <v>44619.680555555555</v>
      </c>
      <c r="M31" s="39">
        <v>44619.739583333336</v>
      </c>
      <c r="N31" s="7">
        <v>0.47222222221898846</v>
      </c>
      <c r="O31" s="7">
        <v>5.9027777781011537E-2</v>
      </c>
    </row>
    <row r="32" spans="1:15" s="8" customFormat="1">
      <c r="A32" s="38"/>
      <c r="B32" s="37"/>
      <c r="C32" s="39"/>
      <c r="D32" s="37"/>
      <c r="E32" s="14" t="s">
        <v>168</v>
      </c>
      <c r="F32" s="5">
        <v>0</v>
      </c>
      <c r="G32" s="5">
        <v>0</v>
      </c>
      <c r="H32" s="5">
        <v>56</v>
      </c>
      <c r="I32" s="5">
        <v>12</v>
      </c>
      <c r="J32" s="5"/>
      <c r="K32" s="5">
        <v>68</v>
      </c>
      <c r="L32" s="39"/>
      <c r="M32" s="39"/>
      <c r="N32" s="7"/>
      <c r="O32" s="7"/>
    </row>
    <row r="33" spans="1:15" s="8" customFormat="1">
      <c r="A33" s="117">
        <v>2</v>
      </c>
      <c r="B33" s="37" t="s">
        <v>124</v>
      </c>
      <c r="C33" s="39">
        <v>44619.420138888891</v>
      </c>
      <c r="D33" s="37" t="s">
        <v>83</v>
      </c>
      <c r="E33" s="14" t="s">
        <v>33</v>
      </c>
      <c r="F33" s="5">
        <v>0</v>
      </c>
      <c r="G33" s="5">
        <v>0</v>
      </c>
      <c r="H33" s="5">
        <v>90</v>
      </c>
      <c r="I33" s="5">
        <v>0</v>
      </c>
      <c r="J33" s="5">
        <v>90</v>
      </c>
      <c r="K33" s="5"/>
      <c r="L33" s="39">
        <v>44619.916666666664</v>
      </c>
      <c r="M33" s="39">
        <v>44619.944444444445</v>
      </c>
      <c r="N33" s="7">
        <v>0.49652777777373558</v>
      </c>
      <c r="O33" s="7">
        <v>2.7777777781011537E-2</v>
      </c>
    </row>
    <row r="34" spans="1:15" s="8" customFormat="1">
      <c r="A34" s="117"/>
      <c r="B34" s="37"/>
      <c r="C34" s="39"/>
      <c r="D34" s="37"/>
      <c r="E34" s="14" t="s">
        <v>168</v>
      </c>
      <c r="F34" s="5">
        <v>0</v>
      </c>
      <c r="G34" s="5">
        <v>17</v>
      </c>
      <c r="H34" s="5">
        <v>60</v>
      </c>
      <c r="I34" s="5">
        <v>13</v>
      </c>
      <c r="J34" s="5"/>
      <c r="K34" s="5">
        <v>90</v>
      </c>
      <c r="L34" s="39"/>
      <c r="M34" s="39"/>
      <c r="N34" s="7"/>
      <c r="O34" s="7"/>
    </row>
    <row r="35" spans="1:15" s="8" customFormat="1">
      <c r="A35" s="117" t="s">
        <v>40</v>
      </c>
      <c r="B35" s="37" t="s">
        <v>42</v>
      </c>
      <c r="C35" s="39">
        <v>44619.746527777781</v>
      </c>
      <c r="D35" s="37" t="s">
        <v>43</v>
      </c>
      <c r="E35" s="14" t="s">
        <v>33</v>
      </c>
      <c r="F35" s="5">
        <v>0</v>
      </c>
      <c r="G35" s="5">
        <v>0</v>
      </c>
      <c r="H35" s="5">
        <v>0</v>
      </c>
      <c r="I35" s="5">
        <v>90</v>
      </c>
      <c r="J35" s="5">
        <f t="shared" ref="J35" si="5">F35+G35+H35+I35</f>
        <v>90</v>
      </c>
      <c r="K35" s="5"/>
      <c r="L35" s="39">
        <v>44619.96875</v>
      </c>
      <c r="M35" s="39">
        <v>44620.010416666664</v>
      </c>
      <c r="N35" s="7">
        <f t="shared" ref="N35" si="6">SUM(L35-C35)</f>
        <v>0.22222222221898846</v>
      </c>
      <c r="O35" s="7">
        <f t="shared" ref="O35" si="7">SUM(M35-L35)</f>
        <v>4.1666666664241347E-2</v>
      </c>
    </row>
    <row r="36" spans="1:15" s="8" customFormat="1" ht="15.75" thickBot="1">
      <c r="A36" s="9"/>
      <c r="B36" s="5"/>
      <c r="C36" s="16"/>
      <c r="D36" s="16"/>
      <c r="E36" s="14" t="s">
        <v>168</v>
      </c>
      <c r="F36" s="5">
        <v>0</v>
      </c>
      <c r="G36" s="5">
        <v>8</v>
      </c>
      <c r="H36" s="5">
        <v>37</v>
      </c>
      <c r="I36" s="5">
        <v>45</v>
      </c>
      <c r="J36" s="5"/>
      <c r="K36" s="5">
        <f t="shared" ref="K36" si="8">G36+H36+I36+F36</f>
        <v>90</v>
      </c>
      <c r="L36" s="15"/>
      <c r="M36" s="15"/>
      <c r="N36" s="7"/>
      <c r="O36" s="7"/>
    </row>
    <row r="37" spans="1:15" s="8" customFormat="1" ht="16.5" customHeight="1" thickTop="1" thickBot="1">
      <c r="A37" s="5"/>
      <c r="B37" s="5"/>
      <c r="C37" s="5"/>
      <c r="D37" s="5"/>
      <c r="E37" s="5"/>
      <c r="F37" s="5"/>
      <c r="G37" s="5"/>
      <c r="H37" s="5"/>
      <c r="I37" s="18" t="s">
        <v>31</v>
      </c>
      <c r="J37" s="19">
        <f>SUM(J27:J36)</f>
        <v>450</v>
      </c>
      <c r="K37" s="19">
        <f>SUM(K27:K36)</f>
        <v>428</v>
      </c>
      <c r="L37" s="5"/>
      <c r="M37" s="5" t="s">
        <v>13</v>
      </c>
      <c r="N37" s="10">
        <f>AVERAGE(N27:N36)</f>
        <v>0.42291666666569655</v>
      </c>
      <c r="O37" s="10">
        <f>AVERAGE(O27:O36)</f>
        <v>3.9583333332848268E-2</v>
      </c>
    </row>
    <row r="38" spans="1:15" ht="15.75" thickTop="1"/>
    <row r="39" spans="1:15">
      <c r="A39" s="50" t="s">
        <v>0</v>
      </c>
      <c r="B39" s="51" t="str">
        <f>$O$1</f>
        <v>27=FEB</v>
      </c>
      <c r="C39" s="171" t="s">
        <v>15</v>
      </c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1"/>
      <c r="O39" s="171"/>
    </row>
    <row r="40" spans="1:15">
      <c r="A40" s="171" t="s">
        <v>16</v>
      </c>
      <c r="B40" s="171"/>
      <c r="C40" s="171"/>
      <c r="D40" s="171"/>
      <c r="E40" s="171"/>
      <c r="F40" s="171"/>
      <c r="G40" s="171"/>
      <c r="H40" s="20"/>
      <c r="I40" s="171" t="s">
        <v>17</v>
      </c>
      <c r="J40" s="171"/>
      <c r="K40" s="171"/>
      <c r="L40" s="171"/>
      <c r="M40" s="171"/>
      <c r="N40" s="171"/>
      <c r="O40" s="171"/>
    </row>
    <row r="41" spans="1:15" ht="30">
      <c r="A41" s="11" t="s">
        <v>18</v>
      </c>
      <c r="B41" s="11" t="s">
        <v>19</v>
      </c>
      <c r="C41" s="5" t="s">
        <v>20</v>
      </c>
      <c r="D41" s="11" t="s">
        <v>21</v>
      </c>
      <c r="E41" s="11" t="s">
        <v>22</v>
      </c>
      <c r="F41" s="11" t="s">
        <v>23</v>
      </c>
      <c r="G41" s="11" t="s">
        <v>24</v>
      </c>
      <c r="H41" s="11"/>
      <c r="I41" s="11" t="s">
        <v>18</v>
      </c>
      <c r="J41" s="11" t="s">
        <v>19</v>
      </c>
      <c r="K41" s="5" t="s">
        <v>20</v>
      </c>
      <c r="L41" s="11" t="s">
        <v>21</v>
      </c>
      <c r="M41" s="11" t="s">
        <v>25</v>
      </c>
      <c r="N41" s="11" t="s">
        <v>23</v>
      </c>
      <c r="O41" s="11" t="s">
        <v>24</v>
      </c>
    </row>
    <row r="42" spans="1:15" s="27" customFormat="1" ht="15" customHeight="1">
      <c r="A42" s="21">
        <v>1</v>
      </c>
      <c r="B42" s="37" t="s">
        <v>48</v>
      </c>
      <c r="C42" s="38">
        <v>6</v>
      </c>
      <c r="D42" s="39">
        <v>44618.833333333336</v>
      </c>
      <c r="E42" s="37">
        <v>33185</v>
      </c>
      <c r="F42" s="39">
        <v>44619.027777777781</v>
      </c>
      <c r="G42" s="25">
        <f>SUM(F42-D42)</f>
        <v>0.19444444444525288</v>
      </c>
      <c r="H42" s="26"/>
      <c r="I42" s="21">
        <v>1</v>
      </c>
      <c r="J42" s="37" t="s">
        <v>76</v>
      </c>
      <c r="K42" s="38">
        <v>3</v>
      </c>
      <c r="L42" s="39">
        <v>44619.052083333336</v>
      </c>
      <c r="M42" s="37" t="s">
        <v>387</v>
      </c>
      <c r="N42" s="39">
        <v>44619.097222222219</v>
      </c>
      <c r="O42" s="25">
        <f t="shared" ref="O42:O59" si="9">SUM(N42-L42)</f>
        <v>4.5138888883229811E-2</v>
      </c>
    </row>
    <row r="43" spans="1:15" s="27" customFormat="1" ht="15" customHeight="1">
      <c r="A43" s="21">
        <v>2</v>
      </c>
      <c r="B43" s="37" t="s">
        <v>52</v>
      </c>
      <c r="C43" s="38" t="s">
        <v>78</v>
      </c>
      <c r="D43" s="39">
        <v>44618.996527777781</v>
      </c>
      <c r="E43" s="37">
        <v>28061</v>
      </c>
      <c r="F43" s="39">
        <v>44619.100694444445</v>
      </c>
      <c r="G43" s="25">
        <f t="shared" ref="G43:G56" si="10">SUM(F43-D43)</f>
        <v>0.10416666666424135</v>
      </c>
      <c r="H43" s="26"/>
      <c r="I43" s="21">
        <v>2</v>
      </c>
      <c r="J43" s="37" t="s">
        <v>347</v>
      </c>
      <c r="K43" s="38">
        <v>4</v>
      </c>
      <c r="L43" s="39">
        <v>44619.017361111109</v>
      </c>
      <c r="M43" s="37" t="s">
        <v>389</v>
      </c>
      <c r="N43" s="39">
        <v>44619.055555555555</v>
      </c>
      <c r="O43" s="25">
        <f t="shared" si="9"/>
        <v>3.8194444445252884E-2</v>
      </c>
    </row>
    <row r="44" spans="1:15" s="27" customFormat="1" ht="15" customHeight="1">
      <c r="A44" s="21">
        <v>3</v>
      </c>
      <c r="B44" s="37" t="s">
        <v>64</v>
      </c>
      <c r="C44" s="38">
        <v>8</v>
      </c>
      <c r="D44" s="39">
        <v>44618.895833333336</v>
      </c>
      <c r="E44" s="37" t="s">
        <v>388</v>
      </c>
      <c r="F44" s="39">
        <v>44619.125</v>
      </c>
      <c r="G44" s="25">
        <f t="shared" si="10"/>
        <v>0.22916666666424135</v>
      </c>
      <c r="H44" s="26"/>
      <c r="I44" s="21">
        <v>3</v>
      </c>
      <c r="J44" s="37" t="s">
        <v>76</v>
      </c>
      <c r="K44" s="38">
        <v>4</v>
      </c>
      <c r="L44" s="39">
        <v>44619.072916666664</v>
      </c>
      <c r="M44" s="37">
        <v>70025</v>
      </c>
      <c r="N44" s="39">
        <v>44619.125</v>
      </c>
      <c r="O44" s="25">
        <f t="shared" si="9"/>
        <v>5.2083333335758653E-2</v>
      </c>
    </row>
    <row r="45" spans="1:15" s="27" customFormat="1" ht="15" customHeight="1">
      <c r="A45" s="21">
        <v>4</v>
      </c>
      <c r="B45" s="37" t="s">
        <v>45</v>
      </c>
      <c r="C45" s="38">
        <v>7</v>
      </c>
      <c r="D45" s="39">
        <v>44618.951388888891</v>
      </c>
      <c r="E45" s="37" t="s">
        <v>387</v>
      </c>
      <c r="F45" s="39">
        <v>44619.149305555555</v>
      </c>
      <c r="G45" s="25">
        <f t="shared" si="10"/>
        <v>0.19791666666424135</v>
      </c>
      <c r="H45" s="26"/>
      <c r="I45" s="21">
        <v>4</v>
      </c>
      <c r="J45" s="37" t="s">
        <v>67</v>
      </c>
      <c r="K45" s="38">
        <v>3</v>
      </c>
      <c r="L45" s="39">
        <v>44619.163194444445</v>
      </c>
      <c r="M45" s="37">
        <v>27499</v>
      </c>
      <c r="N45" s="39">
        <v>44619.215277777781</v>
      </c>
      <c r="O45" s="25">
        <f t="shared" si="9"/>
        <v>5.2083333335758653E-2</v>
      </c>
    </row>
    <row r="46" spans="1:15" s="27" customFormat="1" ht="15" customHeight="1">
      <c r="A46" s="21">
        <v>5</v>
      </c>
      <c r="B46" s="37" t="s">
        <v>39</v>
      </c>
      <c r="C46" s="38">
        <v>6</v>
      </c>
      <c r="D46" s="39">
        <v>44619.197916666664</v>
      </c>
      <c r="E46" s="37">
        <v>27999</v>
      </c>
      <c r="F46" s="39">
        <v>44619.319444444445</v>
      </c>
      <c r="G46" s="25">
        <f t="shared" si="10"/>
        <v>0.12152777778101154</v>
      </c>
      <c r="H46" s="26"/>
      <c r="I46" s="21">
        <v>5</v>
      </c>
      <c r="J46" s="37" t="s">
        <v>41</v>
      </c>
      <c r="K46" s="38">
        <v>5</v>
      </c>
      <c r="L46" s="39">
        <v>44618.927083333336</v>
      </c>
      <c r="M46" s="37">
        <v>33185</v>
      </c>
      <c r="N46" s="39">
        <v>44618.96875</v>
      </c>
      <c r="O46" s="25">
        <f t="shared" si="9"/>
        <v>4.1666666664241347E-2</v>
      </c>
    </row>
    <row r="47" spans="1:15" s="27" customFormat="1" ht="15" customHeight="1">
      <c r="A47" s="21">
        <v>6</v>
      </c>
      <c r="B47" s="37" t="s">
        <v>43</v>
      </c>
      <c r="C47" s="38" t="s">
        <v>78</v>
      </c>
      <c r="D47" s="39">
        <v>44619.208333333336</v>
      </c>
      <c r="E47" s="37">
        <v>70030</v>
      </c>
      <c r="F47" s="39">
        <v>44619.34375</v>
      </c>
      <c r="G47" s="25">
        <f t="shared" si="10"/>
        <v>0.13541666666424135</v>
      </c>
      <c r="H47" s="26"/>
      <c r="I47" s="21">
        <v>6</v>
      </c>
      <c r="J47" s="37" t="s">
        <v>123</v>
      </c>
      <c r="K47" s="38" t="s">
        <v>65</v>
      </c>
      <c r="L47" s="39">
        <v>44619.274305555555</v>
      </c>
      <c r="M47" s="37" t="s">
        <v>390</v>
      </c>
      <c r="N47" s="39">
        <v>44619.274305555555</v>
      </c>
      <c r="O47" s="25">
        <f t="shared" si="9"/>
        <v>0</v>
      </c>
    </row>
    <row r="48" spans="1:15" s="27" customFormat="1" ht="15" customHeight="1">
      <c r="A48" s="21">
        <v>7</v>
      </c>
      <c r="B48" s="37" t="s">
        <v>45</v>
      </c>
      <c r="C48" s="38" t="s">
        <v>78</v>
      </c>
      <c r="D48" s="39">
        <v>44619.381944444445</v>
      </c>
      <c r="E48" s="37">
        <v>12761</v>
      </c>
      <c r="F48" s="39">
        <v>44619.427083333336</v>
      </c>
      <c r="G48" s="25">
        <f t="shared" si="10"/>
        <v>4.5138888890505768E-2</v>
      </c>
      <c r="H48" s="26"/>
      <c r="I48" s="21">
        <v>7</v>
      </c>
      <c r="J48" s="37" t="s">
        <v>83</v>
      </c>
      <c r="K48" s="38">
        <v>3</v>
      </c>
      <c r="L48" s="39">
        <v>44619.291666666664</v>
      </c>
      <c r="M48" s="37">
        <v>14595</v>
      </c>
      <c r="N48" s="39">
        <v>44619.295138888891</v>
      </c>
      <c r="O48" s="25">
        <f t="shared" si="9"/>
        <v>3.4722222262644209E-3</v>
      </c>
    </row>
    <row r="49" spans="1:15" s="27" customFormat="1" ht="15" customHeight="1">
      <c r="A49" s="21">
        <v>8</v>
      </c>
      <c r="B49" s="37" t="s">
        <v>43</v>
      </c>
      <c r="C49" s="38">
        <v>7</v>
      </c>
      <c r="D49" s="39">
        <v>44619.291666666664</v>
      </c>
      <c r="E49" s="37">
        <v>70025</v>
      </c>
      <c r="F49" s="39">
        <v>44619.444444444445</v>
      </c>
      <c r="G49" s="25">
        <f t="shared" si="10"/>
        <v>0.15277777778101154</v>
      </c>
      <c r="H49" s="26"/>
      <c r="I49" s="21">
        <v>8</v>
      </c>
      <c r="J49" s="37" t="s">
        <v>67</v>
      </c>
      <c r="K49" s="38">
        <v>3</v>
      </c>
      <c r="L49" s="39">
        <v>44619.3125</v>
      </c>
      <c r="M49" s="37">
        <v>24542</v>
      </c>
      <c r="N49" s="39">
        <v>44619.354166666664</v>
      </c>
      <c r="O49" s="25">
        <f t="shared" si="9"/>
        <v>4.1666666664241347E-2</v>
      </c>
    </row>
    <row r="50" spans="1:15" s="27" customFormat="1" ht="15" customHeight="1">
      <c r="A50" s="21">
        <v>9</v>
      </c>
      <c r="B50" s="37" t="s">
        <v>41</v>
      </c>
      <c r="C50" s="38">
        <v>8</v>
      </c>
      <c r="D50" s="39">
        <v>44619.173611111109</v>
      </c>
      <c r="E50" s="37">
        <v>24542</v>
      </c>
      <c r="F50" s="39">
        <v>44619.489583333336</v>
      </c>
      <c r="G50" s="25">
        <f t="shared" si="10"/>
        <v>0.31597222222626442</v>
      </c>
      <c r="H50" s="26"/>
      <c r="I50" s="21">
        <v>9</v>
      </c>
      <c r="J50" s="37" t="s">
        <v>67</v>
      </c>
      <c r="K50" s="38">
        <v>3</v>
      </c>
      <c r="L50" s="39">
        <v>44619.440972222219</v>
      </c>
      <c r="M50" s="37">
        <v>31986</v>
      </c>
      <c r="N50" s="39">
        <v>44619.479166666664</v>
      </c>
      <c r="O50" s="25">
        <f t="shared" si="9"/>
        <v>3.8194444445252884E-2</v>
      </c>
    </row>
    <row r="51" spans="1:15" s="27" customFormat="1" ht="15" customHeight="1">
      <c r="A51" s="21">
        <v>10</v>
      </c>
      <c r="B51" s="37" t="s">
        <v>67</v>
      </c>
      <c r="C51" s="114">
        <v>6</v>
      </c>
      <c r="D51" s="115">
        <v>44619.378472222219</v>
      </c>
      <c r="E51" s="116">
        <v>60050</v>
      </c>
      <c r="F51" s="115">
        <v>44619.559027777781</v>
      </c>
      <c r="G51" s="25">
        <f t="shared" si="10"/>
        <v>0.18055555556202307</v>
      </c>
      <c r="H51" s="26"/>
      <c r="I51" s="21">
        <v>10</v>
      </c>
      <c r="J51" s="37" t="s">
        <v>171</v>
      </c>
      <c r="K51" s="38">
        <v>4</v>
      </c>
      <c r="L51" s="39">
        <v>44619.625</v>
      </c>
      <c r="M51" s="37">
        <v>31083</v>
      </c>
      <c r="N51" s="39">
        <v>44619.694444444445</v>
      </c>
      <c r="O51" s="25">
        <f t="shared" si="9"/>
        <v>6.9444444445252884E-2</v>
      </c>
    </row>
    <row r="52" spans="1:15" s="27" customFormat="1" ht="15" customHeight="1">
      <c r="A52" s="21">
        <v>11</v>
      </c>
      <c r="B52" s="37" t="s">
        <v>76</v>
      </c>
      <c r="C52" s="38">
        <v>5</v>
      </c>
      <c r="D52" s="39">
        <v>44619.25</v>
      </c>
      <c r="E52" s="37">
        <v>31986</v>
      </c>
      <c r="F52" s="39">
        <v>44619.760416666664</v>
      </c>
      <c r="G52" s="25">
        <f t="shared" si="10"/>
        <v>0.51041666666424135</v>
      </c>
      <c r="H52" s="26"/>
      <c r="I52" s="21">
        <v>11</v>
      </c>
      <c r="J52" s="37" t="s">
        <v>43</v>
      </c>
      <c r="K52" s="38">
        <v>4</v>
      </c>
      <c r="L52" s="39">
        <v>44619.708333333336</v>
      </c>
      <c r="M52" s="37">
        <v>70637</v>
      </c>
      <c r="N52" s="39">
        <v>44619.715277777781</v>
      </c>
      <c r="O52" s="25">
        <f t="shared" si="9"/>
        <v>6.9444444452528842E-3</v>
      </c>
    </row>
    <row r="53" spans="1:15" s="27" customFormat="1" ht="15" customHeight="1">
      <c r="A53" s="21">
        <v>12</v>
      </c>
      <c r="B53" s="37" t="s">
        <v>43</v>
      </c>
      <c r="C53" s="38">
        <v>8</v>
      </c>
      <c r="D53" s="39">
        <v>44619.628472222219</v>
      </c>
      <c r="E53" s="37">
        <v>41557</v>
      </c>
      <c r="F53" s="39">
        <v>44619.788194444445</v>
      </c>
      <c r="G53" s="25">
        <f t="shared" si="10"/>
        <v>0.15972222222626442</v>
      </c>
      <c r="H53" s="26"/>
      <c r="I53" s="21">
        <v>12</v>
      </c>
      <c r="J53" s="37" t="s">
        <v>369</v>
      </c>
      <c r="K53" s="38" t="s">
        <v>65</v>
      </c>
      <c r="L53" s="39">
        <v>44619.479166666664</v>
      </c>
      <c r="M53" s="37">
        <v>60050</v>
      </c>
      <c r="N53" s="39">
        <v>44619.677083333336</v>
      </c>
      <c r="O53" s="25">
        <f t="shared" si="9"/>
        <v>0.19791666667151731</v>
      </c>
    </row>
    <row r="54" spans="1:15" s="27" customFormat="1" ht="15" customHeight="1">
      <c r="A54" s="21">
        <v>13</v>
      </c>
      <c r="B54" s="37" t="s">
        <v>64</v>
      </c>
      <c r="C54" s="38">
        <v>6</v>
      </c>
      <c r="D54" s="39">
        <v>44619.75</v>
      </c>
      <c r="E54" s="37">
        <v>31083</v>
      </c>
      <c r="F54" s="39">
        <v>44619.920138888891</v>
      </c>
      <c r="G54" s="25">
        <f t="shared" si="10"/>
        <v>0.17013888889050577</v>
      </c>
      <c r="H54" s="26"/>
      <c r="I54" s="21">
        <v>13</v>
      </c>
      <c r="J54" s="37" t="s">
        <v>70</v>
      </c>
      <c r="K54" s="38">
        <v>5</v>
      </c>
      <c r="L54" s="39">
        <v>44619.770833333336</v>
      </c>
      <c r="M54" s="37">
        <v>27696</v>
      </c>
      <c r="N54" s="39">
        <v>44619.833333333336</v>
      </c>
      <c r="O54" s="25">
        <f t="shared" si="9"/>
        <v>6.25E-2</v>
      </c>
    </row>
    <row r="55" spans="1:15" s="27" customFormat="1" ht="15" customHeight="1">
      <c r="A55" s="21">
        <v>14</v>
      </c>
      <c r="B55" s="37" t="s">
        <v>60</v>
      </c>
      <c r="C55" s="38">
        <v>8</v>
      </c>
      <c r="D55" s="39">
        <v>44619.868055555555</v>
      </c>
      <c r="E55" s="37">
        <v>24696</v>
      </c>
      <c r="F55" s="39">
        <v>44619.979166666664</v>
      </c>
      <c r="G55" s="25">
        <f t="shared" si="10"/>
        <v>0.11111111110949423</v>
      </c>
      <c r="H55" s="26"/>
      <c r="I55" s="21">
        <v>14</v>
      </c>
      <c r="J55" s="37" t="s">
        <v>48</v>
      </c>
      <c r="K55" s="38">
        <v>3</v>
      </c>
      <c r="L55" s="39">
        <v>44619.555555555555</v>
      </c>
      <c r="M55" s="37">
        <v>41557</v>
      </c>
      <c r="N55" s="39">
        <v>44619.78125</v>
      </c>
      <c r="O55" s="25">
        <f t="shared" si="9"/>
        <v>0.22569444444525288</v>
      </c>
    </row>
    <row r="56" spans="1:15" s="27" customFormat="1" ht="15" customHeight="1">
      <c r="A56" s="21">
        <v>15</v>
      </c>
      <c r="B56" s="37" t="s">
        <v>180</v>
      </c>
      <c r="C56" s="38" t="s">
        <v>71</v>
      </c>
      <c r="D56" s="39">
        <v>44619.326388888891</v>
      </c>
      <c r="E56" s="37">
        <v>60177</v>
      </c>
      <c r="F56" s="39">
        <v>44619.409722222219</v>
      </c>
      <c r="G56" s="25">
        <f t="shared" si="10"/>
        <v>8.3333333328482695E-2</v>
      </c>
      <c r="H56" s="26"/>
      <c r="I56" s="21">
        <v>15</v>
      </c>
      <c r="J56" s="37" t="s">
        <v>96</v>
      </c>
      <c r="K56" s="38">
        <v>4</v>
      </c>
      <c r="L56" s="39">
        <v>44619.746527777781</v>
      </c>
      <c r="M56" s="37">
        <v>70182</v>
      </c>
      <c r="N56" s="39">
        <v>44619.868055555555</v>
      </c>
      <c r="O56" s="25">
        <f t="shared" si="9"/>
        <v>0.12152777777373558</v>
      </c>
    </row>
    <row r="57" spans="1:15" s="27" customFormat="1" ht="15" customHeight="1">
      <c r="A57" s="21"/>
      <c r="B57" s="37"/>
      <c r="C57" s="38"/>
      <c r="D57" s="39"/>
      <c r="E57" s="37"/>
      <c r="F57" s="39"/>
      <c r="G57" s="25"/>
      <c r="H57" s="26"/>
      <c r="I57" s="21">
        <v>16</v>
      </c>
      <c r="J57" s="37" t="s">
        <v>68</v>
      </c>
      <c r="K57" s="38" t="s">
        <v>65</v>
      </c>
      <c r="L57" s="39">
        <v>44619.833333333336</v>
      </c>
      <c r="M57" s="37">
        <v>24696</v>
      </c>
      <c r="N57" s="39">
        <v>44619.916666666664</v>
      </c>
      <c r="O57" s="25">
        <f t="shared" si="9"/>
        <v>8.3333333328482695E-2</v>
      </c>
    </row>
    <row r="58" spans="1:15" s="27" customFormat="1" ht="15" customHeight="1">
      <c r="A58" s="21"/>
      <c r="B58" s="37"/>
      <c r="C58" s="38"/>
      <c r="D58" s="39"/>
      <c r="E58" s="37"/>
      <c r="F58" s="39"/>
      <c r="G58" s="25"/>
      <c r="H58" s="26"/>
      <c r="I58" s="21">
        <v>17</v>
      </c>
      <c r="J58" s="37" t="s">
        <v>64</v>
      </c>
      <c r="K58" s="38">
        <v>3</v>
      </c>
      <c r="L58" s="39">
        <v>44619.861111111109</v>
      </c>
      <c r="M58" s="37" t="s">
        <v>391</v>
      </c>
      <c r="N58" s="39">
        <v>44619.951388888891</v>
      </c>
      <c r="O58" s="25">
        <f t="shared" si="9"/>
        <v>9.0277777781011537E-2</v>
      </c>
    </row>
    <row r="59" spans="1:15" s="27" customFormat="1" ht="15" customHeight="1">
      <c r="A59" s="21"/>
      <c r="B59" s="37"/>
      <c r="C59" s="38"/>
      <c r="D59" s="39"/>
      <c r="E59" s="37"/>
      <c r="F59" s="39"/>
      <c r="G59" s="25"/>
      <c r="H59" s="26"/>
      <c r="I59" s="21">
        <v>18</v>
      </c>
      <c r="J59" s="37" t="s">
        <v>43</v>
      </c>
      <c r="K59" s="38">
        <v>4</v>
      </c>
      <c r="L59" s="39">
        <v>44619.902777777781</v>
      </c>
      <c r="M59" s="37">
        <v>31628</v>
      </c>
      <c r="N59" s="39">
        <v>44619.993055555555</v>
      </c>
      <c r="O59" s="25">
        <f t="shared" si="9"/>
        <v>9.0277777773735579E-2</v>
      </c>
    </row>
    <row r="60" spans="1:15" s="32" customFormat="1" ht="15" customHeight="1">
      <c r="A60" s="5"/>
      <c r="B60" s="1"/>
      <c r="C60" s="5"/>
      <c r="D60" s="5"/>
      <c r="E60" s="5"/>
      <c r="F60" s="18" t="s">
        <v>13</v>
      </c>
      <c r="G60" s="10">
        <f>AVERAGE(G42:G59)</f>
        <v>0.18078703703746821</v>
      </c>
      <c r="H60" s="33"/>
      <c r="I60" s="5"/>
      <c r="J60" s="5"/>
      <c r="K60" s="5"/>
      <c r="L60" s="5"/>
      <c r="M60" s="5"/>
      <c r="N60" s="5" t="s">
        <v>13</v>
      </c>
      <c r="O60" s="10">
        <f>AVERAGE(O42:O59)</f>
        <v>7.0023148148013414E-2</v>
      </c>
    </row>
  </sheetData>
  <mergeCells count="10">
    <mergeCell ref="C39:O39"/>
    <mergeCell ref="A40:G40"/>
    <mergeCell ref="I40:O40"/>
    <mergeCell ref="A2:O2"/>
    <mergeCell ref="A3:C3"/>
    <mergeCell ref="F3:J3"/>
    <mergeCell ref="L3:O3"/>
    <mergeCell ref="A25:C25"/>
    <mergeCell ref="F25:J25"/>
    <mergeCell ref="L25:O2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O61"/>
  <sheetViews>
    <sheetView tabSelected="1" workbookViewId="0">
      <selection activeCell="J34" sqref="J34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49" t="s">
        <v>392</v>
      </c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168"/>
      <c r="E3" s="168"/>
      <c r="F3" s="176" t="s">
        <v>26</v>
      </c>
      <c r="G3" s="177"/>
      <c r="H3" s="177"/>
      <c r="I3" s="177"/>
      <c r="J3" s="178"/>
      <c r="K3" s="168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8" t="s">
        <v>59</v>
      </c>
      <c r="B5" s="13" t="s">
        <v>32</v>
      </c>
      <c r="C5" s="39">
        <v>44619.145833333336</v>
      </c>
      <c r="D5" s="37" t="s">
        <v>76</v>
      </c>
      <c r="E5" s="14" t="s">
        <v>33</v>
      </c>
      <c r="F5" s="5">
        <v>0</v>
      </c>
      <c r="G5" s="5">
        <v>0</v>
      </c>
      <c r="H5" s="5">
        <v>78</v>
      </c>
      <c r="I5" s="5">
        <v>12</v>
      </c>
      <c r="J5" s="5">
        <v>90</v>
      </c>
      <c r="K5" s="5">
        <f t="shared" ref="K5:K26" si="0">G5+H5+I5+F5</f>
        <v>90</v>
      </c>
      <c r="L5" s="39">
        <v>44620.305555555555</v>
      </c>
      <c r="M5" s="39">
        <v>44620.315972222219</v>
      </c>
      <c r="N5" s="7">
        <f>SUM(L5-C5)</f>
        <v>1.1597222222189885</v>
      </c>
      <c r="O5" s="7">
        <f>SUM(M5-L5)</f>
        <v>1.0416666664241347E-2</v>
      </c>
    </row>
    <row r="6" spans="1:15" s="8" customFormat="1">
      <c r="A6" s="38"/>
      <c r="B6" s="13"/>
      <c r="C6" s="39"/>
      <c r="D6" s="37"/>
      <c r="E6" s="14" t="s">
        <v>34</v>
      </c>
      <c r="F6" s="5">
        <v>3</v>
      </c>
      <c r="G6" s="5">
        <v>20</v>
      </c>
      <c r="H6" s="5">
        <v>38</v>
      </c>
      <c r="I6" s="5">
        <v>29</v>
      </c>
      <c r="J6" s="5">
        <f t="shared" ref="J6:J16" si="1">F6+G6+H6+I6</f>
        <v>90</v>
      </c>
      <c r="K6" s="5">
        <f t="shared" ref="K6:K16" si="2">G6+H6+I6+F6</f>
        <v>90</v>
      </c>
      <c r="L6" s="39"/>
      <c r="M6" s="39"/>
      <c r="N6" s="7"/>
      <c r="O6" s="7"/>
    </row>
    <row r="7" spans="1:15" s="8" customFormat="1">
      <c r="A7" s="38" t="s">
        <v>58</v>
      </c>
      <c r="B7" s="13" t="s">
        <v>32</v>
      </c>
      <c r="C7" s="39">
        <v>44619.284722222219</v>
      </c>
      <c r="D7" s="37" t="s">
        <v>41</v>
      </c>
      <c r="E7" s="14" t="s">
        <v>33</v>
      </c>
      <c r="F7" s="5">
        <v>28</v>
      </c>
      <c r="G7" s="5">
        <v>0</v>
      </c>
      <c r="H7" s="5">
        <v>18</v>
      </c>
      <c r="I7" s="5">
        <v>44</v>
      </c>
      <c r="J7" s="5">
        <f t="shared" si="1"/>
        <v>90</v>
      </c>
      <c r="K7" s="5">
        <f t="shared" si="2"/>
        <v>90</v>
      </c>
      <c r="L7" s="39">
        <v>44620.770833333336</v>
      </c>
      <c r="M7" s="39">
        <v>44620.822916666664</v>
      </c>
      <c r="N7" s="7">
        <f t="shared" ref="N7:N25" si="3">SUM(L7-C7)</f>
        <v>1.4861111111167702</v>
      </c>
      <c r="O7" s="7">
        <f t="shared" ref="O7:O25" si="4">SUM(M7-L7)</f>
        <v>5.2083333328482695E-2</v>
      </c>
    </row>
    <row r="8" spans="1:15" s="8" customFormat="1">
      <c r="A8" s="38"/>
      <c r="B8" s="13"/>
      <c r="C8" s="39"/>
      <c r="D8" s="37"/>
      <c r="E8" s="14" t="s">
        <v>34</v>
      </c>
      <c r="F8" s="5">
        <v>23</v>
      </c>
      <c r="G8" s="5">
        <v>26</v>
      </c>
      <c r="H8" s="5">
        <v>25</v>
      </c>
      <c r="I8" s="5">
        <v>16</v>
      </c>
      <c r="J8" s="5">
        <f t="shared" si="1"/>
        <v>90</v>
      </c>
      <c r="K8" s="5">
        <f t="shared" si="2"/>
        <v>90</v>
      </c>
      <c r="L8" s="39"/>
      <c r="M8" s="39"/>
      <c r="N8" s="7"/>
      <c r="O8" s="7"/>
    </row>
    <row r="9" spans="1:15" s="8" customFormat="1">
      <c r="A9" s="38" t="s">
        <v>53</v>
      </c>
      <c r="B9" s="13" t="s">
        <v>32</v>
      </c>
      <c r="C9" s="39">
        <v>44619.736111111109</v>
      </c>
      <c r="D9" s="37" t="s">
        <v>96</v>
      </c>
      <c r="E9" s="14" t="s">
        <v>33</v>
      </c>
      <c r="F9" s="5">
        <v>0</v>
      </c>
      <c r="G9" s="5">
        <v>30</v>
      </c>
      <c r="H9" s="5">
        <v>28</v>
      </c>
      <c r="I9" s="5">
        <v>32</v>
      </c>
      <c r="J9" s="5">
        <f t="shared" si="1"/>
        <v>90</v>
      </c>
      <c r="K9" s="5">
        <f t="shared" si="2"/>
        <v>90</v>
      </c>
      <c r="L9" s="39">
        <v>44620.239583333336</v>
      </c>
      <c r="M9" s="39">
        <v>44620.270833333336</v>
      </c>
      <c r="N9" s="7">
        <f t="shared" si="3"/>
        <v>0.50347222222626442</v>
      </c>
      <c r="O9" s="7">
        <f t="shared" si="4"/>
        <v>3.125E-2</v>
      </c>
    </row>
    <row r="10" spans="1:15" s="8" customFormat="1">
      <c r="A10" s="38"/>
      <c r="B10" s="13"/>
      <c r="C10" s="39"/>
      <c r="D10" s="37"/>
      <c r="E10" s="14" t="s">
        <v>34</v>
      </c>
      <c r="F10" s="5">
        <v>0</v>
      </c>
      <c r="G10" s="5">
        <v>16</v>
      </c>
      <c r="H10" s="5">
        <v>36</v>
      </c>
      <c r="I10" s="5">
        <v>38</v>
      </c>
      <c r="J10" s="5">
        <f t="shared" si="1"/>
        <v>90</v>
      </c>
      <c r="K10" s="5">
        <f t="shared" si="2"/>
        <v>90</v>
      </c>
      <c r="L10" s="39"/>
      <c r="M10" s="39"/>
      <c r="N10" s="7"/>
      <c r="O10" s="7"/>
    </row>
    <row r="11" spans="1:15" s="8" customFormat="1">
      <c r="A11" s="38">
        <v>6</v>
      </c>
      <c r="B11" s="13" t="s">
        <v>32</v>
      </c>
      <c r="C11" s="39">
        <v>44619.784722222219</v>
      </c>
      <c r="D11" s="37" t="s">
        <v>52</v>
      </c>
      <c r="E11" s="14" t="s">
        <v>33</v>
      </c>
      <c r="F11" s="5">
        <v>8</v>
      </c>
      <c r="G11" s="5">
        <v>9</v>
      </c>
      <c r="H11" s="5">
        <v>71</v>
      </c>
      <c r="I11" s="5">
        <v>2</v>
      </c>
      <c r="J11" s="5">
        <f t="shared" si="1"/>
        <v>90</v>
      </c>
      <c r="K11" s="5">
        <f t="shared" si="2"/>
        <v>90</v>
      </c>
      <c r="L11" s="39">
        <v>44620.423611111109</v>
      </c>
      <c r="M11" s="39">
        <v>44620.451388888891</v>
      </c>
      <c r="N11" s="7">
        <f t="shared" si="3"/>
        <v>0.63888888889050577</v>
      </c>
      <c r="O11" s="7">
        <f t="shared" si="4"/>
        <v>2.7777777781011537E-2</v>
      </c>
    </row>
    <row r="12" spans="1:15" s="8" customFormat="1">
      <c r="A12" s="38"/>
      <c r="B12" s="13"/>
      <c r="C12" s="39"/>
      <c r="D12" s="37"/>
      <c r="E12" s="14" t="s">
        <v>34</v>
      </c>
      <c r="F12" s="5">
        <v>0</v>
      </c>
      <c r="G12" s="5">
        <v>35</v>
      </c>
      <c r="H12" s="5">
        <v>46</v>
      </c>
      <c r="I12" s="5">
        <v>9</v>
      </c>
      <c r="J12" s="5">
        <f t="shared" si="1"/>
        <v>90</v>
      </c>
      <c r="K12" s="5">
        <f t="shared" si="2"/>
        <v>90</v>
      </c>
      <c r="L12" s="39"/>
      <c r="M12" s="39"/>
      <c r="N12" s="7"/>
      <c r="O12" s="7"/>
    </row>
    <row r="13" spans="1:15" s="8" customFormat="1">
      <c r="A13" s="38" t="s">
        <v>46</v>
      </c>
      <c r="B13" s="13" t="s">
        <v>32</v>
      </c>
      <c r="C13" s="39">
        <v>44619.875</v>
      </c>
      <c r="D13" s="37" t="s">
        <v>52</v>
      </c>
      <c r="E13" s="14" t="s">
        <v>33</v>
      </c>
      <c r="F13" s="5">
        <v>0</v>
      </c>
      <c r="G13" s="5">
        <v>0</v>
      </c>
      <c r="H13" s="5">
        <v>0</v>
      </c>
      <c r="I13" s="5">
        <v>90</v>
      </c>
      <c r="J13" s="5">
        <f t="shared" si="1"/>
        <v>90</v>
      </c>
      <c r="K13" s="5">
        <f t="shared" si="2"/>
        <v>90</v>
      </c>
      <c r="L13" s="39">
        <v>44620.5625</v>
      </c>
      <c r="M13" s="39">
        <v>44620.600694444445</v>
      </c>
      <c r="N13" s="7">
        <f t="shared" si="3"/>
        <v>0.6875</v>
      </c>
      <c r="O13" s="7">
        <f t="shared" si="4"/>
        <v>3.8194444445252884E-2</v>
      </c>
    </row>
    <row r="14" spans="1:15" s="8" customFormat="1">
      <c r="A14" s="38"/>
      <c r="B14" s="13"/>
      <c r="C14" s="39"/>
      <c r="D14" s="37"/>
      <c r="E14" s="14" t="s">
        <v>34</v>
      </c>
      <c r="F14" s="5">
        <v>0</v>
      </c>
      <c r="G14" s="5">
        <v>30</v>
      </c>
      <c r="H14" s="5">
        <v>0</v>
      </c>
      <c r="I14" s="5">
        <v>60</v>
      </c>
      <c r="J14" s="5">
        <f t="shared" si="1"/>
        <v>90</v>
      </c>
      <c r="K14" s="5">
        <f t="shared" si="2"/>
        <v>90</v>
      </c>
      <c r="L14" s="39"/>
      <c r="M14" s="39"/>
      <c r="N14" s="7"/>
      <c r="O14" s="7"/>
    </row>
    <row r="15" spans="1:15" s="8" customFormat="1">
      <c r="A15" s="38">
        <v>1</v>
      </c>
      <c r="B15" s="13" t="s">
        <v>32</v>
      </c>
      <c r="C15" s="39">
        <v>44619.878472222219</v>
      </c>
      <c r="D15" s="37" t="s">
        <v>67</v>
      </c>
      <c r="E15" s="14" t="s">
        <v>33</v>
      </c>
      <c r="F15" s="5">
        <v>0</v>
      </c>
      <c r="G15" s="5">
        <v>0</v>
      </c>
      <c r="H15" s="5">
        <v>90</v>
      </c>
      <c r="I15" s="5">
        <v>0</v>
      </c>
      <c r="J15" s="5">
        <f t="shared" si="1"/>
        <v>90</v>
      </c>
      <c r="K15" s="5">
        <f t="shared" si="2"/>
        <v>90</v>
      </c>
      <c r="L15" s="39">
        <v>44620.40625</v>
      </c>
      <c r="M15" s="39">
        <v>44620.451388888891</v>
      </c>
      <c r="N15" s="7">
        <f t="shared" si="3"/>
        <v>0.52777777778101154</v>
      </c>
      <c r="O15" s="7">
        <f t="shared" si="4"/>
        <v>4.5138888890505768E-2</v>
      </c>
    </row>
    <row r="16" spans="1:15" s="8" customFormat="1">
      <c r="A16" s="38"/>
      <c r="B16" s="13"/>
      <c r="C16" s="39"/>
      <c r="D16" s="37"/>
      <c r="E16" s="14" t="s">
        <v>34</v>
      </c>
      <c r="F16" s="5">
        <v>0</v>
      </c>
      <c r="G16" s="5">
        <v>32</v>
      </c>
      <c r="H16" s="5">
        <v>24</v>
      </c>
      <c r="I16" s="5">
        <v>34</v>
      </c>
      <c r="J16" s="5">
        <f t="shared" si="1"/>
        <v>90</v>
      </c>
      <c r="K16" s="5">
        <f t="shared" si="2"/>
        <v>90</v>
      </c>
      <c r="L16" s="39"/>
      <c r="M16" s="39"/>
      <c r="N16" s="7"/>
      <c r="O16" s="7"/>
    </row>
    <row r="17" spans="1:15" s="8" customFormat="1">
      <c r="A17" s="38" t="s">
        <v>49</v>
      </c>
      <c r="B17" s="13" t="s">
        <v>32</v>
      </c>
      <c r="C17" s="39">
        <v>44619.913194444445</v>
      </c>
      <c r="D17" s="37" t="s">
        <v>48</v>
      </c>
      <c r="E17" s="14" t="s">
        <v>33</v>
      </c>
      <c r="F17" s="5">
        <v>0</v>
      </c>
      <c r="G17" s="5">
        <v>37</v>
      </c>
      <c r="H17" s="5">
        <v>36</v>
      </c>
      <c r="I17" s="5">
        <v>17</v>
      </c>
      <c r="J17" s="5">
        <f t="shared" ref="J17:J26" si="5">F17+G17+H17+I17</f>
        <v>90</v>
      </c>
      <c r="K17" s="5">
        <f t="shared" si="0"/>
        <v>90</v>
      </c>
      <c r="L17" s="39">
        <v>44620.579861111109</v>
      </c>
      <c r="M17" s="39">
        <v>44620.590277777781</v>
      </c>
      <c r="N17" s="7">
        <f t="shared" si="3"/>
        <v>0.66666666666424135</v>
      </c>
      <c r="O17" s="7">
        <f t="shared" si="4"/>
        <v>1.0416666671517305E-2</v>
      </c>
    </row>
    <row r="18" spans="1:15" s="8" customFormat="1">
      <c r="A18" s="38"/>
      <c r="B18" s="13"/>
      <c r="C18" s="39"/>
      <c r="D18" s="37"/>
      <c r="E18" s="14" t="s">
        <v>34</v>
      </c>
      <c r="F18" s="5">
        <v>0</v>
      </c>
      <c r="G18" s="5">
        <v>16</v>
      </c>
      <c r="H18" s="5">
        <v>0</v>
      </c>
      <c r="I18" s="5">
        <v>60</v>
      </c>
      <c r="J18" s="5">
        <f t="shared" ref="J18:J23" si="6">F18+G18+H18+I18</f>
        <v>76</v>
      </c>
      <c r="K18" s="5">
        <f t="shared" ref="K18:K23" si="7">G18+H18+I18+F18</f>
        <v>76</v>
      </c>
      <c r="L18" s="39"/>
      <c r="M18" s="39"/>
      <c r="N18" s="7"/>
      <c r="O18" s="7"/>
    </row>
    <row r="19" spans="1:15" s="8" customFormat="1">
      <c r="A19" s="38">
        <v>2</v>
      </c>
      <c r="B19" s="13" t="s">
        <v>32</v>
      </c>
      <c r="C19" s="39">
        <v>44619.989583333336</v>
      </c>
      <c r="D19" s="37" t="s">
        <v>67</v>
      </c>
      <c r="E19" s="14" t="s">
        <v>33</v>
      </c>
      <c r="F19" s="5">
        <v>0</v>
      </c>
      <c r="G19" s="5">
        <v>0</v>
      </c>
      <c r="H19" s="5">
        <v>90</v>
      </c>
      <c r="I19" s="5">
        <v>0</v>
      </c>
      <c r="J19" s="5">
        <f t="shared" si="6"/>
        <v>90</v>
      </c>
      <c r="K19" s="5">
        <f t="shared" si="7"/>
        <v>90</v>
      </c>
      <c r="L19" s="39">
        <v>44620.583333333336</v>
      </c>
      <c r="M19" s="39">
        <v>44620.597222222219</v>
      </c>
      <c r="N19" s="7">
        <f t="shared" si="3"/>
        <v>0.59375</v>
      </c>
      <c r="O19" s="7">
        <f t="shared" si="4"/>
        <v>1.3888888883229811E-2</v>
      </c>
    </row>
    <row r="20" spans="1:15" s="8" customFormat="1">
      <c r="A20" s="13"/>
      <c r="B20" s="13"/>
      <c r="C20" s="16"/>
      <c r="D20" s="16"/>
      <c r="E20" s="14" t="s">
        <v>34</v>
      </c>
      <c r="F20" s="5">
        <v>10</v>
      </c>
      <c r="G20" s="5">
        <v>20</v>
      </c>
      <c r="H20" s="5">
        <v>30</v>
      </c>
      <c r="I20" s="5">
        <v>30</v>
      </c>
      <c r="J20" s="5">
        <f t="shared" si="6"/>
        <v>90</v>
      </c>
      <c r="K20" s="5">
        <f t="shared" si="7"/>
        <v>90</v>
      </c>
      <c r="L20" s="15"/>
      <c r="M20" s="15"/>
      <c r="N20" s="7"/>
      <c r="O20" s="7"/>
    </row>
    <row r="21" spans="1:15" s="8" customFormat="1">
      <c r="A21" s="13">
        <v>6</v>
      </c>
      <c r="B21" s="13" t="s">
        <v>32</v>
      </c>
      <c r="C21" s="39">
        <v>44620.496527777781</v>
      </c>
      <c r="D21" s="16" t="s">
        <v>60</v>
      </c>
      <c r="E21" s="14" t="s">
        <v>33</v>
      </c>
      <c r="F21" s="5">
        <v>0</v>
      </c>
      <c r="G21" s="5">
        <v>0</v>
      </c>
      <c r="H21" s="5">
        <v>80</v>
      </c>
      <c r="I21" s="5">
        <v>0</v>
      </c>
      <c r="J21" s="5">
        <f t="shared" si="6"/>
        <v>80</v>
      </c>
      <c r="K21" s="5">
        <f t="shared" si="7"/>
        <v>80</v>
      </c>
      <c r="L21" s="39">
        <v>44620.909722222219</v>
      </c>
      <c r="M21" s="39">
        <v>44620.944444444445</v>
      </c>
      <c r="N21" s="7">
        <f t="shared" si="3"/>
        <v>0.41319444443797693</v>
      </c>
      <c r="O21" s="7">
        <f t="shared" si="4"/>
        <v>3.4722222226264421E-2</v>
      </c>
    </row>
    <row r="22" spans="1:15" s="8" customFormat="1">
      <c r="A22" s="13"/>
      <c r="B22" s="13"/>
      <c r="C22" s="16"/>
      <c r="D22" s="16"/>
      <c r="E22" s="14" t="s">
        <v>34</v>
      </c>
      <c r="F22" s="5">
        <v>15</v>
      </c>
      <c r="G22" s="5">
        <v>30</v>
      </c>
      <c r="H22" s="5">
        <v>40</v>
      </c>
      <c r="I22" s="5">
        <v>5</v>
      </c>
      <c r="J22" s="5">
        <f t="shared" si="6"/>
        <v>90</v>
      </c>
      <c r="K22" s="5">
        <f t="shared" si="7"/>
        <v>90</v>
      </c>
      <c r="L22" s="15"/>
      <c r="M22" s="15"/>
      <c r="N22" s="7"/>
      <c r="O22" s="7"/>
    </row>
    <row r="23" spans="1:15" s="8" customFormat="1">
      <c r="A23" s="13" t="s">
        <v>53</v>
      </c>
      <c r="B23" s="13" t="s">
        <v>32</v>
      </c>
      <c r="C23" s="39">
        <v>44620.315972222219</v>
      </c>
      <c r="D23" s="16" t="s">
        <v>130</v>
      </c>
      <c r="E23" s="14" t="s">
        <v>33</v>
      </c>
      <c r="F23" s="5">
        <v>0</v>
      </c>
      <c r="G23" s="5">
        <v>47</v>
      </c>
      <c r="H23" s="5">
        <v>34</v>
      </c>
      <c r="I23" s="5">
        <v>9</v>
      </c>
      <c r="J23" s="5">
        <f t="shared" si="6"/>
        <v>90</v>
      </c>
      <c r="K23" s="5">
        <f t="shared" si="7"/>
        <v>90</v>
      </c>
      <c r="L23" s="39">
        <v>44620.989583333336</v>
      </c>
      <c r="M23" s="39">
        <v>44621.059027777781</v>
      </c>
      <c r="N23" s="7">
        <f t="shared" si="3"/>
        <v>0.67361111111677019</v>
      </c>
      <c r="O23" s="7">
        <f t="shared" si="4"/>
        <v>6.9444444445252884E-2</v>
      </c>
    </row>
    <row r="24" spans="1:15" s="8" customFormat="1">
      <c r="A24" s="13"/>
      <c r="B24" s="13"/>
      <c r="C24" s="16"/>
      <c r="D24" s="16"/>
      <c r="E24" s="14" t="s">
        <v>34</v>
      </c>
      <c r="F24" s="5">
        <v>18</v>
      </c>
      <c r="G24" s="5">
        <v>37</v>
      </c>
      <c r="H24" s="5">
        <v>20</v>
      </c>
      <c r="I24" s="5">
        <v>15</v>
      </c>
      <c r="J24" s="5">
        <f t="shared" si="5"/>
        <v>90</v>
      </c>
      <c r="K24" s="5">
        <f t="shared" si="0"/>
        <v>90</v>
      </c>
      <c r="L24" s="15"/>
      <c r="M24" s="17"/>
      <c r="N24" s="7"/>
      <c r="O24" s="7"/>
    </row>
    <row r="25" spans="1:15" s="8" customFormat="1">
      <c r="A25" s="13" t="s">
        <v>49</v>
      </c>
      <c r="B25" s="13" t="s">
        <v>32</v>
      </c>
      <c r="C25" s="39">
        <v>44620.642361111109</v>
      </c>
      <c r="D25" s="16" t="s">
        <v>41</v>
      </c>
      <c r="E25" s="14" t="s">
        <v>33</v>
      </c>
      <c r="F25" s="5">
        <v>0</v>
      </c>
      <c r="G25" s="5">
        <v>90</v>
      </c>
      <c r="H25" s="5">
        <v>0</v>
      </c>
      <c r="I25" s="5">
        <v>0</v>
      </c>
      <c r="J25" s="5">
        <f t="shared" si="5"/>
        <v>90</v>
      </c>
      <c r="K25" s="5">
        <f t="shared" si="0"/>
        <v>90</v>
      </c>
      <c r="L25" s="39">
        <v>44620.996527777781</v>
      </c>
      <c r="M25" s="15"/>
      <c r="N25" s="7">
        <f t="shared" si="3"/>
        <v>0.35416666667151731</v>
      </c>
      <c r="O25" s="7">
        <f t="shared" si="4"/>
        <v>-44620.996527777781</v>
      </c>
    </row>
    <row r="26" spans="1:15" s="8" customFormat="1" ht="15.75" thickBot="1">
      <c r="A26" s="13"/>
      <c r="B26" s="13"/>
      <c r="C26" s="16"/>
      <c r="D26" s="16"/>
      <c r="E26" s="14" t="s">
        <v>34</v>
      </c>
      <c r="F26" s="5">
        <v>0</v>
      </c>
      <c r="G26" s="5">
        <v>40</v>
      </c>
      <c r="H26" s="5">
        <v>25</v>
      </c>
      <c r="I26" s="5">
        <v>25</v>
      </c>
      <c r="J26" s="5">
        <f t="shared" si="5"/>
        <v>90</v>
      </c>
      <c r="K26" s="5">
        <f t="shared" si="0"/>
        <v>90</v>
      </c>
      <c r="L26" s="15"/>
      <c r="M26" s="15"/>
      <c r="N26" s="7"/>
      <c r="O26" s="7"/>
    </row>
    <row r="27" spans="1:15" ht="16.5" thickTop="1" thickBot="1">
      <c r="A27" s="9"/>
      <c r="B27" s="5"/>
      <c r="C27" s="5"/>
      <c r="D27" s="5"/>
      <c r="E27" s="5"/>
      <c r="F27" s="5"/>
      <c r="G27" s="5"/>
      <c r="H27" s="5"/>
      <c r="I27" s="18" t="s">
        <v>31</v>
      </c>
      <c r="J27" s="19">
        <f>SUM(J5:J26)</f>
        <v>1956</v>
      </c>
      <c r="K27" s="19">
        <f>SUM(K5:K26)</f>
        <v>1956</v>
      </c>
      <c r="L27" s="5"/>
      <c r="M27" s="5" t="s">
        <v>13</v>
      </c>
      <c r="N27" s="10">
        <f>AVERAGE(N5:N26)</f>
        <v>0.70044191919309506</v>
      </c>
      <c r="O27" s="10">
        <f>AVERAGE(O5:O26)</f>
        <v>-4056.4239267676767</v>
      </c>
    </row>
    <row r="28" spans="1:15" ht="15.75" thickTop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>
      <c r="A29" s="176"/>
      <c r="B29" s="177"/>
      <c r="C29" s="178"/>
      <c r="D29" s="168"/>
      <c r="E29" s="168"/>
      <c r="F29" s="176" t="s">
        <v>26</v>
      </c>
      <c r="G29" s="177"/>
      <c r="H29" s="177"/>
      <c r="I29" s="177"/>
      <c r="J29" s="178"/>
      <c r="K29" s="168"/>
      <c r="L29" s="176"/>
      <c r="M29" s="177"/>
      <c r="N29" s="177"/>
      <c r="O29" s="178"/>
    </row>
    <row r="30" spans="1:15" ht="38.25">
      <c r="A30" s="2" t="s">
        <v>2</v>
      </c>
      <c r="B30" s="3" t="s">
        <v>14</v>
      </c>
      <c r="C30" s="2" t="s">
        <v>4</v>
      </c>
      <c r="D30" s="2" t="s">
        <v>27</v>
      </c>
      <c r="E30" s="2" t="s">
        <v>28</v>
      </c>
      <c r="F30" s="3" t="s">
        <v>5</v>
      </c>
      <c r="G30" s="3" t="s">
        <v>6</v>
      </c>
      <c r="H30" s="3" t="s">
        <v>7</v>
      </c>
      <c r="I30" s="3" t="s">
        <v>8</v>
      </c>
      <c r="J30" s="2" t="s">
        <v>29</v>
      </c>
      <c r="K30" s="2" t="s">
        <v>30</v>
      </c>
      <c r="L30" s="2" t="s">
        <v>9</v>
      </c>
      <c r="M30" s="2" t="s">
        <v>10</v>
      </c>
      <c r="N30" s="2" t="s">
        <v>11</v>
      </c>
      <c r="O30" s="2" t="s">
        <v>12</v>
      </c>
    </row>
    <row r="31" spans="1:15">
      <c r="A31" s="38" t="s">
        <v>51</v>
      </c>
      <c r="B31" s="45" t="s">
        <v>393</v>
      </c>
      <c r="C31" s="39">
        <v>44620.076388888891</v>
      </c>
      <c r="D31" s="37" t="s">
        <v>43</v>
      </c>
      <c r="E31" s="14" t="s">
        <v>33</v>
      </c>
      <c r="F31" s="3">
        <v>0</v>
      </c>
      <c r="G31" s="3">
        <v>90</v>
      </c>
      <c r="H31" s="3">
        <v>0</v>
      </c>
      <c r="I31" s="3">
        <v>0</v>
      </c>
      <c r="J31" s="5">
        <f>F31+G31+H31+I31</f>
        <v>90</v>
      </c>
      <c r="K31" s="5">
        <f>G31+H31+I31+F31</f>
        <v>90</v>
      </c>
      <c r="L31" s="39">
        <v>44620.385416666664</v>
      </c>
      <c r="M31" s="39">
        <v>44620.423611111109</v>
      </c>
      <c r="N31" s="7">
        <f>SUM(L31-C31)</f>
        <v>0.30902777777373558</v>
      </c>
      <c r="O31" s="7">
        <f>SUM(M31-L31)</f>
        <v>3.8194444445252884E-2</v>
      </c>
    </row>
    <row r="32" spans="1:15">
      <c r="A32" s="38"/>
      <c r="B32" s="45"/>
      <c r="C32" s="39"/>
      <c r="D32" s="37"/>
      <c r="E32" s="14" t="s">
        <v>34</v>
      </c>
      <c r="F32" s="3">
        <v>0</v>
      </c>
      <c r="G32" s="3">
        <v>18</v>
      </c>
      <c r="H32" s="3">
        <v>6</v>
      </c>
      <c r="I32" s="3">
        <v>66</v>
      </c>
      <c r="J32" s="5">
        <f t="shared" ref="J32:J40" si="8">F32+G32+H32+I32</f>
        <v>90</v>
      </c>
      <c r="K32" s="5">
        <f t="shared" ref="K32:K40" si="9">G32+H32+I32+F32</f>
        <v>90</v>
      </c>
      <c r="L32" s="39"/>
      <c r="M32" s="39"/>
      <c r="N32" s="7"/>
      <c r="O32" s="7"/>
    </row>
    <row r="33" spans="1:15">
      <c r="A33" s="38">
        <v>8</v>
      </c>
      <c r="B33" s="45" t="s">
        <v>394</v>
      </c>
      <c r="C33" s="39">
        <v>44620.180555555555</v>
      </c>
      <c r="D33" s="37" t="s">
        <v>43</v>
      </c>
      <c r="E33" s="14" t="s">
        <v>33</v>
      </c>
      <c r="F33" s="3">
        <v>0</v>
      </c>
      <c r="G33" s="3">
        <v>0</v>
      </c>
      <c r="H33" s="3">
        <v>90</v>
      </c>
      <c r="I33" s="3">
        <v>0</v>
      </c>
      <c r="J33" s="5">
        <f t="shared" si="8"/>
        <v>90</v>
      </c>
      <c r="K33" s="5">
        <f t="shared" si="9"/>
        <v>90</v>
      </c>
      <c r="L33" s="39">
        <v>44620.75</v>
      </c>
      <c r="M33" s="39">
        <v>44620.770833333336</v>
      </c>
      <c r="N33" s="7">
        <f t="shared" ref="N33:N39" si="10">SUM(L33-C33)</f>
        <v>0.56944444444525288</v>
      </c>
      <c r="O33" s="7">
        <f t="shared" ref="O33:O39" si="11">SUM(M33-L33)</f>
        <v>2.0833333335758653E-2</v>
      </c>
    </row>
    <row r="34" spans="1:15">
      <c r="A34" s="38"/>
      <c r="B34" s="45"/>
      <c r="C34" s="39"/>
      <c r="D34" s="37"/>
      <c r="E34" s="14" t="s">
        <v>34</v>
      </c>
      <c r="F34" s="3">
        <v>10</v>
      </c>
      <c r="G34" s="3">
        <v>20</v>
      </c>
      <c r="H34" s="3">
        <v>30</v>
      </c>
      <c r="I34" s="3">
        <v>30</v>
      </c>
      <c r="J34" s="5">
        <f t="shared" si="8"/>
        <v>90</v>
      </c>
      <c r="K34" s="5">
        <f t="shared" si="9"/>
        <v>90</v>
      </c>
      <c r="L34" s="39"/>
      <c r="M34" s="39"/>
      <c r="N34" s="7"/>
      <c r="O34" s="7"/>
    </row>
    <row r="35" spans="1:15">
      <c r="A35" s="38" t="s">
        <v>59</v>
      </c>
      <c r="B35" s="45" t="s">
        <v>395</v>
      </c>
      <c r="C35" s="39">
        <v>44620.364583333336</v>
      </c>
      <c r="D35" s="37" t="s">
        <v>43</v>
      </c>
      <c r="E35" s="14" t="s">
        <v>33</v>
      </c>
      <c r="F35" s="3">
        <v>0</v>
      </c>
      <c r="G35" s="3">
        <v>0</v>
      </c>
      <c r="H35" s="3">
        <v>0</v>
      </c>
      <c r="I35" s="3">
        <v>90</v>
      </c>
      <c r="J35" s="5">
        <f t="shared" si="8"/>
        <v>90</v>
      </c>
      <c r="K35" s="5">
        <f t="shared" si="9"/>
        <v>90</v>
      </c>
      <c r="L35" s="39">
        <v>44620.895833333336</v>
      </c>
      <c r="M35" s="39">
        <v>44620.923611111109</v>
      </c>
      <c r="N35" s="7">
        <f t="shared" si="10"/>
        <v>0.53125</v>
      </c>
      <c r="O35" s="7">
        <f t="shared" si="11"/>
        <v>2.7777777773735579E-2</v>
      </c>
    </row>
    <row r="36" spans="1:15">
      <c r="A36" s="38"/>
      <c r="B36" s="45"/>
      <c r="C36" s="39"/>
      <c r="D36" s="37"/>
      <c r="E36" s="14" t="s">
        <v>34</v>
      </c>
      <c r="F36" s="3">
        <v>0</v>
      </c>
      <c r="G36" s="3">
        <v>0</v>
      </c>
      <c r="H36" s="3">
        <v>28</v>
      </c>
      <c r="I36" s="3">
        <v>62</v>
      </c>
      <c r="J36" s="5">
        <f t="shared" si="8"/>
        <v>90</v>
      </c>
      <c r="K36" s="5">
        <f t="shared" si="9"/>
        <v>90</v>
      </c>
      <c r="L36" s="39"/>
      <c r="M36" s="39"/>
      <c r="N36" s="7"/>
      <c r="O36" s="7"/>
    </row>
    <row r="37" spans="1:15">
      <c r="A37" s="38" t="s">
        <v>51</v>
      </c>
      <c r="B37" s="45" t="s">
        <v>396</v>
      </c>
      <c r="C37" s="39">
        <v>44620.527777777781</v>
      </c>
      <c r="D37" s="37" t="s">
        <v>61</v>
      </c>
      <c r="E37" s="14" t="s">
        <v>33</v>
      </c>
      <c r="F37" s="3">
        <v>0</v>
      </c>
      <c r="G37" s="3">
        <v>84</v>
      </c>
      <c r="H37" s="3">
        <v>0</v>
      </c>
      <c r="I37" s="3">
        <v>6</v>
      </c>
      <c r="J37" s="5">
        <f t="shared" si="8"/>
        <v>90</v>
      </c>
      <c r="K37" s="5">
        <f t="shared" si="9"/>
        <v>90</v>
      </c>
      <c r="L37" s="39">
        <v>44620.850694444445</v>
      </c>
      <c r="M37" s="39">
        <v>44620.885416666664</v>
      </c>
      <c r="N37" s="7">
        <f t="shared" si="10"/>
        <v>0.32291666666424135</v>
      </c>
      <c r="O37" s="7">
        <f t="shared" si="11"/>
        <v>3.4722222218988463E-2</v>
      </c>
    </row>
    <row r="38" spans="1:15">
      <c r="A38" s="2"/>
      <c r="B38" s="3"/>
      <c r="C38" s="2"/>
      <c r="D38" s="2"/>
      <c r="E38" s="14" t="s">
        <v>34</v>
      </c>
      <c r="F38" s="3">
        <v>0</v>
      </c>
      <c r="G38" s="3">
        <v>16</v>
      </c>
      <c r="H38" s="3">
        <v>68</v>
      </c>
      <c r="I38" s="3">
        <v>6</v>
      </c>
      <c r="J38" s="5">
        <f t="shared" si="8"/>
        <v>90</v>
      </c>
      <c r="K38" s="5">
        <f t="shared" si="9"/>
        <v>90</v>
      </c>
      <c r="L38" s="2"/>
      <c r="M38" s="2"/>
      <c r="N38" s="7"/>
      <c r="O38" s="7"/>
    </row>
    <row r="39" spans="1:15">
      <c r="A39" s="2" t="s">
        <v>46</v>
      </c>
      <c r="B39" s="3" t="s">
        <v>397</v>
      </c>
      <c r="C39" s="39">
        <v>44620.631944444445</v>
      </c>
      <c r="D39" s="2" t="s">
        <v>83</v>
      </c>
      <c r="E39" s="14" t="s">
        <v>33</v>
      </c>
      <c r="F39" s="3">
        <v>0</v>
      </c>
      <c r="G39" s="3">
        <v>0</v>
      </c>
      <c r="H39" s="3">
        <v>90</v>
      </c>
      <c r="I39" s="3">
        <v>0</v>
      </c>
      <c r="J39" s="5">
        <f t="shared" si="8"/>
        <v>90</v>
      </c>
      <c r="K39" s="5">
        <f t="shared" si="9"/>
        <v>90</v>
      </c>
      <c r="L39" s="39">
        <v>44620.993055555555</v>
      </c>
      <c r="M39" s="39">
        <v>44621.048611111109</v>
      </c>
      <c r="N39" s="7">
        <f t="shared" si="10"/>
        <v>0.36111111110949423</v>
      </c>
      <c r="O39" s="7">
        <f t="shared" si="11"/>
        <v>5.5555555554747116E-2</v>
      </c>
    </row>
    <row r="40" spans="1:15" ht="15.75" thickBot="1">
      <c r="A40" s="2"/>
      <c r="B40" s="3"/>
      <c r="C40" s="2"/>
      <c r="D40" s="2"/>
      <c r="E40" s="14" t="s">
        <v>34</v>
      </c>
      <c r="F40" s="3">
        <v>0</v>
      </c>
      <c r="G40" s="3">
        <v>12</v>
      </c>
      <c r="H40" s="3">
        <v>56</v>
      </c>
      <c r="I40" s="3">
        <v>22</v>
      </c>
      <c r="J40" s="5">
        <f t="shared" si="8"/>
        <v>90</v>
      </c>
      <c r="K40" s="5">
        <f t="shared" si="9"/>
        <v>90</v>
      </c>
      <c r="L40" s="2"/>
      <c r="M40" s="2"/>
      <c r="N40" s="7"/>
      <c r="O40" s="7"/>
    </row>
    <row r="41" spans="1:15" s="8" customFormat="1" ht="16.5" customHeight="1" thickTop="1" thickBot="1">
      <c r="A41" s="5"/>
      <c r="B41" s="5"/>
      <c r="C41" s="5"/>
      <c r="D41" s="5"/>
      <c r="E41" s="5"/>
      <c r="F41" s="5"/>
      <c r="G41" s="5"/>
      <c r="H41" s="5"/>
      <c r="I41" s="18" t="s">
        <v>31</v>
      </c>
      <c r="J41" s="19">
        <f>SUM(J31:J40)</f>
        <v>900</v>
      </c>
      <c r="K41" s="19">
        <f>SUM(K31:K40)</f>
        <v>900</v>
      </c>
      <c r="L41" s="5"/>
      <c r="M41" s="5" t="s">
        <v>13</v>
      </c>
      <c r="N41" s="10">
        <f>AVERAGE(N31:N40)</f>
        <v>0.41874999999854479</v>
      </c>
      <c r="O41" s="10">
        <f>AVERAGE(O31:O40)</f>
        <v>3.5416666665696539E-2</v>
      </c>
    </row>
    <row r="42" spans="1:15" ht="15.75" thickTop="1"/>
    <row r="43" spans="1:15">
      <c r="A43" s="50" t="s">
        <v>0</v>
      </c>
      <c r="B43" s="51" t="str">
        <f>$O$1</f>
        <v>28=FEB</v>
      </c>
      <c r="C43" s="171" t="s">
        <v>15</v>
      </c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</row>
    <row r="44" spans="1:15">
      <c r="A44" s="171" t="s">
        <v>16</v>
      </c>
      <c r="B44" s="171"/>
      <c r="C44" s="171"/>
      <c r="D44" s="171"/>
      <c r="E44" s="171"/>
      <c r="F44" s="171"/>
      <c r="G44" s="171"/>
      <c r="H44" s="20"/>
      <c r="I44" s="171" t="s">
        <v>17</v>
      </c>
      <c r="J44" s="171"/>
      <c r="K44" s="171"/>
      <c r="L44" s="171"/>
      <c r="M44" s="171"/>
      <c r="N44" s="171"/>
      <c r="O44" s="171"/>
    </row>
    <row r="45" spans="1:15" ht="30">
      <c r="A45" s="11" t="s">
        <v>18</v>
      </c>
      <c r="B45" s="11" t="s">
        <v>19</v>
      </c>
      <c r="C45" s="5" t="s">
        <v>20</v>
      </c>
      <c r="D45" s="11" t="s">
        <v>21</v>
      </c>
      <c r="E45" s="11" t="s">
        <v>22</v>
      </c>
      <c r="F45" s="11" t="s">
        <v>23</v>
      </c>
      <c r="G45" s="11" t="s">
        <v>24</v>
      </c>
      <c r="H45" s="11"/>
      <c r="I45" s="11" t="s">
        <v>18</v>
      </c>
      <c r="J45" s="11" t="s">
        <v>19</v>
      </c>
      <c r="K45" s="5" t="s">
        <v>20</v>
      </c>
      <c r="L45" s="11" t="s">
        <v>21</v>
      </c>
      <c r="M45" s="11" t="s">
        <v>25</v>
      </c>
      <c r="N45" s="11" t="s">
        <v>23</v>
      </c>
      <c r="O45" s="11" t="s">
        <v>24</v>
      </c>
    </row>
    <row r="46" spans="1:15" s="27" customFormat="1" ht="15" customHeight="1">
      <c r="A46" s="21">
        <v>1</v>
      </c>
      <c r="B46" s="37" t="s">
        <v>56</v>
      </c>
      <c r="C46" s="38" t="s">
        <v>78</v>
      </c>
      <c r="D46" s="39">
        <v>44619.777777777781</v>
      </c>
      <c r="E46" s="37" t="s">
        <v>400</v>
      </c>
      <c r="F46" s="39">
        <v>44620.006944444445</v>
      </c>
      <c r="G46" s="25">
        <f>SUM(F46-D46)</f>
        <v>0.22916666666424135</v>
      </c>
      <c r="H46" s="26"/>
      <c r="I46" s="21">
        <v>1</v>
      </c>
      <c r="J46" s="37" t="s">
        <v>41</v>
      </c>
      <c r="K46" s="38">
        <v>4</v>
      </c>
      <c r="L46" s="39">
        <v>44620.010416666664</v>
      </c>
      <c r="M46" s="37" t="s">
        <v>398</v>
      </c>
      <c r="N46" s="39">
        <v>44620.1875</v>
      </c>
      <c r="O46" s="25">
        <v>0.13541666666666666</v>
      </c>
    </row>
    <row r="47" spans="1:15" s="27" customFormat="1" ht="15" customHeight="1">
      <c r="A47" s="21">
        <v>2</v>
      </c>
      <c r="B47" s="37" t="s">
        <v>63</v>
      </c>
      <c r="C47" s="38">
        <v>7</v>
      </c>
      <c r="D47" s="39">
        <v>44619.909722222219</v>
      </c>
      <c r="E47" s="37">
        <v>32632</v>
      </c>
      <c r="F47" s="39">
        <v>44620.111111111109</v>
      </c>
      <c r="G47" s="25">
        <f t="shared" ref="G47:G59" si="12">SUM(F47-D47)</f>
        <v>0.20138888889050577</v>
      </c>
      <c r="H47" s="26"/>
      <c r="I47" s="21">
        <v>2</v>
      </c>
      <c r="J47" s="37" t="s">
        <v>43</v>
      </c>
      <c r="K47" s="38">
        <v>4</v>
      </c>
      <c r="L47" s="39">
        <v>44620.239583333336</v>
      </c>
      <c r="M47" s="37">
        <v>12863</v>
      </c>
      <c r="N47" s="39">
        <v>44620.243055555555</v>
      </c>
      <c r="O47" s="25">
        <f t="shared" ref="O47:O60" si="13">SUM(N47-L47)</f>
        <v>3.4722222189884633E-3</v>
      </c>
    </row>
    <row r="48" spans="1:15" s="27" customFormat="1" ht="15" customHeight="1">
      <c r="A48" s="21">
        <v>3</v>
      </c>
      <c r="B48" s="37" t="s">
        <v>83</v>
      </c>
      <c r="C48" s="38">
        <v>8</v>
      </c>
      <c r="D48" s="39">
        <v>44620.003472222219</v>
      </c>
      <c r="E48" s="37">
        <v>31872</v>
      </c>
      <c r="F48" s="39">
        <v>44620.118055555555</v>
      </c>
      <c r="G48" s="25">
        <f t="shared" si="12"/>
        <v>0.11458333333575865</v>
      </c>
      <c r="H48" s="26"/>
      <c r="I48" s="21">
        <v>3</v>
      </c>
      <c r="J48" s="37" t="s">
        <v>45</v>
      </c>
      <c r="K48" s="38">
        <v>3</v>
      </c>
      <c r="L48" s="39">
        <v>44620.354166666664</v>
      </c>
      <c r="M48" s="37">
        <v>13427</v>
      </c>
      <c r="N48" s="39">
        <v>44620.378472222219</v>
      </c>
      <c r="O48" s="25">
        <f t="shared" si="13"/>
        <v>2.4305555554747116E-2</v>
      </c>
    </row>
    <row r="49" spans="1:15" s="27" customFormat="1" ht="15" customHeight="1">
      <c r="A49" s="21">
        <v>4</v>
      </c>
      <c r="B49" s="37" t="s">
        <v>67</v>
      </c>
      <c r="C49" s="38">
        <v>6</v>
      </c>
      <c r="D49" s="39">
        <v>44620.083333333336</v>
      </c>
      <c r="E49" s="37">
        <v>31658</v>
      </c>
      <c r="F49" s="39">
        <v>44620.211805555555</v>
      </c>
      <c r="G49" s="25">
        <f t="shared" si="12"/>
        <v>0.12847222221898846</v>
      </c>
      <c r="H49" s="26"/>
      <c r="I49" s="21">
        <v>4</v>
      </c>
      <c r="J49" s="37" t="s">
        <v>347</v>
      </c>
      <c r="K49" s="38">
        <v>5</v>
      </c>
      <c r="L49" s="39">
        <v>44620.083333333336</v>
      </c>
      <c r="M49" s="37">
        <v>27567</v>
      </c>
      <c r="N49" s="39">
        <v>44620.413194444445</v>
      </c>
      <c r="O49" s="25">
        <v>0.17361111111111113</v>
      </c>
    </row>
    <row r="50" spans="1:15" s="27" customFormat="1" ht="15" customHeight="1">
      <c r="A50" s="21">
        <v>5</v>
      </c>
      <c r="B50" s="37" t="s">
        <v>64</v>
      </c>
      <c r="C50" s="38">
        <v>7</v>
      </c>
      <c r="D50" s="39">
        <v>44620.1875</v>
      </c>
      <c r="E50" s="37">
        <v>27567</v>
      </c>
      <c r="F50" s="39">
        <v>44620.413194444445</v>
      </c>
      <c r="G50" s="25">
        <f t="shared" si="12"/>
        <v>0.22569444444525288</v>
      </c>
      <c r="H50" s="26"/>
      <c r="I50" s="21">
        <v>5</v>
      </c>
      <c r="J50" s="37" t="s">
        <v>61</v>
      </c>
      <c r="K50" s="38">
        <v>4</v>
      </c>
      <c r="L50" s="39">
        <v>44620.368055555555</v>
      </c>
      <c r="M50" s="37">
        <v>32544</v>
      </c>
      <c r="N50" s="39">
        <v>44620.482638888891</v>
      </c>
      <c r="O50" s="25">
        <f t="shared" si="13"/>
        <v>0.11458333333575865</v>
      </c>
    </row>
    <row r="51" spans="1:15" s="27" customFormat="1" ht="15" customHeight="1">
      <c r="A51" s="21">
        <v>6</v>
      </c>
      <c r="B51" s="37" t="s">
        <v>43</v>
      </c>
      <c r="C51" s="38" t="s">
        <v>78</v>
      </c>
      <c r="D51" s="39">
        <v>44620.059027777781</v>
      </c>
      <c r="E51" s="37" t="s">
        <v>398</v>
      </c>
      <c r="F51" s="39">
        <v>44620.15625</v>
      </c>
      <c r="G51" s="25">
        <f t="shared" si="12"/>
        <v>9.7222222218988463E-2</v>
      </c>
      <c r="H51" s="26"/>
      <c r="I51" s="21">
        <v>6</v>
      </c>
      <c r="J51" s="37" t="s">
        <v>83</v>
      </c>
      <c r="K51" s="38">
        <v>3</v>
      </c>
      <c r="L51" s="39">
        <v>44620.524305555555</v>
      </c>
      <c r="M51" s="37" t="s">
        <v>399</v>
      </c>
      <c r="N51" s="39">
        <v>44620.583333333336</v>
      </c>
      <c r="O51" s="25">
        <f t="shared" si="13"/>
        <v>5.9027777781011537E-2</v>
      </c>
    </row>
    <row r="52" spans="1:15" s="27" customFormat="1" ht="15" customHeight="1">
      <c r="A52" s="21">
        <v>7</v>
      </c>
      <c r="B52" s="37" t="s">
        <v>76</v>
      </c>
      <c r="C52" s="38" t="s">
        <v>78</v>
      </c>
      <c r="D52" s="39">
        <v>44620.371527777781</v>
      </c>
      <c r="E52" s="37">
        <v>32544</v>
      </c>
      <c r="F52" s="39">
        <v>44620.493055555555</v>
      </c>
      <c r="G52" s="25">
        <f t="shared" si="12"/>
        <v>0.12152777777373558</v>
      </c>
      <c r="H52" s="26"/>
      <c r="I52" s="21">
        <v>7</v>
      </c>
      <c r="J52" s="37" t="s">
        <v>96</v>
      </c>
      <c r="K52" s="38">
        <v>5</v>
      </c>
      <c r="L52" s="39">
        <v>44620.454861111109</v>
      </c>
      <c r="M52" s="37">
        <v>33269</v>
      </c>
      <c r="N52" s="39">
        <v>44620.555555555555</v>
      </c>
      <c r="O52" s="25">
        <f t="shared" si="13"/>
        <v>0.10069444444525288</v>
      </c>
    </row>
    <row r="53" spans="1:15" s="27" customFormat="1" ht="15" customHeight="1">
      <c r="A53" s="21">
        <v>8</v>
      </c>
      <c r="B53" s="37" t="s">
        <v>52</v>
      </c>
      <c r="C53" s="38">
        <v>8</v>
      </c>
      <c r="D53" s="39">
        <v>44620.527777777781</v>
      </c>
      <c r="E53" s="37">
        <v>33269</v>
      </c>
      <c r="F53" s="39">
        <v>44620.597222222219</v>
      </c>
      <c r="G53" s="25">
        <f t="shared" si="12"/>
        <v>6.9444444437976927E-2</v>
      </c>
      <c r="H53" s="26"/>
      <c r="I53" s="21">
        <v>8</v>
      </c>
      <c r="J53" s="37" t="s">
        <v>43</v>
      </c>
      <c r="K53" s="38">
        <v>3</v>
      </c>
      <c r="L53" s="39">
        <v>44620.427083333336</v>
      </c>
      <c r="M53" s="37">
        <v>70030</v>
      </c>
      <c r="N53" s="39">
        <v>44620.444444444445</v>
      </c>
      <c r="O53" s="25">
        <f t="shared" si="13"/>
        <v>1.7361111109494232E-2</v>
      </c>
    </row>
    <row r="54" spans="1:15" s="27" customFormat="1" ht="15" customHeight="1">
      <c r="A54" s="21">
        <v>9</v>
      </c>
      <c r="B54" s="37" t="s">
        <v>52</v>
      </c>
      <c r="C54" s="38">
        <v>8</v>
      </c>
      <c r="D54" s="39">
        <v>44620.631944444445</v>
      </c>
      <c r="E54" s="37">
        <v>32472</v>
      </c>
      <c r="F54" s="39">
        <v>44620.774305555555</v>
      </c>
      <c r="G54" s="25">
        <f t="shared" si="12"/>
        <v>0.14236111110949423</v>
      </c>
      <c r="H54" s="26"/>
      <c r="I54" s="21">
        <v>9</v>
      </c>
      <c r="J54" s="37" t="s">
        <v>44</v>
      </c>
      <c r="K54" s="38">
        <v>3</v>
      </c>
      <c r="L54" s="39">
        <v>44620.611111111109</v>
      </c>
      <c r="M54" s="37">
        <v>32472</v>
      </c>
      <c r="N54" s="39">
        <v>44620.666666666664</v>
      </c>
      <c r="O54" s="25">
        <f t="shared" si="13"/>
        <v>5.5555555554747116E-2</v>
      </c>
    </row>
    <row r="55" spans="1:15" s="27" customFormat="1" ht="15" customHeight="1">
      <c r="A55" s="21">
        <v>10</v>
      </c>
      <c r="B55" s="37" t="s">
        <v>67</v>
      </c>
      <c r="C55" s="38">
        <v>7</v>
      </c>
      <c r="D55" s="39">
        <v>44620.548611111109</v>
      </c>
      <c r="E55" s="37" t="s">
        <v>399</v>
      </c>
      <c r="F55" s="39">
        <v>44620.684027777781</v>
      </c>
      <c r="G55" s="25">
        <f t="shared" si="12"/>
        <v>0.13541666667151731</v>
      </c>
      <c r="H55" s="26"/>
      <c r="I55" s="21">
        <v>10</v>
      </c>
      <c r="J55" s="37" t="s">
        <v>83</v>
      </c>
      <c r="K55" s="38">
        <v>3</v>
      </c>
      <c r="L55" s="39">
        <v>44620.708333333336</v>
      </c>
      <c r="M55" s="37">
        <v>33259</v>
      </c>
      <c r="N55" s="39">
        <v>44620.784722222219</v>
      </c>
      <c r="O55" s="25">
        <f t="shared" si="13"/>
        <v>7.6388888883229811E-2</v>
      </c>
    </row>
    <row r="56" spans="1:15" s="27" customFormat="1" ht="15" customHeight="1">
      <c r="A56" s="21">
        <v>11</v>
      </c>
      <c r="B56" s="37" t="s">
        <v>48</v>
      </c>
      <c r="C56" s="38">
        <v>5</v>
      </c>
      <c r="D56" s="39">
        <v>44620.645833333336</v>
      </c>
      <c r="E56" s="37">
        <v>3259</v>
      </c>
      <c r="F56" s="39">
        <v>44620.784722222219</v>
      </c>
      <c r="G56" s="25">
        <f t="shared" si="12"/>
        <v>0.13888888888322981</v>
      </c>
      <c r="H56" s="26"/>
      <c r="I56" s="21">
        <v>11</v>
      </c>
      <c r="J56" s="37" t="s">
        <v>45</v>
      </c>
      <c r="K56" s="38">
        <v>4</v>
      </c>
      <c r="L56" s="39">
        <v>44620.826388888891</v>
      </c>
      <c r="M56" s="37">
        <v>34022</v>
      </c>
      <c r="N56" s="39">
        <v>44620.881944444445</v>
      </c>
      <c r="O56" s="25">
        <f t="shared" si="13"/>
        <v>5.5555555554747116E-2</v>
      </c>
    </row>
    <row r="57" spans="1:15" s="27" customFormat="1" ht="15" customHeight="1">
      <c r="A57" s="21">
        <v>12</v>
      </c>
      <c r="B57" s="37" t="s">
        <v>67</v>
      </c>
      <c r="C57" s="38" t="s">
        <v>78</v>
      </c>
      <c r="D57" s="39">
        <v>44620.65625</v>
      </c>
      <c r="E57" s="37">
        <v>13637</v>
      </c>
      <c r="F57" s="39">
        <v>44620.65625</v>
      </c>
      <c r="G57" s="25">
        <f t="shared" si="12"/>
        <v>0</v>
      </c>
      <c r="H57" s="26"/>
      <c r="I57" s="21">
        <v>12</v>
      </c>
      <c r="J57" s="37" t="s">
        <v>171</v>
      </c>
      <c r="K57" s="38">
        <v>4</v>
      </c>
      <c r="L57" s="39">
        <v>44620.90625</v>
      </c>
      <c r="M57" s="37">
        <v>32399</v>
      </c>
      <c r="N57" s="39">
        <v>44620.947916666664</v>
      </c>
      <c r="O57" s="25">
        <f t="shared" si="13"/>
        <v>4.1666666664241347E-2</v>
      </c>
    </row>
    <row r="58" spans="1:15" s="27" customFormat="1" ht="15" customHeight="1">
      <c r="A58" s="21">
        <v>13</v>
      </c>
      <c r="B58" s="37" t="s">
        <v>43</v>
      </c>
      <c r="C58" s="38" t="s">
        <v>78</v>
      </c>
      <c r="D58" s="39">
        <v>44620.510416666664</v>
      </c>
      <c r="E58" s="37">
        <v>13604</v>
      </c>
      <c r="F58" s="39">
        <v>44620.510416666664</v>
      </c>
      <c r="G58" s="25">
        <f t="shared" si="12"/>
        <v>0</v>
      </c>
      <c r="H58" s="26"/>
      <c r="I58" s="21">
        <v>13</v>
      </c>
      <c r="J58" s="37" t="s">
        <v>60</v>
      </c>
      <c r="K58" s="38">
        <v>3</v>
      </c>
      <c r="L58" s="39">
        <v>44620.8125</v>
      </c>
      <c r="M58" s="37">
        <v>27714</v>
      </c>
      <c r="N58" s="39">
        <v>44621.041666666664</v>
      </c>
      <c r="O58" s="25">
        <v>0.14583333333333334</v>
      </c>
    </row>
    <row r="59" spans="1:15" s="27" customFormat="1" ht="15" customHeight="1">
      <c r="A59" s="21">
        <v>14</v>
      </c>
      <c r="B59" s="37" t="s">
        <v>43</v>
      </c>
      <c r="C59" s="38">
        <v>8</v>
      </c>
      <c r="D59" s="39">
        <v>44620.822916666664</v>
      </c>
      <c r="E59" s="37">
        <v>27714</v>
      </c>
      <c r="F59" s="39">
        <v>44620.961805555555</v>
      </c>
      <c r="G59" s="25">
        <f t="shared" si="12"/>
        <v>0.13888888889050577</v>
      </c>
      <c r="H59" s="26"/>
      <c r="I59" s="21">
        <v>14</v>
      </c>
      <c r="J59" s="37" t="s">
        <v>259</v>
      </c>
      <c r="K59" s="38">
        <v>5</v>
      </c>
      <c r="L59" s="39">
        <v>44620.871527777781</v>
      </c>
      <c r="M59" s="37">
        <v>90091</v>
      </c>
      <c r="N59" s="39">
        <v>44621.107638888891</v>
      </c>
      <c r="O59" s="25">
        <v>0.1423611111111111</v>
      </c>
    </row>
    <row r="60" spans="1:15" s="27" customFormat="1" ht="15" customHeight="1">
      <c r="A60" s="5"/>
      <c r="B60" s="1"/>
      <c r="C60" s="5"/>
      <c r="D60" s="5"/>
      <c r="E60" s="5"/>
      <c r="F60" s="18" t="s">
        <v>13</v>
      </c>
      <c r="G60" s="10">
        <f>AVERAGE(G46:G59)</f>
        <v>0.12450396825287109</v>
      </c>
      <c r="H60" s="26"/>
      <c r="I60" s="21">
        <v>15</v>
      </c>
      <c r="J60" s="37" t="s">
        <v>37</v>
      </c>
      <c r="K60" s="38">
        <v>4</v>
      </c>
      <c r="L60" s="39">
        <v>44620.996527777781</v>
      </c>
      <c r="M60" s="37">
        <v>60040</v>
      </c>
      <c r="N60" s="39">
        <v>44621.090277777781</v>
      </c>
      <c r="O60" s="25">
        <f t="shared" si="13"/>
        <v>9.375E-2</v>
      </c>
    </row>
    <row r="61" spans="1:15" s="32" customFormat="1" ht="15" customHeight="1">
      <c r="A61"/>
      <c r="B61"/>
      <c r="C61"/>
      <c r="D61"/>
      <c r="E61"/>
      <c r="F61"/>
      <c r="G61"/>
      <c r="H61" s="33"/>
      <c r="I61" s="5"/>
      <c r="J61" s="5"/>
      <c r="K61" s="5"/>
      <c r="L61" s="5"/>
      <c r="M61" s="5"/>
      <c r="N61" s="5" t="s">
        <v>13</v>
      </c>
      <c r="O61" s="10">
        <f>AVERAGE(O46:O60)</f>
        <v>8.2638888888296042E-2</v>
      </c>
    </row>
  </sheetData>
  <mergeCells count="10">
    <mergeCell ref="C43:O43"/>
    <mergeCell ref="A44:G44"/>
    <mergeCell ref="I44:O44"/>
    <mergeCell ref="A2:O2"/>
    <mergeCell ref="A3:C3"/>
    <mergeCell ref="F3:J3"/>
    <mergeCell ref="L3:O3"/>
    <mergeCell ref="A29:C29"/>
    <mergeCell ref="F29:J29"/>
    <mergeCell ref="L29:O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74"/>
  <sheetViews>
    <sheetView topLeftCell="A49" workbookViewId="0">
      <selection activeCell="O54" sqref="O54:O71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49" t="s">
        <v>102</v>
      </c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47"/>
      <c r="E3" s="47"/>
      <c r="F3" s="176" t="s">
        <v>26</v>
      </c>
      <c r="G3" s="177"/>
      <c r="H3" s="177"/>
      <c r="I3" s="177"/>
      <c r="J3" s="178"/>
      <c r="K3" s="47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61" customFormat="1" ht="15.75" customHeight="1">
      <c r="A5" s="53" t="s">
        <v>51</v>
      </c>
      <c r="B5" s="22" t="s">
        <v>3</v>
      </c>
      <c r="C5" s="54">
        <v>44594.989583333336</v>
      </c>
      <c r="D5" s="52" t="s">
        <v>67</v>
      </c>
      <c r="E5" s="60" t="s">
        <v>33</v>
      </c>
      <c r="F5" s="31">
        <v>14</v>
      </c>
      <c r="G5" s="31">
        <v>72</v>
      </c>
      <c r="H5" s="31">
        <v>0</v>
      </c>
      <c r="I5" s="31">
        <v>4</v>
      </c>
      <c r="J5" s="31">
        <f t="shared" ref="J5:J25" si="0">F5+G5+H5+I5</f>
        <v>90</v>
      </c>
      <c r="K5" s="31"/>
      <c r="L5" s="54">
        <v>44595.427083333336</v>
      </c>
      <c r="M5" s="54">
        <v>44595.444444444445</v>
      </c>
      <c r="N5" s="25">
        <f>SUM(L5-C5)</f>
        <v>0.4375</v>
      </c>
      <c r="O5" s="25">
        <f>SUM(M5-L5)</f>
        <v>1.7361111109494232E-2</v>
      </c>
    </row>
    <row r="6" spans="1:15" s="61" customFormat="1" ht="15.75" customHeight="1">
      <c r="A6" s="53"/>
      <c r="B6" s="22"/>
      <c r="C6" s="54"/>
      <c r="D6" s="52"/>
      <c r="E6" s="60" t="s">
        <v>34</v>
      </c>
      <c r="F6" s="31">
        <v>0</v>
      </c>
      <c r="G6" s="31">
        <v>40</v>
      </c>
      <c r="H6" s="31">
        <v>0</v>
      </c>
      <c r="I6" s="31">
        <v>50</v>
      </c>
      <c r="J6" s="31"/>
      <c r="K6" s="31">
        <f t="shared" ref="K6:K26" si="1">G6+H6+I6+F6</f>
        <v>90</v>
      </c>
      <c r="L6" s="54"/>
      <c r="M6" s="54"/>
      <c r="N6" s="25"/>
      <c r="O6" s="25"/>
    </row>
    <row r="7" spans="1:15" s="61" customFormat="1" ht="15.75" customHeight="1">
      <c r="A7" s="53">
        <v>4</v>
      </c>
      <c r="B7" s="22" t="s">
        <v>3</v>
      </c>
      <c r="C7" s="54">
        <v>44594.996527777781</v>
      </c>
      <c r="D7" s="52" t="s">
        <v>48</v>
      </c>
      <c r="E7" s="60" t="s">
        <v>33</v>
      </c>
      <c r="F7" s="31">
        <v>0</v>
      </c>
      <c r="G7" s="31">
        <v>0</v>
      </c>
      <c r="H7" s="31">
        <v>90</v>
      </c>
      <c r="I7" s="31">
        <v>0</v>
      </c>
      <c r="J7" s="31">
        <f t="shared" si="0"/>
        <v>90</v>
      </c>
      <c r="K7" s="31"/>
      <c r="L7" s="54">
        <v>44595.3125</v>
      </c>
      <c r="M7" s="54">
        <v>44595.364583333336</v>
      </c>
      <c r="N7" s="25">
        <f t="shared" ref="N7:N25" si="2">SUM(L7-C7)</f>
        <v>0.31597222221898846</v>
      </c>
      <c r="O7" s="25">
        <f t="shared" ref="O7:O25" si="3">SUM(M7-L7)</f>
        <v>5.2083333335758653E-2</v>
      </c>
    </row>
    <row r="8" spans="1:15" s="61" customFormat="1" ht="15.75" customHeight="1">
      <c r="A8" s="53"/>
      <c r="B8" s="22"/>
      <c r="C8" s="54"/>
      <c r="D8" s="52"/>
      <c r="E8" s="60" t="s">
        <v>34</v>
      </c>
      <c r="F8" s="31">
        <v>0</v>
      </c>
      <c r="G8" s="31">
        <v>40</v>
      </c>
      <c r="H8" s="31">
        <v>16</v>
      </c>
      <c r="I8" s="31">
        <v>34</v>
      </c>
      <c r="J8" s="31"/>
      <c r="K8" s="31">
        <f t="shared" si="1"/>
        <v>90</v>
      </c>
      <c r="L8" s="54"/>
      <c r="M8" s="54"/>
      <c r="N8" s="25"/>
      <c r="O8" s="25"/>
    </row>
    <row r="9" spans="1:15" s="61" customFormat="1" ht="15.75" customHeight="1">
      <c r="A9" s="53" t="s">
        <v>49</v>
      </c>
      <c r="B9" s="22" t="s">
        <v>3</v>
      </c>
      <c r="C9" s="54">
        <v>44595.104166666664</v>
      </c>
      <c r="D9" s="52" t="s">
        <v>41</v>
      </c>
      <c r="E9" s="60" t="s">
        <v>33</v>
      </c>
      <c r="F9" s="31">
        <v>0</v>
      </c>
      <c r="G9" s="31">
        <v>89</v>
      </c>
      <c r="H9" s="31">
        <v>1</v>
      </c>
      <c r="I9" s="31">
        <v>0</v>
      </c>
      <c r="J9" s="31">
        <f t="shared" si="0"/>
        <v>90</v>
      </c>
      <c r="K9" s="31"/>
      <c r="L9" s="54">
        <v>44595.4375</v>
      </c>
      <c r="M9" s="54">
        <v>44595.5</v>
      </c>
      <c r="N9" s="25">
        <f t="shared" si="2"/>
        <v>0.33333333333575865</v>
      </c>
      <c r="O9" s="25">
        <f t="shared" si="3"/>
        <v>6.25E-2</v>
      </c>
    </row>
    <row r="10" spans="1:15" s="61" customFormat="1" ht="15.75" customHeight="1">
      <c r="A10" s="53"/>
      <c r="B10" s="22"/>
      <c r="C10" s="54"/>
      <c r="D10" s="52"/>
      <c r="E10" s="60" t="s">
        <v>34</v>
      </c>
      <c r="F10" s="31">
        <v>17</v>
      </c>
      <c r="G10" s="31">
        <v>52</v>
      </c>
      <c r="H10" s="31">
        <v>16</v>
      </c>
      <c r="I10" s="31">
        <v>5</v>
      </c>
      <c r="J10" s="31"/>
      <c r="K10" s="31">
        <f t="shared" si="1"/>
        <v>90</v>
      </c>
      <c r="L10" s="54"/>
      <c r="M10" s="54"/>
      <c r="N10" s="25"/>
      <c r="O10" s="25"/>
    </row>
    <row r="11" spans="1:15" s="61" customFormat="1" ht="15.75" customHeight="1">
      <c r="A11" s="53" t="s">
        <v>53</v>
      </c>
      <c r="B11" s="22" t="s">
        <v>3</v>
      </c>
      <c r="C11" s="54">
        <v>44595.243055555555</v>
      </c>
      <c r="D11" s="52" t="s">
        <v>57</v>
      </c>
      <c r="E11" s="60" t="s">
        <v>33</v>
      </c>
      <c r="F11" s="31">
        <v>0</v>
      </c>
      <c r="G11" s="31">
        <v>87</v>
      </c>
      <c r="H11" s="31">
        <v>0</v>
      </c>
      <c r="I11" s="31">
        <v>3</v>
      </c>
      <c r="J11" s="31">
        <f t="shared" si="0"/>
        <v>90</v>
      </c>
      <c r="K11" s="31"/>
      <c r="L11" s="54">
        <v>44595.513888888891</v>
      </c>
      <c r="M11" s="54">
        <v>44595.5625</v>
      </c>
      <c r="N11" s="25">
        <f t="shared" si="2"/>
        <v>0.27083333333575865</v>
      </c>
      <c r="O11" s="25">
        <f t="shared" si="3"/>
        <v>4.8611111109494232E-2</v>
      </c>
    </row>
    <row r="12" spans="1:15" s="61" customFormat="1" ht="15.75" customHeight="1">
      <c r="A12" s="53"/>
      <c r="B12" s="22"/>
      <c r="C12" s="54"/>
      <c r="D12" s="52"/>
      <c r="E12" s="60" t="s">
        <v>34</v>
      </c>
      <c r="F12" s="31">
        <v>0</v>
      </c>
      <c r="G12" s="31">
        <v>41</v>
      </c>
      <c r="H12" s="31">
        <v>21</v>
      </c>
      <c r="I12" s="31">
        <v>28</v>
      </c>
      <c r="J12" s="31"/>
      <c r="K12" s="31">
        <f t="shared" si="1"/>
        <v>90</v>
      </c>
      <c r="L12" s="54"/>
      <c r="M12" s="54"/>
      <c r="N12" s="25"/>
      <c r="O12" s="25"/>
    </row>
    <row r="13" spans="1:15" s="61" customFormat="1" ht="15.75" customHeight="1">
      <c r="A13" s="53" t="s">
        <v>40</v>
      </c>
      <c r="B13" s="22" t="s">
        <v>3</v>
      </c>
      <c r="C13" s="54">
        <v>44595.302083333336</v>
      </c>
      <c r="D13" s="52" t="s">
        <v>74</v>
      </c>
      <c r="E13" s="60" t="s">
        <v>33</v>
      </c>
      <c r="F13" s="31">
        <v>0</v>
      </c>
      <c r="G13" s="31">
        <v>22</v>
      </c>
      <c r="H13" s="31">
        <v>11</v>
      </c>
      <c r="I13" s="31">
        <v>57</v>
      </c>
      <c r="J13" s="31">
        <f t="shared" si="0"/>
        <v>90</v>
      </c>
      <c r="K13" s="31"/>
      <c r="L13" s="54">
        <v>44595.909722222219</v>
      </c>
      <c r="M13" s="54">
        <v>44595.947916666664</v>
      </c>
      <c r="N13" s="25">
        <f t="shared" si="2"/>
        <v>0.60763888888322981</v>
      </c>
      <c r="O13" s="25">
        <f t="shared" si="3"/>
        <v>3.8194444445252884E-2</v>
      </c>
    </row>
    <row r="14" spans="1:15" s="61" customFormat="1" ht="15.75" customHeight="1">
      <c r="A14" s="53"/>
      <c r="B14" s="22"/>
      <c r="C14" s="54"/>
      <c r="D14" s="52"/>
      <c r="E14" s="60" t="s">
        <v>34</v>
      </c>
      <c r="F14" s="31">
        <v>29</v>
      </c>
      <c r="G14" s="31">
        <v>0</v>
      </c>
      <c r="H14" s="31">
        <v>0</v>
      </c>
      <c r="I14" s="31">
        <v>61</v>
      </c>
      <c r="J14" s="31"/>
      <c r="K14" s="31">
        <f t="shared" si="1"/>
        <v>90</v>
      </c>
      <c r="L14" s="54"/>
      <c r="M14" s="54"/>
      <c r="N14" s="25"/>
      <c r="O14" s="25"/>
    </row>
    <row r="15" spans="1:15" s="61" customFormat="1" ht="15.75" customHeight="1">
      <c r="A15" s="53">
        <v>2</v>
      </c>
      <c r="B15" s="22" t="s">
        <v>3</v>
      </c>
      <c r="C15" s="54">
        <v>44595.326388888891</v>
      </c>
      <c r="D15" s="52" t="s">
        <v>60</v>
      </c>
      <c r="E15" s="60" t="s">
        <v>33</v>
      </c>
      <c r="F15" s="31">
        <v>18</v>
      </c>
      <c r="G15" s="31">
        <v>10</v>
      </c>
      <c r="H15" s="31">
        <v>42</v>
      </c>
      <c r="I15" s="31">
        <v>20</v>
      </c>
      <c r="J15" s="31">
        <f t="shared" si="0"/>
        <v>90</v>
      </c>
      <c r="K15" s="31"/>
      <c r="L15" s="54">
        <v>44595.8125</v>
      </c>
      <c r="M15" s="54">
        <v>44595.840277777781</v>
      </c>
      <c r="N15" s="25">
        <f t="shared" si="2"/>
        <v>0.48611111110949423</v>
      </c>
      <c r="O15" s="25">
        <f t="shared" si="3"/>
        <v>2.7777777781011537E-2</v>
      </c>
    </row>
    <row r="16" spans="1:15" s="61" customFormat="1" ht="15.75" customHeight="1">
      <c r="A16" s="53"/>
      <c r="B16" s="22"/>
      <c r="C16" s="54"/>
      <c r="D16" s="52"/>
      <c r="E16" s="60" t="s">
        <v>34</v>
      </c>
      <c r="F16" s="31">
        <v>8</v>
      </c>
      <c r="G16" s="31">
        <v>15</v>
      </c>
      <c r="H16" s="31">
        <v>29</v>
      </c>
      <c r="I16" s="31">
        <v>38</v>
      </c>
      <c r="J16" s="31"/>
      <c r="K16" s="31">
        <f t="shared" si="1"/>
        <v>90</v>
      </c>
      <c r="L16" s="54"/>
      <c r="M16" s="54"/>
      <c r="N16" s="25"/>
      <c r="O16" s="25"/>
    </row>
    <row r="17" spans="1:15" s="61" customFormat="1" ht="15.75" customHeight="1">
      <c r="A17" s="53">
        <v>4</v>
      </c>
      <c r="B17" s="22" t="s">
        <v>3</v>
      </c>
      <c r="C17" s="54">
        <v>44595.420138888891</v>
      </c>
      <c r="D17" s="52" t="s">
        <v>67</v>
      </c>
      <c r="E17" s="60" t="s">
        <v>33</v>
      </c>
      <c r="F17" s="31">
        <v>0</v>
      </c>
      <c r="G17" s="31">
        <v>0</v>
      </c>
      <c r="H17" s="31">
        <v>90</v>
      </c>
      <c r="I17" s="31">
        <v>0</v>
      </c>
      <c r="J17" s="31">
        <f t="shared" si="0"/>
        <v>90</v>
      </c>
      <c r="K17" s="31"/>
      <c r="L17" s="54">
        <v>44595.732638888891</v>
      </c>
      <c r="M17" s="54">
        <v>44595.760416666664</v>
      </c>
      <c r="N17" s="25">
        <f t="shared" si="2"/>
        <v>0.3125</v>
      </c>
      <c r="O17" s="25">
        <f t="shared" si="3"/>
        <v>2.7777777773735579E-2</v>
      </c>
    </row>
    <row r="18" spans="1:15" s="61" customFormat="1" ht="15.75" customHeight="1">
      <c r="A18" s="53"/>
      <c r="B18" s="22"/>
      <c r="C18" s="54"/>
      <c r="D18" s="52"/>
      <c r="E18" s="60" t="s">
        <v>34</v>
      </c>
      <c r="F18" s="31">
        <v>0</v>
      </c>
      <c r="G18" s="31">
        <v>37</v>
      </c>
      <c r="H18" s="31">
        <v>12</v>
      </c>
      <c r="I18" s="31">
        <v>41</v>
      </c>
      <c r="J18" s="31"/>
      <c r="K18" s="31">
        <f t="shared" si="1"/>
        <v>90</v>
      </c>
      <c r="L18" s="54"/>
      <c r="M18" s="54"/>
      <c r="N18" s="25"/>
      <c r="O18" s="25"/>
    </row>
    <row r="19" spans="1:15" s="61" customFormat="1" ht="15.75" customHeight="1">
      <c r="A19" s="53" t="s">
        <v>51</v>
      </c>
      <c r="B19" s="22" t="s">
        <v>3</v>
      </c>
      <c r="C19" s="54">
        <v>44595.496527777781</v>
      </c>
      <c r="D19" s="52" t="s">
        <v>45</v>
      </c>
      <c r="E19" s="60" t="s">
        <v>33</v>
      </c>
      <c r="F19" s="31">
        <v>0</v>
      </c>
      <c r="G19" s="31">
        <v>90</v>
      </c>
      <c r="H19" s="31">
        <v>0</v>
      </c>
      <c r="I19" s="31">
        <v>0</v>
      </c>
      <c r="J19" s="31">
        <f t="shared" si="0"/>
        <v>90</v>
      </c>
      <c r="K19" s="31"/>
      <c r="L19" s="54">
        <v>44595.805555555555</v>
      </c>
      <c r="M19" s="54">
        <v>44595.836805555555</v>
      </c>
      <c r="N19" s="25">
        <f t="shared" si="2"/>
        <v>0.30902777777373558</v>
      </c>
      <c r="O19" s="25">
        <f t="shared" si="3"/>
        <v>3.125E-2</v>
      </c>
    </row>
    <row r="20" spans="1:15" s="61" customFormat="1" ht="15.75" customHeight="1">
      <c r="A20" s="53"/>
      <c r="B20" s="22"/>
      <c r="C20" s="54"/>
      <c r="D20" s="52"/>
      <c r="E20" s="60" t="s">
        <v>34</v>
      </c>
      <c r="F20" s="31">
        <v>0</v>
      </c>
      <c r="G20" s="31">
        <v>0</v>
      </c>
      <c r="H20" s="31">
        <v>70</v>
      </c>
      <c r="I20" s="31">
        <v>0</v>
      </c>
      <c r="J20" s="31"/>
      <c r="K20" s="31">
        <f t="shared" si="1"/>
        <v>70</v>
      </c>
      <c r="L20" s="54"/>
      <c r="M20" s="54"/>
      <c r="N20" s="25"/>
      <c r="O20" s="25"/>
    </row>
    <row r="21" spans="1:15" s="61" customFormat="1" ht="15.75" customHeight="1">
      <c r="A21" s="53" t="s">
        <v>49</v>
      </c>
      <c r="B21" s="22" t="s">
        <v>3</v>
      </c>
      <c r="C21" s="54">
        <v>44595.559027777781</v>
      </c>
      <c r="D21" s="52" t="s">
        <v>48</v>
      </c>
      <c r="E21" s="60" t="s">
        <v>33</v>
      </c>
      <c r="F21" s="31">
        <v>6</v>
      </c>
      <c r="G21" s="31">
        <v>72</v>
      </c>
      <c r="H21" s="31">
        <v>0</v>
      </c>
      <c r="I21" s="31">
        <v>12</v>
      </c>
      <c r="J21" s="31">
        <f t="shared" si="0"/>
        <v>90</v>
      </c>
      <c r="K21" s="31"/>
      <c r="L21" s="54">
        <v>44595.979166666664</v>
      </c>
      <c r="M21" s="54">
        <v>44596.03125</v>
      </c>
      <c r="N21" s="25">
        <f t="shared" si="2"/>
        <v>0.42013888888322981</v>
      </c>
      <c r="O21" s="25">
        <f t="shared" si="3"/>
        <v>5.2083333335758653E-2</v>
      </c>
    </row>
    <row r="22" spans="1:15" s="61" customFormat="1" ht="15.75" customHeight="1">
      <c r="A22" s="53"/>
      <c r="B22" s="22"/>
      <c r="C22" s="54"/>
      <c r="D22" s="52"/>
      <c r="E22" s="60" t="s">
        <v>34</v>
      </c>
      <c r="F22" s="31">
        <v>19</v>
      </c>
      <c r="G22" s="31">
        <v>71</v>
      </c>
      <c r="H22" s="31">
        <v>0</v>
      </c>
      <c r="I22" s="31">
        <v>0</v>
      </c>
      <c r="J22" s="31"/>
      <c r="K22" s="31">
        <f t="shared" si="1"/>
        <v>90</v>
      </c>
      <c r="L22" s="54"/>
      <c r="M22" s="54"/>
      <c r="N22" s="25"/>
      <c r="O22" s="25"/>
    </row>
    <row r="23" spans="1:15" s="61" customFormat="1" ht="15.75" customHeight="1">
      <c r="A23" s="53" t="s">
        <v>59</v>
      </c>
      <c r="B23" s="22" t="s">
        <v>3</v>
      </c>
      <c r="C23" s="54">
        <v>44595.684027777781</v>
      </c>
      <c r="D23" s="52" t="s">
        <v>112</v>
      </c>
      <c r="E23" s="60" t="s">
        <v>33</v>
      </c>
      <c r="F23" s="31">
        <v>5</v>
      </c>
      <c r="G23" s="31">
        <v>2</v>
      </c>
      <c r="H23" s="31">
        <v>0</v>
      </c>
      <c r="I23" s="31">
        <v>59</v>
      </c>
      <c r="J23" s="31">
        <f t="shared" si="0"/>
        <v>66</v>
      </c>
      <c r="K23" s="31"/>
      <c r="L23" s="54">
        <v>44595.989583333336</v>
      </c>
      <c r="M23" s="54">
        <v>44596.09375</v>
      </c>
      <c r="N23" s="25">
        <f t="shared" si="2"/>
        <v>0.30555555555474712</v>
      </c>
      <c r="O23" s="25">
        <f t="shared" si="3"/>
        <v>0.10416666666424135</v>
      </c>
    </row>
    <row r="24" spans="1:15" s="61" customFormat="1" ht="15.75" customHeight="1">
      <c r="A24" s="53"/>
      <c r="B24" s="22"/>
      <c r="C24" s="54"/>
      <c r="D24" s="52"/>
      <c r="E24" s="60" t="s">
        <v>34</v>
      </c>
      <c r="F24" s="31">
        <v>0</v>
      </c>
      <c r="G24" s="31">
        <v>14</v>
      </c>
      <c r="H24" s="31">
        <v>6</v>
      </c>
      <c r="I24" s="31">
        <v>70</v>
      </c>
      <c r="J24" s="31"/>
      <c r="K24" s="31">
        <f t="shared" si="1"/>
        <v>90</v>
      </c>
      <c r="L24" s="54"/>
      <c r="M24" s="54"/>
      <c r="N24" s="25"/>
      <c r="O24" s="25"/>
    </row>
    <row r="25" spans="1:15" s="61" customFormat="1" ht="15.75" customHeight="1">
      <c r="A25" s="53" t="s">
        <v>53</v>
      </c>
      <c r="B25" s="22" t="s">
        <v>3</v>
      </c>
      <c r="C25" s="54">
        <v>44595.756944444445</v>
      </c>
      <c r="D25" s="52" t="s">
        <v>47</v>
      </c>
      <c r="E25" s="60" t="s">
        <v>33</v>
      </c>
      <c r="F25" s="31">
        <v>28</v>
      </c>
      <c r="G25" s="31">
        <v>62</v>
      </c>
      <c r="H25" s="31">
        <v>0</v>
      </c>
      <c r="I25" s="31">
        <v>0</v>
      </c>
      <c r="J25" s="31">
        <f t="shared" si="0"/>
        <v>90</v>
      </c>
      <c r="K25" s="31"/>
      <c r="L25" s="54">
        <v>44595.986111111109</v>
      </c>
      <c r="M25" s="54">
        <v>44596.079861111109</v>
      </c>
      <c r="N25" s="25">
        <f t="shared" si="2"/>
        <v>0.22916666666424135</v>
      </c>
      <c r="O25" s="25">
        <f t="shared" si="3"/>
        <v>9.375E-2</v>
      </c>
    </row>
    <row r="26" spans="1:15" s="61" customFormat="1" ht="15.75" customHeight="1" thickBot="1">
      <c r="A26" s="22"/>
      <c r="B26" s="31"/>
      <c r="C26" s="60"/>
      <c r="D26" s="60"/>
      <c r="E26" s="60" t="s">
        <v>34</v>
      </c>
      <c r="F26" s="31">
        <v>1</v>
      </c>
      <c r="G26" s="31">
        <v>11</v>
      </c>
      <c r="H26" s="31">
        <v>63</v>
      </c>
      <c r="I26" s="31">
        <v>15</v>
      </c>
      <c r="J26" s="31"/>
      <c r="K26" s="31">
        <f t="shared" si="1"/>
        <v>90</v>
      </c>
      <c r="L26" s="60"/>
      <c r="M26" s="60"/>
      <c r="N26" s="25"/>
      <c r="O26" s="25"/>
    </row>
    <row r="27" spans="1:15" ht="16.5" thickTop="1" thickBot="1">
      <c r="A27" s="9"/>
      <c r="B27" s="5"/>
      <c r="C27" s="5"/>
      <c r="D27" s="5"/>
      <c r="E27" s="5"/>
      <c r="F27" s="5"/>
      <c r="G27" s="5"/>
      <c r="H27" s="5"/>
      <c r="I27" s="18" t="s">
        <v>31</v>
      </c>
      <c r="J27" s="19">
        <f>SUM(J5:J26)</f>
        <v>966</v>
      </c>
      <c r="K27" s="19">
        <f>SUM(K5:K26)</f>
        <v>970</v>
      </c>
      <c r="L27" s="5"/>
      <c r="M27" s="5" t="s">
        <v>13</v>
      </c>
      <c r="N27" s="10">
        <f>AVERAGE(N5:N26)</f>
        <v>0.36616161615992576</v>
      </c>
      <c r="O27" s="10">
        <f>AVERAGE(O5:O26)</f>
        <v>5.0505050504977007E-2</v>
      </c>
    </row>
    <row r="28" spans="1:15" ht="15.75" thickTop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1:15">
      <c r="A29" s="176"/>
      <c r="B29" s="177"/>
      <c r="C29" s="178"/>
      <c r="D29" s="47"/>
      <c r="E29" s="47"/>
      <c r="F29" s="176" t="s">
        <v>26</v>
      </c>
      <c r="G29" s="177"/>
      <c r="H29" s="177"/>
      <c r="I29" s="177"/>
      <c r="J29" s="178"/>
      <c r="K29" s="47"/>
      <c r="L29" s="176"/>
      <c r="M29" s="177"/>
      <c r="N29" s="177"/>
      <c r="O29" s="178"/>
    </row>
    <row r="30" spans="1:15" ht="38.25">
      <c r="A30" s="2" t="s">
        <v>2</v>
      </c>
      <c r="B30" s="3" t="s">
        <v>14</v>
      </c>
      <c r="C30" s="2" t="s">
        <v>4</v>
      </c>
      <c r="D30" s="2" t="s">
        <v>27</v>
      </c>
      <c r="E30" s="2" t="s">
        <v>28</v>
      </c>
      <c r="F30" s="3" t="s">
        <v>5</v>
      </c>
      <c r="G30" s="3" t="s">
        <v>6</v>
      </c>
      <c r="H30" s="3" t="s">
        <v>7</v>
      </c>
      <c r="I30" s="3" t="s">
        <v>8</v>
      </c>
      <c r="J30" s="2" t="s">
        <v>29</v>
      </c>
      <c r="K30" s="2" t="s">
        <v>30</v>
      </c>
      <c r="L30" s="2" t="s">
        <v>9</v>
      </c>
      <c r="M30" s="2" t="s">
        <v>10</v>
      </c>
      <c r="N30" s="2" t="s">
        <v>11</v>
      </c>
      <c r="O30" s="2" t="s">
        <v>12</v>
      </c>
    </row>
    <row r="31" spans="1:15" s="32" customFormat="1" ht="15.75" customHeight="1">
      <c r="A31" s="53">
        <v>8</v>
      </c>
      <c r="B31" s="57" t="s">
        <v>113</v>
      </c>
      <c r="C31" s="54">
        <v>44594.184027777781</v>
      </c>
      <c r="D31" s="52" t="s">
        <v>61</v>
      </c>
      <c r="E31" s="60" t="s">
        <v>33</v>
      </c>
      <c r="F31" s="31">
        <v>21</v>
      </c>
      <c r="G31" s="31">
        <v>56</v>
      </c>
      <c r="H31" s="31">
        <v>5</v>
      </c>
      <c r="I31" s="31">
        <v>8</v>
      </c>
      <c r="J31" s="31">
        <f>F31+G31+H31+I31</f>
        <v>90</v>
      </c>
      <c r="K31" s="31"/>
      <c r="L31" s="56">
        <v>44595.604166666664</v>
      </c>
      <c r="M31" s="56">
        <v>44595.666666666664</v>
      </c>
      <c r="N31" s="25">
        <f>SUM(L31-C31)</f>
        <v>1.4201388888832298</v>
      </c>
      <c r="O31" s="25">
        <f>SUM(M31-L31)</f>
        <v>6.25E-2</v>
      </c>
    </row>
    <row r="32" spans="1:15" s="32" customFormat="1" ht="15.75" customHeight="1">
      <c r="A32" s="53"/>
      <c r="B32" s="57"/>
      <c r="C32" s="54"/>
      <c r="D32" s="52"/>
      <c r="E32" s="60" t="s">
        <v>34</v>
      </c>
      <c r="F32" s="31">
        <v>2</v>
      </c>
      <c r="G32" s="31">
        <v>42</v>
      </c>
      <c r="H32" s="31">
        <v>29</v>
      </c>
      <c r="I32" s="31">
        <v>17</v>
      </c>
      <c r="J32" s="31"/>
      <c r="K32" s="31">
        <f t="shared" ref="K32:K46" si="4">G32+H32+I32+F32</f>
        <v>90</v>
      </c>
      <c r="L32" s="56"/>
      <c r="M32" s="56"/>
      <c r="N32" s="25"/>
      <c r="O32" s="25"/>
    </row>
    <row r="33" spans="1:15" s="32" customFormat="1" ht="15.75" customHeight="1">
      <c r="A33" s="53" t="s">
        <v>59</v>
      </c>
      <c r="B33" s="52" t="s">
        <v>114</v>
      </c>
      <c r="C33" s="54">
        <v>44594.552083333336</v>
      </c>
      <c r="D33" s="52" t="s">
        <v>84</v>
      </c>
      <c r="E33" s="60" t="s">
        <v>33</v>
      </c>
      <c r="F33" s="31">
        <v>2</v>
      </c>
      <c r="G33" s="31">
        <v>0</v>
      </c>
      <c r="H33" s="31">
        <v>20</v>
      </c>
      <c r="I33" s="31">
        <v>68</v>
      </c>
      <c r="J33" s="31">
        <f t="shared" ref="J33:J47" si="5">F33+G33+H33+I33</f>
        <v>90</v>
      </c>
      <c r="K33" s="31"/>
      <c r="L33" s="54">
        <v>44595.09375</v>
      </c>
      <c r="M33" s="54">
        <v>44595.114583333336</v>
      </c>
      <c r="N33" s="25">
        <f t="shared" ref="N33:N39" si="6">SUM(L33-C33)</f>
        <v>0.54166666666424135</v>
      </c>
      <c r="O33" s="25">
        <f t="shared" ref="O33:O39" si="7">SUM(M33-L33)</f>
        <v>2.0833333335758653E-2</v>
      </c>
    </row>
    <row r="34" spans="1:15" s="32" customFormat="1" ht="15.75" customHeight="1">
      <c r="A34" s="53"/>
      <c r="B34" s="52"/>
      <c r="C34" s="54"/>
      <c r="D34" s="52"/>
      <c r="E34" s="60" t="s">
        <v>34</v>
      </c>
      <c r="F34" s="31">
        <v>0</v>
      </c>
      <c r="G34" s="31">
        <v>48</v>
      </c>
      <c r="H34" s="31">
        <v>20</v>
      </c>
      <c r="I34" s="31">
        <v>14</v>
      </c>
      <c r="J34" s="31"/>
      <c r="K34" s="31">
        <f t="shared" si="4"/>
        <v>82</v>
      </c>
      <c r="L34" s="54"/>
      <c r="M34" s="54"/>
      <c r="N34" s="25"/>
      <c r="O34" s="25"/>
    </row>
    <row r="35" spans="1:15" s="32" customFormat="1" ht="15.75" customHeight="1">
      <c r="A35" s="53">
        <v>2</v>
      </c>
      <c r="B35" s="52" t="s">
        <v>115</v>
      </c>
      <c r="C35" s="54">
        <v>44594.635416666664</v>
      </c>
      <c r="D35" s="52" t="s">
        <v>44</v>
      </c>
      <c r="E35" s="60" t="s">
        <v>33</v>
      </c>
      <c r="F35" s="31">
        <v>76</v>
      </c>
      <c r="G35" s="31">
        <v>0</v>
      </c>
      <c r="H35" s="31">
        <v>0</v>
      </c>
      <c r="I35" s="31">
        <v>14</v>
      </c>
      <c r="J35" s="31">
        <f t="shared" si="5"/>
        <v>90</v>
      </c>
      <c r="K35" s="31"/>
      <c r="L35" s="54">
        <v>44595.072916666664</v>
      </c>
      <c r="M35" s="54">
        <v>44595.100694444445</v>
      </c>
      <c r="N35" s="25">
        <f t="shared" si="6"/>
        <v>0.4375</v>
      </c>
      <c r="O35" s="25">
        <f t="shared" si="7"/>
        <v>2.7777777781011537E-2</v>
      </c>
    </row>
    <row r="36" spans="1:15" s="32" customFormat="1" ht="15.75" customHeight="1">
      <c r="A36" s="53"/>
      <c r="B36" s="52"/>
      <c r="C36" s="54"/>
      <c r="D36" s="52"/>
      <c r="E36" s="60" t="s">
        <v>34</v>
      </c>
      <c r="F36" s="31">
        <v>0</v>
      </c>
      <c r="G36" s="31">
        <v>52</v>
      </c>
      <c r="H36" s="31">
        <v>16</v>
      </c>
      <c r="I36" s="31">
        <v>22</v>
      </c>
      <c r="J36" s="31"/>
      <c r="K36" s="31">
        <f t="shared" si="4"/>
        <v>90</v>
      </c>
      <c r="L36" s="54"/>
      <c r="M36" s="54"/>
      <c r="N36" s="25"/>
      <c r="O36" s="25"/>
    </row>
    <row r="37" spans="1:15" s="32" customFormat="1" ht="15.75" customHeight="1">
      <c r="A37" s="53">
        <v>1</v>
      </c>
      <c r="B37" s="52" t="s">
        <v>116</v>
      </c>
      <c r="C37" s="54">
        <v>44594.663194444445</v>
      </c>
      <c r="D37" s="52" t="s">
        <v>43</v>
      </c>
      <c r="E37" s="60" t="s">
        <v>33</v>
      </c>
      <c r="F37" s="31">
        <v>76</v>
      </c>
      <c r="G37" s="31">
        <v>14</v>
      </c>
      <c r="H37" s="31">
        <v>0</v>
      </c>
      <c r="I37" s="31">
        <v>0</v>
      </c>
      <c r="J37" s="31">
        <f t="shared" si="5"/>
        <v>90</v>
      </c>
      <c r="K37" s="31"/>
      <c r="L37" s="54">
        <v>44595.423611111109</v>
      </c>
      <c r="M37" s="54">
        <v>44595.447916666664</v>
      </c>
      <c r="N37" s="25">
        <f t="shared" si="6"/>
        <v>0.76041666666424135</v>
      </c>
      <c r="O37" s="25">
        <f t="shared" si="7"/>
        <v>2.4305555554747116E-2</v>
      </c>
    </row>
    <row r="38" spans="1:15" s="32" customFormat="1" ht="15.75" customHeight="1">
      <c r="A38" s="53"/>
      <c r="B38" s="52"/>
      <c r="C38" s="54"/>
      <c r="D38" s="52"/>
      <c r="E38" s="60" t="s">
        <v>34</v>
      </c>
      <c r="F38" s="31">
        <v>0</v>
      </c>
      <c r="G38" s="31">
        <v>0</v>
      </c>
      <c r="H38" s="31">
        <v>0</v>
      </c>
      <c r="I38" s="31">
        <v>0</v>
      </c>
      <c r="J38" s="31"/>
      <c r="K38" s="31">
        <f t="shared" si="4"/>
        <v>0</v>
      </c>
      <c r="L38" s="54"/>
      <c r="M38" s="54"/>
      <c r="N38" s="25"/>
      <c r="O38" s="25"/>
    </row>
    <row r="39" spans="1:15" s="32" customFormat="1" ht="15.75" customHeight="1">
      <c r="A39" s="53">
        <v>5</v>
      </c>
      <c r="B39" s="52" t="s">
        <v>117</v>
      </c>
      <c r="C39" s="54">
        <v>44594.767361111109</v>
      </c>
      <c r="D39" s="52" t="s">
        <v>43</v>
      </c>
      <c r="E39" s="60" t="s">
        <v>33</v>
      </c>
      <c r="F39" s="31">
        <v>0</v>
      </c>
      <c r="G39" s="31">
        <v>0</v>
      </c>
      <c r="H39" s="31">
        <v>64</v>
      </c>
      <c r="I39" s="31">
        <v>26</v>
      </c>
      <c r="J39" s="31">
        <f t="shared" si="5"/>
        <v>90</v>
      </c>
      <c r="K39" s="31"/>
      <c r="L39" s="54">
        <v>44595.1875</v>
      </c>
      <c r="M39" s="54">
        <v>44595.229166666664</v>
      </c>
      <c r="N39" s="25">
        <f t="shared" si="6"/>
        <v>0.42013888889050577</v>
      </c>
      <c r="O39" s="25">
        <f t="shared" si="7"/>
        <v>4.1666666664241347E-2</v>
      </c>
    </row>
    <row r="40" spans="1:15" s="32" customFormat="1" ht="15.75" customHeight="1">
      <c r="A40" s="53"/>
      <c r="B40" s="52"/>
      <c r="C40" s="54"/>
      <c r="D40" s="52"/>
      <c r="E40" s="60" t="s">
        <v>34</v>
      </c>
      <c r="F40" s="31">
        <v>0</v>
      </c>
      <c r="G40" s="31">
        <v>6</v>
      </c>
      <c r="H40" s="31">
        <v>50</v>
      </c>
      <c r="I40" s="31">
        <v>34</v>
      </c>
      <c r="J40" s="31"/>
      <c r="K40" s="31">
        <f t="shared" si="4"/>
        <v>90</v>
      </c>
      <c r="L40" s="54"/>
      <c r="M40" s="54"/>
      <c r="N40" s="25"/>
      <c r="O40" s="25"/>
    </row>
    <row r="41" spans="1:15" s="32" customFormat="1" ht="15.75" customHeight="1">
      <c r="A41" s="53" t="s">
        <v>46</v>
      </c>
      <c r="B41" s="52" t="s">
        <v>118</v>
      </c>
      <c r="C41" s="54">
        <v>44595.21875</v>
      </c>
      <c r="D41" s="52" t="s">
        <v>43</v>
      </c>
      <c r="E41" s="60" t="s">
        <v>33</v>
      </c>
      <c r="F41" s="31">
        <v>0</v>
      </c>
      <c r="G41" s="31">
        <v>0</v>
      </c>
      <c r="H41" s="31">
        <v>0</v>
      </c>
      <c r="I41" s="31">
        <v>90</v>
      </c>
      <c r="J41" s="31">
        <f t="shared" ref="J41:J45" si="8">F41+G41+H41+I41</f>
        <v>90</v>
      </c>
      <c r="K41" s="31"/>
      <c r="L41" s="54">
        <v>44595.5625</v>
      </c>
      <c r="M41" s="54">
        <v>44595.600694444445</v>
      </c>
      <c r="N41" s="25">
        <f t="shared" ref="N41:N47" si="9">SUM(L41-C41)</f>
        <v>0.34375</v>
      </c>
      <c r="O41" s="25">
        <f t="shared" ref="O41:O47" si="10">SUM(M41-L41)</f>
        <v>3.8194444445252884E-2</v>
      </c>
    </row>
    <row r="42" spans="1:15" s="32" customFormat="1" ht="15.75" customHeight="1">
      <c r="A42" s="53"/>
      <c r="B42" s="52"/>
      <c r="C42" s="54"/>
      <c r="D42" s="52"/>
      <c r="E42" s="60" t="s">
        <v>34</v>
      </c>
      <c r="F42" s="31">
        <v>0</v>
      </c>
      <c r="G42" s="31">
        <v>0</v>
      </c>
      <c r="H42" s="31">
        <v>0</v>
      </c>
      <c r="I42" s="31">
        <v>90</v>
      </c>
      <c r="J42" s="31"/>
      <c r="K42" s="31">
        <f t="shared" si="4"/>
        <v>90</v>
      </c>
      <c r="L42" s="54"/>
      <c r="M42" s="54"/>
      <c r="N42" s="25"/>
      <c r="O42" s="25"/>
    </row>
    <row r="43" spans="1:15" s="32" customFormat="1" ht="15.75" customHeight="1">
      <c r="A43" s="53">
        <v>5</v>
      </c>
      <c r="B43" s="52" t="s">
        <v>119</v>
      </c>
      <c r="C43" s="54">
        <v>44595.28125</v>
      </c>
      <c r="D43" s="52" t="s">
        <v>107</v>
      </c>
      <c r="E43" s="60" t="s">
        <v>33</v>
      </c>
      <c r="F43" s="31">
        <v>0</v>
      </c>
      <c r="G43" s="31">
        <v>0</v>
      </c>
      <c r="H43" s="31">
        <v>79</v>
      </c>
      <c r="I43" s="31">
        <v>1</v>
      </c>
      <c r="J43" s="31">
        <f t="shared" si="8"/>
        <v>80</v>
      </c>
      <c r="K43" s="31"/>
      <c r="L43" s="54">
        <v>44595.607638888891</v>
      </c>
      <c r="M43" s="54">
        <v>44595.663194444445</v>
      </c>
      <c r="N43" s="25">
        <f t="shared" si="9"/>
        <v>0.32638888889050577</v>
      </c>
      <c r="O43" s="25">
        <f t="shared" si="10"/>
        <v>5.5555555554747116E-2</v>
      </c>
    </row>
    <row r="44" spans="1:15" s="32" customFormat="1" ht="15.75" customHeight="1">
      <c r="A44" s="53"/>
      <c r="B44" s="52"/>
      <c r="C44" s="54"/>
      <c r="D44" s="52"/>
      <c r="E44" s="60" t="s">
        <v>34</v>
      </c>
      <c r="F44" s="31">
        <v>0</v>
      </c>
      <c r="G44" s="31">
        <v>0</v>
      </c>
      <c r="H44" s="31">
        <v>80</v>
      </c>
      <c r="I44" s="31">
        <v>0</v>
      </c>
      <c r="J44" s="31"/>
      <c r="K44" s="31">
        <f t="shared" si="4"/>
        <v>80</v>
      </c>
      <c r="L44" s="54"/>
      <c r="M44" s="54"/>
      <c r="N44" s="25"/>
      <c r="O44" s="25"/>
    </row>
    <row r="45" spans="1:15" s="32" customFormat="1" ht="15.75" customHeight="1">
      <c r="A45" s="53">
        <v>1</v>
      </c>
      <c r="B45" s="52" t="s">
        <v>120</v>
      </c>
      <c r="C45" s="54">
        <v>44595.524305555555</v>
      </c>
      <c r="D45" s="52" t="s">
        <v>56</v>
      </c>
      <c r="E45" s="60" t="s">
        <v>33</v>
      </c>
      <c r="F45" s="31">
        <v>0</v>
      </c>
      <c r="G45" s="31">
        <v>0</v>
      </c>
      <c r="H45" s="31">
        <v>62</v>
      </c>
      <c r="I45" s="31">
        <v>18</v>
      </c>
      <c r="J45" s="31">
        <f t="shared" si="8"/>
        <v>80</v>
      </c>
      <c r="K45" s="31"/>
      <c r="L45" s="54">
        <v>44595.916666666664</v>
      </c>
      <c r="M45" s="54">
        <v>44595.965277777781</v>
      </c>
      <c r="N45" s="25">
        <f t="shared" si="9"/>
        <v>0.39236111110949423</v>
      </c>
      <c r="O45" s="25">
        <f t="shared" si="10"/>
        <v>4.8611111116770189E-2</v>
      </c>
    </row>
    <row r="46" spans="1:15" s="32" customFormat="1" ht="15.75" customHeight="1">
      <c r="A46" s="53"/>
      <c r="B46" s="52"/>
      <c r="C46" s="54"/>
      <c r="D46" s="52"/>
      <c r="E46" s="60" t="s">
        <v>34</v>
      </c>
      <c r="F46" s="31">
        <v>0</v>
      </c>
      <c r="G46" s="31">
        <v>10</v>
      </c>
      <c r="H46" s="31">
        <v>40</v>
      </c>
      <c r="I46" s="31">
        <v>30</v>
      </c>
      <c r="J46" s="31"/>
      <c r="K46" s="31">
        <f t="shared" si="4"/>
        <v>80</v>
      </c>
      <c r="L46" s="54"/>
      <c r="M46" s="54"/>
      <c r="N46" s="25"/>
      <c r="O46" s="25"/>
    </row>
    <row r="47" spans="1:15" s="32" customFormat="1" ht="15.75" customHeight="1">
      <c r="A47" s="53">
        <v>5</v>
      </c>
      <c r="B47" s="52" t="s">
        <v>121</v>
      </c>
      <c r="C47" s="54">
        <v>44595.711805555555</v>
      </c>
      <c r="D47" s="52" t="s">
        <v>83</v>
      </c>
      <c r="E47" s="60" t="s">
        <v>33</v>
      </c>
      <c r="F47" s="31">
        <v>0</v>
      </c>
      <c r="G47" s="31">
        <v>0</v>
      </c>
      <c r="H47" s="31">
        <v>90</v>
      </c>
      <c r="I47" s="31">
        <v>0</v>
      </c>
      <c r="J47" s="31">
        <f t="shared" si="5"/>
        <v>90</v>
      </c>
      <c r="K47" s="31"/>
      <c r="L47" s="54">
        <v>44595.993055555555</v>
      </c>
      <c r="M47" s="54">
        <v>44596.131944444445</v>
      </c>
      <c r="N47" s="25">
        <f t="shared" si="9"/>
        <v>0.28125</v>
      </c>
      <c r="O47" s="25">
        <f t="shared" si="10"/>
        <v>0.13888888889050577</v>
      </c>
    </row>
    <row r="48" spans="1:15" s="61" customFormat="1" ht="15.75" customHeight="1" thickBot="1">
      <c r="A48" s="31"/>
      <c r="B48" s="31"/>
      <c r="C48" s="60"/>
      <c r="D48" s="60"/>
      <c r="E48" s="60" t="s">
        <v>34</v>
      </c>
      <c r="F48" s="31">
        <v>5</v>
      </c>
      <c r="G48" s="31">
        <v>22</v>
      </c>
      <c r="H48" s="31">
        <v>36</v>
      </c>
      <c r="I48" s="31">
        <v>27</v>
      </c>
      <c r="J48" s="31"/>
      <c r="K48" s="31">
        <f t="shared" ref="K48" si="11">G48+H48+I48+F48</f>
        <v>90</v>
      </c>
      <c r="L48" s="60"/>
      <c r="M48" s="60"/>
      <c r="N48" s="25"/>
      <c r="O48" s="25"/>
    </row>
    <row r="49" spans="1:15" s="8" customFormat="1" ht="16.5" customHeight="1" thickTop="1" thickBot="1">
      <c r="A49" s="5"/>
      <c r="B49" s="5"/>
      <c r="C49" s="5"/>
      <c r="D49" s="5"/>
      <c r="E49" s="5"/>
      <c r="F49" s="5"/>
      <c r="G49" s="5"/>
      <c r="H49" s="5"/>
      <c r="I49" s="18" t="s">
        <v>31</v>
      </c>
      <c r="J49" s="19">
        <f>SUM(J31:J48)</f>
        <v>790</v>
      </c>
      <c r="K49" s="19">
        <f>SUM(K31:K48)</f>
        <v>692</v>
      </c>
      <c r="L49" s="5"/>
      <c r="M49" s="5" t="s">
        <v>13</v>
      </c>
      <c r="N49" s="10">
        <f>AVERAGE(N31:N48)</f>
        <v>0.54706790123357985</v>
      </c>
      <c r="O49" s="10">
        <f>AVERAGE(O31:O48)</f>
        <v>5.0925925927003846E-2</v>
      </c>
    </row>
    <row r="50" spans="1:15" ht="15.75" thickTop="1"/>
    <row r="51" spans="1:15">
      <c r="A51" s="50" t="s">
        <v>0</v>
      </c>
      <c r="B51" s="51" t="s">
        <v>102</v>
      </c>
      <c r="C51" s="171" t="s">
        <v>15</v>
      </c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</row>
    <row r="52" spans="1:15">
      <c r="A52" s="171" t="s">
        <v>16</v>
      </c>
      <c r="B52" s="171"/>
      <c r="C52" s="171"/>
      <c r="D52" s="171"/>
      <c r="E52" s="171"/>
      <c r="F52" s="171"/>
      <c r="G52" s="171"/>
      <c r="H52" s="20"/>
      <c r="I52" s="171" t="s">
        <v>17</v>
      </c>
      <c r="J52" s="171"/>
      <c r="K52" s="171"/>
      <c r="L52" s="171"/>
      <c r="M52" s="171"/>
      <c r="N52" s="171"/>
      <c r="O52" s="171"/>
    </row>
    <row r="53" spans="1:15" ht="30">
      <c r="A53" s="11" t="s">
        <v>18</v>
      </c>
      <c r="B53" s="11" t="s">
        <v>19</v>
      </c>
      <c r="C53" s="5" t="s">
        <v>20</v>
      </c>
      <c r="D53" s="11" t="s">
        <v>21</v>
      </c>
      <c r="E53" s="11" t="s">
        <v>22</v>
      </c>
      <c r="F53" s="11" t="s">
        <v>23</v>
      </c>
      <c r="G53" s="11" t="s">
        <v>24</v>
      </c>
      <c r="H53" s="11"/>
      <c r="I53" s="11" t="s">
        <v>18</v>
      </c>
      <c r="J53" s="11" t="s">
        <v>19</v>
      </c>
      <c r="K53" s="5" t="s">
        <v>20</v>
      </c>
      <c r="L53" s="11" t="s">
        <v>21</v>
      </c>
      <c r="M53" s="11" t="s">
        <v>25</v>
      </c>
      <c r="N53" s="11" t="s">
        <v>23</v>
      </c>
      <c r="O53" s="11" t="s">
        <v>24</v>
      </c>
    </row>
    <row r="54" spans="1:15" s="27" customFormat="1" ht="15" customHeight="1">
      <c r="A54" s="21">
        <v>1</v>
      </c>
      <c r="B54" s="52" t="s">
        <v>41</v>
      </c>
      <c r="C54" s="53">
        <v>7</v>
      </c>
      <c r="D54" s="54">
        <v>44595.225694444445</v>
      </c>
      <c r="E54" s="52">
        <v>60103</v>
      </c>
      <c r="F54" s="54">
        <v>44595.34375</v>
      </c>
      <c r="G54" s="25">
        <f>SUM(F54-D54)</f>
        <v>0.11805555555474712</v>
      </c>
      <c r="H54" s="26"/>
      <c r="I54" s="21">
        <v>1</v>
      </c>
      <c r="J54" s="52" t="s">
        <v>41</v>
      </c>
      <c r="K54" s="53">
        <v>3</v>
      </c>
      <c r="L54" s="54">
        <v>44594.996527777781</v>
      </c>
      <c r="M54" s="52">
        <v>28756</v>
      </c>
      <c r="N54" s="54">
        <v>44595.034722222219</v>
      </c>
      <c r="O54" s="25">
        <f>SUM(N54-L54)</f>
        <v>3.8194444437976927E-2</v>
      </c>
    </row>
    <row r="55" spans="1:15" s="27" customFormat="1" ht="15" customHeight="1">
      <c r="A55" s="21">
        <v>2</v>
      </c>
      <c r="B55" s="52" t="s">
        <v>52</v>
      </c>
      <c r="C55" s="53">
        <v>8</v>
      </c>
      <c r="D55" s="54">
        <v>44595.246527777781</v>
      </c>
      <c r="E55" s="52">
        <v>27355</v>
      </c>
      <c r="F55" s="54">
        <v>44595.364583333336</v>
      </c>
      <c r="G55" s="25">
        <f t="shared" ref="G55:G70" si="12">SUM(F55-D55)</f>
        <v>0.11805555555474712</v>
      </c>
      <c r="H55" s="26"/>
      <c r="I55" s="21">
        <v>2</v>
      </c>
      <c r="J55" s="52" t="s">
        <v>43</v>
      </c>
      <c r="K55" s="53">
        <v>4</v>
      </c>
      <c r="L55" s="54">
        <v>44595.111111111109</v>
      </c>
      <c r="M55" s="52">
        <v>24524</v>
      </c>
      <c r="N55" s="54">
        <v>44595.163194444445</v>
      </c>
      <c r="O55" s="25">
        <f t="shared" ref="O55:O73" si="13">SUM(N55-L55)</f>
        <v>5.2083333335758653E-2</v>
      </c>
    </row>
    <row r="56" spans="1:15" s="27" customFormat="1" ht="15" customHeight="1">
      <c r="A56" s="21">
        <v>3</v>
      </c>
      <c r="B56" s="52" t="s">
        <v>61</v>
      </c>
      <c r="C56" s="55">
        <v>6</v>
      </c>
      <c r="D56" s="56">
        <v>44595.753472222219</v>
      </c>
      <c r="E56" s="57">
        <v>31207</v>
      </c>
      <c r="F56" s="54">
        <v>44595.815972222219</v>
      </c>
      <c r="G56" s="25">
        <f t="shared" si="12"/>
        <v>6.25E-2</v>
      </c>
      <c r="H56" s="26"/>
      <c r="I56" s="21">
        <v>3</v>
      </c>
      <c r="J56" s="52" t="s">
        <v>74</v>
      </c>
      <c r="K56" s="53">
        <v>3</v>
      </c>
      <c r="L56" s="54">
        <v>44595.090277777781</v>
      </c>
      <c r="M56" s="52">
        <v>24671</v>
      </c>
      <c r="N56" s="54">
        <v>44595.135416666664</v>
      </c>
      <c r="O56" s="25">
        <f t="shared" si="13"/>
        <v>4.5138888883229811E-2</v>
      </c>
    </row>
    <row r="57" spans="1:15" s="27" customFormat="1" ht="15" customHeight="1">
      <c r="A57" s="21">
        <v>4</v>
      </c>
      <c r="B57" s="52" t="s">
        <v>84</v>
      </c>
      <c r="C57" s="53" t="s">
        <v>78</v>
      </c>
      <c r="D57" s="54">
        <v>44595.1875</v>
      </c>
      <c r="E57" s="52">
        <v>24671</v>
      </c>
      <c r="F57" s="54">
        <v>44595.322916666664</v>
      </c>
      <c r="G57" s="25">
        <f t="shared" si="12"/>
        <v>0.13541666666424135</v>
      </c>
      <c r="H57" s="26"/>
      <c r="I57" s="21">
        <v>4</v>
      </c>
      <c r="J57" s="52" t="s">
        <v>107</v>
      </c>
      <c r="K57" s="53">
        <v>3</v>
      </c>
      <c r="L57" s="54">
        <v>44595.135416666664</v>
      </c>
      <c r="M57" s="52">
        <v>27355</v>
      </c>
      <c r="N57" s="54">
        <v>44595.194444444445</v>
      </c>
      <c r="O57" s="25">
        <f t="shared" si="13"/>
        <v>5.9027777781011537E-2</v>
      </c>
    </row>
    <row r="58" spans="1:15" s="27" customFormat="1" ht="15" customHeight="1">
      <c r="A58" s="21">
        <v>5</v>
      </c>
      <c r="B58" s="52" t="s">
        <v>44</v>
      </c>
      <c r="C58" s="53">
        <v>8</v>
      </c>
      <c r="D58" s="54">
        <v>44595.163194444445</v>
      </c>
      <c r="E58" s="52">
        <v>28756</v>
      </c>
      <c r="F58" s="54">
        <v>44595.225694444445</v>
      </c>
      <c r="G58" s="25">
        <f t="shared" si="12"/>
        <v>6.25E-2</v>
      </c>
      <c r="H58" s="26"/>
      <c r="I58" s="21">
        <v>5</v>
      </c>
      <c r="J58" s="52" t="s">
        <v>108</v>
      </c>
      <c r="K58" s="53">
        <v>3</v>
      </c>
      <c r="L58" s="54">
        <v>44595.190972222219</v>
      </c>
      <c r="M58" s="52">
        <v>33398</v>
      </c>
      <c r="N58" s="54">
        <v>44595.25</v>
      </c>
      <c r="O58" s="25">
        <f t="shared" si="13"/>
        <v>5.9027777781011537E-2</v>
      </c>
    </row>
    <row r="59" spans="1:15" s="27" customFormat="1" ht="15" customHeight="1">
      <c r="A59" s="21">
        <v>6</v>
      </c>
      <c r="B59" s="52" t="s">
        <v>43</v>
      </c>
      <c r="C59" s="53">
        <v>8</v>
      </c>
      <c r="D59" s="54">
        <v>44595.524305555555</v>
      </c>
      <c r="E59" s="52">
        <v>24519</v>
      </c>
      <c r="F59" s="54">
        <v>44595.579861111109</v>
      </c>
      <c r="G59" s="25">
        <f t="shared" si="12"/>
        <v>5.5555555554747116E-2</v>
      </c>
      <c r="H59" s="26"/>
      <c r="I59" s="21">
        <v>6</v>
      </c>
      <c r="J59" s="52" t="s">
        <v>67</v>
      </c>
      <c r="K59" s="53">
        <v>4</v>
      </c>
      <c r="L59" s="54">
        <v>44595.236111111109</v>
      </c>
      <c r="M59" s="52">
        <v>27140</v>
      </c>
      <c r="N59" s="54">
        <v>44595.284722222219</v>
      </c>
      <c r="O59" s="25">
        <f t="shared" si="13"/>
        <v>4.8611111109494232E-2</v>
      </c>
    </row>
    <row r="60" spans="1:15" s="27" customFormat="1" ht="15" customHeight="1">
      <c r="A60" s="21">
        <v>7</v>
      </c>
      <c r="B60" s="52" t="s">
        <v>43</v>
      </c>
      <c r="C60" s="53">
        <v>6</v>
      </c>
      <c r="D60" s="54">
        <v>44595.333333333336</v>
      </c>
      <c r="E60" s="52">
        <v>27140</v>
      </c>
      <c r="F60" s="54">
        <v>44595.454861111109</v>
      </c>
      <c r="G60" s="25">
        <f t="shared" si="12"/>
        <v>0.12152777777373558</v>
      </c>
      <c r="H60" s="26"/>
      <c r="I60" s="21">
        <v>7</v>
      </c>
      <c r="J60" s="52" t="s">
        <v>48</v>
      </c>
      <c r="K60" s="53">
        <v>5</v>
      </c>
      <c r="L60" s="54">
        <v>44595.270833333336</v>
      </c>
      <c r="M60" s="52">
        <v>60103</v>
      </c>
      <c r="N60" s="54">
        <v>44595.347222222219</v>
      </c>
      <c r="O60" s="25">
        <f t="shared" si="13"/>
        <v>7.6388888883229811E-2</v>
      </c>
    </row>
    <row r="61" spans="1:15" s="27" customFormat="1" ht="15" customHeight="1">
      <c r="A61" s="21">
        <v>8</v>
      </c>
      <c r="B61" s="52" t="s">
        <v>67</v>
      </c>
      <c r="C61" s="53">
        <v>7</v>
      </c>
      <c r="D61" s="54">
        <v>44595.493055555555</v>
      </c>
      <c r="E61" s="52">
        <v>27848</v>
      </c>
      <c r="F61" s="54">
        <v>44595.538194444445</v>
      </c>
      <c r="G61" s="25">
        <f t="shared" si="12"/>
        <v>4.5138888890505768E-2</v>
      </c>
      <c r="H61" s="26"/>
      <c r="I61" s="21">
        <v>8</v>
      </c>
      <c r="J61" s="52" t="s">
        <v>45</v>
      </c>
      <c r="K61" s="53">
        <v>3</v>
      </c>
      <c r="L61" s="54">
        <v>44595.392361111109</v>
      </c>
      <c r="M61" s="52">
        <v>24519</v>
      </c>
      <c r="N61" s="54">
        <v>44595.447916666664</v>
      </c>
      <c r="O61" s="25">
        <f t="shared" si="13"/>
        <v>5.5555555554747116E-2</v>
      </c>
    </row>
    <row r="62" spans="1:15" s="27" customFormat="1" ht="15" customHeight="1">
      <c r="A62" s="21">
        <v>9</v>
      </c>
      <c r="B62" s="52" t="s">
        <v>48</v>
      </c>
      <c r="C62" s="53">
        <v>8</v>
      </c>
      <c r="D62" s="54">
        <v>44595.444444444445</v>
      </c>
      <c r="E62" s="52">
        <v>33398</v>
      </c>
      <c r="F62" s="54">
        <v>44595.489583333336</v>
      </c>
      <c r="G62" s="25">
        <f t="shared" si="12"/>
        <v>4.5138888890505768E-2</v>
      </c>
      <c r="H62" s="26"/>
      <c r="I62" s="21">
        <v>9</v>
      </c>
      <c r="J62" s="52" t="s">
        <v>56</v>
      </c>
      <c r="K62" s="53">
        <v>5</v>
      </c>
      <c r="L62" s="54">
        <v>44595.46875</v>
      </c>
      <c r="M62" s="52">
        <v>12663</v>
      </c>
      <c r="N62" s="54">
        <v>44595.46875</v>
      </c>
      <c r="O62" s="25">
        <f t="shared" si="13"/>
        <v>0</v>
      </c>
    </row>
    <row r="63" spans="1:15" s="27" customFormat="1" ht="15" customHeight="1">
      <c r="A63" s="21">
        <v>10</v>
      </c>
      <c r="B63" s="52" t="s">
        <v>41</v>
      </c>
      <c r="C63" s="53">
        <v>7</v>
      </c>
      <c r="D63" s="54">
        <v>44595.565972222219</v>
      </c>
      <c r="E63" s="52">
        <v>32630</v>
      </c>
      <c r="F63" s="54">
        <v>44595.607638888891</v>
      </c>
      <c r="G63" s="25">
        <f t="shared" si="12"/>
        <v>4.1666666671517305E-2</v>
      </c>
      <c r="H63" s="26"/>
      <c r="I63" s="21">
        <v>10</v>
      </c>
      <c r="J63" s="52" t="s">
        <v>43</v>
      </c>
      <c r="K63" s="53">
        <v>4</v>
      </c>
      <c r="L63" s="54">
        <v>44595.420138888891</v>
      </c>
      <c r="M63" s="52">
        <v>32630</v>
      </c>
      <c r="N63" s="54">
        <v>44595.493055555555</v>
      </c>
      <c r="O63" s="25">
        <f t="shared" si="13"/>
        <v>7.2916666664241347E-2</v>
      </c>
    </row>
    <row r="64" spans="1:15" s="27" customFormat="1" ht="15" customHeight="1">
      <c r="A64" s="21">
        <v>11</v>
      </c>
      <c r="B64" s="52" t="s">
        <v>43</v>
      </c>
      <c r="C64" s="53">
        <v>7</v>
      </c>
      <c r="D64" s="54">
        <v>44595.663194444445</v>
      </c>
      <c r="E64" s="52">
        <v>31262</v>
      </c>
      <c r="F64" s="54">
        <v>44595.743055555555</v>
      </c>
      <c r="G64" s="25">
        <f t="shared" si="12"/>
        <v>7.9861111109494232E-2</v>
      </c>
      <c r="H64" s="26"/>
      <c r="I64" s="21">
        <v>11</v>
      </c>
      <c r="J64" s="52" t="s">
        <v>108</v>
      </c>
      <c r="K64" s="53" t="s">
        <v>65</v>
      </c>
      <c r="L64" s="54">
        <v>44595.444444444445</v>
      </c>
      <c r="M64" s="52">
        <v>32703</v>
      </c>
      <c r="N64" s="54">
        <v>44595.513888888891</v>
      </c>
      <c r="O64" s="25">
        <f t="shared" si="13"/>
        <v>6.9444444445252884E-2</v>
      </c>
    </row>
    <row r="65" spans="1:15" s="27" customFormat="1" ht="15" customHeight="1">
      <c r="A65" s="21">
        <v>12</v>
      </c>
      <c r="B65" s="52" t="s">
        <v>57</v>
      </c>
      <c r="C65" s="53">
        <v>8</v>
      </c>
      <c r="D65" s="54">
        <v>44595.618055555555</v>
      </c>
      <c r="E65" s="52">
        <v>32703</v>
      </c>
      <c r="F65" s="54">
        <v>44595.694444444445</v>
      </c>
      <c r="G65" s="25">
        <f t="shared" si="12"/>
        <v>7.6388888890505768E-2</v>
      </c>
      <c r="H65" s="26"/>
      <c r="I65" s="21">
        <v>12</v>
      </c>
      <c r="J65" s="52" t="s">
        <v>83</v>
      </c>
      <c r="K65" s="53">
        <v>3</v>
      </c>
      <c r="L65" s="54">
        <v>44595.520833333336</v>
      </c>
      <c r="M65" s="52">
        <v>31262</v>
      </c>
      <c r="N65" s="54">
        <v>44595.555555555555</v>
      </c>
      <c r="O65" s="25">
        <f t="shared" si="13"/>
        <v>3.4722222218988463E-2</v>
      </c>
    </row>
    <row r="66" spans="1:15" s="27" customFormat="1" ht="15" customHeight="1">
      <c r="A66" s="21">
        <v>13</v>
      </c>
      <c r="B66" s="52" t="s">
        <v>107</v>
      </c>
      <c r="C66" s="53">
        <v>8</v>
      </c>
      <c r="D66" s="54">
        <v>44595.722222222219</v>
      </c>
      <c r="E66" s="52" t="s">
        <v>109</v>
      </c>
      <c r="F66" s="54">
        <v>44595.833333333336</v>
      </c>
      <c r="G66" s="25">
        <f t="shared" si="12"/>
        <v>0.11111111111677019</v>
      </c>
      <c r="H66" s="26"/>
      <c r="I66" s="21">
        <v>13</v>
      </c>
      <c r="J66" s="52" t="s">
        <v>67</v>
      </c>
      <c r="K66" s="53">
        <v>4</v>
      </c>
      <c r="L66" s="54">
        <v>44595.600694444445</v>
      </c>
      <c r="M66" s="52" t="s">
        <v>109</v>
      </c>
      <c r="N66" s="54">
        <v>44595.642361111109</v>
      </c>
      <c r="O66" s="25">
        <f t="shared" si="13"/>
        <v>4.1666666664241347E-2</v>
      </c>
    </row>
    <row r="67" spans="1:15" s="27" customFormat="1" ht="15" customHeight="1">
      <c r="A67" s="21">
        <v>14</v>
      </c>
      <c r="B67" s="52" t="s">
        <v>67</v>
      </c>
      <c r="C67" s="53" t="s">
        <v>78</v>
      </c>
      <c r="D67" s="54">
        <v>44595.815972222219</v>
      </c>
      <c r="E67" s="52" t="s">
        <v>111</v>
      </c>
      <c r="F67" s="54">
        <v>44595.916666666664</v>
      </c>
      <c r="G67" s="25">
        <f t="shared" si="12"/>
        <v>0.10069444444525288</v>
      </c>
      <c r="H67" s="26"/>
      <c r="I67" s="21">
        <v>14</v>
      </c>
      <c r="J67" s="52" t="s">
        <v>60</v>
      </c>
      <c r="K67" s="53">
        <v>5</v>
      </c>
      <c r="L67" s="54">
        <v>44595.652777777781</v>
      </c>
      <c r="M67" s="52">
        <v>31207</v>
      </c>
      <c r="N67" s="54">
        <v>44595.694444444445</v>
      </c>
      <c r="O67" s="25">
        <f t="shared" si="13"/>
        <v>4.1666666664241347E-2</v>
      </c>
    </row>
    <row r="68" spans="1:15" s="27" customFormat="1" ht="15" customHeight="1">
      <c r="A68" s="21">
        <v>15</v>
      </c>
      <c r="B68" s="52" t="s">
        <v>45</v>
      </c>
      <c r="C68" s="53">
        <v>8</v>
      </c>
      <c r="D68" s="54">
        <v>44595.885416666664</v>
      </c>
      <c r="E68" s="52">
        <v>31253</v>
      </c>
      <c r="F68" s="54">
        <v>44595.993055555555</v>
      </c>
      <c r="G68" s="25">
        <f t="shared" si="12"/>
        <v>0.10763888889050577</v>
      </c>
      <c r="H68" s="26"/>
      <c r="I68" s="21">
        <v>15</v>
      </c>
      <c r="J68" s="52" t="s">
        <v>43</v>
      </c>
      <c r="K68" s="53">
        <v>4</v>
      </c>
      <c r="L68" s="54">
        <v>44595.725694444445</v>
      </c>
      <c r="M68" s="52">
        <v>27044</v>
      </c>
      <c r="N68" s="54">
        <v>44595.767361111109</v>
      </c>
      <c r="O68" s="25">
        <f t="shared" si="13"/>
        <v>4.1666666664241347E-2</v>
      </c>
    </row>
    <row r="69" spans="1:15" s="27" customFormat="1" ht="15" customHeight="1">
      <c r="A69" s="21">
        <v>16</v>
      </c>
      <c r="B69" s="29" t="s">
        <v>103</v>
      </c>
      <c r="C69" s="58" t="s">
        <v>71</v>
      </c>
      <c r="D69" s="24">
        <v>44595.125</v>
      </c>
      <c r="E69" s="21" t="s">
        <v>104</v>
      </c>
      <c r="F69" s="24">
        <v>44595.131944444445</v>
      </c>
      <c r="G69" s="25">
        <f t="shared" si="12"/>
        <v>6.9444444452528842E-3</v>
      </c>
      <c r="H69" s="26"/>
      <c r="I69" s="21">
        <v>16</v>
      </c>
      <c r="J69" s="52" t="s">
        <v>76</v>
      </c>
      <c r="K69" s="53">
        <v>4</v>
      </c>
      <c r="L69" s="54">
        <v>44595.791666666664</v>
      </c>
      <c r="M69" s="52">
        <v>31253</v>
      </c>
      <c r="N69" s="54">
        <v>44595.833333333336</v>
      </c>
      <c r="O69" s="25">
        <f t="shared" si="13"/>
        <v>4.1666666671517305E-2</v>
      </c>
    </row>
    <row r="70" spans="1:15" s="27" customFormat="1" ht="15" customHeight="1">
      <c r="A70" s="21">
        <v>17</v>
      </c>
      <c r="B70" s="29" t="s">
        <v>105</v>
      </c>
      <c r="C70" s="58" t="s">
        <v>71</v>
      </c>
      <c r="D70" s="24">
        <v>44595.677083333336</v>
      </c>
      <c r="E70" s="21">
        <v>24524</v>
      </c>
      <c r="F70" s="24">
        <v>44595.677083333336</v>
      </c>
      <c r="G70" s="25">
        <f t="shared" si="12"/>
        <v>0</v>
      </c>
      <c r="H70" s="26"/>
      <c r="I70" s="21">
        <v>17</v>
      </c>
      <c r="J70" s="52" t="s">
        <v>83</v>
      </c>
      <c r="K70" s="53">
        <v>4</v>
      </c>
      <c r="L70" s="54">
        <v>44595.868055555555</v>
      </c>
      <c r="M70" s="52">
        <v>33042</v>
      </c>
      <c r="N70" s="54">
        <v>44595.909722222219</v>
      </c>
      <c r="O70" s="25">
        <f t="shared" si="13"/>
        <v>4.1666666664241347E-2</v>
      </c>
    </row>
    <row r="71" spans="1:15" s="27" customFormat="1" ht="15" customHeight="1">
      <c r="A71" s="21"/>
      <c r="B71" s="29"/>
      <c r="C71" s="21"/>
      <c r="D71" s="24"/>
      <c r="E71" s="21"/>
      <c r="F71" s="24"/>
      <c r="G71" s="25"/>
      <c r="H71" s="26"/>
      <c r="I71" s="21">
        <v>18</v>
      </c>
      <c r="J71" s="52" t="s">
        <v>74</v>
      </c>
      <c r="K71" s="53">
        <v>3</v>
      </c>
      <c r="L71" s="54">
        <v>44595.833333333336</v>
      </c>
      <c r="M71" s="52" t="s">
        <v>110</v>
      </c>
      <c r="N71" s="54">
        <v>44595.947916666664</v>
      </c>
      <c r="O71" s="25">
        <f t="shared" si="13"/>
        <v>0.11458333332848269</v>
      </c>
    </row>
    <row r="72" spans="1:15" s="27" customFormat="1" ht="15" customHeight="1">
      <c r="A72" s="21"/>
      <c r="B72" s="29"/>
      <c r="C72" s="21"/>
      <c r="D72" s="24"/>
      <c r="E72" s="21"/>
      <c r="F72" s="24"/>
      <c r="G72" s="25"/>
      <c r="H72" s="26"/>
      <c r="I72" s="21">
        <v>19</v>
      </c>
      <c r="J72" s="52" t="s">
        <v>63</v>
      </c>
      <c r="K72" s="53">
        <v>4</v>
      </c>
      <c r="L72" s="54">
        <v>44595.947916666664</v>
      </c>
      <c r="M72" s="52">
        <v>32184</v>
      </c>
      <c r="N72" s="54">
        <v>44595.989583333336</v>
      </c>
      <c r="O72" s="25">
        <f t="shared" si="13"/>
        <v>4.1666666671517305E-2</v>
      </c>
    </row>
    <row r="73" spans="1:15" s="32" customFormat="1" ht="15" customHeight="1">
      <c r="A73" s="21"/>
      <c r="B73" s="30"/>
      <c r="C73" s="31"/>
      <c r="D73" s="31"/>
      <c r="E73" s="31"/>
      <c r="F73" s="31"/>
      <c r="G73" s="25"/>
      <c r="H73" s="25"/>
      <c r="I73" s="21">
        <v>20</v>
      </c>
      <c r="J73" s="31" t="s">
        <v>106</v>
      </c>
      <c r="K73" s="59" t="s">
        <v>71</v>
      </c>
      <c r="L73" s="24">
        <v>44595.753472222219</v>
      </c>
      <c r="M73" s="31">
        <v>41517</v>
      </c>
      <c r="N73" s="24">
        <v>44595.753472222219</v>
      </c>
      <c r="O73" s="25">
        <f t="shared" si="13"/>
        <v>0</v>
      </c>
    </row>
    <row r="74" spans="1:15" s="32" customFormat="1" ht="15" customHeight="1">
      <c r="A74" s="5"/>
      <c r="B74" s="1"/>
      <c r="C74" s="5"/>
      <c r="D74" s="5"/>
      <c r="E74" s="5"/>
      <c r="F74" s="18" t="s">
        <v>13</v>
      </c>
      <c r="G74" s="10">
        <f>AVERAGE(G54:G73)</f>
        <v>7.5776143791325232E-2</v>
      </c>
      <c r="H74" s="33"/>
      <c r="I74" s="5"/>
      <c r="J74" s="5"/>
      <c r="K74" s="5"/>
      <c r="L74" s="5"/>
      <c r="M74" s="5"/>
      <c r="N74" s="5" t="s">
        <v>13</v>
      </c>
      <c r="O74" s="10">
        <f>AVERAGE(O54:O73)</f>
        <v>4.8784722221171251E-2</v>
      </c>
    </row>
  </sheetData>
  <mergeCells count="10">
    <mergeCell ref="C51:O51"/>
    <mergeCell ref="A52:G52"/>
    <mergeCell ref="I52:O52"/>
    <mergeCell ref="A2:O2"/>
    <mergeCell ref="A3:C3"/>
    <mergeCell ref="F3:J3"/>
    <mergeCell ref="L3:O3"/>
    <mergeCell ref="A29:C29"/>
    <mergeCell ref="F29:J29"/>
    <mergeCell ref="L29:O29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66"/>
  <sheetViews>
    <sheetView topLeftCell="A28" workbookViewId="0">
      <selection activeCell="D22" sqref="D22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49" t="s">
        <v>122</v>
      </c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62"/>
      <c r="E3" s="62"/>
      <c r="F3" s="176" t="s">
        <v>26</v>
      </c>
      <c r="G3" s="177"/>
      <c r="H3" s="177"/>
      <c r="I3" s="177"/>
      <c r="J3" s="178"/>
      <c r="K3" s="62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61" customFormat="1" ht="15.75" customHeight="1">
      <c r="A5" s="53">
        <v>4</v>
      </c>
      <c r="B5" s="22" t="s">
        <v>3</v>
      </c>
      <c r="C5" s="54">
        <v>44595.895833333336</v>
      </c>
      <c r="D5" s="52" t="s">
        <v>64</v>
      </c>
      <c r="E5" s="60" t="s">
        <v>33</v>
      </c>
      <c r="F5" s="31">
        <v>0</v>
      </c>
      <c r="G5" s="31">
        <v>32</v>
      </c>
      <c r="H5" s="31">
        <v>51</v>
      </c>
      <c r="I5" s="31">
        <v>7</v>
      </c>
      <c r="J5" s="31">
        <f t="shared" ref="J5:J23" si="0">F5+G5+H5+I5</f>
        <v>90</v>
      </c>
      <c r="K5" s="31"/>
      <c r="L5" s="54">
        <v>44596.229166666664</v>
      </c>
      <c r="M5" s="54">
        <v>44596.291666666664</v>
      </c>
      <c r="N5" s="25">
        <f>SUM(L5-C5)</f>
        <v>0.33333333332848269</v>
      </c>
      <c r="O5" s="25">
        <f>SUM(M5-L5)</f>
        <v>6.25E-2</v>
      </c>
    </row>
    <row r="6" spans="1:15" s="61" customFormat="1" ht="15.75" customHeight="1">
      <c r="A6" s="53"/>
      <c r="B6" s="22"/>
      <c r="C6" s="54"/>
      <c r="D6" s="52"/>
      <c r="E6" s="60" t="s">
        <v>34</v>
      </c>
      <c r="F6" s="31">
        <v>0</v>
      </c>
      <c r="G6" s="31">
        <v>46</v>
      </c>
      <c r="H6" s="31">
        <v>19</v>
      </c>
      <c r="I6" s="31">
        <v>25</v>
      </c>
      <c r="J6" s="31"/>
      <c r="K6" s="31">
        <f t="shared" ref="K6:K24" si="1">G6+H6+I6+F6</f>
        <v>90</v>
      </c>
      <c r="L6" s="54"/>
      <c r="M6" s="54"/>
      <c r="N6" s="25"/>
      <c r="O6" s="25"/>
    </row>
    <row r="7" spans="1:15" s="61" customFormat="1" ht="15.75" customHeight="1">
      <c r="A7" s="53" t="s">
        <v>40</v>
      </c>
      <c r="B7" s="22" t="s">
        <v>3</v>
      </c>
      <c r="C7" s="54">
        <v>44595.996527777781</v>
      </c>
      <c r="D7" s="52" t="s">
        <v>123</v>
      </c>
      <c r="E7" s="60" t="s">
        <v>33</v>
      </c>
      <c r="F7" s="31">
        <v>0</v>
      </c>
      <c r="G7" s="31">
        <v>22</v>
      </c>
      <c r="H7" s="31">
        <v>1</v>
      </c>
      <c r="I7" s="31">
        <v>65</v>
      </c>
      <c r="J7" s="31">
        <f t="shared" si="0"/>
        <v>88</v>
      </c>
      <c r="K7" s="31"/>
      <c r="L7" s="54">
        <v>44596.822916666664</v>
      </c>
      <c r="M7" s="54">
        <v>44596.84375</v>
      </c>
      <c r="N7" s="25">
        <f t="shared" ref="N7:N23" si="2">SUM(L7-C7)</f>
        <v>0.82638888888322981</v>
      </c>
      <c r="O7" s="25">
        <f t="shared" ref="O7:O23" si="3">SUM(M7-L7)</f>
        <v>2.0833333335758653E-2</v>
      </c>
    </row>
    <row r="8" spans="1:15" s="61" customFormat="1" ht="15.75" customHeight="1">
      <c r="A8" s="53"/>
      <c r="B8" s="22"/>
      <c r="C8" s="54"/>
      <c r="D8" s="52"/>
      <c r="E8" s="60" t="s">
        <v>34</v>
      </c>
      <c r="F8" s="31">
        <v>0</v>
      </c>
      <c r="G8" s="31">
        <v>22</v>
      </c>
      <c r="H8" s="31">
        <v>45</v>
      </c>
      <c r="I8" s="31">
        <v>23</v>
      </c>
      <c r="J8" s="31"/>
      <c r="K8" s="31">
        <f t="shared" si="1"/>
        <v>90</v>
      </c>
      <c r="L8" s="54"/>
      <c r="M8" s="54"/>
      <c r="N8" s="25"/>
      <c r="O8" s="25"/>
    </row>
    <row r="9" spans="1:15" s="61" customFormat="1" ht="15.75" customHeight="1">
      <c r="A9" s="53" t="s">
        <v>51</v>
      </c>
      <c r="B9" s="22" t="s">
        <v>3</v>
      </c>
      <c r="C9" s="54">
        <v>44596.027777777781</v>
      </c>
      <c r="D9" s="52" t="s">
        <v>52</v>
      </c>
      <c r="E9" s="60" t="s">
        <v>33</v>
      </c>
      <c r="F9" s="31">
        <v>14</v>
      </c>
      <c r="G9" s="31">
        <v>38</v>
      </c>
      <c r="H9" s="31">
        <v>2</v>
      </c>
      <c r="I9" s="31">
        <v>36</v>
      </c>
      <c r="J9" s="31">
        <f t="shared" si="0"/>
        <v>90</v>
      </c>
      <c r="K9" s="31"/>
      <c r="L9" s="54">
        <v>44596.6875</v>
      </c>
      <c r="M9" s="54">
        <v>44596.729166666664</v>
      </c>
      <c r="N9" s="25">
        <f t="shared" si="2"/>
        <v>0.65972222221898846</v>
      </c>
      <c r="O9" s="25">
        <f t="shared" si="3"/>
        <v>4.1666666664241347E-2</v>
      </c>
    </row>
    <row r="10" spans="1:15" s="61" customFormat="1" ht="15.75" customHeight="1">
      <c r="A10" s="53"/>
      <c r="B10" s="22"/>
      <c r="C10" s="54"/>
      <c r="D10" s="52"/>
      <c r="E10" s="60" t="s">
        <v>34</v>
      </c>
      <c r="F10" s="31">
        <v>0</v>
      </c>
      <c r="G10" s="31">
        <v>15</v>
      </c>
      <c r="H10" s="31">
        <v>0</v>
      </c>
      <c r="I10" s="31">
        <v>75</v>
      </c>
      <c r="J10" s="31"/>
      <c r="K10" s="31">
        <f t="shared" si="1"/>
        <v>90</v>
      </c>
      <c r="L10" s="54"/>
      <c r="M10" s="54"/>
      <c r="N10" s="25"/>
      <c r="O10" s="25"/>
    </row>
    <row r="11" spans="1:15" s="61" customFormat="1" ht="15.75" customHeight="1">
      <c r="A11" s="53">
        <v>5</v>
      </c>
      <c r="B11" s="22" t="s">
        <v>3</v>
      </c>
      <c r="C11" s="54">
        <v>44596.277777777781</v>
      </c>
      <c r="D11" s="52" t="s">
        <v>60</v>
      </c>
      <c r="E11" s="60" t="s">
        <v>33</v>
      </c>
      <c r="F11" s="31">
        <v>6</v>
      </c>
      <c r="G11" s="31">
        <v>0</v>
      </c>
      <c r="H11" s="31">
        <v>84</v>
      </c>
      <c r="I11" s="31">
        <v>0</v>
      </c>
      <c r="J11" s="31">
        <f t="shared" si="0"/>
        <v>90</v>
      </c>
      <c r="K11" s="31"/>
      <c r="L11" s="54">
        <v>44596.53125</v>
      </c>
      <c r="M11" s="54">
        <v>44596.576388888891</v>
      </c>
      <c r="N11" s="25">
        <f t="shared" si="2"/>
        <v>0.25347222221898846</v>
      </c>
      <c r="O11" s="25">
        <f t="shared" si="3"/>
        <v>4.5138888890505768E-2</v>
      </c>
    </row>
    <row r="12" spans="1:15" s="61" customFormat="1" ht="15.75" customHeight="1">
      <c r="A12" s="53"/>
      <c r="B12" s="22"/>
      <c r="C12" s="54"/>
      <c r="D12" s="52"/>
      <c r="E12" s="60" t="s">
        <v>34</v>
      </c>
      <c r="F12" s="31">
        <v>0</v>
      </c>
      <c r="G12" s="31">
        <v>47</v>
      </c>
      <c r="H12" s="31">
        <v>41</v>
      </c>
      <c r="I12" s="31">
        <v>2</v>
      </c>
      <c r="J12" s="31"/>
      <c r="K12" s="31">
        <f t="shared" si="1"/>
        <v>90</v>
      </c>
      <c r="L12" s="54"/>
      <c r="M12" s="54"/>
      <c r="N12" s="25"/>
      <c r="O12" s="25"/>
    </row>
    <row r="13" spans="1:15" s="61" customFormat="1" ht="15.75" customHeight="1">
      <c r="A13" s="53" t="s">
        <v>58</v>
      </c>
      <c r="B13" s="22" t="s">
        <v>3</v>
      </c>
      <c r="C13" s="54">
        <v>44596.302083333336</v>
      </c>
      <c r="D13" s="52" t="s">
        <v>45</v>
      </c>
      <c r="E13" s="60" t="s">
        <v>33</v>
      </c>
      <c r="F13" s="31">
        <v>0</v>
      </c>
      <c r="G13" s="31">
        <v>0</v>
      </c>
      <c r="H13" s="31">
        <v>0</v>
      </c>
      <c r="I13" s="31">
        <v>90</v>
      </c>
      <c r="J13" s="31">
        <f t="shared" si="0"/>
        <v>90</v>
      </c>
      <c r="K13" s="31"/>
      <c r="L13" s="54">
        <v>44596.760416666664</v>
      </c>
      <c r="M13" s="54">
        <v>44596.815972222219</v>
      </c>
      <c r="N13" s="25">
        <f t="shared" si="2"/>
        <v>0.45833333332848269</v>
      </c>
      <c r="O13" s="25">
        <f t="shared" si="3"/>
        <v>5.5555555554747116E-2</v>
      </c>
    </row>
    <row r="14" spans="1:15" s="61" customFormat="1" ht="15.75" customHeight="1">
      <c r="A14" s="53"/>
      <c r="B14" s="22"/>
      <c r="C14" s="54"/>
      <c r="D14" s="52"/>
      <c r="E14" s="60" t="s">
        <v>34</v>
      </c>
      <c r="F14" s="31">
        <v>0</v>
      </c>
      <c r="G14" s="31">
        <v>0</v>
      </c>
      <c r="H14" s="31">
        <v>0</v>
      </c>
      <c r="I14" s="31">
        <v>90</v>
      </c>
      <c r="J14" s="31"/>
      <c r="K14" s="31">
        <f t="shared" si="1"/>
        <v>90</v>
      </c>
      <c r="L14" s="54"/>
      <c r="M14" s="54"/>
      <c r="N14" s="25"/>
      <c r="O14" s="25"/>
    </row>
    <row r="15" spans="1:15" s="61" customFormat="1" ht="15.75" customHeight="1">
      <c r="A15" s="53" t="s">
        <v>53</v>
      </c>
      <c r="B15" s="22" t="s">
        <v>3</v>
      </c>
      <c r="C15" s="54">
        <v>44596.375</v>
      </c>
      <c r="D15" s="52" t="s">
        <v>48</v>
      </c>
      <c r="E15" s="60" t="s">
        <v>33</v>
      </c>
      <c r="F15" s="31">
        <v>0</v>
      </c>
      <c r="G15" s="31">
        <v>86</v>
      </c>
      <c r="H15" s="31">
        <v>4</v>
      </c>
      <c r="I15" s="31">
        <v>0</v>
      </c>
      <c r="J15" s="31">
        <f t="shared" si="0"/>
        <v>90</v>
      </c>
      <c r="K15" s="31"/>
      <c r="L15" s="54">
        <v>44596.819444444445</v>
      </c>
      <c r="M15" s="54">
        <v>44596.850694444445</v>
      </c>
      <c r="N15" s="25">
        <f t="shared" si="2"/>
        <v>0.44444444444525288</v>
      </c>
      <c r="O15" s="25">
        <f t="shared" si="3"/>
        <v>3.125E-2</v>
      </c>
    </row>
    <row r="16" spans="1:15" s="61" customFormat="1" ht="15.75" customHeight="1">
      <c r="A16" s="53"/>
      <c r="B16" s="22"/>
      <c r="C16" s="54"/>
      <c r="D16" s="52"/>
      <c r="E16" s="60" t="s">
        <v>34</v>
      </c>
      <c r="F16" s="31">
        <v>10</v>
      </c>
      <c r="G16" s="31">
        <v>20</v>
      </c>
      <c r="H16" s="31">
        <v>46</v>
      </c>
      <c r="I16" s="31">
        <v>14</v>
      </c>
      <c r="J16" s="31"/>
      <c r="K16" s="31">
        <f t="shared" si="1"/>
        <v>90</v>
      </c>
      <c r="L16" s="54"/>
      <c r="M16" s="54"/>
      <c r="N16" s="25"/>
      <c r="O16" s="25"/>
    </row>
    <row r="17" spans="1:15" s="61" customFormat="1" ht="15.75" customHeight="1">
      <c r="A17" s="53">
        <v>4</v>
      </c>
      <c r="B17" s="22" t="s">
        <v>3</v>
      </c>
      <c r="C17" s="54">
        <v>44596.402777777781</v>
      </c>
      <c r="D17" s="52" t="s">
        <v>57</v>
      </c>
      <c r="E17" s="60" t="s">
        <v>33</v>
      </c>
      <c r="F17" s="31">
        <v>0</v>
      </c>
      <c r="G17" s="31">
        <v>0</v>
      </c>
      <c r="H17" s="31">
        <v>74</v>
      </c>
      <c r="I17" s="31">
        <v>16</v>
      </c>
      <c r="J17" s="31">
        <f t="shared" si="0"/>
        <v>90</v>
      </c>
      <c r="K17" s="31"/>
      <c r="L17" s="54">
        <v>44596.652777777781</v>
      </c>
      <c r="M17" s="54">
        <v>44596.6875</v>
      </c>
      <c r="N17" s="25">
        <f t="shared" si="2"/>
        <v>0.25</v>
      </c>
      <c r="O17" s="25">
        <f t="shared" si="3"/>
        <v>3.4722222218988463E-2</v>
      </c>
    </row>
    <row r="18" spans="1:15" s="61" customFormat="1" ht="15.75" customHeight="1">
      <c r="A18" s="53"/>
      <c r="B18" s="22"/>
      <c r="C18" s="54"/>
      <c r="D18" s="52"/>
      <c r="E18" s="60" t="s">
        <v>34</v>
      </c>
      <c r="F18" s="31">
        <v>4</v>
      </c>
      <c r="G18" s="31">
        <v>14</v>
      </c>
      <c r="H18" s="31">
        <v>23</v>
      </c>
      <c r="I18" s="31">
        <v>49</v>
      </c>
      <c r="J18" s="31"/>
      <c r="K18" s="31">
        <f t="shared" si="1"/>
        <v>90</v>
      </c>
      <c r="L18" s="54"/>
      <c r="M18" s="54"/>
      <c r="N18" s="25"/>
      <c r="O18" s="25"/>
    </row>
    <row r="19" spans="1:15" s="61" customFormat="1" ht="15.75" customHeight="1">
      <c r="A19" s="53">
        <v>1</v>
      </c>
      <c r="B19" s="22" t="s">
        <v>3</v>
      </c>
      <c r="C19" s="54">
        <v>44596.493055555555</v>
      </c>
      <c r="D19" s="52" t="s">
        <v>67</v>
      </c>
      <c r="E19" s="60" t="s">
        <v>33</v>
      </c>
      <c r="F19" s="31">
        <v>9</v>
      </c>
      <c r="G19" s="31">
        <v>9</v>
      </c>
      <c r="H19" s="31">
        <v>56</v>
      </c>
      <c r="I19" s="31">
        <v>16</v>
      </c>
      <c r="J19" s="31">
        <f t="shared" si="0"/>
        <v>90</v>
      </c>
      <c r="K19" s="31"/>
      <c r="L19" s="54">
        <v>44596.986111111109</v>
      </c>
      <c r="M19" s="54">
        <v>44597.114583333336</v>
      </c>
      <c r="N19" s="25">
        <f t="shared" si="2"/>
        <v>0.49305555555474712</v>
      </c>
      <c r="O19" s="25">
        <f t="shared" si="3"/>
        <v>0.12847222222626442</v>
      </c>
    </row>
    <row r="20" spans="1:15" s="61" customFormat="1" ht="15.75" customHeight="1">
      <c r="A20" s="53"/>
      <c r="B20" s="22"/>
      <c r="C20" s="54"/>
      <c r="D20" s="52"/>
      <c r="E20" s="60" t="s">
        <v>34</v>
      </c>
      <c r="F20" s="31">
        <v>2</v>
      </c>
      <c r="G20" s="31">
        <v>40</v>
      </c>
      <c r="H20" s="31">
        <v>43</v>
      </c>
      <c r="I20" s="31">
        <v>3</v>
      </c>
      <c r="J20" s="31"/>
      <c r="K20" s="31">
        <f t="shared" si="1"/>
        <v>88</v>
      </c>
      <c r="L20" s="54"/>
      <c r="M20" s="54"/>
      <c r="N20" s="25"/>
      <c r="O20" s="25"/>
    </row>
    <row r="21" spans="1:15" s="61" customFormat="1" ht="15.75" customHeight="1">
      <c r="A21" s="53" t="s">
        <v>49</v>
      </c>
      <c r="B21" s="22" t="s">
        <v>3</v>
      </c>
      <c r="C21" s="54">
        <v>44596.666666666664</v>
      </c>
      <c r="D21" s="52" t="s">
        <v>74</v>
      </c>
      <c r="E21" s="60" t="s">
        <v>33</v>
      </c>
      <c r="F21" s="31">
        <v>2</v>
      </c>
      <c r="G21" s="31">
        <v>82</v>
      </c>
      <c r="H21" s="31">
        <v>4</v>
      </c>
      <c r="I21" s="31">
        <v>2</v>
      </c>
      <c r="J21" s="31">
        <f t="shared" si="0"/>
        <v>90</v>
      </c>
      <c r="K21" s="31"/>
      <c r="L21" s="54">
        <v>44596.930555555555</v>
      </c>
      <c r="M21" s="54">
        <v>44596.951388888891</v>
      </c>
      <c r="N21" s="25">
        <f t="shared" si="2"/>
        <v>0.26388888889050577</v>
      </c>
      <c r="O21" s="25">
        <f t="shared" si="3"/>
        <v>2.0833333335758653E-2</v>
      </c>
    </row>
    <row r="22" spans="1:15" s="61" customFormat="1" ht="15.75" customHeight="1">
      <c r="A22" s="53"/>
      <c r="B22" s="22"/>
      <c r="C22" s="54"/>
      <c r="D22" s="52"/>
      <c r="E22" s="60" t="s">
        <v>34</v>
      </c>
      <c r="F22" s="31">
        <v>0</v>
      </c>
      <c r="G22" s="31">
        <v>54</v>
      </c>
      <c r="H22" s="31">
        <v>36</v>
      </c>
      <c r="I22" s="31">
        <v>0</v>
      </c>
      <c r="J22" s="31"/>
      <c r="K22" s="31">
        <f t="shared" si="1"/>
        <v>90</v>
      </c>
      <c r="L22" s="54"/>
      <c r="M22" s="54"/>
      <c r="N22" s="25"/>
      <c r="O22" s="25"/>
    </row>
    <row r="23" spans="1:15" s="61" customFormat="1" ht="15.75" customHeight="1">
      <c r="A23" s="53" t="s">
        <v>51</v>
      </c>
      <c r="B23" s="22" t="s">
        <v>3</v>
      </c>
      <c r="C23" s="54">
        <v>44596.78125</v>
      </c>
      <c r="D23" s="52" t="s">
        <v>41</v>
      </c>
      <c r="E23" s="60" t="s">
        <v>33</v>
      </c>
      <c r="F23" s="31">
        <v>0</v>
      </c>
      <c r="G23" s="31">
        <v>90</v>
      </c>
      <c r="H23" s="31">
        <v>0</v>
      </c>
      <c r="I23" s="31">
        <v>0</v>
      </c>
      <c r="J23" s="31">
        <f t="shared" si="0"/>
        <v>90</v>
      </c>
      <c r="K23" s="31"/>
      <c r="L23" s="54">
        <v>44596.996527777781</v>
      </c>
      <c r="M23" s="54">
        <v>44597.121527777781</v>
      </c>
      <c r="N23" s="25">
        <f t="shared" si="2"/>
        <v>0.21527777778101154</v>
      </c>
      <c r="O23" s="25">
        <f t="shared" si="3"/>
        <v>0.125</v>
      </c>
    </row>
    <row r="24" spans="1:15" s="61" customFormat="1" ht="15.75" customHeight="1" thickBot="1">
      <c r="A24" s="53"/>
      <c r="B24" s="22"/>
      <c r="C24" s="54"/>
      <c r="D24" s="52"/>
      <c r="E24" s="60" t="s">
        <v>34</v>
      </c>
      <c r="F24" s="31">
        <v>1</v>
      </c>
      <c r="G24" s="31">
        <v>27</v>
      </c>
      <c r="H24" s="31">
        <v>26</v>
      </c>
      <c r="I24" s="31">
        <v>36</v>
      </c>
      <c r="J24" s="31"/>
      <c r="K24" s="31">
        <f t="shared" si="1"/>
        <v>90</v>
      </c>
      <c r="L24" s="54"/>
      <c r="M24" s="54"/>
      <c r="N24" s="25"/>
      <c r="O24" s="25"/>
    </row>
    <row r="25" spans="1:15" ht="16.5" thickTop="1" thickBot="1">
      <c r="A25" s="9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898</v>
      </c>
      <c r="K25" s="19">
        <f>SUM(K5:K24)</f>
        <v>898</v>
      </c>
      <c r="L25" s="5"/>
      <c r="M25" s="5" t="s">
        <v>13</v>
      </c>
      <c r="N25" s="10">
        <f>AVERAGE(N5:N24)</f>
        <v>0.41979166666496892</v>
      </c>
      <c r="O25" s="10">
        <f>AVERAGE(O5:O24)</f>
        <v>5.6597222222626441E-2</v>
      </c>
    </row>
    <row r="26" spans="1:15" ht="15.75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176"/>
      <c r="B27" s="177"/>
      <c r="C27" s="178"/>
      <c r="D27" s="62"/>
      <c r="E27" s="62"/>
      <c r="F27" s="176" t="s">
        <v>26</v>
      </c>
      <c r="G27" s="177"/>
      <c r="H27" s="177"/>
      <c r="I27" s="177"/>
      <c r="J27" s="178"/>
      <c r="K27" s="62"/>
      <c r="L27" s="176"/>
      <c r="M27" s="177"/>
      <c r="N27" s="177"/>
      <c r="O27" s="178"/>
    </row>
    <row r="28" spans="1:15" ht="38.25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 s="32" customFormat="1" ht="15.75" customHeight="1">
      <c r="A29" s="53" t="s">
        <v>58</v>
      </c>
      <c r="B29" s="57" t="s">
        <v>50</v>
      </c>
      <c r="C29" s="54">
        <v>44595.538194444445</v>
      </c>
      <c r="D29" s="52" t="s">
        <v>43</v>
      </c>
      <c r="E29" s="60" t="s">
        <v>33</v>
      </c>
      <c r="F29" s="31">
        <v>0</v>
      </c>
      <c r="G29" s="31">
        <v>5</v>
      </c>
      <c r="H29" s="31">
        <v>0</v>
      </c>
      <c r="I29" s="31">
        <v>85</v>
      </c>
      <c r="J29" s="31">
        <f>F29+G29+H29+I29</f>
        <v>90</v>
      </c>
      <c r="K29" s="31"/>
      <c r="L29" s="56">
        <v>44596.166666666664</v>
      </c>
      <c r="M29" s="56">
        <v>44596.208333333336</v>
      </c>
      <c r="N29" s="25">
        <f>SUM(L29-C29)</f>
        <v>0.62847222221898846</v>
      </c>
      <c r="O29" s="25">
        <f>SUM(M29-L29)</f>
        <v>4.1666666671517305E-2</v>
      </c>
    </row>
    <row r="30" spans="1:15" s="32" customFormat="1" ht="15.75" customHeight="1">
      <c r="A30" s="53"/>
      <c r="B30" s="57"/>
      <c r="C30" s="54"/>
      <c r="D30" s="52"/>
      <c r="E30" s="60" t="s">
        <v>34</v>
      </c>
      <c r="F30" s="31">
        <v>0</v>
      </c>
      <c r="G30" s="31">
        <v>58</v>
      </c>
      <c r="H30" s="31">
        <v>30</v>
      </c>
      <c r="I30" s="31">
        <v>2</v>
      </c>
      <c r="J30" s="31"/>
      <c r="K30" s="31">
        <f t="shared" ref="K30:K40" si="4">G30+H30+I30+F30</f>
        <v>90</v>
      </c>
      <c r="L30" s="56"/>
      <c r="M30" s="56"/>
      <c r="N30" s="25"/>
      <c r="O30" s="25"/>
    </row>
    <row r="31" spans="1:15" s="32" customFormat="1" ht="15.75" customHeight="1">
      <c r="A31" s="53" t="s">
        <v>46</v>
      </c>
      <c r="B31" s="52" t="s">
        <v>42</v>
      </c>
      <c r="C31" s="54">
        <v>44595.819444444445</v>
      </c>
      <c r="D31" s="52" t="s">
        <v>43</v>
      </c>
      <c r="E31" s="60" t="s">
        <v>33</v>
      </c>
      <c r="F31" s="31">
        <v>4</v>
      </c>
      <c r="G31" s="31">
        <v>18</v>
      </c>
      <c r="H31" s="31">
        <v>13</v>
      </c>
      <c r="I31" s="31">
        <v>55</v>
      </c>
      <c r="J31" s="31">
        <f t="shared" ref="J31:J37" si="5">F31+G31+H31+I31</f>
        <v>90</v>
      </c>
      <c r="K31" s="31"/>
      <c r="L31" s="54">
        <v>44596.604166666664</v>
      </c>
      <c r="M31" s="54">
        <v>44596.631944444445</v>
      </c>
      <c r="N31" s="25">
        <f t="shared" ref="N31:N37" si="6">SUM(L31-C31)</f>
        <v>0.78472222221898846</v>
      </c>
      <c r="O31" s="25">
        <f t="shared" ref="O31:O37" si="7">SUM(M31-L31)</f>
        <v>2.7777777781011537E-2</v>
      </c>
    </row>
    <row r="32" spans="1:15" s="32" customFormat="1" ht="15.75" customHeight="1">
      <c r="A32" s="53"/>
      <c r="B32" s="52"/>
      <c r="C32" s="54"/>
      <c r="D32" s="52"/>
      <c r="E32" s="60" t="s">
        <v>34</v>
      </c>
      <c r="F32" s="31">
        <v>14</v>
      </c>
      <c r="G32" s="31">
        <v>6</v>
      </c>
      <c r="H32" s="31">
        <v>41</v>
      </c>
      <c r="I32" s="31">
        <v>29</v>
      </c>
      <c r="J32" s="31"/>
      <c r="K32" s="31">
        <f t="shared" si="4"/>
        <v>90</v>
      </c>
      <c r="L32" s="54"/>
      <c r="M32" s="54"/>
      <c r="N32" s="25"/>
      <c r="O32" s="25"/>
    </row>
    <row r="33" spans="1:15" s="32" customFormat="1" ht="15.75" customHeight="1">
      <c r="A33" s="53">
        <v>8</v>
      </c>
      <c r="B33" s="52" t="s">
        <v>124</v>
      </c>
      <c r="C33" s="54">
        <v>44595.954861111109</v>
      </c>
      <c r="D33" s="52" t="s">
        <v>83</v>
      </c>
      <c r="E33" s="60" t="s">
        <v>33</v>
      </c>
      <c r="F33" s="31">
        <v>70</v>
      </c>
      <c r="G33" s="31">
        <v>0</v>
      </c>
      <c r="H33" s="31">
        <v>0</v>
      </c>
      <c r="I33" s="31">
        <v>20</v>
      </c>
      <c r="J33" s="31">
        <f t="shared" si="5"/>
        <v>90</v>
      </c>
      <c r="K33" s="31"/>
      <c r="L33" s="54">
        <v>44596.520833333336</v>
      </c>
      <c r="M33" s="54">
        <v>44596.555555555555</v>
      </c>
      <c r="N33" s="25">
        <f t="shared" si="6"/>
        <v>0.56597222222626442</v>
      </c>
      <c r="O33" s="25">
        <f t="shared" si="7"/>
        <v>3.4722222218988463E-2</v>
      </c>
    </row>
    <row r="34" spans="1:15" s="32" customFormat="1" ht="15.75" customHeight="1">
      <c r="A34" s="53"/>
      <c r="B34" s="52"/>
      <c r="C34" s="54"/>
      <c r="D34" s="52"/>
      <c r="E34" s="60" t="s">
        <v>34</v>
      </c>
      <c r="F34" s="31">
        <v>0</v>
      </c>
      <c r="G34" s="31">
        <v>19</v>
      </c>
      <c r="H34" s="31">
        <v>34</v>
      </c>
      <c r="I34" s="31">
        <v>37</v>
      </c>
      <c r="J34" s="31"/>
      <c r="K34" s="31">
        <f t="shared" si="4"/>
        <v>90</v>
      </c>
      <c r="L34" s="54"/>
      <c r="M34" s="54"/>
      <c r="N34" s="25"/>
      <c r="O34" s="25"/>
    </row>
    <row r="35" spans="1:15" s="32" customFormat="1" ht="15.75" customHeight="1">
      <c r="A35" s="53" t="s">
        <v>59</v>
      </c>
      <c r="B35" s="52" t="s">
        <v>38</v>
      </c>
      <c r="C35" s="54">
        <v>44596.131944444445</v>
      </c>
      <c r="D35" s="52" t="s">
        <v>39</v>
      </c>
      <c r="E35" s="60" t="s">
        <v>33</v>
      </c>
      <c r="F35" s="31">
        <v>0</v>
      </c>
      <c r="G35" s="31">
        <v>26</v>
      </c>
      <c r="H35" s="31">
        <v>3</v>
      </c>
      <c r="I35" s="31">
        <v>61</v>
      </c>
      <c r="J35" s="31">
        <f t="shared" si="5"/>
        <v>90</v>
      </c>
      <c r="K35" s="31"/>
      <c r="L35" s="54">
        <v>44596.982638888891</v>
      </c>
      <c r="M35" s="54">
        <v>44597.052083333336</v>
      </c>
      <c r="N35" s="25">
        <f t="shared" si="6"/>
        <v>0.85069444444525288</v>
      </c>
      <c r="O35" s="25">
        <f t="shared" si="7"/>
        <v>6.9444444445252884E-2</v>
      </c>
    </row>
    <row r="36" spans="1:15" s="32" customFormat="1" ht="15.75" customHeight="1">
      <c r="A36" s="53"/>
      <c r="B36" s="52"/>
      <c r="C36" s="54"/>
      <c r="D36" s="52"/>
      <c r="E36" s="60" t="s">
        <v>34</v>
      </c>
      <c r="F36" s="31">
        <v>10</v>
      </c>
      <c r="G36" s="31">
        <v>36</v>
      </c>
      <c r="H36" s="31">
        <v>13</v>
      </c>
      <c r="I36" s="31">
        <v>31</v>
      </c>
      <c r="J36" s="31"/>
      <c r="K36" s="31">
        <f t="shared" si="4"/>
        <v>90</v>
      </c>
      <c r="L36" s="54"/>
      <c r="M36" s="54"/>
      <c r="N36" s="25"/>
      <c r="O36" s="25"/>
    </row>
    <row r="37" spans="1:15" s="32" customFormat="1" ht="15.75" customHeight="1">
      <c r="A37" s="53" t="s">
        <v>49</v>
      </c>
      <c r="B37" s="52" t="s">
        <v>42</v>
      </c>
      <c r="C37" s="54">
        <v>44596.1875</v>
      </c>
      <c r="D37" s="52" t="s">
        <v>43</v>
      </c>
      <c r="E37" s="60" t="s">
        <v>33</v>
      </c>
      <c r="F37" s="31">
        <v>0</v>
      </c>
      <c r="G37" s="31">
        <v>90</v>
      </c>
      <c r="H37" s="31">
        <v>0</v>
      </c>
      <c r="I37" s="31">
        <v>0</v>
      </c>
      <c r="J37" s="31">
        <f t="shared" si="5"/>
        <v>90</v>
      </c>
      <c r="K37" s="31"/>
      <c r="L37" s="54">
        <v>44596.465277777781</v>
      </c>
      <c r="M37" s="54">
        <v>44596.513888888891</v>
      </c>
      <c r="N37" s="25">
        <f t="shared" si="6"/>
        <v>0.27777777778101154</v>
      </c>
      <c r="O37" s="25">
        <f t="shared" si="7"/>
        <v>4.8611111109494232E-2</v>
      </c>
    </row>
    <row r="38" spans="1:15" s="32" customFormat="1" ht="15.75" customHeight="1">
      <c r="A38" s="53"/>
      <c r="B38" s="52"/>
      <c r="C38" s="54"/>
      <c r="D38" s="52"/>
      <c r="E38" s="60" t="s">
        <v>34</v>
      </c>
      <c r="F38" s="31">
        <v>0</v>
      </c>
      <c r="G38" s="31">
        <v>68</v>
      </c>
      <c r="H38" s="31">
        <v>20</v>
      </c>
      <c r="I38" s="31">
        <v>2</v>
      </c>
      <c r="J38" s="31"/>
      <c r="K38" s="31">
        <f t="shared" si="4"/>
        <v>90</v>
      </c>
      <c r="L38" s="54"/>
      <c r="M38" s="54"/>
      <c r="N38" s="25"/>
      <c r="O38" s="25"/>
    </row>
    <row r="39" spans="1:15" s="32" customFormat="1" ht="15.75" customHeight="1">
      <c r="A39" s="53">
        <v>5</v>
      </c>
      <c r="B39" s="52" t="s">
        <v>36</v>
      </c>
      <c r="C39" s="54">
        <v>44596.625</v>
      </c>
      <c r="D39" s="52" t="s">
        <v>61</v>
      </c>
      <c r="E39" s="60" t="s">
        <v>33</v>
      </c>
      <c r="F39" s="31">
        <v>0</v>
      </c>
      <c r="G39" s="31">
        <v>12</v>
      </c>
      <c r="H39" s="31">
        <v>67</v>
      </c>
      <c r="I39" s="31">
        <v>1</v>
      </c>
      <c r="J39" s="31">
        <f t="shared" ref="J39" si="8">F39+G39+H39+I39</f>
        <v>80</v>
      </c>
      <c r="K39" s="31"/>
      <c r="L39" s="54">
        <v>44596.979166666664</v>
      </c>
      <c r="M39" s="54">
        <v>44597.024305555555</v>
      </c>
      <c r="N39" s="25">
        <f t="shared" ref="N39" si="9">SUM(L39-C39)</f>
        <v>0.35416666666424135</v>
      </c>
      <c r="O39" s="25">
        <f t="shared" ref="O39" si="10">SUM(M39-L39)</f>
        <v>4.5138888890505768E-2</v>
      </c>
    </row>
    <row r="40" spans="1:15" s="32" customFormat="1" ht="15.75" customHeight="1" thickBot="1">
      <c r="A40" s="53"/>
      <c r="B40" s="52"/>
      <c r="C40" s="54"/>
      <c r="D40" s="52"/>
      <c r="E40" s="60" t="s">
        <v>34</v>
      </c>
      <c r="F40" s="31">
        <v>0</v>
      </c>
      <c r="G40" s="31">
        <v>36</v>
      </c>
      <c r="H40" s="31">
        <v>11</v>
      </c>
      <c r="I40" s="31">
        <v>33</v>
      </c>
      <c r="J40" s="31"/>
      <c r="K40" s="31">
        <f t="shared" si="4"/>
        <v>80</v>
      </c>
      <c r="L40" s="54"/>
      <c r="M40" s="54"/>
      <c r="N40" s="25"/>
      <c r="O40" s="25"/>
    </row>
    <row r="41" spans="1:15" s="8" customFormat="1" ht="16.5" customHeight="1" thickTop="1" thickBot="1">
      <c r="A41" s="5"/>
      <c r="B41" s="5"/>
      <c r="C41" s="5"/>
      <c r="D41" s="5"/>
      <c r="E41" s="5"/>
      <c r="F41" s="5"/>
      <c r="G41" s="5"/>
      <c r="H41" s="5"/>
      <c r="I41" s="18" t="s">
        <v>31</v>
      </c>
      <c r="J41" s="19">
        <f>SUM(J29:J40)</f>
        <v>530</v>
      </c>
      <c r="K41" s="19">
        <f>SUM(K29:K40)</f>
        <v>530</v>
      </c>
      <c r="L41" s="5"/>
      <c r="M41" s="5" t="s">
        <v>13</v>
      </c>
      <c r="N41" s="10">
        <f>AVERAGE(N29:N40)</f>
        <v>0.57696759259245789</v>
      </c>
      <c r="O41" s="10">
        <f>AVERAGE(O29:O40)</f>
        <v>4.4560185186128365E-2</v>
      </c>
    </row>
    <row r="42" spans="1:15" ht="15.75" thickTop="1"/>
    <row r="43" spans="1:15">
      <c r="A43" s="50" t="s">
        <v>0</v>
      </c>
      <c r="B43" s="51" t="s">
        <v>122</v>
      </c>
      <c r="C43" s="171" t="s">
        <v>15</v>
      </c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</row>
    <row r="44" spans="1:15">
      <c r="A44" s="171" t="s">
        <v>16</v>
      </c>
      <c r="B44" s="171"/>
      <c r="C44" s="171"/>
      <c r="D44" s="171"/>
      <c r="E44" s="171"/>
      <c r="F44" s="171"/>
      <c r="G44" s="171"/>
      <c r="H44" s="20"/>
      <c r="I44" s="171" t="s">
        <v>17</v>
      </c>
      <c r="J44" s="171"/>
      <c r="K44" s="171"/>
      <c r="L44" s="171"/>
      <c r="M44" s="171"/>
      <c r="N44" s="171"/>
      <c r="O44" s="171"/>
    </row>
    <row r="45" spans="1:15" ht="30">
      <c r="A45" s="11" t="s">
        <v>18</v>
      </c>
      <c r="B45" s="11" t="s">
        <v>19</v>
      </c>
      <c r="C45" s="5" t="s">
        <v>20</v>
      </c>
      <c r="D45" s="11" t="s">
        <v>21</v>
      </c>
      <c r="E45" s="11" t="s">
        <v>22</v>
      </c>
      <c r="F45" s="11" t="s">
        <v>23</v>
      </c>
      <c r="G45" s="11" t="s">
        <v>24</v>
      </c>
      <c r="H45" s="11"/>
      <c r="I45" s="11" t="s">
        <v>18</v>
      </c>
      <c r="J45" s="11" t="s">
        <v>19</v>
      </c>
      <c r="K45" s="5" t="s">
        <v>20</v>
      </c>
      <c r="L45" s="11" t="s">
        <v>21</v>
      </c>
      <c r="M45" s="11" t="s">
        <v>25</v>
      </c>
      <c r="N45" s="11" t="s">
        <v>23</v>
      </c>
      <c r="O45" s="11" t="s">
        <v>24</v>
      </c>
    </row>
    <row r="46" spans="1:15" s="27" customFormat="1" ht="15" customHeight="1">
      <c r="A46" s="21">
        <v>1</v>
      </c>
      <c r="B46" s="37" t="s">
        <v>74</v>
      </c>
      <c r="C46" s="38" t="s">
        <v>78</v>
      </c>
      <c r="D46" s="39">
        <v>44596.013888888891</v>
      </c>
      <c r="E46" s="37">
        <v>32184</v>
      </c>
      <c r="F46" s="39">
        <v>44596.104166666664</v>
      </c>
      <c r="G46" s="25">
        <f>SUM(F46-D46)</f>
        <v>9.0277777773735579E-2</v>
      </c>
      <c r="H46" s="26"/>
      <c r="I46" s="21">
        <v>1</v>
      </c>
      <c r="J46" s="37" t="s">
        <v>43</v>
      </c>
      <c r="K46" s="38" t="s">
        <v>65</v>
      </c>
      <c r="L46" s="39">
        <v>44596.142361111109</v>
      </c>
      <c r="M46" s="37" t="s">
        <v>94</v>
      </c>
      <c r="N46" s="39">
        <v>44596.145833333336</v>
      </c>
      <c r="O46" s="25">
        <f>SUM(N46-L46)</f>
        <v>3.4722222262644209E-3</v>
      </c>
    </row>
    <row r="47" spans="1:15" s="27" customFormat="1" ht="15" customHeight="1">
      <c r="A47" s="21">
        <v>2</v>
      </c>
      <c r="B47" s="37" t="s">
        <v>60</v>
      </c>
      <c r="C47" s="38">
        <v>7</v>
      </c>
      <c r="D47" s="39">
        <v>44595.909722222219</v>
      </c>
      <c r="E47" s="37">
        <v>33042</v>
      </c>
      <c r="F47" s="39">
        <v>44596.03125</v>
      </c>
      <c r="G47" s="25">
        <f t="shared" ref="G47:G63" si="11">SUM(F47-D47)</f>
        <v>0.12152777778101154</v>
      </c>
      <c r="H47" s="26"/>
      <c r="I47" s="21">
        <v>2</v>
      </c>
      <c r="J47" s="37" t="s">
        <v>57</v>
      </c>
      <c r="K47" s="38">
        <v>4</v>
      </c>
      <c r="L47" s="39">
        <v>44596.163194444445</v>
      </c>
      <c r="M47" s="37">
        <v>31585</v>
      </c>
      <c r="N47" s="39">
        <v>44596.204861111109</v>
      </c>
      <c r="O47" s="25">
        <f t="shared" ref="O47:O61" si="12">SUM(N47-L47)</f>
        <v>4.1666666664241347E-2</v>
      </c>
    </row>
    <row r="48" spans="1:15" s="27" customFormat="1" ht="15" customHeight="1">
      <c r="A48" s="21">
        <v>3</v>
      </c>
      <c r="B48" s="37" t="s">
        <v>56</v>
      </c>
      <c r="C48" s="38">
        <v>7</v>
      </c>
      <c r="D48" s="39">
        <v>44596.048611111109</v>
      </c>
      <c r="E48" s="37">
        <v>41572</v>
      </c>
      <c r="F48" s="39">
        <v>44596.15625</v>
      </c>
      <c r="G48" s="25">
        <f t="shared" si="11"/>
        <v>0.10763888889050577</v>
      </c>
      <c r="H48" s="26"/>
      <c r="I48" s="21">
        <v>3</v>
      </c>
      <c r="J48" s="37" t="s">
        <v>45</v>
      </c>
      <c r="K48" s="38">
        <v>4</v>
      </c>
      <c r="L48" s="39">
        <v>44596.222222222219</v>
      </c>
      <c r="M48" s="37">
        <v>32239</v>
      </c>
      <c r="N48" s="39">
        <v>44596.263888888891</v>
      </c>
      <c r="O48" s="25">
        <f t="shared" si="12"/>
        <v>4.1666666671517305E-2</v>
      </c>
    </row>
    <row r="49" spans="1:15" s="27" customFormat="1" ht="15" customHeight="1">
      <c r="A49" s="21">
        <v>4</v>
      </c>
      <c r="B49" s="37" t="s">
        <v>48</v>
      </c>
      <c r="C49" s="38">
        <v>8</v>
      </c>
      <c r="D49" s="39">
        <v>44596.083333333336</v>
      </c>
      <c r="E49" s="37">
        <v>27992</v>
      </c>
      <c r="F49" s="39">
        <v>44596.173611111109</v>
      </c>
      <c r="G49" s="25">
        <f t="shared" si="11"/>
        <v>9.0277777773735579E-2</v>
      </c>
      <c r="H49" s="26"/>
      <c r="I49" s="21">
        <v>4</v>
      </c>
      <c r="J49" s="37" t="s">
        <v>76</v>
      </c>
      <c r="K49" s="38">
        <v>3</v>
      </c>
      <c r="L49" s="39">
        <v>44596.274305555555</v>
      </c>
      <c r="M49" s="37">
        <v>28655</v>
      </c>
      <c r="N49" s="39">
        <v>44596.322916666664</v>
      </c>
      <c r="O49" s="25">
        <f t="shared" si="12"/>
        <v>4.8611111109494232E-2</v>
      </c>
    </row>
    <row r="50" spans="1:15" s="27" customFormat="1" ht="15" customHeight="1">
      <c r="A50" s="21">
        <v>5</v>
      </c>
      <c r="B50" s="37" t="s">
        <v>83</v>
      </c>
      <c r="C50" s="38">
        <v>7</v>
      </c>
      <c r="D50" s="39">
        <v>44596.204861111109</v>
      </c>
      <c r="E50" s="37">
        <v>31585</v>
      </c>
      <c r="F50" s="39">
        <v>44596.267361111109</v>
      </c>
      <c r="G50" s="25">
        <f t="shared" si="11"/>
        <v>6.25E-2</v>
      </c>
      <c r="H50" s="26"/>
      <c r="I50" s="21">
        <v>5</v>
      </c>
      <c r="J50" s="37" t="s">
        <v>67</v>
      </c>
      <c r="K50" s="38">
        <v>4</v>
      </c>
      <c r="L50" s="39">
        <v>44596.305555555555</v>
      </c>
      <c r="M50" s="37">
        <v>32432</v>
      </c>
      <c r="N50" s="39">
        <v>44596.361111111109</v>
      </c>
      <c r="O50" s="25">
        <f t="shared" si="12"/>
        <v>5.5555555554747116E-2</v>
      </c>
    </row>
    <row r="51" spans="1:15" s="27" customFormat="1" ht="15" customHeight="1">
      <c r="A51" s="21">
        <v>6</v>
      </c>
      <c r="B51" s="37" t="s">
        <v>47</v>
      </c>
      <c r="C51" s="38" t="s">
        <v>78</v>
      </c>
      <c r="D51" s="39">
        <v>44596.138888888891</v>
      </c>
      <c r="E51" s="37" t="s">
        <v>110</v>
      </c>
      <c r="F51" s="39">
        <v>44596.222222222219</v>
      </c>
      <c r="G51" s="25">
        <f t="shared" si="11"/>
        <v>8.3333333328482695E-2</v>
      </c>
      <c r="H51" s="26"/>
      <c r="I51" s="21">
        <v>6</v>
      </c>
      <c r="J51" s="37" t="s">
        <v>125</v>
      </c>
      <c r="K51" s="38">
        <v>3</v>
      </c>
      <c r="L51" s="39">
        <v>44596.399305555555</v>
      </c>
      <c r="M51" s="37">
        <v>32463</v>
      </c>
      <c r="N51" s="39">
        <v>44596.440972222219</v>
      </c>
      <c r="O51" s="25">
        <f t="shared" si="12"/>
        <v>4.1666666664241347E-2</v>
      </c>
    </row>
    <row r="52" spans="1:15" s="27" customFormat="1" ht="15" customHeight="1">
      <c r="A52" s="21">
        <v>7</v>
      </c>
      <c r="B52" s="37" t="s">
        <v>43</v>
      </c>
      <c r="C52" s="38" t="s">
        <v>78</v>
      </c>
      <c r="D52" s="39">
        <v>44596.270833333336</v>
      </c>
      <c r="E52" s="37">
        <v>32239</v>
      </c>
      <c r="F52" s="39">
        <v>44596.416666666664</v>
      </c>
      <c r="G52" s="25">
        <f t="shared" si="11"/>
        <v>0.14583333332848269</v>
      </c>
      <c r="H52" s="26"/>
      <c r="I52" s="21">
        <v>7</v>
      </c>
      <c r="J52" s="37" t="s">
        <v>44</v>
      </c>
      <c r="K52" s="38">
        <v>3</v>
      </c>
      <c r="L52" s="39">
        <v>44596.461805555555</v>
      </c>
      <c r="M52" s="37">
        <v>41020</v>
      </c>
      <c r="N52" s="39">
        <v>44596.513888888891</v>
      </c>
      <c r="O52" s="25">
        <f t="shared" si="12"/>
        <v>5.2083333335758653E-2</v>
      </c>
    </row>
    <row r="53" spans="1:15" s="27" customFormat="1" ht="15" customHeight="1">
      <c r="A53" s="21">
        <v>8</v>
      </c>
      <c r="B53" s="37" t="s">
        <v>43</v>
      </c>
      <c r="C53" s="38">
        <v>6</v>
      </c>
      <c r="D53" s="39">
        <v>44596.729166666664</v>
      </c>
      <c r="E53" s="37">
        <v>41271</v>
      </c>
      <c r="F53" s="39">
        <v>44596.895833333336</v>
      </c>
      <c r="G53" s="25">
        <f t="shared" si="11"/>
        <v>0.16666666667151731</v>
      </c>
      <c r="H53" s="26"/>
      <c r="I53" s="21">
        <v>8</v>
      </c>
      <c r="J53" s="37" t="s">
        <v>126</v>
      </c>
      <c r="K53" s="38">
        <v>3</v>
      </c>
      <c r="L53" s="39">
        <v>44596.541666666664</v>
      </c>
      <c r="M53" s="37">
        <v>41271</v>
      </c>
      <c r="N53" s="39">
        <v>44596.611111111109</v>
      </c>
      <c r="O53" s="25">
        <f t="shared" si="12"/>
        <v>6.9444444445252884E-2</v>
      </c>
    </row>
    <row r="54" spans="1:15" s="27" customFormat="1" ht="15" customHeight="1">
      <c r="A54" s="21">
        <v>9</v>
      </c>
      <c r="B54" s="37" t="s">
        <v>64</v>
      </c>
      <c r="C54" s="38">
        <v>7</v>
      </c>
      <c r="D54" s="39">
        <v>44596.34375</v>
      </c>
      <c r="E54" s="37" t="s">
        <v>94</v>
      </c>
      <c r="F54" s="39">
        <v>44596.347222222219</v>
      </c>
      <c r="G54" s="25">
        <f t="shared" si="11"/>
        <v>3.4722222189884633E-3</v>
      </c>
      <c r="H54" s="26"/>
      <c r="I54" s="21">
        <v>9</v>
      </c>
      <c r="J54" s="37" t="s">
        <v>43</v>
      </c>
      <c r="K54" s="38">
        <v>3</v>
      </c>
      <c r="L54" s="39">
        <v>44596.631944444445</v>
      </c>
      <c r="M54" s="37">
        <v>24519</v>
      </c>
      <c r="N54" s="39">
        <v>44596.673611111109</v>
      </c>
      <c r="O54" s="25">
        <f t="shared" si="12"/>
        <v>4.1666666664241347E-2</v>
      </c>
    </row>
    <row r="55" spans="1:15" s="27" customFormat="1" ht="15" customHeight="1">
      <c r="A55" s="21">
        <v>10</v>
      </c>
      <c r="B55" s="37" t="s">
        <v>83</v>
      </c>
      <c r="C55" s="38" t="s">
        <v>78</v>
      </c>
      <c r="D55" s="39">
        <v>44596.625</v>
      </c>
      <c r="E55" s="37">
        <v>32463</v>
      </c>
      <c r="F55" s="39">
        <v>44596.729166666664</v>
      </c>
      <c r="G55" s="25">
        <f t="shared" si="11"/>
        <v>0.10416666666424135</v>
      </c>
      <c r="H55" s="26"/>
      <c r="I55" s="21">
        <v>10</v>
      </c>
      <c r="J55" s="37" t="s">
        <v>48</v>
      </c>
      <c r="K55" s="38">
        <v>4</v>
      </c>
      <c r="L55" s="39">
        <v>44596.659722222219</v>
      </c>
      <c r="M55" s="37">
        <v>28063</v>
      </c>
      <c r="N55" s="39">
        <v>44596.704861111109</v>
      </c>
      <c r="O55" s="25">
        <f t="shared" si="12"/>
        <v>4.5138888890505768E-2</v>
      </c>
    </row>
    <row r="56" spans="1:15" s="27" customFormat="1" ht="15" customHeight="1">
      <c r="A56" s="21">
        <v>11</v>
      </c>
      <c r="B56" s="37" t="s">
        <v>52</v>
      </c>
      <c r="C56" s="38">
        <v>7</v>
      </c>
      <c r="D56" s="39">
        <v>44596.791666666664</v>
      </c>
      <c r="E56" s="37">
        <v>28063</v>
      </c>
      <c r="F56" s="39">
        <v>44596.982638888891</v>
      </c>
      <c r="G56" s="25">
        <f t="shared" si="11"/>
        <v>0.19097222222626442</v>
      </c>
      <c r="H56" s="26"/>
      <c r="I56" s="21">
        <v>11</v>
      </c>
      <c r="J56" s="37" t="s">
        <v>45</v>
      </c>
      <c r="K56" s="38">
        <v>3</v>
      </c>
      <c r="L56" s="39">
        <v>44596.694444444445</v>
      </c>
      <c r="M56" s="37">
        <v>31810</v>
      </c>
      <c r="N56" s="39">
        <v>44596.746527777781</v>
      </c>
      <c r="O56" s="25">
        <f t="shared" si="12"/>
        <v>5.2083333335758653E-2</v>
      </c>
    </row>
    <row r="57" spans="1:15" s="27" customFormat="1" ht="15" customHeight="1">
      <c r="A57" s="21">
        <v>12</v>
      </c>
      <c r="B57" s="37" t="s">
        <v>43</v>
      </c>
      <c r="C57" s="38">
        <v>8</v>
      </c>
      <c r="D57" s="39">
        <v>44596.565972222219</v>
      </c>
      <c r="E57" s="37">
        <v>31089</v>
      </c>
      <c r="F57" s="39">
        <v>44596.708333333336</v>
      </c>
      <c r="G57" s="25">
        <f t="shared" si="11"/>
        <v>0.14236111111677019</v>
      </c>
      <c r="H57" s="26"/>
      <c r="I57" s="21">
        <v>12</v>
      </c>
      <c r="J57" s="52" t="s">
        <v>43</v>
      </c>
      <c r="K57" s="53">
        <v>3</v>
      </c>
      <c r="L57" s="54">
        <v>44596.84375</v>
      </c>
      <c r="M57" s="52">
        <v>28664</v>
      </c>
      <c r="N57" s="54">
        <v>44596.913194444445</v>
      </c>
      <c r="O57" s="25">
        <f t="shared" si="12"/>
        <v>6.9444444445252884E-2</v>
      </c>
    </row>
    <row r="58" spans="1:15" s="27" customFormat="1" ht="15" customHeight="1">
      <c r="A58" s="21">
        <v>13</v>
      </c>
      <c r="B58" s="37" t="s">
        <v>60</v>
      </c>
      <c r="C58" s="38">
        <v>7</v>
      </c>
      <c r="D58" s="39">
        <v>44596.701388888891</v>
      </c>
      <c r="E58" s="37">
        <v>41020</v>
      </c>
      <c r="F58" s="39">
        <v>44596.777777777781</v>
      </c>
      <c r="G58" s="25">
        <f t="shared" si="11"/>
        <v>7.6388888890505768E-2</v>
      </c>
      <c r="H58" s="26"/>
      <c r="I58" s="21">
        <v>13</v>
      </c>
      <c r="J58" s="52" t="s">
        <v>83</v>
      </c>
      <c r="K58" s="53">
        <v>4</v>
      </c>
      <c r="L58" s="54">
        <v>44596.871527777781</v>
      </c>
      <c r="M58" s="52" t="s">
        <v>127</v>
      </c>
      <c r="N58" s="54">
        <v>44596.940972222219</v>
      </c>
      <c r="O58" s="25">
        <f t="shared" si="12"/>
        <v>6.9444444437976927E-2</v>
      </c>
    </row>
    <row r="59" spans="1:15" s="27" customFormat="1" ht="15" customHeight="1">
      <c r="A59" s="21">
        <v>14</v>
      </c>
      <c r="B59" s="37" t="s">
        <v>45</v>
      </c>
      <c r="C59" s="38" t="s">
        <v>78</v>
      </c>
      <c r="D59" s="39">
        <v>44596.864583333336</v>
      </c>
      <c r="E59" s="37" t="s">
        <v>127</v>
      </c>
      <c r="F59" s="39">
        <v>44596.996527777781</v>
      </c>
      <c r="G59" s="25">
        <f t="shared" si="11"/>
        <v>0.13194444444525288</v>
      </c>
      <c r="H59" s="26"/>
      <c r="I59" s="21">
        <v>14</v>
      </c>
      <c r="J59" s="52" t="s">
        <v>45</v>
      </c>
      <c r="K59" s="53">
        <v>5</v>
      </c>
      <c r="L59" s="54">
        <v>44596.895833333336</v>
      </c>
      <c r="M59" s="52">
        <v>32490</v>
      </c>
      <c r="N59" s="54">
        <v>44596.986111111109</v>
      </c>
      <c r="O59" s="25">
        <f t="shared" si="12"/>
        <v>9.0277777773735579E-2</v>
      </c>
    </row>
    <row r="60" spans="1:15" s="27" customFormat="1" ht="15" customHeight="1">
      <c r="A60" s="21">
        <v>15</v>
      </c>
      <c r="B60" s="37" t="s">
        <v>57</v>
      </c>
      <c r="C60" s="38">
        <v>8</v>
      </c>
      <c r="D60" s="39">
        <v>44596.756944444445</v>
      </c>
      <c r="E60" s="37">
        <v>24519</v>
      </c>
      <c r="F60" s="39">
        <v>44596.940972222219</v>
      </c>
      <c r="G60" s="25">
        <f t="shared" si="11"/>
        <v>0.18402777777373558</v>
      </c>
      <c r="H60" s="26"/>
      <c r="I60" s="21">
        <v>15</v>
      </c>
      <c r="J60" s="52" t="s">
        <v>41</v>
      </c>
      <c r="K60" s="53">
        <v>3</v>
      </c>
      <c r="L60" s="54">
        <v>44596.940972222219</v>
      </c>
      <c r="M60" s="52">
        <v>33277</v>
      </c>
      <c r="N60" s="54">
        <v>44597.003472222219</v>
      </c>
      <c r="O60" s="25">
        <f t="shared" si="12"/>
        <v>6.25E-2</v>
      </c>
    </row>
    <row r="61" spans="1:15" s="27" customFormat="1" ht="15" customHeight="1">
      <c r="A61" s="21">
        <v>16</v>
      </c>
      <c r="B61" s="29" t="s">
        <v>45</v>
      </c>
      <c r="C61" s="58" t="s">
        <v>71</v>
      </c>
      <c r="D61" s="24">
        <v>44596.152777777781</v>
      </c>
      <c r="E61" s="21">
        <v>41567</v>
      </c>
      <c r="F61" s="24">
        <v>44596.1875</v>
      </c>
      <c r="G61" s="25">
        <f t="shared" si="11"/>
        <v>3.4722222218988463E-2</v>
      </c>
      <c r="H61" s="26"/>
      <c r="I61" s="21">
        <v>16</v>
      </c>
      <c r="J61" s="52" t="s">
        <v>128</v>
      </c>
      <c r="K61" s="53" t="s">
        <v>71</v>
      </c>
      <c r="L61" s="54">
        <v>44596.503472222219</v>
      </c>
      <c r="M61" s="52">
        <v>32584</v>
      </c>
      <c r="N61" s="54">
        <v>44596.503472222219</v>
      </c>
      <c r="O61" s="25">
        <f t="shared" si="12"/>
        <v>0</v>
      </c>
    </row>
    <row r="62" spans="1:15" s="27" customFormat="1" ht="15" customHeight="1">
      <c r="A62" s="21">
        <v>17</v>
      </c>
      <c r="B62" s="29" t="s">
        <v>57</v>
      </c>
      <c r="C62" s="58" t="s">
        <v>71</v>
      </c>
      <c r="D62" s="24">
        <v>44596.482638888891</v>
      </c>
      <c r="E62" s="21">
        <v>41289</v>
      </c>
      <c r="F62" s="24">
        <v>44596.482638888891</v>
      </c>
      <c r="G62" s="25">
        <f t="shared" si="11"/>
        <v>0</v>
      </c>
      <c r="H62" s="26"/>
      <c r="I62" s="21"/>
      <c r="J62" s="52"/>
      <c r="K62" s="53"/>
      <c r="L62" s="54"/>
      <c r="M62" s="52"/>
      <c r="N62" s="54"/>
      <c r="O62" s="25"/>
    </row>
    <row r="63" spans="1:15" s="27" customFormat="1" ht="15" customHeight="1">
      <c r="A63" s="21">
        <v>18</v>
      </c>
      <c r="B63" s="29" t="s">
        <v>70</v>
      </c>
      <c r="C63" s="21" t="s">
        <v>71</v>
      </c>
      <c r="D63" s="24">
        <v>44596.409722222219</v>
      </c>
      <c r="E63" s="21">
        <v>32584</v>
      </c>
      <c r="F63" s="24">
        <v>44596.826388888891</v>
      </c>
      <c r="G63" s="25">
        <f t="shared" si="11"/>
        <v>0.41666666667151731</v>
      </c>
      <c r="H63" s="26"/>
      <c r="I63" s="21"/>
      <c r="J63" s="52"/>
      <c r="K63" s="53"/>
      <c r="L63" s="54"/>
      <c r="M63" s="52"/>
      <c r="N63" s="54"/>
      <c r="O63" s="25"/>
    </row>
    <row r="64" spans="1:15" s="27" customFormat="1" ht="15" customHeight="1">
      <c r="A64" s="5"/>
      <c r="B64" s="1"/>
      <c r="C64" s="5"/>
      <c r="D64" s="5"/>
      <c r="E64" s="5"/>
      <c r="F64" s="18" t="s">
        <v>13</v>
      </c>
      <c r="G64" s="10">
        <f>AVERAGE(G46:G63)</f>
        <v>0.1195987654318742</v>
      </c>
      <c r="H64" s="33"/>
      <c r="I64" s="5"/>
      <c r="J64" s="5"/>
      <c r="K64" s="5"/>
      <c r="L64" s="5"/>
      <c r="M64" s="5"/>
      <c r="N64" s="5" t="s">
        <v>13</v>
      </c>
      <c r="O64" s="10">
        <f>AVERAGE(O46:O63)</f>
        <v>4.9045138888686779E-2</v>
      </c>
    </row>
    <row r="65" spans="1:15" s="32" customFormat="1" ht="1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 s="32" customFormat="1" ht="15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</sheetData>
  <mergeCells count="10">
    <mergeCell ref="C43:O43"/>
    <mergeCell ref="A44:G44"/>
    <mergeCell ref="I44:O44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70"/>
  <sheetViews>
    <sheetView topLeftCell="A43" workbookViewId="0">
      <selection activeCell="G66" sqref="G66"/>
    </sheetView>
  </sheetViews>
  <sheetFormatPr defaultRowHeight="15"/>
  <cols>
    <col min="3" max="5" width="13.42578125" customWidth="1"/>
    <col min="6" max="6" width="12.140625" customWidth="1"/>
    <col min="7" max="7" width="12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4" width="11.28515625" customWidth="1"/>
    <col min="15" max="15" width="13.28515625" customWidth="1"/>
    <col min="16" max="16" width="14.5703125" customWidth="1"/>
    <col min="18" max="18" width="12.140625" customWidth="1"/>
  </cols>
  <sheetData>
    <row r="1" spans="1:15">
      <c r="N1" s="172" t="s">
        <v>129</v>
      </c>
      <c r="O1" s="173"/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63"/>
      <c r="E3" s="63"/>
      <c r="F3" s="176" t="s">
        <v>26</v>
      </c>
      <c r="G3" s="177"/>
      <c r="H3" s="177"/>
      <c r="I3" s="177"/>
      <c r="J3" s="178"/>
      <c r="K3" s="63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1" customFormat="1" ht="12.75" customHeight="1">
      <c r="A5" s="66">
        <v>8</v>
      </c>
      <c r="B5" s="72" t="s">
        <v>3</v>
      </c>
      <c r="C5" s="67">
        <v>44596.805555555555</v>
      </c>
      <c r="D5" s="65" t="s">
        <v>130</v>
      </c>
      <c r="E5" s="80" t="s">
        <v>33</v>
      </c>
      <c r="F5" s="3">
        <v>27</v>
      </c>
      <c r="G5" s="3">
        <v>45</v>
      </c>
      <c r="H5" s="3">
        <v>6</v>
      </c>
      <c r="I5" s="3">
        <v>12</v>
      </c>
      <c r="J5" s="3">
        <f t="shared" ref="J5:J31" si="0">F5+G5+H5+I5</f>
        <v>90</v>
      </c>
      <c r="K5" s="3"/>
      <c r="L5" s="67">
        <v>44597.201388888891</v>
      </c>
      <c r="M5" s="67">
        <v>44597.229166666664</v>
      </c>
      <c r="N5" s="68">
        <f t="shared" ref="N5:N31" si="1">SUM(L5-C5)</f>
        <v>0.39583333333575865</v>
      </c>
      <c r="O5" s="68">
        <f t="shared" ref="O5:O31" si="2">SUM(M5-L5)</f>
        <v>2.7777777773735579E-2</v>
      </c>
    </row>
    <row r="6" spans="1:15" s="81" customFormat="1" ht="12.75" customHeight="1">
      <c r="A6" s="66"/>
      <c r="B6" s="72"/>
      <c r="C6" s="67"/>
      <c r="D6" s="65"/>
      <c r="E6" s="80" t="s">
        <v>34</v>
      </c>
      <c r="F6" s="3">
        <v>0</v>
      </c>
      <c r="G6" s="3">
        <v>13</v>
      </c>
      <c r="H6" s="3">
        <v>35</v>
      </c>
      <c r="I6" s="3">
        <v>42</v>
      </c>
      <c r="J6" s="3"/>
      <c r="K6" s="3">
        <f t="shared" ref="K6:K32" si="3">G6+H6+I6+F6</f>
        <v>90</v>
      </c>
      <c r="L6" s="67"/>
      <c r="M6" s="67"/>
      <c r="N6" s="68"/>
      <c r="O6" s="68"/>
    </row>
    <row r="7" spans="1:15" s="81" customFormat="1" ht="12.75" customHeight="1">
      <c r="A7" s="82" t="s">
        <v>53</v>
      </c>
      <c r="B7" s="72" t="s">
        <v>3</v>
      </c>
      <c r="C7" s="67">
        <v>44597.055555555555</v>
      </c>
      <c r="D7" s="65" t="s">
        <v>57</v>
      </c>
      <c r="E7" s="80" t="s">
        <v>33</v>
      </c>
      <c r="F7" s="3">
        <v>0</v>
      </c>
      <c r="G7" s="3">
        <v>90</v>
      </c>
      <c r="H7" s="3">
        <v>0</v>
      </c>
      <c r="I7" s="3">
        <v>0</v>
      </c>
      <c r="J7" s="3">
        <f t="shared" si="0"/>
        <v>90</v>
      </c>
      <c r="K7" s="3"/>
      <c r="L7" s="67">
        <v>44597.243055555555</v>
      </c>
      <c r="M7" s="67">
        <v>44597.288194444445</v>
      </c>
      <c r="N7" s="68">
        <f t="shared" si="1"/>
        <v>0.1875</v>
      </c>
      <c r="O7" s="68">
        <f t="shared" si="2"/>
        <v>4.5138888890505768E-2</v>
      </c>
    </row>
    <row r="8" spans="1:15" s="81" customFormat="1" ht="12.75" customHeight="1">
      <c r="A8" s="82"/>
      <c r="B8" s="72"/>
      <c r="C8" s="67"/>
      <c r="D8" s="65"/>
      <c r="E8" s="80" t="s">
        <v>34</v>
      </c>
      <c r="F8" s="3">
        <v>2</v>
      </c>
      <c r="G8" s="3">
        <v>18</v>
      </c>
      <c r="H8" s="3">
        <v>40</v>
      </c>
      <c r="I8" s="3">
        <v>10</v>
      </c>
      <c r="J8" s="3"/>
      <c r="K8" s="3">
        <f t="shared" si="3"/>
        <v>70</v>
      </c>
      <c r="L8" s="67"/>
      <c r="M8" s="67"/>
      <c r="N8" s="68"/>
      <c r="O8" s="68"/>
    </row>
    <row r="9" spans="1:15" s="81" customFormat="1" ht="12.75" customHeight="1">
      <c r="A9" s="66">
        <v>5</v>
      </c>
      <c r="B9" s="72" t="s">
        <v>3</v>
      </c>
      <c r="C9" s="67">
        <v>44597.069444444445</v>
      </c>
      <c r="D9" s="65" t="s">
        <v>96</v>
      </c>
      <c r="E9" s="80" t="s">
        <v>33</v>
      </c>
      <c r="F9" s="3">
        <v>0</v>
      </c>
      <c r="G9" s="3">
        <v>10</v>
      </c>
      <c r="H9" s="3">
        <v>80</v>
      </c>
      <c r="I9" s="3">
        <v>0</v>
      </c>
      <c r="J9" s="3">
        <f t="shared" si="0"/>
        <v>90</v>
      </c>
      <c r="K9" s="3"/>
      <c r="L9" s="67">
        <v>44597.326388888891</v>
      </c>
      <c r="M9" s="67">
        <v>44597.375</v>
      </c>
      <c r="N9" s="68">
        <f t="shared" si="1"/>
        <v>0.25694444444525288</v>
      </c>
      <c r="O9" s="68">
        <f t="shared" si="2"/>
        <v>4.8611111109494232E-2</v>
      </c>
    </row>
    <row r="10" spans="1:15" s="81" customFormat="1" ht="12.75" customHeight="1">
      <c r="A10" s="66"/>
      <c r="B10" s="72"/>
      <c r="C10" s="67"/>
      <c r="D10" s="65"/>
      <c r="E10" s="80" t="s">
        <v>34</v>
      </c>
      <c r="F10" s="3">
        <v>6</v>
      </c>
      <c r="G10" s="3">
        <v>35</v>
      </c>
      <c r="H10" s="3">
        <v>37</v>
      </c>
      <c r="I10" s="3">
        <v>12</v>
      </c>
      <c r="J10" s="3"/>
      <c r="K10" s="3">
        <f t="shared" si="3"/>
        <v>90</v>
      </c>
      <c r="L10" s="67"/>
      <c r="M10" s="67"/>
      <c r="N10" s="68"/>
      <c r="O10" s="68"/>
    </row>
    <row r="11" spans="1:15" s="81" customFormat="1" ht="12.75" customHeight="1">
      <c r="A11" s="72" t="s">
        <v>49</v>
      </c>
      <c r="B11" s="72" t="s">
        <v>3</v>
      </c>
      <c r="C11" s="74">
        <v>44597.222222222219</v>
      </c>
      <c r="D11" s="72" t="s">
        <v>76</v>
      </c>
      <c r="E11" s="80" t="s">
        <v>33</v>
      </c>
      <c r="F11" s="3">
        <v>5</v>
      </c>
      <c r="G11" s="3">
        <v>40</v>
      </c>
      <c r="H11" s="3">
        <v>37</v>
      </c>
      <c r="I11" s="3">
        <v>2</v>
      </c>
      <c r="J11" s="3">
        <f t="shared" si="0"/>
        <v>84</v>
      </c>
      <c r="K11" s="3"/>
      <c r="L11" s="74">
        <v>44597.493055555555</v>
      </c>
      <c r="M11" s="74">
        <v>44597.520833333336</v>
      </c>
      <c r="N11" s="68">
        <f t="shared" si="1"/>
        <v>0.27083333333575865</v>
      </c>
      <c r="O11" s="68">
        <f t="shared" si="2"/>
        <v>2.7777777781011537E-2</v>
      </c>
    </row>
    <row r="12" spans="1:15" s="81" customFormat="1" ht="12.75" customHeight="1">
      <c r="A12" s="72"/>
      <c r="B12" s="72"/>
      <c r="C12" s="74"/>
      <c r="D12" s="72"/>
      <c r="E12" s="80" t="s">
        <v>34</v>
      </c>
      <c r="F12" s="3">
        <v>8</v>
      </c>
      <c r="G12" s="3">
        <v>28</v>
      </c>
      <c r="H12" s="3">
        <v>24</v>
      </c>
      <c r="I12" s="3">
        <v>30</v>
      </c>
      <c r="J12" s="3"/>
      <c r="K12" s="3">
        <f t="shared" si="3"/>
        <v>90</v>
      </c>
      <c r="L12" s="74"/>
      <c r="M12" s="74"/>
      <c r="N12" s="68"/>
      <c r="O12" s="68"/>
    </row>
    <row r="13" spans="1:15" s="81" customFormat="1" ht="12.75" customHeight="1">
      <c r="A13" s="72">
        <v>1</v>
      </c>
      <c r="B13" s="72" t="s">
        <v>3</v>
      </c>
      <c r="C13" s="74">
        <v>44597.239583333336</v>
      </c>
      <c r="D13" s="72" t="s">
        <v>67</v>
      </c>
      <c r="E13" s="80" t="s">
        <v>33</v>
      </c>
      <c r="F13" s="3">
        <v>4</v>
      </c>
      <c r="G13" s="3">
        <v>2</v>
      </c>
      <c r="H13" s="3">
        <v>79</v>
      </c>
      <c r="I13" s="3">
        <v>1</v>
      </c>
      <c r="J13" s="3">
        <f t="shared" si="0"/>
        <v>86</v>
      </c>
      <c r="K13" s="3"/>
      <c r="L13" s="74">
        <v>44597.996527777781</v>
      </c>
      <c r="M13" s="74">
        <v>44598.180555555555</v>
      </c>
      <c r="N13" s="68">
        <f t="shared" si="1"/>
        <v>0.75694444444525288</v>
      </c>
      <c r="O13" s="68">
        <f t="shared" si="2"/>
        <v>0.18402777777373558</v>
      </c>
    </row>
    <row r="14" spans="1:15" s="81" customFormat="1" ht="12.75" customHeight="1">
      <c r="A14" s="72"/>
      <c r="B14" s="72"/>
      <c r="C14" s="74"/>
      <c r="D14" s="72"/>
      <c r="E14" s="80" t="s">
        <v>34</v>
      </c>
      <c r="F14" s="3">
        <v>0</v>
      </c>
      <c r="G14" s="3">
        <v>67</v>
      </c>
      <c r="H14" s="3">
        <v>0</v>
      </c>
      <c r="I14" s="3">
        <v>23</v>
      </c>
      <c r="J14" s="3"/>
      <c r="K14" s="3">
        <f t="shared" si="3"/>
        <v>90</v>
      </c>
      <c r="L14" s="74"/>
      <c r="M14" s="74"/>
      <c r="N14" s="68"/>
      <c r="O14" s="68"/>
    </row>
    <row r="15" spans="1:15" s="81" customFormat="1" ht="12.75" customHeight="1">
      <c r="A15" s="72" t="s">
        <v>51</v>
      </c>
      <c r="B15" s="72" t="s">
        <v>3</v>
      </c>
      <c r="C15" s="74">
        <v>44597.284722222219</v>
      </c>
      <c r="D15" s="72" t="s">
        <v>47</v>
      </c>
      <c r="E15" s="80" t="s">
        <v>33</v>
      </c>
      <c r="F15" s="3">
        <v>31</v>
      </c>
      <c r="G15" s="3">
        <v>22</v>
      </c>
      <c r="H15" s="3">
        <v>12</v>
      </c>
      <c r="I15" s="3">
        <v>25</v>
      </c>
      <c r="J15" s="3">
        <f t="shared" si="0"/>
        <v>90</v>
      </c>
      <c r="K15" s="3"/>
      <c r="L15" s="74">
        <v>44597.78125</v>
      </c>
      <c r="M15" s="74">
        <v>44597.829861111109</v>
      </c>
      <c r="N15" s="68">
        <f t="shared" si="1"/>
        <v>0.49652777778101154</v>
      </c>
      <c r="O15" s="68">
        <f t="shared" si="2"/>
        <v>4.8611111109494232E-2</v>
      </c>
    </row>
    <row r="16" spans="1:15" s="81" customFormat="1" ht="12.75" customHeight="1">
      <c r="A16" s="72"/>
      <c r="B16" s="72"/>
      <c r="C16" s="74"/>
      <c r="D16" s="72"/>
      <c r="E16" s="80" t="s">
        <v>34</v>
      </c>
      <c r="F16" s="3">
        <v>0</v>
      </c>
      <c r="G16" s="3">
        <v>50</v>
      </c>
      <c r="H16" s="3">
        <v>0</v>
      </c>
      <c r="I16" s="3">
        <v>0</v>
      </c>
      <c r="J16" s="3"/>
      <c r="K16" s="3">
        <f t="shared" si="3"/>
        <v>50</v>
      </c>
      <c r="L16" s="74"/>
      <c r="M16" s="74"/>
      <c r="N16" s="68"/>
      <c r="O16" s="68"/>
    </row>
    <row r="17" spans="1:15" s="81" customFormat="1" ht="12.75" customHeight="1">
      <c r="A17" s="72">
        <v>8</v>
      </c>
      <c r="B17" s="72" t="s">
        <v>3</v>
      </c>
      <c r="C17" s="74">
        <v>44597.354166666664</v>
      </c>
      <c r="D17" s="72" t="s">
        <v>74</v>
      </c>
      <c r="E17" s="80" t="s">
        <v>33</v>
      </c>
      <c r="F17" s="3">
        <v>6</v>
      </c>
      <c r="G17" s="3">
        <v>12</v>
      </c>
      <c r="H17" s="3">
        <v>6</v>
      </c>
      <c r="I17" s="3">
        <v>24</v>
      </c>
      <c r="J17" s="3">
        <f t="shared" si="0"/>
        <v>48</v>
      </c>
      <c r="K17" s="3"/>
      <c r="L17" s="74">
        <v>44597.6875</v>
      </c>
      <c r="M17" s="74">
        <v>44597.736111111109</v>
      </c>
      <c r="N17" s="68">
        <f t="shared" si="1"/>
        <v>0.33333333333575865</v>
      </c>
      <c r="O17" s="68">
        <f t="shared" si="2"/>
        <v>4.8611111109494232E-2</v>
      </c>
    </row>
    <row r="18" spans="1:15" s="81" customFormat="1" ht="12.75" customHeight="1">
      <c r="A18" s="72"/>
      <c r="B18" s="72"/>
      <c r="C18" s="74"/>
      <c r="D18" s="72"/>
      <c r="E18" s="80" t="s">
        <v>34</v>
      </c>
      <c r="F18" s="3">
        <v>1</v>
      </c>
      <c r="G18" s="3">
        <v>5</v>
      </c>
      <c r="H18" s="3">
        <v>58</v>
      </c>
      <c r="I18" s="3">
        <v>24</v>
      </c>
      <c r="J18" s="3"/>
      <c r="K18" s="3">
        <f t="shared" si="3"/>
        <v>88</v>
      </c>
      <c r="L18" s="74"/>
      <c r="M18" s="74"/>
      <c r="N18" s="68"/>
      <c r="O18" s="68"/>
    </row>
    <row r="19" spans="1:15" s="81" customFormat="1" ht="12.75" customHeight="1">
      <c r="A19" s="72" t="s">
        <v>53</v>
      </c>
      <c r="B19" s="72" t="s">
        <v>3</v>
      </c>
      <c r="C19" s="74">
        <v>44597.430555555555</v>
      </c>
      <c r="D19" s="72" t="s">
        <v>96</v>
      </c>
      <c r="E19" s="80" t="s">
        <v>33</v>
      </c>
      <c r="F19" s="3">
        <v>0</v>
      </c>
      <c r="G19" s="3">
        <v>14</v>
      </c>
      <c r="H19" s="3">
        <v>0</v>
      </c>
      <c r="I19" s="3">
        <v>0</v>
      </c>
      <c r="J19" s="3">
        <f t="shared" si="0"/>
        <v>14</v>
      </c>
      <c r="K19" s="3"/>
      <c r="L19" s="74">
        <v>44597.625</v>
      </c>
      <c r="M19" s="74">
        <v>44597.666666666664</v>
      </c>
      <c r="N19" s="68">
        <f t="shared" si="1"/>
        <v>0.19444444444525288</v>
      </c>
      <c r="O19" s="68">
        <f t="shared" si="2"/>
        <v>4.1666666664241347E-2</v>
      </c>
    </row>
    <row r="20" spans="1:15" s="81" customFormat="1" ht="12.75" customHeight="1">
      <c r="A20" s="72"/>
      <c r="B20" s="72"/>
      <c r="C20" s="74"/>
      <c r="D20" s="72"/>
      <c r="E20" s="80" t="s">
        <v>34</v>
      </c>
      <c r="F20" s="3">
        <v>0</v>
      </c>
      <c r="G20" s="3">
        <v>29</v>
      </c>
      <c r="H20" s="3">
        <v>48</v>
      </c>
      <c r="I20" s="3">
        <v>13</v>
      </c>
      <c r="J20" s="3"/>
      <c r="K20" s="3">
        <f t="shared" si="3"/>
        <v>90</v>
      </c>
      <c r="L20" s="74"/>
      <c r="M20" s="74"/>
      <c r="N20" s="68"/>
      <c r="O20" s="68"/>
    </row>
    <row r="21" spans="1:15" s="81" customFormat="1" ht="12.75" customHeight="1">
      <c r="A21" s="72">
        <v>4</v>
      </c>
      <c r="B21" s="72" t="s">
        <v>3</v>
      </c>
      <c r="C21" s="74">
        <v>44597.482638888891</v>
      </c>
      <c r="D21" s="72" t="s">
        <v>48</v>
      </c>
      <c r="E21" s="80" t="s">
        <v>33</v>
      </c>
      <c r="F21" s="3">
        <v>4</v>
      </c>
      <c r="G21" s="3">
        <v>5</v>
      </c>
      <c r="H21" s="3">
        <v>34</v>
      </c>
      <c r="I21" s="3">
        <v>27</v>
      </c>
      <c r="J21" s="3">
        <f t="shared" si="0"/>
        <v>70</v>
      </c>
      <c r="K21" s="3"/>
      <c r="L21" s="74">
        <v>44597.729166666664</v>
      </c>
      <c r="M21" s="74">
        <v>44597.763888888891</v>
      </c>
      <c r="N21" s="68">
        <f t="shared" si="1"/>
        <v>0.24652777777373558</v>
      </c>
      <c r="O21" s="68">
        <f t="shared" si="2"/>
        <v>3.4722222226264421E-2</v>
      </c>
    </row>
    <row r="22" spans="1:15" s="81" customFormat="1" ht="12.75" customHeight="1">
      <c r="A22" s="72"/>
      <c r="B22" s="72"/>
      <c r="C22" s="74"/>
      <c r="D22" s="72"/>
      <c r="E22" s="80" t="s">
        <v>34</v>
      </c>
      <c r="F22" s="3">
        <v>0</v>
      </c>
      <c r="G22" s="3">
        <v>8</v>
      </c>
      <c r="H22" s="3">
        <v>72</v>
      </c>
      <c r="I22" s="3">
        <v>10</v>
      </c>
      <c r="J22" s="3"/>
      <c r="K22" s="3">
        <f t="shared" si="3"/>
        <v>90</v>
      </c>
      <c r="L22" s="74"/>
      <c r="M22" s="74"/>
      <c r="N22" s="68"/>
      <c r="O22" s="68"/>
    </row>
    <row r="23" spans="1:15" s="81" customFormat="1" ht="12.75" customHeight="1">
      <c r="A23" s="72">
        <v>5</v>
      </c>
      <c r="B23" s="72" t="s">
        <v>3</v>
      </c>
      <c r="C23" s="74">
        <v>44597.510416666664</v>
      </c>
      <c r="D23" s="72" t="s">
        <v>52</v>
      </c>
      <c r="E23" s="80" t="s">
        <v>33</v>
      </c>
      <c r="F23" s="3">
        <v>6</v>
      </c>
      <c r="G23" s="3">
        <v>18</v>
      </c>
      <c r="H23" s="3">
        <v>10</v>
      </c>
      <c r="I23" s="3">
        <v>8</v>
      </c>
      <c r="J23" s="3">
        <f t="shared" si="0"/>
        <v>42</v>
      </c>
      <c r="K23" s="3"/>
      <c r="L23" s="74">
        <v>44597.833333333336</v>
      </c>
      <c r="M23" s="74">
        <v>44597.864583333336</v>
      </c>
      <c r="N23" s="68">
        <f t="shared" si="1"/>
        <v>0.32291666667151731</v>
      </c>
      <c r="O23" s="68">
        <f t="shared" si="2"/>
        <v>3.125E-2</v>
      </c>
    </row>
    <row r="24" spans="1:15" s="81" customFormat="1" ht="12.75" customHeight="1">
      <c r="A24" s="72"/>
      <c r="B24" s="72"/>
      <c r="C24" s="74"/>
      <c r="D24" s="72"/>
      <c r="E24" s="80" t="s">
        <v>34</v>
      </c>
      <c r="F24" s="3">
        <v>0</v>
      </c>
      <c r="G24" s="3">
        <v>24</v>
      </c>
      <c r="H24" s="3">
        <v>44</v>
      </c>
      <c r="I24" s="3">
        <v>23</v>
      </c>
      <c r="J24" s="3"/>
      <c r="K24" s="3">
        <f t="shared" si="3"/>
        <v>91</v>
      </c>
      <c r="L24" s="74"/>
      <c r="M24" s="74"/>
      <c r="N24" s="68"/>
      <c r="O24" s="68"/>
    </row>
    <row r="25" spans="1:15" s="81" customFormat="1" ht="12.75" customHeight="1">
      <c r="A25" s="72" t="s">
        <v>40</v>
      </c>
      <c r="B25" s="72" t="s">
        <v>3</v>
      </c>
      <c r="C25" s="74">
        <v>44597.559027777781</v>
      </c>
      <c r="D25" s="72" t="s">
        <v>131</v>
      </c>
      <c r="E25" s="80" t="s">
        <v>33</v>
      </c>
      <c r="F25" s="3">
        <v>0</v>
      </c>
      <c r="G25" s="3">
        <v>0</v>
      </c>
      <c r="H25" s="3">
        <v>2</v>
      </c>
      <c r="I25" s="3">
        <v>78</v>
      </c>
      <c r="J25" s="3">
        <f t="shared" si="0"/>
        <v>80</v>
      </c>
      <c r="K25" s="3"/>
      <c r="L25" s="74">
        <v>44597.989583333336</v>
      </c>
      <c r="M25" s="74">
        <v>44598.114583333336</v>
      </c>
      <c r="N25" s="68">
        <f t="shared" si="1"/>
        <v>0.43055555555474712</v>
      </c>
      <c r="O25" s="68">
        <f t="shared" si="2"/>
        <v>0.125</v>
      </c>
    </row>
    <row r="26" spans="1:15" s="81" customFormat="1" ht="12.75" customHeight="1">
      <c r="A26" s="72"/>
      <c r="B26" s="72"/>
      <c r="C26" s="74"/>
      <c r="D26" s="72"/>
      <c r="E26" s="80" t="s">
        <v>34</v>
      </c>
      <c r="F26" s="3">
        <v>0</v>
      </c>
      <c r="G26" s="3">
        <v>4</v>
      </c>
      <c r="H26" s="3">
        <v>46</v>
      </c>
      <c r="I26" s="3">
        <v>40</v>
      </c>
      <c r="J26" s="3"/>
      <c r="K26" s="3">
        <f t="shared" si="3"/>
        <v>90</v>
      </c>
      <c r="L26" s="74"/>
      <c r="M26" s="74"/>
      <c r="N26" s="68"/>
      <c r="O26" s="68"/>
    </row>
    <row r="27" spans="1:15" s="81" customFormat="1" ht="12.75" customHeight="1">
      <c r="A27" s="83" t="s">
        <v>59</v>
      </c>
      <c r="B27" s="72" t="s">
        <v>3</v>
      </c>
      <c r="C27" s="74">
        <v>44597.604166666664</v>
      </c>
      <c r="D27" s="72" t="s">
        <v>45</v>
      </c>
      <c r="E27" s="80" t="s">
        <v>33</v>
      </c>
      <c r="F27" s="3">
        <v>0</v>
      </c>
      <c r="G27" s="3">
        <v>0</v>
      </c>
      <c r="H27" s="3">
        <v>0</v>
      </c>
      <c r="I27" s="3">
        <v>90</v>
      </c>
      <c r="J27" s="3">
        <f t="shared" si="0"/>
        <v>90</v>
      </c>
      <c r="K27" s="3"/>
      <c r="L27" s="74">
        <v>44597.888888888891</v>
      </c>
      <c r="M27" s="74">
        <v>44597.927083333336</v>
      </c>
      <c r="N27" s="68">
        <f t="shared" si="1"/>
        <v>0.28472222222626442</v>
      </c>
      <c r="O27" s="68">
        <f t="shared" si="2"/>
        <v>3.8194444445252884E-2</v>
      </c>
    </row>
    <row r="28" spans="1:15" s="81" customFormat="1" ht="12.75" customHeight="1">
      <c r="A28" s="83"/>
      <c r="B28" s="72"/>
      <c r="C28" s="74"/>
      <c r="D28" s="72"/>
      <c r="E28" s="80" t="s">
        <v>34</v>
      </c>
      <c r="F28" s="3">
        <v>0</v>
      </c>
      <c r="G28" s="3">
        <v>42</v>
      </c>
      <c r="H28" s="3">
        <v>24</v>
      </c>
      <c r="I28" s="3">
        <v>24</v>
      </c>
      <c r="J28" s="3"/>
      <c r="K28" s="3">
        <f t="shared" si="3"/>
        <v>90</v>
      </c>
      <c r="L28" s="74"/>
      <c r="M28" s="74"/>
      <c r="N28" s="68"/>
      <c r="O28" s="68"/>
    </row>
    <row r="29" spans="1:15" s="81" customFormat="1" ht="12.75" customHeight="1">
      <c r="A29" s="83" t="s">
        <v>49</v>
      </c>
      <c r="B29" s="72" t="s">
        <v>3</v>
      </c>
      <c r="C29" s="74">
        <v>44597.663194444445</v>
      </c>
      <c r="D29" s="72" t="s">
        <v>45</v>
      </c>
      <c r="E29" s="80" t="s">
        <v>33</v>
      </c>
      <c r="F29" s="3">
        <v>0</v>
      </c>
      <c r="G29" s="3">
        <v>90</v>
      </c>
      <c r="H29" s="3">
        <v>0</v>
      </c>
      <c r="I29" s="3">
        <v>0</v>
      </c>
      <c r="J29" s="3">
        <f t="shared" si="0"/>
        <v>90</v>
      </c>
      <c r="K29" s="3"/>
      <c r="L29" s="74">
        <v>44597.847222222219</v>
      </c>
      <c r="M29" s="74">
        <v>44597.871527777781</v>
      </c>
      <c r="N29" s="68">
        <f t="shared" si="1"/>
        <v>0.18402777777373558</v>
      </c>
      <c r="O29" s="68">
        <f t="shared" si="2"/>
        <v>2.4305555562023073E-2</v>
      </c>
    </row>
    <row r="30" spans="1:15" s="81" customFormat="1" ht="12.75" customHeight="1">
      <c r="A30" s="83"/>
      <c r="B30" s="72"/>
      <c r="C30" s="74"/>
      <c r="D30" s="72"/>
      <c r="E30" s="80" t="s">
        <v>34</v>
      </c>
      <c r="F30" s="3">
        <v>0</v>
      </c>
      <c r="G30" s="3">
        <v>45</v>
      </c>
      <c r="H30" s="3">
        <v>29</v>
      </c>
      <c r="I30" s="3">
        <v>14</v>
      </c>
      <c r="J30" s="3"/>
      <c r="K30" s="3">
        <f t="shared" si="3"/>
        <v>88</v>
      </c>
      <c r="L30" s="74"/>
      <c r="M30" s="74"/>
      <c r="N30" s="68"/>
      <c r="O30" s="68"/>
    </row>
    <row r="31" spans="1:15" s="81" customFormat="1" ht="12.75" customHeight="1">
      <c r="A31" s="72" t="s">
        <v>53</v>
      </c>
      <c r="B31" s="72" t="s">
        <v>3</v>
      </c>
      <c r="C31" s="74">
        <v>44597.732638888891</v>
      </c>
      <c r="D31" s="72" t="s">
        <v>132</v>
      </c>
      <c r="E31" s="80" t="s">
        <v>33</v>
      </c>
      <c r="F31" s="3">
        <v>1</v>
      </c>
      <c r="G31" s="3">
        <v>36</v>
      </c>
      <c r="H31" s="3">
        <v>0</v>
      </c>
      <c r="I31" s="3">
        <v>13</v>
      </c>
      <c r="J31" s="3">
        <f t="shared" si="0"/>
        <v>50</v>
      </c>
      <c r="K31" s="3"/>
      <c r="L31" s="74">
        <v>44597.979166666664</v>
      </c>
      <c r="M31" s="74">
        <v>44598.041666666664</v>
      </c>
      <c r="N31" s="68">
        <f t="shared" si="1"/>
        <v>0.24652777777373558</v>
      </c>
      <c r="O31" s="68">
        <f t="shared" si="2"/>
        <v>6.25E-2</v>
      </c>
    </row>
    <row r="32" spans="1:15" s="81" customFormat="1" ht="12.75" customHeight="1" thickBot="1">
      <c r="A32" s="72"/>
      <c r="B32" s="72"/>
      <c r="C32" s="80"/>
      <c r="D32" s="80"/>
      <c r="E32" s="80" t="s">
        <v>34</v>
      </c>
      <c r="F32" s="3">
        <v>90</v>
      </c>
      <c r="G32" s="3">
        <v>0</v>
      </c>
      <c r="H32" s="3">
        <v>0</v>
      </c>
      <c r="I32" s="3">
        <v>0</v>
      </c>
      <c r="J32" s="3"/>
      <c r="K32" s="3">
        <f t="shared" si="3"/>
        <v>90</v>
      </c>
      <c r="L32" s="80"/>
      <c r="M32" s="80"/>
      <c r="N32" s="68"/>
      <c r="O32" s="68"/>
    </row>
    <row r="33" spans="1:15" s="71" customFormat="1" ht="12.75" customHeight="1" thickTop="1" thickBot="1">
      <c r="A33" s="72"/>
      <c r="B33" s="3"/>
      <c r="C33" s="3"/>
      <c r="D33" s="3"/>
      <c r="E33" s="3"/>
      <c r="F33" s="3"/>
      <c r="G33" s="3"/>
      <c r="H33" s="3"/>
      <c r="I33" s="77" t="s">
        <v>31</v>
      </c>
      <c r="J33" s="84">
        <f>SUM(J5:J32)</f>
        <v>1014</v>
      </c>
      <c r="K33" s="84">
        <f>SUM(K5:K32)</f>
        <v>1197</v>
      </c>
      <c r="L33" s="3"/>
      <c r="M33" s="3" t="s">
        <v>13</v>
      </c>
      <c r="N33" s="78">
        <f>AVERAGE(N5:N32)</f>
        <v>0.3291170634926987</v>
      </c>
      <c r="O33" s="78">
        <f>AVERAGE(O5:O32)</f>
        <v>5.6299603174660921E-2</v>
      </c>
    </row>
    <row r="34" spans="1:15" s="71" customFormat="1" ht="13.5" thickTop="1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1:15" s="71" customFormat="1" ht="12.75">
      <c r="A35" s="179"/>
      <c r="B35" s="180"/>
      <c r="C35" s="181"/>
      <c r="D35" s="85"/>
      <c r="E35" s="85"/>
      <c r="F35" s="179" t="s">
        <v>26</v>
      </c>
      <c r="G35" s="180"/>
      <c r="H35" s="180"/>
      <c r="I35" s="180"/>
      <c r="J35" s="181"/>
      <c r="K35" s="85"/>
      <c r="L35" s="179"/>
      <c r="M35" s="180"/>
      <c r="N35" s="180"/>
      <c r="O35" s="181"/>
    </row>
    <row r="36" spans="1:15" s="71" customFormat="1" ht="38.25">
      <c r="A36" s="2" t="s">
        <v>2</v>
      </c>
      <c r="B36" s="3" t="s">
        <v>14</v>
      </c>
      <c r="C36" s="2" t="s">
        <v>4</v>
      </c>
      <c r="D36" s="2" t="s">
        <v>27</v>
      </c>
      <c r="E36" s="2" t="s">
        <v>28</v>
      </c>
      <c r="F36" s="3" t="s">
        <v>5</v>
      </c>
      <c r="G36" s="3" t="s">
        <v>6</v>
      </c>
      <c r="H36" s="3" t="s">
        <v>7</v>
      </c>
      <c r="I36" s="3" t="s">
        <v>8</v>
      </c>
      <c r="J36" s="2" t="s">
        <v>29</v>
      </c>
      <c r="K36" s="2" t="s">
        <v>30</v>
      </c>
      <c r="L36" s="2" t="s">
        <v>9</v>
      </c>
      <c r="M36" s="2" t="s">
        <v>10</v>
      </c>
      <c r="N36" s="2" t="s">
        <v>11</v>
      </c>
      <c r="O36" s="2" t="s">
        <v>12</v>
      </c>
    </row>
    <row r="37" spans="1:15" s="71" customFormat="1" ht="12.75">
      <c r="A37" s="82" t="s">
        <v>46</v>
      </c>
      <c r="B37" s="86" t="s">
        <v>50</v>
      </c>
      <c r="C37" s="67">
        <v>44596.71875</v>
      </c>
      <c r="D37" s="65" t="s">
        <v>43</v>
      </c>
      <c r="E37" s="80" t="s">
        <v>33</v>
      </c>
      <c r="F37" s="3">
        <v>0</v>
      </c>
      <c r="G37" s="3">
        <v>0</v>
      </c>
      <c r="H37" s="3">
        <v>0</v>
      </c>
      <c r="I37" s="3">
        <v>90</v>
      </c>
      <c r="J37" s="3">
        <f t="shared" ref="J37:J43" si="4">F37+G37+H37+I37</f>
        <v>90</v>
      </c>
      <c r="K37" s="3"/>
      <c r="L37" s="67">
        <v>44597.5</v>
      </c>
      <c r="M37" s="67">
        <v>44597.579861111109</v>
      </c>
      <c r="N37" s="68">
        <f t="shared" ref="N37:N43" si="5">SUM(L37-C37)</f>
        <v>0.78125</v>
      </c>
      <c r="O37" s="68">
        <f t="shared" ref="O37:O43" si="6">SUM(M37-L37)</f>
        <v>7.9861111109494232E-2</v>
      </c>
    </row>
    <row r="38" spans="1:15" s="71" customFormat="1" ht="12.75">
      <c r="A38" s="82"/>
      <c r="B38" s="86"/>
      <c r="C38" s="67"/>
      <c r="D38" s="65"/>
      <c r="E38" s="80" t="s">
        <v>34</v>
      </c>
      <c r="F38" s="3">
        <v>0</v>
      </c>
      <c r="G38" s="3">
        <v>26</v>
      </c>
      <c r="H38" s="3">
        <v>30</v>
      </c>
      <c r="I38" s="3">
        <v>34</v>
      </c>
      <c r="J38" s="3"/>
      <c r="K38" s="3">
        <f t="shared" ref="K38:K44" si="7">G38+H38+I38+F38</f>
        <v>90</v>
      </c>
      <c r="L38" s="67"/>
      <c r="M38" s="67"/>
      <c r="N38" s="68"/>
      <c r="O38" s="68"/>
    </row>
    <row r="39" spans="1:15" s="71" customFormat="1" ht="12.75">
      <c r="A39" s="82">
        <v>4</v>
      </c>
      <c r="B39" s="86" t="s">
        <v>50</v>
      </c>
      <c r="C39" s="67">
        <v>44596.954861111109</v>
      </c>
      <c r="D39" s="65" t="s">
        <v>43</v>
      </c>
      <c r="E39" s="80" t="s">
        <v>33</v>
      </c>
      <c r="F39" s="3">
        <v>0</v>
      </c>
      <c r="G39" s="3">
        <v>0</v>
      </c>
      <c r="H39" s="3">
        <v>90</v>
      </c>
      <c r="I39" s="3">
        <v>0</v>
      </c>
      <c r="J39" s="3">
        <f t="shared" si="4"/>
        <v>90</v>
      </c>
      <c r="K39" s="3"/>
      <c r="L39" s="67">
        <v>44597.277777777781</v>
      </c>
      <c r="M39" s="67">
        <v>44597.309027777781</v>
      </c>
      <c r="N39" s="68">
        <f t="shared" si="5"/>
        <v>0.32291666667151731</v>
      </c>
      <c r="O39" s="68">
        <f t="shared" si="6"/>
        <v>3.125E-2</v>
      </c>
    </row>
    <row r="40" spans="1:15" s="71" customFormat="1" ht="12.75">
      <c r="A40" s="82"/>
      <c r="B40" s="86"/>
      <c r="C40" s="67"/>
      <c r="D40" s="65"/>
      <c r="E40" s="80" t="s">
        <v>34</v>
      </c>
      <c r="F40" s="3">
        <v>0</v>
      </c>
      <c r="G40" s="3">
        <v>0</v>
      </c>
      <c r="H40" s="3">
        <v>90</v>
      </c>
      <c r="I40" s="3">
        <v>0</v>
      </c>
      <c r="J40" s="3"/>
      <c r="K40" s="3">
        <f t="shared" si="7"/>
        <v>90</v>
      </c>
      <c r="L40" s="67"/>
      <c r="M40" s="67"/>
      <c r="N40" s="68"/>
      <c r="O40" s="68"/>
    </row>
    <row r="41" spans="1:15" s="71" customFormat="1" ht="12.75">
      <c r="A41" s="66" t="s">
        <v>58</v>
      </c>
      <c r="B41" s="86" t="s">
        <v>124</v>
      </c>
      <c r="C41" s="67">
        <v>44596.986111111109</v>
      </c>
      <c r="D41" s="65" t="s">
        <v>83</v>
      </c>
      <c r="E41" s="80" t="s">
        <v>33</v>
      </c>
      <c r="F41" s="3">
        <v>16</v>
      </c>
      <c r="G41" s="3">
        <v>20</v>
      </c>
      <c r="H41" s="3">
        <v>0</v>
      </c>
      <c r="I41" s="3">
        <v>54</v>
      </c>
      <c r="J41" s="3">
        <f t="shared" si="4"/>
        <v>90</v>
      </c>
      <c r="K41" s="3"/>
      <c r="L41" s="67">
        <v>44597.600694444445</v>
      </c>
      <c r="M41" s="67">
        <v>44597.645833333336</v>
      </c>
      <c r="N41" s="68">
        <f t="shared" si="5"/>
        <v>0.61458333333575865</v>
      </c>
      <c r="O41" s="68">
        <f t="shared" si="6"/>
        <v>4.5138888890505768E-2</v>
      </c>
    </row>
    <row r="42" spans="1:15" s="71" customFormat="1" ht="12.75">
      <c r="A42" s="66"/>
      <c r="B42" s="86"/>
      <c r="C42" s="67"/>
      <c r="D42" s="65"/>
      <c r="E42" s="80" t="s">
        <v>34</v>
      </c>
      <c r="F42" s="3">
        <v>4</v>
      </c>
      <c r="G42" s="3">
        <v>20</v>
      </c>
      <c r="H42" s="3">
        <v>42</v>
      </c>
      <c r="I42" s="3">
        <v>24</v>
      </c>
      <c r="J42" s="3"/>
      <c r="K42" s="3">
        <f t="shared" si="7"/>
        <v>90</v>
      </c>
      <c r="L42" s="67"/>
      <c r="M42" s="67"/>
      <c r="N42" s="68"/>
      <c r="O42" s="68"/>
    </row>
    <row r="43" spans="1:15" s="71" customFormat="1" ht="12.75">
      <c r="A43" s="72">
        <v>4</v>
      </c>
      <c r="B43" s="87" t="s">
        <v>50</v>
      </c>
      <c r="C43" s="74">
        <v>44597.802083333336</v>
      </c>
      <c r="D43" s="72" t="s">
        <v>43</v>
      </c>
      <c r="E43" s="80" t="s">
        <v>33</v>
      </c>
      <c r="F43" s="3">
        <v>29</v>
      </c>
      <c r="G43" s="3">
        <v>0</v>
      </c>
      <c r="H43" s="3">
        <v>61</v>
      </c>
      <c r="I43" s="3">
        <v>0</v>
      </c>
      <c r="J43" s="3">
        <f t="shared" si="4"/>
        <v>90</v>
      </c>
      <c r="K43" s="3"/>
      <c r="L43" s="74">
        <v>44597.982638888891</v>
      </c>
      <c r="M43" s="74">
        <v>44598.069444444445</v>
      </c>
      <c r="N43" s="68">
        <f t="shared" si="5"/>
        <v>0.18055555555474712</v>
      </c>
      <c r="O43" s="68">
        <f t="shared" si="6"/>
        <v>8.6805555554747116E-2</v>
      </c>
    </row>
    <row r="44" spans="1:15" s="71" customFormat="1" ht="13.5" thickBot="1">
      <c r="A44" s="2"/>
      <c r="B44" s="3"/>
      <c r="C44" s="2"/>
      <c r="D44" s="2"/>
      <c r="E44" s="80" t="s">
        <v>34</v>
      </c>
      <c r="F44" s="3">
        <v>0</v>
      </c>
      <c r="G44" s="3">
        <v>47</v>
      </c>
      <c r="H44" s="3">
        <v>29</v>
      </c>
      <c r="I44" s="3">
        <v>14</v>
      </c>
      <c r="J44" s="3"/>
      <c r="K44" s="3">
        <f t="shared" si="7"/>
        <v>90</v>
      </c>
      <c r="L44" s="2"/>
      <c r="M44" s="2"/>
      <c r="N44" s="68"/>
      <c r="O44" s="68"/>
    </row>
    <row r="45" spans="1:15" s="81" customFormat="1" ht="16.5" customHeight="1" thickTop="1" thickBot="1">
      <c r="A45" s="3"/>
      <c r="B45" s="3"/>
      <c r="C45" s="3"/>
      <c r="D45" s="3"/>
      <c r="E45" s="3"/>
      <c r="F45" s="3"/>
      <c r="G45" s="3"/>
      <c r="H45" s="3"/>
      <c r="I45" s="77" t="s">
        <v>31</v>
      </c>
      <c r="J45" s="84">
        <f>SUM(J37:J44)</f>
        <v>360</v>
      </c>
      <c r="K45" s="84">
        <f>SUM(K37:K44)</f>
        <v>360</v>
      </c>
      <c r="L45" s="3"/>
      <c r="M45" s="3" t="s">
        <v>13</v>
      </c>
      <c r="N45" s="78">
        <f>AVERAGE(N37:N44)</f>
        <v>0.47482638889050577</v>
      </c>
      <c r="O45" s="78">
        <f>AVERAGE(O37:O44)</f>
        <v>6.0763888888686779E-2</v>
      </c>
    </row>
    <row r="46" spans="1:15" ht="15.75" thickTop="1"/>
    <row r="47" spans="1:15">
      <c r="A47" s="172" t="s">
        <v>129</v>
      </c>
      <c r="B47" s="173"/>
      <c r="C47" s="171" t="s">
        <v>15</v>
      </c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</row>
    <row r="48" spans="1:15">
      <c r="A48" s="171" t="s">
        <v>16</v>
      </c>
      <c r="B48" s="171"/>
      <c r="C48" s="171"/>
      <c r="D48" s="171"/>
      <c r="E48" s="171"/>
      <c r="F48" s="171"/>
      <c r="G48" s="171"/>
      <c r="H48" s="20"/>
      <c r="I48" s="171" t="s">
        <v>17</v>
      </c>
      <c r="J48" s="171"/>
      <c r="K48" s="171"/>
      <c r="L48" s="171"/>
      <c r="M48" s="171"/>
      <c r="N48" s="171"/>
      <c r="O48" s="171"/>
    </row>
    <row r="49" spans="1:15" ht="30">
      <c r="A49" s="11" t="s">
        <v>18</v>
      </c>
      <c r="B49" s="11" t="s">
        <v>19</v>
      </c>
      <c r="C49" s="5" t="s">
        <v>20</v>
      </c>
      <c r="D49" s="11" t="s">
        <v>21</v>
      </c>
      <c r="E49" s="11" t="s">
        <v>22</v>
      </c>
      <c r="F49" s="11" t="s">
        <v>23</v>
      </c>
      <c r="G49" s="11" t="s">
        <v>24</v>
      </c>
      <c r="H49" s="11"/>
      <c r="I49" s="11" t="s">
        <v>18</v>
      </c>
      <c r="J49" s="11" t="s">
        <v>19</v>
      </c>
      <c r="K49" s="5" t="s">
        <v>20</v>
      </c>
      <c r="L49" s="11" t="s">
        <v>21</v>
      </c>
      <c r="M49" s="11" t="s">
        <v>25</v>
      </c>
      <c r="N49" s="11" t="s">
        <v>23</v>
      </c>
      <c r="O49" s="11" t="s">
        <v>24</v>
      </c>
    </row>
    <row r="50" spans="1:15" s="70" customFormat="1" ht="15.75" customHeight="1">
      <c r="A50" s="64">
        <v>1</v>
      </c>
      <c r="B50" s="65" t="s">
        <v>123</v>
      </c>
      <c r="C50" s="66">
        <v>6</v>
      </c>
      <c r="D50" s="67">
        <v>44596.9375</v>
      </c>
      <c r="E50" s="65">
        <v>32810</v>
      </c>
      <c r="F50" s="67">
        <v>44597.034722222219</v>
      </c>
      <c r="G50" s="68">
        <f>F50-D50</f>
        <v>9.7222222218988463E-2</v>
      </c>
      <c r="H50" s="69"/>
      <c r="I50" s="64">
        <v>1</v>
      </c>
      <c r="J50" s="72" t="s">
        <v>45</v>
      </c>
      <c r="K50" s="73">
        <v>3</v>
      </c>
      <c r="L50" s="74">
        <v>44597.142361111109</v>
      </c>
      <c r="M50" s="72">
        <v>24594</v>
      </c>
      <c r="N50" s="74">
        <v>44597.177083333336</v>
      </c>
      <c r="O50" s="68">
        <f>N50-L50</f>
        <v>3.4722222226264421E-2</v>
      </c>
    </row>
    <row r="51" spans="1:15" s="70" customFormat="1" ht="15.75" customHeight="1">
      <c r="A51" s="64">
        <v>2</v>
      </c>
      <c r="B51" s="65" t="s">
        <v>39</v>
      </c>
      <c r="C51" s="66">
        <v>5</v>
      </c>
      <c r="D51" s="67">
        <v>44597.09375</v>
      </c>
      <c r="E51" s="65">
        <v>31088</v>
      </c>
      <c r="F51" s="67">
        <v>44597.364583333336</v>
      </c>
      <c r="G51" s="68">
        <f t="shared" ref="G51:G64" si="8">F51-D51</f>
        <v>0.27083333333575865</v>
      </c>
      <c r="H51" s="69"/>
      <c r="I51" s="64">
        <v>2</v>
      </c>
      <c r="J51" s="72" t="s">
        <v>133</v>
      </c>
      <c r="K51" s="73">
        <v>4</v>
      </c>
      <c r="L51" s="74">
        <v>44597.159722222219</v>
      </c>
      <c r="M51" s="72">
        <v>24647</v>
      </c>
      <c r="N51" s="74">
        <v>44597.197916666664</v>
      </c>
      <c r="O51" s="68">
        <f t="shared" ref="O51:O69" si="9">N51-L51</f>
        <v>3.8194444445252884E-2</v>
      </c>
    </row>
    <row r="52" spans="1:15" s="70" customFormat="1" ht="15.75" customHeight="1">
      <c r="A52" s="64">
        <v>3</v>
      </c>
      <c r="B52" s="65" t="s">
        <v>48</v>
      </c>
      <c r="C52" s="66">
        <v>8</v>
      </c>
      <c r="D52" s="67">
        <v>44596.96875</v>
      </c>
      <c r="E52" s="65">
        <v>32940</v>
      </c>
      <c r="F52" s="67">
        <v>44597.114583333336</v>
      </c>
      <c r="G52" s="68">
        <f t="shared" si="8"/>
        <v>0.14583333333575865</v>
      </c>
      <c r="H52" s="69"/>
      <c r="I52" s="64">
        <v>3</v>
      </c>
      <c r="J52" s="72" t="s">
        <v>64</v>
      </c>
      <c r="K52" s="73">
        <v>4</v>
      </c>
      <c r="L52" s="74">
        <v>44597.253472222219</v>
      </c>
      <c r="M52" s="72">
        <v>32560</v>
      </c>
      <c r="N52" s="74">
        <v>44597.305555555555</v>
      </c>
      <c r="O52" s="68">
        <f t="shared" si="9"/>
        <v>5.2083333335758653E-2</v>
      </c>
    </row>
    <row r="53" spans="1:15" s="70" customFormat="1" ht="15.75" customHeight="1">
      <c r="A53" s="64">
        <v>4</v>
      </c>
      <c r="B53" s="65" t="s">
        <v>67</v>
      </c>
      <c r="C53" s="66" t="s">
        <v>78</v>
      </c>
      <c r="D53" s="67">
        <v>44597.194444444445</v>
      </c>
      <c r="E53" s="65">
        <v>24594</v>
      </c>
      <c r="F53" s="67">
        <v>44597.430555555555</v>
      </c>
      <c r="G53" s="68">
        <f t="shared" si="8"/>
        <v>0.23611111110949423</v>
      </c>
      <c r="H53" s="69"/>
      <c r="I53" s="64">
        <v>4</v>
      </c>
      <c r="J53" s="72" t="s">
        <v>48</v>
      </c>
      <c r="K53" s="73">
        <v>3</v>
      </c>
      <c r="L53" s="74">
        <v>44597.326388888891</v>
      </c>
      <c r="M53" s="72">
        <v>31408</v>
      </c>
      <c r="N53" s="74">
        <v>44597.385416666664</v>
      </c>
      <c r="O53" s="68">
        <f t="shared" si="9"/>
        <v>5.9027777773735579E-2</v>
      </c>
    </row>
    <row r="54" spans="1:15" s="70" customFormat="1" ht="15.75" customHeight="1">
      <c r="A54" s="64">
        <v>5</v>
      </c>
      <c r="B54" s="65" t="s">
        <v>61</v>
      </c>
      <c r="C54" s="66">
        <v>6</v>
      </c>
      <c r="D54" s="67">
        <v>44597.072916666664</v>
      </c>
      <c r="E54" s="65">
        <v>33277</v>
      </c>
      <c r="F54" s="67">
        <v>44597.1875</v>
      </c>
      <c r="G54" s="68">
        <f t="shared" si="8"/>
        <v>0.11458333333575865</v>
      </c>
      <c r="H54" s="69"/>
      <c r="I54" s="64">
        <v>5</v>
      </c>
      <c r="J54" s="72" t="s">
        <v>64</v>
      </c>
      <c r="K54" s="73" t="s">
        <v>65</v>
      </c>
      <c r="L54" s="74">
        <v>44597.368055555555</v>
      </c>
      <c r="M54" s="72" t="s">
        <v>134</v>
      </c>
      <c r="N54" s="74">
        <v>44597.427083333336</v>
      </c>
      <c r="O54" s="68">
        <f t="shared" si="9"/>
        <v>5.9027777781011537E-2</v>
      </c>
    </row>
    <row r="55" spans="1:15" s="70" customFormat="1" ht="15.75" customHeight="1">
      <c r="A55" s="64">
        <v>6</v>
      </c>
      <c r="B55" s="65" t="s">
        <v>74</v>
      </c>
      <c r="C55" s="66">
        <v>7</v>
      </c>
      <c r="D55" s="67">
        <v>44597.020833333336</v>
      </c>
      <c r="E55" s="65">
        <v>28664</v>
      </c>
      <c r="F55" s="67">
        <v>44597.263888888891</v>
      </c>
      <c r="G55" s="68">
        <f t="shared" si="8"/>
        <v>0.24305555555474712</v>
      </c>
      <c r="H55" s="69"/>
      <c r="I55" s="64">
        <v>6</v>
      </c>
      <c r="J55" s="72" t="s">
        <v>123</v>
      </c>
      <c r="K55" s="73">
        <v>4</v>
      </c>
      <c r="L55" s="74">
        <v>44597.402777777781</v>
      </c>
      <c r="M55" s="72" t="s">
        <v>135</v>
      </c>
      <c r="N55" s="74">
        <v>44597.454861111109</v>
      </c>
      <c r="O55" s="68">
        <f t="shared" si="9"/>
        <v>5.2083333328482695E-2</v>
      </c>
    </row>
    <row r="56" spans="1:15" s="70" customFormat="1" ht="15.75" customHeight="1">
      <c r="A56" s="64">
        <v>7</v>
      </c>
      <c r="B56" s="65" t="s">
        <v>41</v>
      </c>
      <c r="C56" s="66">
        <v>8</v>
      </c>
      <c r="D56" s="67">
        <v>44597.166666666664</v>
      </c>
      <c r="E56" s="65">
        <v>33153</v>
      </c>
      <c r="F56" s="67">
        <v>44597.385416666664</v>
      </c>
      <c r="G56" s="68">
        <f t="shared" si="8"/>
        <v>0.21875</v>
      </c>
      <c r="H56" s="69"/>
      <c r="I56" s="64">
        <v>7</v>
      </c>
      <c r="J56" s="72" t="s">
        <v>52</v>
      </c>
      <c r="K56" s="73" t="s">
        <v>65</v>
      </c>
      <c r="L56" s="74">
        <v>44597.472222222219</v>
      </c>
      <c r="M56" s="72">
        <v>32313</v>
      </c>
      <c r="N56" s="74">
        <v>44597.510416666664</v>
      </c>
      <c r="O56" s="68">
        <f t="shared" si="9"/>
        <v>3.8194444445252884E-2</v>
      </c>
    </row>
    <row r="57" spans="1:15" s="70" customFormat="1" ht="15.75" customHeight="1">
      <c r="A57" s="64">
        <v>8</v>
      </c>
      <c r="B57" s="65" t="s">
        <v>43</v>
      </c>
      <c r="C57" s="66" t="s">
        <v>78</v>
      </c>
      <c r="D57" s="67">
        <v>44597.628472222219</v>
      </c>
      <c r="E57" s="65">
        <v>31408</v>
      </c>
      <c r="F57" s="67">
        <v>44597.753472222219</v>
      </c>
      <c r="G57" s="68">
        <f t="shared" si="8"/>
        <v>0.125</v>
      </c>
      <c r="H57" s="69"/>
      <c r="I57" s="64">
        <v>8</v>
      </c>
      <c r="J57" s="72" t="s">
        <v>123</v>
      </c>
      <c r="K57" s="73">
        <v>4</v>
      </c>
      <c r="L57" s="74">
        <v>44597.493055555555</v>
      </c>
      <c r="M57" s="72" t="s">
        <v>136</v>
      </c>
      <c r="N57" s="74">
        <v>44597.541666666664</v>
      </c>
      <c r="O57" s="68">
        <f t="shared" si="9"/>
        <v>4.8611111109494232E-2</v>
      </c>
    </row>
    <row r="58" spans="1:15" s="70" customFormat="1" ht="15.75" customHeight="1">
      <c r="A58" s="64">
        <v>9</v>
      </c>
      <c r="B58" s="65" t="s">
        <v>130</v>
      </c>
      <c r="C58" s="66">
        <v>7</v>
      </c>
      <c r="D58" s="67">
        <v>44597.277777777781</v>
      </c>
      <c r="E58" s="65">
        <v>24647</v>
      </c>
      <c r="F58" s="67">
        <v>44597.472222222219</v>
      </c>
      <c r="G58" s="68">
        <f t="shared" si="8"/>
        <v>0.19444444443797693</v>
      </c>
      <c r="H58" s="69"/>
      <c r="I58" s="64">
        <v>9</v>
      </c>
      <c r="J58" s="72" t="s">
        <v>60</v>
      </c>
      <c r="K58" s="73">
        <v>3</v>
      </c>
      <c r="L58" s="74">
        <v>44597.53125</v>
      </c>
      <c r="M58" s="72">
        <v>27828</v>
      </c>
      <c r="N58" s="74">
        <v>44597.618055555555</v>
      </c>
      <c r="O58" s="68">
        <f t="shared" si="9"/>
        <v>8.6805555554747116E-2</v>
      </c>
    </row>
    <row r="59" spans="1:15" s="70" customFormat="1" ht="15.75" customHeight="1">
      <c r="A59" s="64">
        <v>10</v>
      </c>
      <c r="B59" s="65" t="s">
        <v>43</v>
      </c>
      <c r="C59" s="66">
        <v>5</v>
      </c>
      <c r="D59" s="67">
        <v>44597.381944444445</v>
      </c>
      <c r="E59" s="65" t="s">
        <v>140</v>
      </c>
      <c r="F59" s="67">
        <v>44597.631944444445</v>
      </c>
      <c r="G59" s="68">
        <f t="shared" si="8"/>
        <v>0.25</v>
      </c>
      <c r="H59" s="69"/>
      <c r="I59" s="64">
        <v>10</v>
      </c>
      <c r="J59" s="72" t="s">
        <v>133</v>
      </c>
      <c r="K59" s="73">
        <v>4</v>
      </c>
      <c r="L59" s="74">
        <v>44597.607638888891</v>
      </c>
      <c r="M59" s="72">
        <v>31782</v>
      </c>
      <c r="N59" s="74">
        <v>44597.673611111109</v>
      </c>
      <c r="O59" s="68">
        <f t="shared" si="9"/>
        <v>6.5972222218988463E-2</v>
      </c>
    </row>
    <row r="60" spans="1:15" s="70" customFormat="1" ht="15.75" customHeight="1">
      <c r="A60" s="64">
        <v>11</v>
      </c>
      <c r="B60" s="65" t="s">
        <v>83</v>
      </c>
      <c r="C60" s="66">
        <v>7</v>
      </c>
      <c r="D60" s="67">
        <v>44597.708333333336</v>
      </c>
      <c r="E60" s="65">
        <v>32560</v>
      </c>
      <c r="F60" s="67">
        <v>44597.881944444445</v>
      </c>
      <c r="G60" s="68">
        <f t="shared" si="8"/>
        <v>0.17361111110949423</v>
      </c>
      <c r="H60" s="69"/>
      <c r="I60" s="64">
        <v>11</v>
      </c>
      <c r="J60" s="72" t="s">
        <v>43</v>
      </c>
      <c r="K60" s="73">
        <v>3</v>
      </c>
      <c r="L60" s="74">
        <v>44597.645833333336</v>
      </c>
      <c r="M60" s="72" t="s">
        <v>137</v>
      </c>
      <c r="N60" s="74">
        <v>44597.711805555555</v>
      </c>
      <c r="O60" s="68">
        <f t="shared" si="9"/>
        <v>6.5972222218988463E-2</v>
      </c>
    </row>
    <row r="61" spans="1:15" s="70" customFormat="1" ht="15.75" customHeight="1">
      <c r="A61" s="64">
        <v>12</v>
      </c>
      <c r="B61" s="65" t="s">
        <v>57</v>
      </c>
      <c r="C61" s="66">
        <v>6</v>
      </c>
      <c r="D61" s="67">
        <v>44597.329861111109</v>
      </c>
      <c r="E61" s="65" t="s">
        <v>134</v>
      </c>
      <c r="F61" s="67">
        <v>44597.666666666664</v>
      </c>
      <c r="G61" s="68">
        <f t="shared" si="8"/>
        <v>0.33680555555474712</v>
      </c>
      <c r="H61" s="69"/>
      <c r="I61" s="64">
        <v>12</v>
      </c>
      <c r="J61" s="72" t="s">
        <v>61</v>
      </c>
      <c r="K61" s="73">
        <v>3</v>
      </c>
      <c r="L61" s="74">
        <v>44597.211805555555</v>
      </c>
      <c r="M61" s="72">
        <v>24536</v>
      </c>
      <c r="N61" s="74">
        <v>44597.260416666664</v>
      </c>
      <c r="O61" s="68">
        <f t="shared" si="9"/>
        <v>4.8611111109494232E-2</v>
      </c>
    </row>
    <row r="62" spans="1:15" s="70" customFormat="1" ht="15.75" customHeight="1">
      <c r="A62" s="64">
        <v>13</v>
      </c>
      <c r="B62" s="72" t="s">
        <v>76</v>
      </c>
      <c r="C62" s="75" t="s">
        <v>77</v>
      </c>
      <c r="D62" s="74">
        <v>44597.583333333336</v>
      </c>
      <c r="E62" s="72">
        <v>24536</v>
      </c>
      <c r="F62" s="67">
        <v>44597.701388888891</v>
      </c>
      <c r="G62" s="68">
        <f t="shared" si="8"/>
        <v>0.11805555555474712</v>
      </c>
      <c r="H62" s="69"/>
      <c r="I62" s="64">
        <v>13</v>
      </c>
      <c r="J62" s="72" t="s">
        <v>67</v>
      </c>
      <c r="K62" s="73">
        <v>5</v>
      </c>
      <c r="L62" s="74">
        <v>44597.684027777781</v>
      </c>
      <c r="M62" s="72" t="s">
        <v>138</v>
      </c>
      <c r="N62" s="74">
        <v>44597.774305555555</v>
      </c>
      <c r="O62" s="68">
        <f t="shared" si="9"/>
        <v>9.0277777773735579E-2</v>
      </c>
    </row>
    <row r="63" spans="1:15" s="70" customFormat="1" ht="15.75" customHeight="1">
      <c r="A63" s="64">
        <v>14</v>
      </c>
      <c r="B63" s="72" t="s">
        <v>74</v>
      </c>
      <c r="C63" s="75" t="s">
        <v>78</v>
      </c>
      <c r="D63" s="74">
        <v>44597.78125</v>
      </c>
      <c r="E63" s="72">
        <v>27828</v>
      </c>
      <c r="F63" s="74">
        <v>44597.902777777781</v>
      </c>
      <c r="G63" s="68">
        <f t="shared" si="8"/>
        <v>0.12152777778101154</v>
      </c>
      <c r="H63" s="69"/>
      <c r="I63" s="64">
        <v>14</v>
      </c>
      <c r="J63" s="72" t="s">
        <v>43</v>
      </c>
      <c r="K63" s="73">
        <v>3</v>
      </c>
      <c r="L63" s="74">
        <v>44597.746527777781</v>
      </c>
      <c r="M63" s="72">
        <v>31089</v>
      </c>
      <c r="N63" s="74">
        <v>44597.802083333336</v>
      </c>
      <c r="O63" s="68">
        <f t="shared" si="9"/>
        <v>5.5555555554747116E-2</v>
      </c>
    </row>
    <row r="64" spans="1:15" s="70" customFormat="1" ht="15.75" customHeight="1">
      <c r="A64" s="64">
        <v>15</v>
      </c>
      <c r="B64" s="72" t="s">
        <v>45</v>
      </c>
      <c r="C64" s="75" t="s">
        <v>79</v>
      </c>
      <c r="D64" s="74">
        <v>44597.979166666664</v>
      </c>
      <c r="E64" s="72">
        <v>40234</v>
      </c>
      <c r="F64" s="74">
        <v>44597.982638888891</v>
      </c>
      <c r="G64" s="68">
        <f t="shared" si="8"/>
        <v>3.4722222262644209E-3</v>
      </c>
      <c r="H64" s="69"/>
      <c r="I64" s="64">
        <v>15</v>
      </c>
      <c r="J64" s="72" t="s">
        <v>39</v>
      </c>
      <c r="K64" s="73">
        <v>4</v>
      </c>
      <c r="L64" s="74">
        <v>44597.802083333336</v>
      </c>
      <c r="M64" s="72">
        <v>31779</v>
      </c>
      <c r="N64" s="74">
        <v>44597.892361111109</v>
      </c>
      <c r="O64" s="68">
        <f t="shared" si="9"/>
        <v>9.0277777773735579E-2</v>
      </c>
    </row>
    <row r="65" spans="1:15" s="70" customFormat="1" ht="15.75" customHeight="1">
      <c r="A65" s="3"/>
      <c r="B65" s="76"/>
      <c r="C65" s="3"/>
      <c r="D65" s="3"/>
      <c r="E65" s="3"/>
      <c r="F65" s="77" t="s">
        <v>13</v>
      </c>
      <c r="G65" s="78">
        <v>0.13333333333333333</v>
      </c>
      <c r="H65" s="69"/>
      <c r="I65" s="64">
        <v>16</v>
      </c>
      <c r="J65" s="72" t="s">
        <v>45</v>
      </c>
      <c r="K65" s="73">
        <v>4</v>
      </c>
      <c r="L65" s="74">
        <v>44597.923611111109</v>
      </c>
      <c r="M65" s="72">
        <v>12762</v>
      </c>
      <c r="N65" s="74">
        <v>44597.927083333336</v>
      </c>
      <c r="O65" s="68">
        <f t="shared" si="9"/>
        <v>3.4722222262644209E-3</v>
      </c>
    </row>
    <row r="66" spans="1:15" s="70" customFormat="1" ht="15.75" customHeight="1">
      <c r="A66" s="71"/>
      <c r="B66" s="71"/>
      <c r="C66" s="71"/>
      <c r="D66" s="71"/>
      <c r="E66" s="71"/>
      <c r="F66" s="71"/>
      <c r="G66" s="71"/>
      <c r="H66" s="69"/>
      <c r="I66" s="64">
        <v>17</v>
      </c>
      <c r="J66" s="72" t="s">
        <v>83</v>
      </c>
      <c r="K66" s="73">
        <v>3</v>
      </c>
      <c r="L66" s="74">
        <v>44597.833333333336</v>
      </c>
      <c r="M66" s="72" t="s">
        <v>139</v>
      </c>
      <c r="N66" s="74">
        <v>44597.944444444445</v>
      </c>
      <c r="O66" s="68">
        <f t="shared" si="9"/>
        <v>0.11111111110949423</v>
      </c>
    </row>
    <row r="67" spans="1:15" s="70" customFormat="1" ht="15.75" customHeight="1">
      <c r="A67" s="71"/>
      <c r="B67" s="71"/>
      <c r="C67" s="71"/>
      <c r="D67" s="71"/>
      <c r="E67" s="71"/>
      <c r="F67" s="71"/>
      <c r="G67" s="71"/>
      <c r="H67" s="69"/>
      <c r="I67" s="64">
        <v>18</v>
      </c>
      <c r="J67" s="72" t="s">
        <v>67</v>
      </c>
      <c r="K67" s="73" t="s">
        <v>65</v>
      </c>
      <c r="L67" s="74">
        <v>44597.895833333336</v>
      </c>
      <c r="M67" s="72">
        <v>31401</v>
      </c>
      <c r="N67" s="74">
        <v>44597.993055555555</v>
      </c>
      <c r="O67" s="68">
        <f t="shared" si="9"/>
        <v>9.7222222218988463E-2</v>
      </c>
    </row>
    <row r="68" spans="1:15" s="70" customFormat="1" ht="15.75" customHeight="1">
      <c r="A68" s="71"/>
      <c r="B68" s="71"/>
      <c r="C68" s="71"/>
      <c r="D68" s="71"/>
      <c r="E68" s="71"/>
      <c r="F68" s="71"/>
      <c r="G68" s="71"/>
      <c r="H68" s="69"/>
      <c r="I68" s="64">
        <v>19</v>
      </c>
      <c r="J68" s="72" t="s">
        <v>43</v>
      </c>
      <c r="K68" s="73">
        <v>3</v>
      </c>
      <c r="L68" s="74">
        <v>44597.993055555555</v>
      </c>
      <c r="M68" s="72">
        <v>32148</v>
      </c>
      <c r="N68" s="74">
        <v>44598.041666666664</v>
      </c>
      <c r="O68" s="68">
        <f t="shared" si="9"/>
        <v>4.8611111109494232E-2</v>
      </c>
    </row>
    <row r="69" spans="1:15" s="71" customFormat="1" ht="15.75" customHeight="1">
      <c r="H69" s="68"/>
      <c r="I69" s="64">
        <v>20</v>
      </c>
      <c r="J69" s="72" t="s">
        <v>57</v>
      </c>
      <c r="K69" s="73">
        <v>4</v>
      </c>
      <c r="L69" s="74">
        <v>44597.96875</v>
      </c>
      <c r="M69" s="72">
        <v>31361</v>
      </c>
      <c r="N69" s="74">
        <v>44598.111111111109</v>
      </c>
      <c r="O69" s="68">
        <f t="shared" si="9"/>
        <v>0.14236111110949423</v>
      </c>
    </row>
    <row r="70" spans="1:15" s="71" customFormat="1" ht="15.75" customHeight="1">
      <c r="H70" s="79"/>
      <c r="I70" s="3"/>
      <c r="J70" s="72"/>
      <c r="K70" s="73"/>
      <c r="L70" s="74"/>
      <c r="M70" s="72"/>
      <c r="N70" s="74"/>
      <c r="O70" s="78">
        <f>AVERAGE(O50:O69)</f>
        <v>6.4409722221171251E-2</v>
      </c>
    </row>
  </sheetData>
  <mergeCells count="12">
    <mergeCell ref="C47:O47"/>
    <mergeCell ref="A48:G48"/>
    <mergeCell ref="I48:O48"/>
    <mergeCell ref="N1:O1"/>
    <mergeCell ref="A47:B47"/>
    <mergeCell ref="A2:O2"/>
    <mergeCell ref="A3:C3"/>
    <mergeCell ref="F3:J3"/>
    <mergeCell ref="L3:O3"/>
    <mergeCell ref="A35:C35"/>
    <mergeCell ref="F35:J35"/>
    <mergeCell ref="L35:O3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4"/>
  <sheetViews>
    <sheetView workbookViewId="0">
      <selection activeCell="D9" sqref="D9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49" t="s">
        <v>141</v>
      </c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88"/>
      <c r="E3" s="88"/>
      <c r="F3" s="176" t="s">
        <v>26</v>
      </c>
      <c r="G3" s="177"/>
      <c r="H3" s="177"/>
      <c r="I3" s="177"/>
      <c r="J3" s="178"/>
      <c r="K3" s="88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9">
        <v>8</v>
      </c>
      <c r="B5" s="13" t="s">
        <v>32</v>
      </c>
      <c r="C5" s="90">
        <v>44597.826388888891</v>
      </c>
      <c r="D5" s="9" t="s">
        <v>45</v>
      </c>
      <c r="E5" s="14" t="s">
        <v>33</v>
      </c>
      <c r="F5" s="5">
        <v>45</v>
      </c>
      <c r="G5" s="5">
        <v>25</v>
      </c>
      <c r="H5" s="5">
        <v>0</v>
      </c>
      <c r="I5" s="5">
        <v>20</v>
      </c>
      <c r="J5" s="5">
        <f t="shared" ref="J5:J23" si="0">F5+G5+H5+I5</f>
        <v>90</v>
      </c>
      <c r="K5" s="5"/>
      <c r="L5" s="90">
        <v>44598.229166666664</v>
      </c>
      <c r="M5" s="90">
        <v>44598.277777777781</v>
      </c>
      <c r="N5" s="7">
        <f>SUM(L5-C5)</f>
        <v>0.40277777777373558</v>
      </c>
      <c r="O5" s="7">
        <f>SUM(M5-L5)</f>
        <v>4.8611111116770189E-2</v>
      </c>
    </row>
    <row r="6" spans="1:15" s="8" customFormat="1">
      <c r="A6" s="9"/>
      <c r="B6" s="13"/>
      <c r="C6" s="90"/>
      <c r="D6" s="9"/>
      <c r="E6" s="14" t="s">
        <v>34</v>
      </c>
      <c r="F6" s="5">
        <v>1</v>
      </c>
      <c r="G6" s="5">
        <v>28</v>
      </c>
      <c r="H6" s="5">
        <v>33</v>
      </c>
      <c r="I6" s="5">
        <v>28</v>
      </c>
      <c r="J6" s="5"/>
      <c r="K6" s="5">
        <f t="shared" ref="K6:K16" si="1">G6+H6+I6+F6</f>
        <v>90</v>
      </c>
      <c r="L6" s="90"/>
      <c r="M6" s="90"/>
      <c r="N6" s="7"/>
      <c r="O6" s="7"/>
    </row>
    <row r="7" spans="1:15" s="8" customFormat="1">
      <c r="A7" s="9" t="s">
        <v>49</v>
      </c>
      <c r="B7" s="13" t="s">
        <v>32</v>
      </c>
      <c r="C7" s="90">
        <v>44597.982638888891</v>
      </c>
      <c r="D7" s="9" t="s">
        <v>60</v>
      </c>
      <c r="E7" s="14" t="s">
        <v>33</v>
      </c>
      <c r="F7" s="5">
        <v>6</v>
      </c>
      <c r="G7" s="5">
        <v>68</v>
      </c>
      <c r="H7" s="5">
        <v>8</v>
      </c>
      <c r="I7" s="5">
        <v>8</v>
      </c>
      <c r="J7" s="5">
        <f t="shared" ref="J7:J15" si="2">F7+G7+H7+I7</f>
        <v>90</v>
      </c>
      <c r="K7" s="5"/>
      <c r="L7" s="90">
        <v>44598.423611111109</v>
      </c>
      <c r="M7" s="90">
        <v>44598.496527777781</v>
      </c>
      <c r="N7" s="7">
        <f t="shared" ref="N7:N23" si="3">SUM(L7-C7)</f>
        <v>0.44097222221898846</v>
      </c>
      <c r="O7" s="7">
        <f t="shared" ref="O7:O23" si="4">SUM(M7-L7)</f>
        <v>7.2916666671517305E-2</v>
      </c>
    </row>
    <row r="8" spans="1:15" s="8" customFormat="1">
      <c r="A8" s="9"/>
      <c r="B8" s="13"/>
      <c r="C8" s="90"/>
      <c r="D8" s="9"/>
      <c r="E8" s="14" t="s">
        <v>34</v>
      </c>
      <c r="F8" s="5">
        <v>0</v>
      </c>
      <c r="G8" s="5">
        <v>28</v>
      </c>
      <c r="H8" s="5">
        <v>43</v>
      </c>
      <c r="I8" s="5">
        <v>19</v>
      </c>
      <c r="J8" s="5"/>
      <c r="K8" s="5">
        <f t="shared" si="1"/>
        <v>90</v>
      </c>
      <c r="L8" s="90"/>
      <c r="M8" s="90"/>
      <c r="N8" s="7"/>
      <c r="O8" s="7"/>
    </row>
    <row r="9" spans="1:15" s="8" customFormat="1">
      <c r="A9" s="9" t="s">
        <v>58</v>
      </c>
      <c r="B9" s="13" t="s">
        <v>32</v>
      </c>
      <c r="C9" s="90">
        <v>44598.034722222219</v>
      </c>
      <c r="D9" s="9" t="s">
        <v>45</v>
      </c>
      <c r="E9" s="14" t="s">
        <v>33</v>
      </c>
      <c r="F9" s="5">
        <v>0</v>
      </c>
      <c r="G9" s="5">
        <v>0</v>
      </c>
      <c r="H9" s="5">
        <v>0</v>
      </c>
      <c r="I9" s="5">
        <v>90</v>
      </c>
      <c r="J9" s="5">
        <f t="shared" si="2"/>
        <v>90</v>
      </c>
      <c r="K9" s="5"/>
      <c r="L9" s="90">
        <v>44598.277777777781</v>
      </c>
      <c r="M9" s="90">
        <v>44598.322916666664</v>
      </c>
      <c r="N9" s="7">
        <f t="shared" si="3"/>
        <v>0.24305555556202307</v>
      </c>
      <c r="O9" s="7">
        <f t="shared" si="4"/>
        <v>4.5138888883229811E-2</v>
      </c>
    </row>
    <row r="10" spans="1:15" s="8" customFormat="1">
      <c r="A10" s="9"/>
      <c r="B10" s="13"/>
      <c r="C10" s="90"/>
      <c r="D10" s="9"/>
      <c r="E10" s="14" t="s">
        <v>34</v>
      </c>
      <c r="F10" s="5">
        <v>0</v>
      </c>
      <c r="G10" s="5">
        <v>24</v>
      </c>
      <c r="H10" s="5">
        <v>45</v>
      </c>
      <c r="I10" s="5">
        <v>21</v>
      </c>
      <c r="J10" s="5"/>
      <c r="K10" s="5">
        <f t="shared" si="1"/>
        <v>90</v>
      </c>
      <c r="L10" s="90"/>
      <c r="M10" s="90"/>
      <c r="N10" s="7"/>
      <c r="O10" s="7"/>
    </row>
    <row r="11" spans="1:15" s="8" customFormat="1">
      <c r="A11" s="9" t="s">
        <v>40</v>
      </c>
      <c r="B11" s="13" t="s">
        <v>32</v>
      </c>
      <c r="C11" s="90">
        <v>44598.25</v>
      </c>
      <c r="D11" s="9" t="s">
        <v>57</v>
      </c>
      <c r="E11" s="14" t="s">
        <v>33</v>
      </c>
      <c r="F11" s="5">
        <v>0</v>
      </c>
      <c r="G11" s="5">
        <v>6</v>
      </c>
      <c r="H11" s="5">
        <v>12</v>
      </c>
      <c r="I11" s="5">
        <v>48</v>
      </c>
      <c r="J11" s="5">
        <f t="shared" si="2"/>
        <v>66</v>
      </c>
      <c r="K11" s="5"/>
      <c r="L11" s="90">
        <v>44598.895833333336</v>
      </c>
      <c r="M11" s="90">
        <v>44598.9375</v>
      </c>
      <c r="N11" s="7">
        <f t="shared" si="3"/>
        <v>0.64583333333575865</v>
      </c>
      <c r="O11" s="7">
        <f t="shared" si="4"/>
        <v>4.1666666664241347E-2</v>
      </c>
    </row>
    <row r="12" spans="1:15" s="8" customFormat="1">
      <c r="A12" s="9"/>
      <c r="B12" s="13"/>
      <c r="C12" s="90"/>
      <c r="D12" s="9"/>
      <c r="E12" s="14" t="s">
        <v>34</v>
      </c>
      <c r="F12" s="5">
        <v>10</v>
      </c>
      <c r="G12" s="5">
        <v>24</v>
      </c>
      <c r="H12" s="5">
        <v>43</v>
      </c>
      <c r="I12" s="5">
        <v>13</v>
      </c>
      <c r="J12" s="5"/>
      <c r="K12" s="5">
        <f t="shared" si="1"/>
        <v>90</v>
      </c>
      <c r="L12" s="92"/>
      <c r="M12" s="90"/>
      <c r="N12" s="7"/>
      <c r="O12" s="7"/>
    </row>
    <row r="13" spans="1:15" s="8" customFormat="1">
      <c r="A13" s="89">
        <v>1</v>
      </c>
      <c r="B13" s="13" t="s">
        <v>32</v>
      </c>
      <c r="C13" s="91">
        <v>44598.326388888891</v>
      </c>
      <c r="D13" s="89" t="s">
        <v>64</v>
      </c>
      <c r="E13" s="14" t="s">
        <v>33</v>
      </c>
      <c r="F13" s="5">
        <v>2</v>
      </c>
      <c r="G13" s="5">
        <v>4</v>
      </c>
      <c r="H13" s="5">
        <v>29</v>
      </c>
      <c r="I13" s="5">
        <v>15</v>
      </c>
      <c r="J13" s="5">
        <f t="shared" si="2"/>
        <v>50</v>
      </c>
      <c r="K13" s="5"/>
      <c r="L13" s="90">
        <v>44598.65625</v>
      </c>
      <c r="M13" s="90">
        <v>44598.680555555555</v>
      </c>
      <c r="N13" s="7">
        <f t="shared" si="3"/>
        <v>0.32986111110949423</v>
      </c>
      <c r="O13" s="7">
        <f t="shared" si="4"/>
        <v>2.4305555554747116E-2</v>
      </c>
    </row>
    <row r="14" spans="1:15" s="8" customFormat="1">
      <c r="A14" s="89"/>
      <c r="B14" s="13"/>
      <c r="C14" s="91"/>
      <c r="D14" s="89"/>
      <c r="E14" s="14" t="s">
        <v>34</v>
      </c>
      <c r="F14" s="5">
        <v>0</v>
      </c>
      <c r="G14" s="5">
        <v>47</v>
      </c>
      <c r="H14" s="5">
        <v>32</v>
      </c>
      <c r="I14" s="5">
        <v>1</v>
      </c>
      <c r="J14" s="5"/>
      <c r="K14" s="5">
        <f t="shared" si="1"/>
        <v>80</v>
      </c>
      <c r="L14" s="90"/>
      <c r="M14" s="90"/>
      <c r="N14" s="7"/>
      <c r="O14" s="7"/>
    </row>
    <row r="15" spans="1:15" s="8" customFormat="1">
      <c r="A15" s="89">
        <v>5</v>
      </c>
      <c r="B15" s="13" t="s">
        <v>32</v>
      </c>
      <c r="C15" s="91">
        <v>44598.46875</v>
      </c>
      <c r="D15" s="89" t="s">
        <v>96</v>
      </c>
      <c r="E15" s="14" t="s">
        <v>33</v>
      </c>
      <c r="F15" s="5">
        <v>0</v>
      </c>
      <c r="G15" s="5">
        <v>0</v>
      </c>
      <c r="H15" s="5">
        <v>90</v>
      </c>
      <c r="I15" s="5">
        <v>0</v>
      </c>
      <c r="J15" s="5">
        <f t="shared" si="2"/>
        <v>90</v>
      </c>
      <c r="K15" s="5"/>
      <c r="L15" s="91">
        <v>44598.711805555555</v>
      </c>
      <c r="M15" s="91">
        <v>44598.746527777781</v>
      </c>
      <c r="N15" s="7">
        <f t="shared" si="3"/>
        <v>0.24305555555474712</v>
      </c>
      <c r="O15" s="7">
        <f t="shared" si="4"/>
        <v>3.4722222226264421E-2</v>
      </c>
    </row>
    <row r="16" spans="1:15" s="8" customFormat="1">
      <c r="A16" s="89"/>
      <c r="B16" s="13"/>
      <c r="C16" s="91"/>
      <c r="D16" s="89"/>
      <c r="E16" s="14" t="s">
        <v>34</v>
      </c>
      <c r="F16" s="5">
        <v>0</v>
      </c>
      <c r="G16" s="5">
        <v>16</v>
      </c>
      <c r="H16" s="5">
        <v>74</v>
      </c>
      <c r="I16" s="5">
        <v>0</v>
      </c>
      <c r="J16" s="5"/>
      <c r="K16" s="5">
        <f t="shared" si="1"/>
        <v>90</v>
      </c>
      <c r="L16" s="91"/>
      <c r="M16" s="91"/>
      <c r="N16" s="7"/>
      <c r="O16" s="7"/>
    </row>
    <row r="17" spans="1:15" s="8" customFormat="1">
      <c r="A17" s="9" t="s">
        <v>51</v>
      </c>
      <c r="B17" s="13" t="s">
        <v>32</v>
      </c>
      <c r="C17" s="90">
        <v>44598.493055555555</v>
      </c>
      <c r="D17" s="9" t="s">
        <v>45</v>
      </c>
      <c r="E17" s="14" t="s">
        <v>33</v>
      </c>
      <c r="F17" s="5">
        <v>0</v>
      </c>
      <c r="G17" s="5">
        <v>52</v>
      </c>
      <c r="H17" s="5">
        <v>34</v>
      </c>
      <c r="I17" s="5">
        <v>4</v>
      </c>
      <c r="J17" s="5">
        <f t="shared" si="0"/>
        <v>90</v>
      </c>
      <c r="K17" s="5"/>
      <c r="L17" s="91">
        <v>44598.78125</v>
      </c>
      <c r="M17" s="91">
        <v>44598.805555555555</v>
      </c>
      <c r="N17" s="7">
        <f t="shared" si="3"/>
        <v>0.28819444444525288</v>
      </c>
      <c r="O17" s="7">
        <f t="shared" si="4"/>
        <v>2.4305555554747116E-2</v>
      </c>
    </row>
    <row r="18" spans="1:15" s="8" customFormat="1">
      <c r="A18" s="13"/>
      <c r="B18" s="13"/>
      <c r="C18" s="16"/>
      <c r="D18" s="16"/>
      <c r="E18" s="14" t="s">
        <v>34</v>
      </c>
      <c r="F18" s="5">
        <v>0</v>
      </c>
      <c r="G18" s="5">
        <v>2</v>
      </c>
      <c r="H18" s="5">
        <v>44</v>
      </c>
      <c r="I18" s="5">
        <v>44</v>
      </c>
      <c r="J18" s="5"/>
      <c r="K18" s="5">
        <f t="shared" ref="K18:K24" si="5">G18+H18+I18+F18</f>
        <v>90</v>
      </c>
      <c r="L18" s="15"/>
      <c r="M18" s="15"/>
      <c r="N18" s="7"/>
      <c r="O18" s="7"/>
    </row>
    <row r="19" spans="1:15" s="8" customFormat="1">
      <c r="A19" s="13" t="s">
        <v>49</v>
      </c>
      <c r="B19" s="13" t="s">
        <v>32</v>
      </c>
      <c r="C19" s="90">
        <v>44598.552083333336</v>
      </c>
      <c r="D19" s="16" t="s">
        <v>52</v>
      </c>
      <c r="E19" s="14" t="s">
        <v>33</v>
      </c>
      <c r="F19" s="5">
        <v>0</v>
      </c>
      <c r="G19" s="5">
        <v>12</v>
      </c>
      <c r="H19" s="5">
        <v>40</v>
      </c>
      <c r="I19" s="5">
        <v>8</v>
      </c>
      <c r="J19" s="5">
        <f t="shared" si="0"/>
        <v>60</v>
      </c>
      <c r="K19" s="5"/>
      <c r="L19" s="90">
        <v>44598.979166666664</v>
      </c>
      <c r="M19" s="91">
        <v>44599.020833333336</v>
      </c>
      <c r="N19" s="7">
        <f t="shared" si="3"/>
        <v>0.42708333332848269</v>
      </c>
      <c r="O19" s="7">
        <f t="shared" si="4"/>
        <v>4.1666666671517305E-2</v>
      </c>
    </row>
    <row r="20" spans="1:15" s="8" customFormat="1">
      <c r="A20" s="13"/>
      <c r="B20" s="13"/>
      <c r="C20" s="90"/>
      <c r="D20" s="16"/>
      <c r="E20" s="14" t="s">
        <v>34</v>
      </c>
      <c r="F20" s="5">
        <v>0</v>
      </c>
      <c r="G20" s="5">
        <v>0</v>
      </c>
      <c r="H20" s="5">
        <v>90</v>
      </c>
      <c r="I20" s="5">
        <v>0</v>
      </c>
      <c r="J20" s="5"/>
      <c r="K20" s="5">
        <f t="shared" si="5"/>
        <v>90</v>
      </c>
      <c r="L20" s="92"/>
      <c r="M20" s="15"/>
      <c r="N20" s="7"/>
      <c r="O20" s="7"/>
    </row>
    <row r="21" spans="1:15" s="8" customFormat="1">
      <c r="A21" s="13" t="s">
        <v>59</v>
      </c>
      <c r="B21" s="13" t="s">
        <v>32</v>
      </c>
      <c r="C21" s="91">
        <v>44598.163194444445</v>
      </c>
      <c r="D21" s="16" t="s">
        <v>41</v>
      </c>
      <c r="E21" s="14" t="s">
        <v>33</v>
      </c>
      <c r="F21" s="5">
        <v>34</v>
      </c>
      <c r="G21" s="5">
        <v>6</v>
      </c>
      <c r="H21" s="5">
        <v>18</v>
      </c>
      <c r="I21" s="5">
        <v>32</v>
      </c>
      <c r="J21" s="5">
        <f t="shared" si="0"/>
        <v>90</v>
      </c>
      <c r="K21" s="5"/>
      <c r="L21" s="90">
        <v>44598.982638888891</v>
      </c>
      <c r="M21" s="91">
        <v>44599.055555555555</v>
      </c>
      <c r="N21" s="7">
        <f t="shared" si="3"/>
        <v>0.81944444444525288</v>
      </c>
      <c r="O21" s="7">
        <f t="shared" si="4"/>
        <v>7.2916666664241347E-2</v>
      </c>
    </row>
    <row r="22" spans="1:15" s="8" customFormat="1">
      <c r="A22" s="13"/>
      <c r="B22" s="13"/>
      <c r="C22" s="91"/>
      <c r="D22" s="16"/>
      <c r="E22" s="14" t="s">
        <v>34</v>
      </c>
      <c r="F22" s="5">
        <v>0</v>
      </c>
      <c r="G22" s="5">
        <v>8</v>
      </c>
      <c r="H22" s="5">
        <v>40</v>
      </c>
      <c r="I22" s="5">
        <v>42</v>
      </c>
      <c r="J22" s="5"/>
      <c r="K22" s="5">
        <f t="shared" si="5"/>
        <v>90</v>
      </c>
      <c r="L22" s="90"/>
      <c r="M22" s="15"/>
      <c r="N22" s="7"/>
      <c r="O22" s="7"/>
    </row>
    <row r="23" spans="1:15" s="8" customFormat="1">
      <c r="A23" s="13" t="s">
        <v>53</v>
      </c>
      <c r="B23" s="13" t="s">
        <v>32</v>
      </c>
      <c r="C23" s="91">
        <v>44598.666666666664</v>
      </c>
      <c r="D23" s="16" t="s">
        <v>67</v>
      </c>
      <c r="E23" s="14" t="s">
        <v>33</v>
      </c>
      <c r="F23" s="5">
        <v>0</v>
      </c>
      <c r="G23" s="5">
        <v>90</v>
      </c>
      <c r="H23" s="5">
        <v>0</v>
      </c>
      <c r="I23" s="5">
        <v>0</v>
      </c>
      <c r="J23" s="5">
        <f t="shared" si="0"/>
        <v>90</v>
      </c>
      <c r="K23" s="5"/>
      <c r="L23" s="91">
        <v>44598.993055555555</v>
      </c>
      <c r="M23" s="91">
        <v>44599.149305555555</v>
      </c>
      <c r="N23" s="7">
        <f t="shared" si="3"/>
        <v>0.32638888889050577</v>
      </c>
      <c r="O23" s="7">
        <f t="shared" si="4"/>
        <v>0.15625</v>
      </c>
    </row>
    <row r="24" spans="1:15" s="8" customFormat="1" ht="15.75" thickBot="1">
      <c r="A24" s="13"/>
      <c r="B24" s="13"/>
      <c r="C24" s="91"/>
      <c r="D24" s="16"/>
      <c r="E24" s="14" t="s">
        <v>34</v>
      </c>
      <c r="F24" s="5">
        <v>0</v>
      </c>
      <c r="G24" s="5">
        <v>32</v>
      </c>
      <c r="H24" s="5">
        <v>31</v>
      </c>
      <c r="I24" s="5">
        <v>27</v>
      </c>
      <c r="J24" s="5"/>
      <c r="K24" s="5">
        <f t="shared" si="5"/>
        <v>90</v>
      </c>
      <c r="L24" s="91"/>
      <c r="M24" s="15"/>
      <c r="N24" s="7"/>
      <c r="O24" s="7"/>
    </row>
    <row r="25" spans="1:15" ht="16.5" thickTop="1" thickBot="1">
      <c r="A25" s="9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806</v>
      </c>
      <c r="K25" s="19">
        <f>SUM(K5:K24)</f>
        <v>890</v>
      </c>
      <c r="L25" s="5"/>
      <c r="M25" s="5" t="s">
        <v>13</v>
      </c>
      <c r="N25" s="10">
        <f>AVERAGE(N5:N24)</f>
        <v>0.41666666666642416</v>
      </c>
      <c r="O25" s="10">
        <f>AVERAGE(O5:O24)</f>
        <v>5.6250000000727593E-2</v>
      </c>
    </row>
    <row r="26" spans="1:15" ht="15.75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176"/>
      <c r="B27" s="177"/>
      <c r="C27" s="178"/>
      <c r="D27" s="88"/>
      <c r="E27" s="88"/>
      <c r="F27" s="176" t="s">
        <v>26</v>
      </c>
      <c r="G27" s="177"/>
      <c r="H27" s="177"/>
      <c r="I27" s="177"/>
      <c r="J27" s="178"/>
      <c r="K27" s="88"/>
      <c r="L27" s="176"/>
      <c r="M27" s="177"/>
      <c r="N27" s="177"/>
      <c r="O27" s="178"/>
    </row>
    <row r="28" spans="1:15" ht="38.25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>
      <c r="A29" s="9">
        <v>2</v>
      </c>
      <c r="B29" s="93" t="s">
        <v>142</v>
      </c>
      <c r="C29" s="90">
        <v>44597.298611111109</v>
      </c>
      <c r="D29" s="9" t="s">
        <v>37</v>
      </c>
      <c r="E29" s="14" t="s">
        <v>33</v>
      </c>
      <c r="F29" s="3">
        <v>0</v>
      </c>
      <c r="G29" s="3">
        <v>42</v>
      </c>
      <c r="H29" s="3">
        <v>1</v>
      </c>
      <c r="I29" s="3">
        <v>35</v>
      </c>
      <c r="J29" s="5">
        <f>F29+G29+H29+I29</f>
        <v>78</v>
      </c>
      <c r="K29" s="5"/>
      <c r="L29" s="90">
        <v>44598.409722222219</v>
      </c>
      <c r="M29" s="90">
        <v>44598.472222222219</v>
      </c>
      <c r="N29" s="7">
        <f>SUM(L29-C29)</f>
        <v>1.1111111111094942</v>
      </c>
      <c r="O29" s="7">
        <f>SUM(M29-L29)</f>
        <v>6.25E-2</v>
      </c>
    </row>
    <row r="30" spans="1:15">
      <c r="A30" s="9"/>
      <c r="B30" s="93"/>
      <c r="C30" s="90"/>
      <c r="D30" s="9"/>
      <c r="E30" s="14" t="s">
        <v>34</v>
      </c>
      <c r="F30" s="3">
        <v>0</v>
      </c>
      <c r="G30" s="3">
        <v>0</v>
      </c>
      <c r="H30" s="3">
        <v>90</v>
      </c>
      <c r="I30" s="3">
        <v>0</v>
      </c>
      <c r="J30" s="5"/>
      <c r="K30" s="5">
        <f t="shared" ref="K30:K40" si="6">G30+H30+I30+F30</f>
        <v>90</v>
      </c>
      <c r="L30" s="90"/>
      <c r="M30" s="90"/>
      <c r="N30" s="7"/>
      <c r="O30" s="7"/>
    </row>
    <row r="31" spans="1:15">
      <c r="A31" s="9" t="s">
        <v>46</v>
      </c>
      <c r="B31" s="93" t="s">
        <v>143</v>
      </c>
      <c r="C31" s="90">
        <v>44597.850694444445</v>
      </c>
      <c r="D31" s="9" t="s">
        <v>83</v>
      </c>
      <c r="E31" s="14" t="s">
        <v>33</v>
      </c>
      <c r="F31" s="3">
        <v>0</v>
      </c>
      <c r="G31" s="3">
        <v>40</v>
      </c>
      <c r="H31" s="3">
        <v>50</v>
      </c>
      <c r="I31" s="3">
        <v>0</v>
      </c>
      <c r="J31" s="5">
        <f t="shared" ref="J31:J41" si="7">F31+G31+H31+I31</f>
        <v>90</v>
      </c>
      <c r="K31" s="5"/>
      <c r="L31" s="90">
        <v>44598.666666666664</v>
      </c>
      <c r="M31" s="90">
        <v>44598.684027777781</v>
      </c>
      <c r="N31" s="7">
        <f t="shared" ref="N31:N47" si="8">SUM(L31-C31)</f>
        <v>0.81597222221898846</v>
      </c>
      <c r="O31" s="7">
        <f t="shared" ref="O31:O47" si="9">SUM(M31-L31)</f>
        <v>1.7361111116770189E-2</v>
      </c>
    </row>
    <row r="32" spans="1:15">
      <c r="A32" s="9"/>
      <c r="B32" s="93"/>
      <c r="C32" s="90"/>
      <c r="D32" s="9"/>
      <c r="E32" s="14" t="s">
        <v>34</v>
      </c>
      <c r="F32" s="3">
        <v>0</v>
      </c>
      <c r="G32" s="3">
        <v>60</v>
      </c>
      <c r="H32" s="3">
        <v>30</v>
      </c>
      <c r="I32" s="3">
        <v>0</v>
      </c>
      <c r="J32" s="5"/>
      <c r="K32" s="5">
        <f t="shared" si="6"/>
        <v>90</v>
      </c>
      <c r="L32" s="90"/>
      <c r="M32" s="90"/>
      <c r="N32" s="7"/>
      <c r="O32" s="7"/>
    </row>
    <row r="33" spans="1:15">
      <c r="A33" s="9" t="s">
        <v>51</v>
      </c>
      <c r="B33" s="93" t="s">
        <v>144</v>
      </c>
      <c r="C33" s="90">
        <v>44597.954861111109</v>
      </c>
      <c r="D33" s="9" t="s">
        <v>39</v>
      </c>
      <c r="E33" s="14" t="s">
        <v>33</v>
      </c>
      <c r="F33" s="3">
        <v>14</v>
      </c>
      <c r="G33" s="3">
        <v>58</v>
      </c>
      <c r="H33" s="3">
        <v>13</v>
      </c>
      <c r="I33" s="3">
        <v>5</v>
      </c>
      <c r="J33" s="5">
        <f t="shared" si="7"/>
        <v>90</v>
      </c>
      <c r="K33" s="5"/>
      <c r="L33" s="90">
        <v>44598.402777777781</v>
      </c>
      <c r="M33" s="90">
        <v>44598.4375</v>
      </c>
      <c r="N33" s="7">
        <f t="shared" si="8"/>
        <v>0.44791666667151731</v>
      </c>
      <c r="O33" s="7">
        <f t="shared" si="9"/>
        <v>3.4722222218988463E-2</v>
      </c>
    </row>
    <row r="34" spans="1:15">
      <c r="A34" s="9"/>
      <c r="B34" s="93"/>
      <c r="C34" s="90"/>
      <c r="D34" s="9"/>
      <c r="E34" s="14" t="s">
        <v>34</v>
      </c>
      <c r="F34" s="3">
        <v>15</v>
      </c>
      <c r="G34" s="3">
        <v>50</v>
      </c>
      <c r="H34" s="3">
        <v>9</v>
      </c>
      <c r="I34" s="3">
        <v>14</v>
      </c>
      <c r="J34" s="5"/>
      <c r="K34" s="5">
        <f t="shared" si="6"/>
        <v>88</v>
      </c>
      <c r="L34" s="90"/>
      <c r="M34" s="90"/>
      <c r="N34" s="7"/>
      <c r="O34" s="7"/>
    </row>
    <row r="35" spans="1:15">
      <c r="A35" s="9">
        <v>5</v>
      </c>
      <c r="B35" s="93" t="s">
        <v>145</v>
      </c>
      <c r="C35" s="90">
        <v>44597.996527777781</v>
      </c>
      <c r="D35" s="9" t="s">
        <v>83</v>
      </c>
      <c r="E35" s="14" t="s">
        <v>33</v>
      </c>
      <c r="F35" s="3">
        <v>0</v>
      </c>
      <c r="G35" s="3">
        <v>0</v>
      </c>
      <c r="H35" s="3">
        <v>90</v>
      </c>
      <c r="I35" s="3">
        <v>0</v>
      </c>
      <c r="J35" s="5">
        <f t="shared" si="7"/>
        <v>90</v>
      </c>
      <c r="K35" s="5"/>
      <c r="L35" s="90">
        <v>44598.354166666664</v>
      </c>
      <c r="M35" s="90">
        <v>44598.413194444445</v>
      </c>
      <c r="N35" s="7">
        <f t="shared" si="8"/>
        <v>0.35763888888322981</v>
      </c>
      <c r="O35" s="7">
        <f t="shared" si="9"/>
        <v>5.9027777781011537E-2</v>
      </c>
    </row>
    <row r="36" spans="1:15">
      <c r="A36" s="9"/>
      <c r="B36" s="93"/>
      <c r="C36" s="90"/>
      <c r="D36" s="9"/>
      <c r="E36" s="14" t="s">
        <v>34</v>
      </c>
      <c r="F36" s="3">
        <v>0</v>
      </c>
      <c r="G36" s="3">
        <v>13</v>
      </c>
      <c r="H36" s="3">
        <v>51</v>
      </c>
      <c r="I36" s="3">
        <v>26</v>
      </c>
      <c r="J36" s="5"/>
      <c r="K36" s="5">
        <f t="shared" si="6"/>
        <v>90</v>
      </c>
      <c r="L36" s="90"/>
      <c r="M36" s="90"/>
      <c r="N36" s="7"/>
      <c r="O36" s="7"/>
    </row>
    <row r="37" spans="1:15">
      <c r="A37" s="9" t="s">
        <v>53</v>
      </c>
      <c r="B37" s="93" t="s">
        <v>146</v>
      </c>
      <c r="C37" s="90">
        <v>44598.083333333336</v>
      </c>
      <c r="D37" s="9" t="s">
        <v>43</v>
      </c>
      <c r="E37" s="14" t="s">
        <v>33</v>
      </c>
      <c r="F37" s="3">
        <v>0</v>
      </c>
      <c r="G37" s="3">
        <v>90</v>
      </c>
      <c r="H37" s="3">
        <v>0</v>
      </c>
      <c r="I37" s="3">
        <v>0</v>
      </c>
      <c r="J37" s="5">
        <f t="shared" si="7"/>
        <v>90</v>
      </c>
      <c r="K37" s="5"/>
      <c r="L37" s="90">
        <v>44598.513888888891</v>
      </c>
      <c r="M37" s="90">
        <v>44598.555555555555</v>
      </c>
      <c r="N37" s="7">
        <f t="shared" si="8"/>
        <v>0.43055555555474712</v>
      </c>
      <c r="O37" s="7">
        <f t="shared" si="9"/>
        <v>4.1666666664241347E-2</v>
      </c>
    </row>
    <row r="38" spans="1:15">
      <c r="A38" s="9"/>
      <c r="B38" s="93"/>
      <c r="C38" s="90"/>
      <c r="D38" s="9"/>
      <c r="E38" s="14" t="s">
        <v>34</v>
      </c>
      <c r="F38" s="3">
        <v>0</v>
      </c>
      <c r="G38" s="3">
        <v>0</v>
      </c>
      <c r="H38" s="3">
        <v>0</v>
      </c>
      <c r="I38" s="3">
        <v>0</v>
      </c>
      <c r="J38" s="5"/>
      <c r="K38" s="5">
        <f t="shared" si="6"/>
        <v>0</v>
      </c>
      <c r="L38" s="90"/>
      <c r="M38" s="90"/>
      <c r="N38" s="7"/>
      <c r="O38" s="7"/>
    </row>
    <row r="39" spans="1:15">
      <c r="A39" s="9">
        <v>4</v>
      </c>
      <c r="B39" s="93" t="s">
        <v>147</v>
      </c>
      <c r="C39" s="90">
        <v>44598.125</v>
      </c>
      <c r="D39" s="9" t="s">
        <v>43</v>
      </c>
      <c r="E39" s="14" t="s">
        <v>33</v>
      </c>
      <c r="F39" s="3">
        <v>0</v>
      </c>
      <c r="G39" s="3">
        <v>0</v>
      </c>
      <c r="H39" s="3">
        <v>90</v>
      </c>
      <c r="I39" s="3">
        <v>0</v>
      </c>
      <c r="J39" s="5">
        <f t="shared" si="7"/>
        <v>90</v>
      </c>
      <c r="K39" s="5"/>
      <c r="L39" s="90">
        <v>44598.493055555555</v>
      </c>
      <c r="M39" s="90">
        <v>44598.53125</v>
      </c>
      <c r="N39" s="7">
        <f t="shared" si="8"/>
        <v>0.36805555555474712</v>
      </c>
      <c r="O39" s="7">
        <f t="shared" si="9"/>
        <v>3.8194444445252884E-2</v>
      </c>
    </row>
    <row r="40" spans="1:15">
      <c r="A40" s="2"/>
      <c r="B40" s="3"/>
      <c r="C40" s="2"/>
      <c r="D40" s="2"/>
      <c r="E40" s="14" t="s">
        <v>34</v>
      </c>
      <c r="F40" s="3">
        <v>0</v>
      </c>
      <c r="G40" s="3">
        <v>26</v>
      </c>
      <c r="H40" s="3">
        <v>64</v>
      </c>
      <c r="I40" s="3">
        <v>0</v>
      </c>
      <c r="J40" s="5"/>
      <c r="K40" s="5">
        <f t="shared" si="6"/>
        <v>90</v>
      </c>
      <c r="L40" s="2"/>
      <c r="M40" s="2"/>
      <c r="N40" s="7"/>
      <c r="O40" s="7"/>
    </row>
    <row r="41" spans="1:15">
      <c r="A41" s="2">
        <v>4</v>
      </c>
      <c r="B41" s="94" t="s">
        <v>148</v>
      </c>
      <c r="C41" s="90">
        <v>44598.618055555555</v>
      </c>
      <c r="D41" s="2" t="s">
        <v>61</v>
      </c>
      <c r="E41" s="14" t="s">
        <v>33</v>
      </c>
      <c r="F41" s="3">
        <v>2</v>
      </c>
      <c r="G41" s="3">
        <v>34</v>
      </c>
      <c r="H41" s="3">
        <v>30</v>
      </c>
      <c r="I41" s="3">
        <v>14</v>
      </c>
      <c r="J41" s="5">
        <f t="shared" si="7"/>
        <v>80</v>
      </c>
      <c r="K41" s="5"/>
      <c r="L41" s="90">
        <v>44598.885416666664</v>
      </c>
      <c r="M41" s="90">
        <v>44598.930555555555</v>
      </c>
      <c r="N41" s="7">
        <f t="shared" si="8"/>
        <v>0.26736111110949423</v>
      </c>
      <c r="O41" s="7">
        <f t="shared" si="9"/>
        <v>4.5138888890505768E-2</v>
      </c>
    </row>
    <row r="42" spans="1:15">
      <c r="A42" s="2"/>
      <c r="B42" s="3"/>
      <c r="C42" s="2"/>
      <c r="D42" s="2"/>
      <c r="E42" s="14" t="s">
        <v>34</v>
      </c>
      <c r="F42" s="3">
        <v>2</v>
      </c>
      <c r="G42" s="3">
        <v>32</v>
      </c>
      <c r="H42" s="3">
        <v>30</v>
      </c>
      <c r="I42" s="3">
        <v>14</v>
      </c>
      <c r="J42" s="5"/>
      <c r="K42" s="5">
        <f t="shared" ref="K42:K48" si="10">G42+H42+I42+F42</f>
        <v>78</v>
      </c>
      <c r="L42" s="2"/>
      <c r="M42" s="2"/>
      <c r="N42" s="7"/>
      <c r="O42" s="7"/>
    </row>
    <row r="43" spans="1:15">
      <c r="A43" s="2">
        <v>2</v>
      </c>
      <c r="B43" s="94" t="s">
        <v>149</v>
      </c>
      <c r="C43" s="90">
        <v>44598.524305555555</v>
      </c>
      <c r="D43" s="2" t="s">
        <v>150</v>
      </c>
      <c r="E43" s="14" t="s">
        <v>33</v>
      </c>
      <c r="F43" s="3">
        <v>80</v>
      </c>
      <c r="G43" s="3">
        <v>0</v>
      </c>
      <c r="H43" s="3">
        <v>0</v>
      </c>
      <c r="I43" s="3">
        <v>0</v>
      </c>
      <c r="J43" s="5">
        <f t="shared" ref="J43:J47" si="11">F43+G43+H43+I43</f>
        <v>80</v>
      </c>
      <c r="K43" s="5"/>
      <c r="L43" s="90">
        <v>44598.986111111109</v>
      </c>
      <c r="M43" s="90">
        <v>44599.045138888891</v>
      </c>
      <c r="N43" s="7">
        <f t="shared" si="8"/>
        <v>0.46180555555474712</v>
      </c>
      <c r="O43" s="7">
        <f t="shared" si="9"/>
        <v>5.9027777781011537E-2</v>
      </c>
    </row>
    <row r="44" spans="1:15">
      <c r="A44" s="2"/>
      <c r="B44" s="3"/>
      <c r="C44" s="90"/>
      <c r="D44" s="2"/>
      <c r="E44" s="14" t="s">
        <v>34</v>
      </c>
      <c r="F44" s="3">
        <v>2</v>
      </c>
      <c r="G44" s="3">
        <v>35</v>
      </c>
      <c r="H44" s="3">
        <v>15</v>
      </c>
      <c r="I44" s="3">
        <v>36</v>
      </c>
      <c r="J44" s="5"/>
      <c r="K44" s="5">
        <f t="shared" si="10"/>
        <v>88</v>
      </c>
      <c r="L44" s="90"/>
      <c r="M44" s="2"/>
      <c r="N44" s="7"/>
      <c r="O44" s="7"/>
    </row>
    <row r="45" spans="1:15">
      <c r="A45" s="2">
        <v>8</v>
      </c>
      <c r="B45" s="94" t="s">
        <v>151</v>
      </c>
      <c r="C45" s="91">
        <v>44598.371527777781</v>
      </c>
      <c r="D45" s="2" t="s">
        <v>44</v>
      </c>
      <c r="E45" s="14" t="s">
        <v>33</v>
      </c>
      <c r="F45" s="3">
        <v>16</v>
      </c>
      <c r="G45" s="3">
        <v>30</v>
      </c>
      <c r="H45" s="3">
        <v>28</v>
      </c>
      <c r="I45" s="3">
        <v>16</v>
      </c>
      <c r="J45" s="5">
        <f t="shared" si="11"/>
        <v>90</v>
      </c>
      <c r="K45" s="5"/>
      <c r="L45" s="90">
        <v>44598.989583333336</v>
      </c>
      <c r="M45" s="90">
        <v>44599.083333333336</v>
      </c>
      <c r="N45" s="7">
        <f t="shared" si="8"/>
        <v>0.61805555555474712</v>
      </c>
      <c r="O45" s="7">
        <f t="shared" si="9"/>
        <v>9.375E-2</v>
      </c>
    </row>
    <row r="46" spans="1:15">
      <c r="A46" s="2"/>
      <c r="B46" s="3"/>
      <c r="C46" s="91"/>
      <c r="D46" s="2"/>
      <c r="E46" s="14" t="s">
        <v>34</v>
      </c>
      <c r="F46" s="3">
        <v>0</v>
      </c>
      <c r="G46" s="3">
        <v>25</v>
      </c>
      <c r="H46" s="3">
        <v>52</v>
      </c>
      <c r="I46" s="3">
        <v>13</v>
      </c>
      <c r="J46" s="5"/>
      <c r="K46" s="5">
        <f t="shared" si="10"/>
        <v>90</v>
      </c>
      <c r="L46" s="2"/>
      <c r="M46" s="2"/>
      <c r="N46" s="7"/>
      <c r="O46" s="7"/>
    </row>
    <row r="47" spans="1:15">
      <c r="A47" s="2">
        <v>5</v>
      </c>
      <c r="B47" s="94" t="s">
        <v>152</v>
      </c>
      <c r="C47" s="91">
        <v>44598.840277777781</v>
      </c>
      <c r="D47" s="2" t="s">
        <v>43</v>
      </c>
      <c r="E47" s="14" t="s">
        <v>33</v>
      </c>
      <c r="F47" s="3">
        <v>0</v>
      </c>
      <c r="G47" s="3">
        <v>0</v>
      </c>
      <c r="H47" s="3">
        <v>90</v>
      </c>
      <c r="I47" s="3">
        <v>0</v>
      </c>
      <c r="J47" s="5">
        <f t="shared" si="11"/>
        <v>90</v>
      </c>
      <c r="K47" s="5"/>
      <c r="L47" s="90">
        <v>44598.996527777781</v>
      </c>
      <c r="M47" s="90">
        <v>44599.163194444445</v>
      </c>
      <c r="N47" s="7">
        <f t="shared" si="8"/>
        <v>0.15625</v>
      </c>
      <c r="O47" s="7">
        <f t="shared" si="9"/>
        <v>0.16666666666424135</v>
      </c>
    </row>
    <row r="48" spans="1:15" ht="15.75" thickBot="1">
      <c r="A48" s="2"/>
      <c r="B48" s="3"/>
      <c r="C48" s="91"/>
      <c r="D48" s="2"/>
      <c r="E48" s="14" t="s">
        <v>34</v>
      </c>
      <c r="F48" s="3">
        <v>2</v>
      </c>
      <c r="G48" s="3">
        <v>22</v>
      </c>
      <c r="H48" s="3">
        <v>54</v>
      </c>
      <c r="I48" s="3">
        <v>12</v>
      </c>
      <c r="J48" s="5"/>
      <c r="K48" s="5">
        <f t="shared" si="10"/>
        <v>90</v>
      </c>
      <c r="L48" s="2"/>
      <c r="M48" s="2"/>
      <c r="N48" s="7"/>
      <c r="O48" s="7"/>
    </row>
    <row r="49" spans="1:15" s="8" customFormat="1" ht="16.5" customHeight="1" thickTop="1" thickBot="1">
      <c r="A49" s="5"/>
      <c r="B49" s="5"/>
      <c r="C49" s="5"/>
      <c r="D49" s="5"/>
      <c r="E49" s="5"/>
      <c r="F49" s="5"/>
      <c r="G49" s="5"/>
      <c r="H49" s="5"/>
      <c r="I49" s="18" t="s">
        <v>31</v>
      </c>
      <c r="J49" s="19">
        <f>SUM(J29:J48)</f>
        <v>868</v>
      </c>
      <c r="K49" s="19">
        <f>SUM(K29:K48)</f>
        <v>794</v>
      </c>
      <c r="L49" s="5"/>
      <c r="M49" s="5" t="s">
        <v>13</v>
      </c>
      <c r="N49" s="10">
        <f>AVERAGE(N29:N48)</f>
        <v>0.50347222222117127</v>
      </c>
      <c r="O49" s="10">
        <f>AVERAGE(O29:O48)</f>
        <v>6.1805555556202305E-2</v>
      </c>
    </row>
    <row r="50" spans="1:15" ht="15.75" thickTop="1"/>
    <row r="51" spans="1:15">
      <c r="A51" s="50" t="s">
        <v>0</v>
      </c>
      <c r="B51" s="51" t="s">
        <v>141</v>
      </c>
      <c r="C51" s="171" t="s">
        <v>15</v>
      </c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</row>
    <row r="52" spans="1:15">
      <c r="A52" s="171" t="s">
        <v>16</v>
      </c>
      <c r="B52" s="171"/>
      <c r="C52" s="171"/>
      <c r="D52" s="171"/>
      <c r="E52" s="171"/>
      <c r="F52" s="171"/>
      <c r="G52" s="171"/>
      <c r="H52" s="20"/>
      <c r="I52" s="171" t="s">
        <v>17</v>
      </c>
      <c r="J52" s="171"/>
      <c r="K52" s="171"/>
      <c r="L52" s="171"/>
      <c r="M52" s="171"/>
      <c r="N52" s="171"/>
      <c r="O52" s="171"/>
    </row>
    <row r="53" spans="1:15" ht="30">
      <c r="A53" s="11" t="s">
        <v>18</v>
      </c>
      <c r="B53" s="11" t="s">
        <v>19</v>
      </c>
      <c r="C53" s="5" t="s">
        <v>20</v>
      </c>
      <c r="D53" s="11" t="s">
        <v>21</v>
      </c>
      <c r="E53" s="11" t="s">
        <v>22</v>
      </c>
      <c r="F53" s="11" t="s">
        <v>23</v>
      </c>
      <c r="G53" s="11" t="s">
        <v>24</v>
      </c>
      <c r="H53" s="11"/>
      <c r="I53" s="11" t="s">
        <v>18</v>
      </c>
      <c r="J53" s="11" t="s">
        <v>19</v>
      </c>
      <c r="K53" s="5" t="s">
        <v>20</v>
      </c>
      <c r="L53" s="11" t="s">
        <v>21</v>
      </c>
      <c r="M53" s="11" t="s">
        <v>25</v>
      </c>
      <c r="N53" s="11" t="s">
        <v>23</v>
      </c>
      <c r="O53" s="11" t="s">
        <v>24</v>
      </c>
    </row>
    <row r="54" spans="1:15" s="27" customFormat="1" ht="15" customHeight="1">
      <c r="A54" s="21">
        <v>1</v>
      </c>
      <c r="B54" s="9" t="s">
        <v>67</v>
      </c>
      <c r="C54" s="95" t="s">
        <v>78</v>
      </c>
      <c r="D54" s="90">
        <v>44598.236111111109</v>
      </c>
      <c r="E54" s="9">
        <v>31732</v>
      </c>
      <c r="F54" s="90">
        <v>44598.475694444445</v>
      </c>
      <c r="G54" s="25">
        <f>SUM(F54-D54)</f>
        <v>0.23958333333575865</v>
      </c>
      <c r="H54" s="26"/>
      <c r="I54" s="21">
        <v>1</v>
      </c>
      <c r="J54" s="9" t="s">
        <v>85</v>
      </c>
      <c r="K54" s="97" t="s">
        <v>65</v>
      </c>
      <c r="L54" s="90">
        <v>44598.013888888891</v>
      </c>
      <c r="M54" s="9">
        <v>70334</v>
      </c>
      <c r="N54" s="90">
        <v>44598.013888888891</v>
      </c>
      <c r="O54" s="25">
        <v>6.9444444444444441E-3</v>
      </c>
    </row>
    <row r="55" spans="1:15" s="27" customFormat="1" ht="15" customHeight="1">
      <c r="A55" s="21">
        <v>2</v>
      </c>
      <c r="B55" s="9" t="s">
        <v>47</v>
      </c>
      <c r="C55" s="95" t="s">
        <v>77</v>
      </c>
      <c r="D55" s="90">
        <v>44597.885416666664</v>
      </c>
      <c r="E55" s="9" t="s">
        <v>153</v>
      </c>
      <c r="F55" s="90">
        <v>44598.072916666664</v>
      </c>
      <c r="G55" s="25">
        <f t="shared" ref="G55:G71" si="12">SUM(F55-D55)</f>
        <v>0.1875</v>
      </c>
      <c r="H55" s="26"/>
      <c r="I55" s="21">
        <v>2</v>
      </c>
      <c r="J55" s="9" t="s">
        <v>43</v>
      </c>
      <c r="K55" s="97">
        <v>3</v>
      </c>
      <c r="L55" s="90">
        <v>44597.993055555555</v>
      </c>
      <c r="M55" s="9">
        <v>32148</v>
      </c>
      <c r="N55" s="90">
        <v>44598.041666666664</v>
      </c>
      <c r="O55" s="25">
        <f t="shared" ref="O55:O73" si="13">SUM(N55-L55)</f>
        <v>4.8611111109494232E-2</v>
      </c>
    </row>
    <row r="56" spans="1:15" s="27" customFormat="1" ht="15" customHeight="1">
      <c r="A56" s="21">
        <v>3</v>
      </c>
      <c r="B56" s="9" t="s">
        <v>48</v>
      </c>
      <c r="C56" s="95" t="s">
        <v>75</v>
      </c>
      <c r="D56" s="90">
        <v>44597.833333333336</v>
      </c>
      <c r="E56" s="9">
        <v>31779</v>
      </c>
      <c r="F56" s="90">
        <v>44598.048611111109</v>
      </c>
      <c r="G56" s="25">
        <f t="shared" si="12"/>
        <v>0.21527777777373558</v>
      </c>
      <c r="H56" s="26"/>
      <c r="I56" s="21">
        <v>3</v>
      </c>
      <c r="J56" s="9" t="s">
        <v>57</v>
      </c>
      <c r="K56" s="97">
        <v>4</v>
      </c>
      <c r="L56" s="90">
        <v>44597.96875</v>
      </c>
      <c r="M56" s="9">
        <v>31361</v>
      </c>
      <c r="N56" s="90">
        <v>44598.111111111109</v>
      </c>
      <c r="O56" s="25">
        <f t="shared" si="13"/>
        <v>0.14236111110949423</v>
      </c>
    </row>
    <row r="57" spans="1:15" s="27" customFormat="1" ht="15" customHeight="1">
      <c r="A57" s="21">
        <v>4</v>
      </c>
      <c r="B57" s="9" t="s">
        <v>52</v>
      </c>
      <c r="C57" s="95" t="s">
        <v>72</v>
      </c>
      <c r="D57" s="90">
        <v>44597.909722222219</v>
      </c>
      <c r="E57" s="9">
        <v>32148</v>
      </c>
      <c r="F57" s="90">
        <v>44598.125</v>
      </c>
      <c r="G57" s="25">
        <f t="shared" si="12"/>
        <v>0.21527777778101154</v>
      </c>
      <c r="H57" s="26"/>
      <c r="I57" s="21">
        <v>4</v>
      </c>
      <c r="J57" s="9" t="s">
        <v>41</v>
      </c>
      <c r="K57" s="97">
        <v>5</v>
      </c>
      <c r="L57" s="90">
        <v>44598.045138888891</v>
      </c>
      <c r="M57" s="9">
        <v>32953</v>
      </c>
      <c r="N57" s="90">
        <v>44598.208333333336</v>
      </c>
      <c r="O57" s="25">
        <f t="shared" si="13"/>
        <v>0.16319444444525288</v>
      </c>
    </row>
    <row r="58" spans="1:15" s="27" customFormat="1" ht="15" customHeight="1">
      <c r="A58" s="21">
        <v>5</v>
      </c>
      <c r="B58" s="9" t="s">
        <v>131</v>
      </c>
      <c r="C58" s="95" t="s">
        <v>77</v>
      </c>
      <c r="D58" s="90">
        <v>44598.208333333336</v>
      </c>
      <c r="E58" s="9">
        <v>28038</v>
      </c>
      <c r="F58" s="90">
        <v>44598.381944444445</v>
      </c>
      <c r="G58" s="25">
        <f t="shared" si="12"/>
        <v>0.17361111110949423</v>
      </c>
      <c r="H58" s="26"/>
      <c r="I58" s="21">
        <v>5</v>
      </c>
      <c r="J58" s="89" t="s">
        <v>57</v>
      </c>
      <c r="K58" s="89">
        <v>4</v>
      </c>
      <c r="L58" s="91">
        <v>44598.215277777781</v>
      </c>
      <c r="M58" s="89">
        <v>31028</v>
      </c>
      <c r="N58" s="91">
        <v>44598.28125</v>
      </c>
      <c r="O58" s="25">
        <f t="shared" si="13"/>
        <v>6.5972222218988463E-2</v>
      </c>
    </row>
    <row r="59" spans="1:15" s="27" customFormat="1" ht="15" customHeight="1">
      <c r="A59" s="21">
        <v>6</v>
      </c>
      <c r="B59" s="9" t="s">
        <v>45</v>
      </c>
      <c r="C59" s="95" t="s">
        <v>78</v>
      </c>
      <c r="D59" s="90">
        <v>44597.944444444445</v>
      </c>
      <c r="E59" s="9" t="s">
        <v>154</v>
      </c>
      <c r="F59" s="90">
        <v>44598.222222222219</v>
      </c>
      <c r="G59" s="25">
        <f t="shared" si="12"/>
        <v>0.27777777777373558</v>
      </c>
      <c r="H59" s="26"/>
      <c r="I59" s="21">
        <v>6</v>
      </c>
      <c r="J59" s="89" t="s">
        <v>44</v>
      </c>
      <c r="K59" s="89">
        <v>5</v>
      </c>
      <c r="L59" s="91">
        <v>44598.260416666664</v>
      </c>
      <c r="M59" s="89">
        <v>31108</v>
      </c>
      <c r="N59" s="91">
        <v>44598.319444444445</v>
      </c>
      <c r="O59" s="25">
        <f t="shared" si="13"/>
        <v>5.9027777781011537E-2</v>
      </c>
    </row>
    <row r="60" spans="1:15" s="27" customFormat="1" ht="15" customHeight="1">
      <c r="A60" s="21">
        <v>7</v>
      </c>
      <c r="B60" s="9" t="s">
        <v>132</v>
      </c>
      <c r="C60" s="95" t="s">
        <v>75</v>
      </c>
      <c r="D60" s="90">
        <v>44598.097222222219</v>
      </c>
      <c r="E60" s="9">
        <v>32953</v>
      </c>
      <c r="F60" s="90">
        <v>44598.194444444445</v>
      </c>
      <c r="G60" s="25">
        <f t="shared" si="12"/>
        <v>9.7222222226264421E-2</v>
      </c>
      <c r="H60" s="26"/>
      <c r="I60" s="21">
        <v>7</v>
      </c>
      <c r="J60" s="89" t="s">
        <v>158</v>
      </c>
      <c r="K60" s="89">
        <v>5</v>
      </c>
      <c r="L60" s="91">
        <v>44598.388888888891</v>
      </c>
      <c r="M60" s="89" t="s">
        <v>159</v>
      </c>
      <c r="N60" s="91">
        <v>44598.427083333336</v>
      </c>
      <c r="O60" s="25">
        <f t="shared" si="13"/>
        <v>3.8194444445252884E-2</v>
      </c>
    </row>
    <row r="61" spans="1:15" s="27" customFormat="1" ht="15" customHeight="1">
      <c r="A61" s="21">
        <v>8</v>
      </c>
      <c r="B61" s="9" t="s">
        <v>43</v>
      </c>
      <c r="C61" s="95" t="s">
        <v>72</v>
      </c>
      <c r="D61" s="90">
        <v>44598.15625</v>
      </c>
      <c r="E61" s="9">
        <v>32375</v>
      </c>
      <c r="F61" s="90">
        <v>44598.253472222219</v>
      </c>
      <c r="G61" s="25">
        <f t="shared" si="12"/>
        <v>9.7222222218988463E-2</v>
      </c>
      <c r="H61" s="26"/>
      <c r="I61" s="21">
        <v>8</v>
      </c>
      <c r="J61" s="9" t="s">
        <v>67</v>
      </c>
      <c r="K61" s="97">
        <v>3</v>
      </c>
      <c r="L61" s="90">
        <v>44598.142361111109</v>
      </c>
      <c r="M61" s="9">
        <v>28038</v>
      </c>
      <c r="N61" s="90">
        <v>44598.381944444445</v>
      </c>
      <c r="O61" s="25">
        <f t="shared" si="13"/>
        <v>0.23958333333575865</v>
      </c>
    </row>
    <row r="62" spans="1:15" s="27" customFormat="1" ht="15" customHeight="1">
      <c r="A62" s="21">
        <v>9</v>
      </c>
      <c r="B62" s="9" t="s">
        <v>37</v>
      </c>
      <c r="C62" s="95" t="s">
        <v>78</v>
      </c>
      <c r="D62" s="90">
        <v>44598.524305555555</v>
      </c>
      <c r="E62" s="9">
        <v>31401</v>
      </c>
      <c r="F62" s="90">
        <v>44598.8125</v>
      </c>
      <c r="G62" s="25">
        <f t="shared" si="12"/>
        <v>0.28819444444525288</v>
      </c>
      <c r="H62" s="26"/>
      <c r="I62" s="21">
        <v>9</v>
      </c>
      <c r="J62" s="9" t="s">
        <v>39</v>
      </c>
      <c r="K62" s="97">
        <v>4</v>
      </c>
      <c r="L62" s="90">
        <v>44598.350694444445</v>
      </c>
      <c r="M62" s="9" t="s">
        <v>160</v>
      </c>
      <c r="N62" s="90">
        <v>44598.472222222219</v>
      </c>
      <c r="O62" s="25">
        <f t="shared" si="13"/>
        <v>0.12152777777373558</v>
      </c>
    </row>
    <row r="63" spans="1:15" s="27" customFormat="1" ht="15" customHeight="1">
      <c r="A63" s="21">
        <v>10</v>
      </c>
      <c r="B63" s="9" t="s">
        <v>45</v>
      </c>
      <c r="C63" s="95" t="s">
        <v>72</v>
      </c>
      <c r="D63" s="90">
        <v>44598.326388888891</v>
      </c>
      <c r="E63" s="9" t="s">
        <v>156</v>
      </c>
      <c r="F63" s="90">
        <v>44598.579861111109</v>
      </c>
      <c r="G63" s="25">
        <f t="shared" si="12"/>
        <v>0.25347222221898846</v>
      </c>
      <c r="H63" s="26"/>
      <c r="I63" s="21">
        <v>10</v>
      </c>
      <c r="J63" s="89" t="s">
        <v>64</v>
      </c>
      <c r="K63" s="89" t="s">
        <v>65</v>
      </c>
      <c r="L63" s="91">
        <v>44598.486111111109</v>
      </c>
      <c r="M63" s="98" t="s">
        <v>161</v>
      </c>
      <c r="N63" s="91">
        <v>44598.506944444445</v>
      </c>
      <c r="O63" s="25">
        <f t="shared" si="13"/>
        <v>2.0833333335758653E-2</v>
      </c>
    </row>
    <row r="64" spans="1:15" s="27" customFormat="1" ht="15" customHeight="1">
      <c r="A64" s="21">
        <v>11</v>
      </c>
      <c r="B64" s="9" t="s">
        <v>39</v>
      </c>
      <c r="C64" s="95" t="s">
        <v>155</v>
      </c>
      <c r="D64" s="90">
        <v>44598.503472222219</v>
      </c>
      <c r="E64" s="9">
        <v>27027</v>
      </c>
      <c r="F64" s="90">
        <v>44598.635416666664</v>
      </c>
      <c r="G64" s="25">
        <f t="shared" si="12"/>
        <v>0.13194444444525288</v>
      </c>
      <c r="H64" s="26"/>
      <c r="I64" s="21">
        <v>11</v>
      </c>
      <c r="J64" s="9" t="s">
        <v>61</v>
      </c>
      <c r="K64" s="97">
        <v>3</v>
      </c>
      <c r="L64" s="90">
        <v>44598.440972222219</v>
      </c>
      <c r="M64" s="9">
        <v>27021</v>
      </c>
      <c r="N64" s="90">
        <v>44598.482638888891</v>
      </c>
      <c r="O64" s="25">
        <f t="shared" si="13"/>
        <v>4.1666666671517305E-2</v>
      </c>
    </row>
    <row r="65" spans="1:15" s="27" customFormat="1" ht="15" customHeight="1">
      <c r="A65" s="21">
        <v>12</v>
      </c>
      <c r="B65" s="9" t="s">
        <v>60</v>
      </c>
      <c r="C65" s="95" t="s">
        <v>79</v>
      </c>
      <c r="D65" s="90">
        <v>44598.565972222219</v>
      </c>
      <c r="E65" s="9">
        <v>31735</v>
      </c>
      <c r="F65" s="90">
        <v>44598.78125</v>
      </c>
      <c r="G65" s="25">
        <f t="shared" si="12"/>
        <v>0.21527777778101154</v>
      </c>
      <c r="H65" s="26"/>
      <c r="I65" s="21">
        <v>12</v>
      </c>
      <c r="J65" s="89" t="s">
        <v>48</v>
      </c>
      <c r="K65" s="89" t="s">
        <v>65</v>
      </c>
      <c r="L65" s="91">
        <v>44598.548611111109</v>
      </c>
      <c r="M65" s="89">
        <v>31735</v>
      </c>
      <c r="N65" s="91">
        <v>44598.621527777781</v>
      </c>
      <c r="O65" s="25">
        <f t="shared" si="13"/>
        <v>7.2916666671517305E-2</v>
      </c>
    </row>
    <row r="66" spans="1:15" s="27" customFormat="1" ht="15" customHeight="1">
      <c r="A66" s="21">
        <v>13</v>
      </c>
      <c r="B66" s="9" t="s">
        <v>83</v>
      </c>
      <c r="C66" s="95" t="s">
        <v>75</v>
      </c>
      <c r="D66" s="90">
        <v>44598.458333333336</v>
      </c>
      <c r="E66" s="9">
        <v>31108</v>
      </c>
      <c r="F66" s="90">
        <v>44598.604166666664</v>
      </c>
      <c r="G66" s="25">
        <f t="shared" si="12"/>
        <v>0.14583333332848269</v>
      </c>
      <c r="H66" s="26"/>
      <c r="I66" s="21">
        <v>13</v>
      </c>
      <c r="J66" s="89" t="s">
        <v>130</v>
      </c>
      <c r="K66" s="89">
        <v>3</v>
      </c>
      <c r="L66" s="91">
        <v>44598.694444444445</v>
      </c>
      <c r="M66" s="89" t="s">
        <v>162</v>
      </c>
      <c r="N66" s="91">
        <v>44598.743055555555</v>
      </c>
      <c r="O66" s="25">
        <f t="shared" si="13"/>
        <v>4.8611111109494232E-2</v>
      </c>
    </row>
    <row r="67" spans="1:15" s="27" customFormat="1" ht="15" customHeight="1">
      <c r="A67" s="21">
        <v>14</v>
      </c>
      <c r="B67" s="9" t="s">
        <v>45</v>
      </c>
      <c r="C67" s="95" t="s">
        <v>77</v>
      </c>
      <c r="D67" s="90">
        <v>44598.395833333336</v>
      </c>
      <c r="E67" s="9">
        <v>31089</v>
      </c>
      <c r="F67" s="90">
        <v>44598.850694444445</v>
      </c>
      <c r="G67" s="25">
        <f t="shared" si="12"/>
        <v>0.45486111110949423</v>
      </c>
      <c r="H67" s="26"/>
      <c r="I67" s="21">
        <v>14</v>
      </c>
      <c r="J67" s="89" t="s">
        <v>43</v>
      </c>
      <c r="K67" s="89">
        <v>4</v>
      </c>
      <c r="L67" s="91">
        <v>44598.736111111109</v>
      </c>
      <c r="M67" s="89">
        <v>32239</v>
      </c>
      <c r="N67" s="91">
        <v>44598.784722222219</v>
      </c>
      <c r="O67" s="25">
        <f t="shared" si="13"/>
        <v>4.8611111109494232E-2</v>
      </c>
    </row>
    <row r="68" spans="1:15" s="27" customFormat="1" ht="15" customHeight="1">
      <c r="A68" s="21">
        <v>15</v>
      </c>
      <c r="B68" s="9" t="s">
        <v>43</v>
      </c>
      <c r="C68" s="95" t="s">
        <v>155</v>
      </c>
      <c r="D68" s="90">
        <v>44598.652777777781</v>
      </c>
      <c r="E68" s="9">
        <v>12762</v>
      </c>
      <c r="F68" s="90">
        <v>44598.659722222219</v>
      </c>
      <c r="G68" s="25">
        <f t="shared" si="12"/>
        <v>6.9444444379769266E-3</v>
      </c>
      <c r="H68" s="26"/>
      <c r="I68" s="21">
        <v>15</v>
      </c>
      <c r="J68" s="89" t="s">
        <v>68</v>
      </c>
      <c r="K68" s="89">
        <v>4</v>
      </c>
      <c r="L68" s="91">
        <v>44598.84375</v>
      </c>
      <c r="M68" s="89">
        <v>31128</v>
      </c>
      <c r="N68" s="91">
        <v>44598.90625</v>
      </c>
      <c r="O68" s="25">
        <f t="shared" si="13"/>
        <v>6.25E-2</v>
      </c>
    </row>
    <row r="69" spans="1:15" s="27" customFormat="1" ht="15" customHeight="1">
      <c r="A69" s="21">
        <v>16</v>
      </c>
      <c r="B69" s="9" t="s">
        <v>43</v>
      </c>
      <c r="C69" s="95" t="s">
        <v>72</v>
      </c>
      <c r="D69" s="90">
        <v>44598.597222222219</v>
      </c>
      <c r="E69" s="9">
        <v>31057</v>
      </c>
      <c r="F69" s="90">
        <v>44598.829861111109</v>
      </c>
      <c r="G69" s="25">
        <f t="shared" si="12"/>
        <v>0.23263888889050577</v>
      </c>
      <c r="H69" s="26"/>
      <c r="I69" s="21">
        <v>16</v>
      </c>
      <c r="J69" s="89" t="s">
        <v>84</v>
      </c>
      <c r="K69" s="89">
        <v>3</v>
      </c>
      <c r="L69" s="91">
        <v>44598.777777777781</v>
      </c>
      <c r="M69" s="89">
        <v>31179</v>
      </c>
      <c r="N69" s="91">
        <v>44598.854166666664</v>
      </c>
      <c r="O69" s="25">
        <f t="shared" si="13"/>
        <v>7.6388888883229811E-2</v>
      </c>
    </row>
    <row r="70" spans="1:15" s="27" customFormat="1" ht="15" customHeight="1">
      <c r="A70" s="21">
        <v>17</v>
      </c>
      <c r="B70" s="89" t="s">
        <v>64</v>
      </c>
      <c r="C70" s="95" t="s">
        <v>75</v>
      </c>
      <c r="D70" s="90">
        <v>44598.770833333336</v>
      </c>
      <c r="E70" s="9">
        <v>31361</v>
      </c>
      <c r="F70" s="90">
        <v>44598.892361111109</v>
      </c>
      <c r="G70" s="25">
        <f t="shared" si="12"/>
        <v>0.12152777777373558</v>
      </c>
      <c r="H70" s="26"/>
      <c r="I70" s="21">
        <v>17</v>
      </c>
      <c r="J70" s="89" t="s">
        <v>67</v>
      </c>
      <c r="K70" s="89" t="s">
        <v>65</v>
      </c>
      <c r="L70" s="91">
        <v>44598.934027777781</v>
      </c>
      <c r="M70" s="89">
        <v>40234</v>
      </c>
      <c r="N70" s="91">
        <v>44598.9375</v>
      </c>
      <c r="O70" s="25">
        <f t="shared" si="13"/>
        <v>3.4722222189884633E-3</v>
      </c>
    </row>
    <row r="71" spans="1:15" s="27" customFormat="1" ht="15" customHeight="1">
      <c r="A71" s="21">
        <v>18</v>
      </c>
      <c r="B71" s="89" t="s">
        <v>96</v>
      </c>
      <c r="C71" s="96" t="s">
        <v>72</v>
      </c>
      <c r="D71" s="91">
        <v>44598.868055555555</v>
      </c>
      <c r="E71" s="89" t="s">
        <v>157</v>
      </c>
      <c r="F71" s="91">
        <v>44598.965277777781</v>
      </c>
      <c r="G71" s="25">
        <f t="shared" si="12"/>
        <v>9.7222222226264421E-2</v>
      </c>
      <c r="H71" s="26"/>
      <c r="I71" s="21">
        <v>18</v>
      </c>
      <c r="J71" s="89" t="s">
        <v>61</v>
      </c>
      <c r="K71" s="89">
        <v>5</v>
      </c>
      <c r="L71" s="91">
        <v>44598.909722222219</v>
      </c>
      <c r="M71" s="89">
        <v>24689</v>
      </c>
      <c r="N71" s="91">
        <v>44598.986111111109</v>
      </c>
      <c r="O71" s="25">
        <f t="shared" si="13"/>
        <v>7.6388888890505768E-2</v>
      </c>
    </row>
    <row r="72" spans="1:15" s="27" customFormat="1" ht="15" customHeight="1">
      <c r="A72" s="5"/>
      <c r="B72" s="1"/>
      <c r="C72" s="5"/>
      <c r="D72" s="5"/>
      <c r="E72" s="5"/>
      <c r="F72" s="18" t="s">
        <v>13</v>
      </c>
      <c r="G72" s="10">
        <f>AVERAGE(G54:G71)</f>
        <v>0.19174382715977523</v>
      </c>
      <c r="H72" s="26"/>
      <c r="I72" s="21">
        <v>19</v>
      </c>
      <c r="J72" s="89" t="s">
        <v>43</v>
      </c>
      <c r="K72" s="89">
        <v>3</v>
      </c>
      <c r="L72" s="91">
        <v>44598.958333333336</v>
      </c>
      <c r="M72" s="89">
        <v>31408</v>
      </c>
      <c r="N72" s="91">
        <v>44599.027777777781</v>
      </c>
      <c r="O72" s="25">
        <f t="shared" si="13"/>
        <v>6.9444444445252884E-2</v>
      </c>
    </row>
    <row r="73" spans="1:15" s="32" customFormat="1" ht="15" customHeight="1">
      <c r="A73"/>
      <c r="B73"/>
      <c r="C73"/>
      <c r="D73"/>
      <c r="E73"/>
      <c r="F73"/>
      <c r="G73"/>
      <c r="H73" s="25"/>
      <c r="I73" s="21">
        <v>20</v>
      </c>
      <c r="J73" s="89" t="s">
        <v>83</v>
      </c>
      <c r="K73" s="89">
        <v>4</v>
      </c>
      <c r="L73" s="91">
        <v>44598.996527777781</v>
      </c>
      <c r="M73" s="89">
        <v>33277</v>
      </c>
      <c r="N73" s="91">
        <v>44599.0625</v>
      </c>
      <c r="O73" s="25">
        <f t="shared" si="13"/>
        <v>6.5972222218988463E-2</v>
      </c>
    </row>
    <row r="74" spans="1:15" s="32" customFormat="1" ht="15" customHeight="1">
      <c r="A74"/>
      <c r="B74"/>
      <c r="C74"/>
      <c r="D74"/>
      <c r="E74"/>
      <c r="F74"/>
      <c r="G74"/>
      <c r="H74" s="33"/>
      <c r="I74" s="5"/>
      <c r="J74" s="5"/>
      <c r="K74" s="5"/>
      <c r="L74" s="5"/>
      <c r="M74" s="5"/>
      <c r="N74" s="5" t="s">
        <v>13</v>
      </c>
      <c r="O74" s="10">
        <f>AVERAGE(O54:O73)</f>
        <v>7.3611111110908997E-2</v>
      </c>
    </row>
  </sheetData>
  <mergeCells count="10">
    <mergeCell ref="C51:O51"/>
    <mergeCell ref="A52:G52"/>
    <mergeCell ref="I52:O52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68"/>
  <sheetViews>
    <sheetView topLeftCell="A40" workbookViewId="0">
      <selection sqref="A1:XFD1048576"/>
    </sheetView>
  </sheetViews>
  <sheetFormatPr defaultRowHeight="15"/>
  <cols>
    <col min="2" max="2" width="10.7109375" bestFit="1" customWidth="1"/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100">
        <v>44599</v>
      </c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99"/>
      <c r="E3" s="99"/>
      <c r="F3" s="176" t="s">
        <v>26</v>
      </c>
      <c r="G3" s="177"/>
      <c r="H3" s="177"/>
      <c r="I3" s="177"/>
      <c r="J3" s="178"/>
      <c r="K3" s="99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72">
        <v>1</v>
      </c>
      <c r="B5" s="72" t="s">
        <v>32</v>
      </c>
      <c r="C5" s="74">
        <v>44598.802083333336</v>
      </c>
      <c r="D5" s="72" t="s">
        <v>96</v>
      </c>
      <c r="E5" s="14" t="s">
        <v>33</v>
      </c>
      <c r="F5" s="5">
        <v>4</v>
      </c>
      <c r="G5" s="5">
        <v>28</v>
      </c>
      <c r="H5" s="5">
        <v>30</v>
      </c>
      <c r="I5" s="5">
        <v>28</v>
      </c>
      <c r="J5" s="5">
        <f t="shared" ref="J5:J23" si="0">F5+G5+H5+I5</f>
        <v>90</v>
      </c>
      <c r="K5" s="5"/>
      <c r="L5" s="74">
        <v>44599.246527777781</v>
      </c>
      <c r="M5" s="74">
        <v>44599.288194444445</v>
      </c>
      <c r="N5" s="7">
        <f t="shared" ref="N5:N24" si="1">SUM(L5-C5)</f>
        <v>0.44444444444525288</v>
      </c>
      <c r="O5" s="7">
        <f t="shared" ref="O5:O24" si="2">SUM(M5-L5)</f>
        <v>4.1666666664241347E-2</v>
      </c>
    </row>
    <row r="6" spans="1:15" s="8" customFormat="1">
      <c r="A6" s="72"/>
      <c r="B6" s="72"/>
      <c r="C6" s="74"/>
      <c r="D6" s="72"/>
      <c r="E6" s="14" t="s">
        <v>168</v>
      </c>
      <c r="F6" s="5">
        <v>0</v>
      </c>
      <c r="G6" s="5">
        <v>25</v>
      </c>
      <c r="H6" s="5">
        <v>37</v>
      </c>
      <c r="I6" s="5">
        <v>28</v>
      </c>
      <c r="J6" s="5"/>
      <c r="K6" s="5">
        <f t="shared" ref="K6:K24" si="3">G6+H6+I6+F6</f>
        <v>90</v>
      </c>
      <c r="L6" s="74"/>
      <c r="M6" s="74"/>
      <c r="N6" s="7"/>
      <c r="O6" s="7"/>
    </row>
    <row r="7" spans="1:15" s="8" customFormat="1">
      <c r="A7" s="72" t="s">
        <v>51</v>
      </c>
      <c r="B7" s="72" t="s">
        <v>32</v>
      </c>
      <c r="C7" s="74">
        <v>44598.961805555555</v>
      </c>
      <c r="D7" s="72" t="s">
        <v>45</v>
      </c>
      <c r="E7" s="14" t="s">
        <v>33</v>
      </c>
      <c r="F7" s="5">
        <v>0</v>
      </c>
      <c r="G7" s="5">
        <v>0</v>
      </c>
      <c r="H7" s="5">
        <v>0</v>
      </c>
      <c r="I7" s="5">
        <v>0</v>
      </c>
      <c r="J7" s="5">
        <f t="shared" si="0"/>
        <v>0</v>
      </c>
      <c r="K7" s="5"/>
      <c r="L7" s="74">
        <v>44599.173611111109</v>
      </c>
      <c r="M7" s="74">
        <v>44599.201388888891</v>
      </c>
      <c r="N7" s="7">
        <f t="shared" si="1"/>
        <v>0.21180555555474712</v>
      </c>
      <c r="O7" s="7">
        <f t="shared" si="2"/>
        <v>2.7777777781011537E-2</v>
      </c>
    </row>
    <row r="8" spans="1:15" s="8" customFormat="1">
      <c r="A8" s="72"/>
      <c r="B8" s="72"/>
      <c r="C8" s="74"/>
      <c r="D8" s="72"/>
      <c r="E8" s="14" t="s">
        <v>168</v>
      </c>
      <c r="F8" s="5">
        <v>12</v>
      </c>
      <c r="G8" s="5">
        <v>33</v>
      </c>
      <c r="H8" s="5">
        <v>8</v>
      </c>
      <c r="I8" s="5">
        <v>7</v>
      </c>
      <c r="J8" s="5"/>
      <c r="K8" s="5">
        <f t="shared" si="3"/>
        <v>60</v>
      </c>
      <c r="L8" s="74"/>
      <c r="M8" s="74"/>
      <c r="N8" s="7"/>
      <c r="O8" s="7"/>
    </row>
    <row r="9" spans="1:15" s="8" customFormat="1">
      <c r="A9" s="72" t="s">
        <v>58</v>
      </c>
      <c r="B9" s="72" t="s">
        <v>32</v>
      </c>
      <c r="C9" s="74">
        <v>44598.989583333336</v>
      </c>
      <c r="D9" s="72" t="s">
        <v>45</v>
      </c>
      <c r="E9" s="14" t="s">
        <v>33</v>
      </c>
      <c r="F9" s="5">
        <v>0</v>
      </c>
      <c r="G9" s="5">
        <v>2</v>
      </c>
      <c r="H9" s="5">
        <v>88</v>
      </c>
      <c r="I9" s="5">
        <v>0</v>
      </c>
      <c r="J9" s="5">
        <f t="shared" si="0"/>
        <v>90</v>
      </c>
      <c r="K9" s="5"/>
      <c r="L9" s="74">
        <v>44599.993055555555</v>
      </c>
      <c r="M9" s="74">
        <v>44600.142361111109</v>
      </c>
      <c r="N9" s="7">
        <f t="shared" si="1"/>
        <v>1.0034722222189885</v>
      </c>
      <c r="O9" s="7">
        <f t="shared" si="2"/>
        <v>0.14930555555474712</v>
      </c>
    </row>
    <row r="10" spans="1:15" s="8" customFormat="1">
      <c r="A10" s="72"/>
      <c r="B10" s="72"/>
      <c r="C10" s="74"/>
      <c r="D10" s="72"/>
      <c r="E10" s="14" t="s">
        <v>168</v>
      </c>
      <c r="F10" s="5">
        <v>1</v>
      </c>
      <c r="G10" s="5">
        <v>15</v>
      </c>
      <c r="H10" s="5">
        <v>8</v>
      </c>
      <c r="I10" s="5">
        <v>34</v>
      </c>
      <c r="J10" s="5"/>
      <c r="K10" s="5">
        <f t="shared" si="3"/>
        <v>58</v>
      </c>
      <c r="L10" s="74"/>
      <c r="M10" s="74"/>
      <c r="N10" s="7"/>
      <c r="O10" s="7"/>
    </row>
    <row r="11" spans="1:15" s="8" customFormat="1">
      <c r="A11" s="72">
        <v>5</v>
      </c>
      <c r="B11" s="72" t="s">
        <v>32</v>
      </c>
      <c r="C11" s="74">
        <v>44599.211805555555</v>
      </c>
      <c r="D11" s="102" t="s">
        <v>67</v>
      </c>
      <c r="E11" s="14" t="s">
        <v>33</v>
      </c>
      <c r="F11" s="5">
        <v>0</v>
      </c>
      <c r="G11" s="5">
        <v>4</v>
      </c>
      <c r="H11" s="5">
        <v>64</v>
      </c>
      <c r="I11" s="5">
        <v>0</v>
      </c>
      <c r="J11" s="5">
        <f t="shared" si="0"/>
        <v>68</v>
      </c>
      <c r="K11" s="5"/>
      <c r="L11" s="74">
        <v>44599.538194444445</v>
      </c>
      <c r="M11" s="74">
        <v>44599.559027777781</v>
      </c>
      <c r="N11" s="7">
        <f t="shared" si="1"/>
        <v>0.32638888889050577</v>
      </c>
      <c r="O11" s="7">
        <f t="shared" si="2"/>
        <v>2.0833333335758653E-2</v>
      </c>
    </row>
    <row r="12" spans="1:15" s="8" customFormat="1">
      <c r="A12" s="72"/>
      <c r="B12" s="72"/>
      <c r="C12" s="74"/>
      <c r="D12" s="102"/>
      <c r="E12" s="14" t="s">
        <v>168</v>
      </c>
      <c r="F12" s="5">
        <v>0</v>
      </c>
      <c r="G12" s="5">
        <v>35</v>
      </c>
      <c r="H12" s="5">
        <v>40</v>
      </c>
      <c r="I12" s="5">
        <v>5</v>
      </c>
      <c r="J12" s="5"/>
      <c r="K12" s="5">
        <f t="shared" si="3"/>
        <v>80</v>
      </c>
      <c r="L12" s="74"/>
      <c r="M12" s="74"/>
      <c r="N12" s="7"/>
      <c r="O12" s="7"/>
    </row>
    <row r="13" spans="1:15" s="8" customFormat="1">
      <c r="A13" s="72" t="s">
        <v>46</v>
      </c>
      <c r="B13" s="72" t="s">
        <v>32</v>
      </c>
      <c r="C13" s="74">
        <v>44599.229166666664</v>
      </c>
      <c r="D13" s="102" t="s">
        <v>60</v>
      </c>
      <c r="E13" s="14" t="s">
        <v>33</v>
      </c>
      <c r="F13" s="5">
        <v>17</v>
      </c>
      <c r="G13" s="5">
        <v>9</v>
      </c>
      <c r="H13" s="5">
        <v>0</v>
      </c>
      <c r="I13" s="5">
        <v>64</v>
      </c>
      <c r="J13" s="5">
        <f t="shared" si="0"/>
        <v>90</v>
      </c>
      <c r="K13" s="5"/>
      <c r="L13" s="74">
        <v>44599.666666666664</v>
      </c>
      <c r="M13" s="74">
        <v>44599.680555555555</v>
      </c>
      <c r="N13" s="7">
        <f t="shared" si="1"/>
        <v>0.4375</v>
      </c>
      <c r="O13" s="7">
        <f t="shared" si="2"/>
        <v>1.3888888890505768E-2</v>
      </c>
    </row>
    <row r="14" spans="1:15" s="8" customFormat="1">
      <c r="A14" s="72"/>
      <c r="B14" s="72"/>
      <c r="C14" s="74"/>
      <c r="D14" s="102"/>
      <c r="E14" s="14" t="s">
        <v>168</v>
      </c>
      <c r="F14" s="5">
        <v>0</v>
      </c>
      <c r="G14" s="5">
        <v>26</v>
      </c>
      <c r="H14" s="5">
        <v>53</v>
      </c>
      <c r="I14" s="5">
        <v>11</v>
      </c>
      <c r="J14" s="5"/>
      <c r="K14" s="5">
        <f t="shared" si="3"/>
        <v>90</v>
      </c>
      <c r="L14" s="74"/>
      <c r="M14" s="74"/>
      <c r="N14" s="7"/>
      <c r="O14" s="7"/>
    </row>
    <row r="15" spans="1:15" s="8" customFormat="1">
      <c r="A15" s="72">
        <v>1</v>
      </c>
      <c r="B15" s="72" t="s">
        <v>32</v>
      </c>
      <c r="C15" s="74">
        <v>44599.329861111109</v>
      </c>
      <c r="D15" s="102" t="s">
        <v>48</v>
      </c>
      <c r="E15" s="14" t="s">
        <v>33</v>
      </c>
      <c r="F15" s="5">
        <v>0</v>
      </c>
      <c r="G15" s="5">
        <v>30</v>
      </c>
      <c r="H15" s="5">
        <v>9</v>
      </c>
      <c r="I15" s="5">
        <v>5</v>
      </c>
      <c r="J15" s="5">
        <f t="shared" si="0"/>
        <v>44</v>
      </c>
      <c r="K15" s="5"/>
      <c r="L15" s="74">
        <v>44599.979166666664</v>
      </c>
      <c r="M15" s="74">
        <v>44600.079861111109</v>
      </c>
      <c r="N15" s="7">
        <f t="shared" si="1"/>
        <v>0.64930555555474712</v>
      </c>
      <c r="O15" s="7">
        <f t="shared" si="2"/>
        <v>0.10069444444525288</v>
      </c>
    </row>
    <row r="16" spans="1:15" s="8" customFormat="1">
      <c r="A16" s="72"/>
      <c r="B16" s="72"/>
      <c r="C16" s="74"/>
      <c r="D16" s="102"/>
      <c r="E16" s="14" t="s">
        <v>168</v>
      </c>
      <c r="F16" s="5">
        <v>0</v>
      </c>
      <c r="G16" s="5">
        <v>33</v>
      </c>
      <c r="H16" s="5">
        <v>29</v>
      </c>
      <c r="I16" s="5">
        <v>28</v>
      </c>
      <c r="J16" s="5"/>
      <c r="K16" s="5">
        <f t="shared" si="3"/>
        <v>90</v>
      </c>
      <c r="L16" s="74"/>
      <c r="M16" s="74"/>
      <c r="N16" s="7"/>
      <c r="O16" s="7"/>
    </row>
    <row r="17" spans="1:15" s="8" customFormat="1">
      <c r="A17" s="72" t="s">
        <v>53</v>
      </c>
      <c r="B17" s="72" t="s">
        <v>32</v>
      </c>
      <c r="C17" s="74">
        <v>44599.34375</v>
      </c>
      <c r="D17" s="102" t="s">
        <v>47</v>
      </c>
      <c r="E17" s="14" t="s">
        <v>33</v>
      </c>
      <c r="F17" s="5">
        <v>0</v>
      </c>
      <c r="G17" s="5">
        <v>8</v>
      </c>
      <c r="H17" s="5">
        <v>8</v>
      </c>
      <c r="I17" s="5">
        <v>2</v>
      </c>
      <c r="J17" s="5">
        <f t="shared" si="0"/>
        <v>18</v>
      </c>
      <c r="K17" s="5"/>
      <c r="L17" s="74">
        <v>44599.777777777781</v>
      </c>
      <c r="M17" s="74">
        <v>44599.8125</v>
      </c>
      <c r="N17" s="7">
        <f t="shared" si="1"/>
        <v>0.43402777778101154</v>
      </c>
      <c r="O17" s="7">
        <f t="shared" si="2"/>
        <v>3.4722222218988463E-2</v>
      </c>
    </row>
    <row r="18" spans="1:15" s="8" customFormat="1">
      <c r="A18" s="72"/>
      <c r="B18" s="72"/>
      <c r="C18" s="74"/>
      <c r="D18" s="102"/>
      <c r="E18" s="14" t="s">
        <v>168</v>
      </c>
      <c r="F18" s="5">
        <v>0</v>
      </c>
      <c r="G18" s="5">
        <v>28</v>
      </c>
      <c r="H18" s="5">
        <v>57</v>
      </c>
      <c r="I18" s="5">
        <v>5</v>
      </c>
      <c r="J18" s="5"/>
      <c r="K18" s="5">
        <f t="shared" si="3"/>
        <v>90</v>
      </c>
      <c r="L18" s="74"/>
      <c r="M18" s="74"/>
      <c r="N18" s="7"/>
      <c r="O18" s="7"/>
    </row>
    <row r="19" spans="1:15" s="8" customFormat="1">
      <c r="A19" s="72">
        <v>4</v>
      </c>
      <c r="B19" s="72" t="s">
        <v>32</v>
      </c>
      <c r="C19" s="74">
        <v>44599.430555555555</v>
      </c>
      <c r="D19" s="102" t="s">
        <v>47</v>
      </c>
      <c r="E19" s="14" t="s">
        <v>33</v>
      </c>
      <c r="F19" s="5">
        <v>0</v>
      </c>
      <c r="G19" s="5">
        <v>2</v>
      </c>
      <c r="H19" s="5">
        <v>13</v>
      </c>
      <c r="I19" s="5">
        <v>5</v>
      </c>
      <c r="J19" s="5">
        <f t="shared" si="0"/>
        <v>20</v>
      </c>
      <c r="K19" s="5"/>
      <c r="L19" s="74">
        <v>44599.736111111109</v>
      </c>
      <c r="M19" s="74">
        <v>44599.763888888891</v>
      </c>
      <c r="N19" s="7">
        <f t="shared" si="1"/>
        <v>0.30555555555474712</v>
      </c>
      <c r="O19" s="7">
        <f t="shared" si="2"/>
        <v>2.7777777781011537E-2</v>
      </c>
    </row>
    <row r="20" spans="1:15" s="8" customFormat="1">
      <c r="A20" s="72"/>
      <c r="B20" s="72"/>
      <c r="C20" s="74"/>
      <c r="D20" s="102"/>
      <c r="E20" s="14" t="s">
        <v>168</v>
      </c>
      <c r="F20" s="5">
        <v>0</v>
      </c>
      <c r="G20" s="5">
        <v>12</v>
      </c>
      <c r="H20" s="5">
        <v>30</v>
      </c>
      <c r="I20" s="5">
        <v>48</v>
      </c>
      <c r="J20" s="5"/>
      <c r="K20" s="5">
        <f t="shared" si="3"/>
        <v>90</v>
      </c>
      <c r="L20" s="74"/>
      <c r="M20" s="74"/>
      <c r="N20" s="7"/>
      <c r="O20" s="7"/>
    </row>
    <row r="21" spans="1:15" s="8" customFormat="1">
      <c r="A21" s="72" t="s">
        <v>51</v>
      </c>
      <c r="B21" s="72" t="s">
        <v>32</v>
      </c>
      <c r="C21" s="74">
        <v>44599.538194444445</v>
      </c>
      <c r="D21" s="102" t="s">
        <v>76</v>
      </c>
      <c r="E21" s="14" t="s">
        <v>33</v>
      </c>
      <c r="F21" s="5">
        <v>0</v>
      </c>
      <c r="G21" s="5">
        <v>16</v>
      </c>
      <c r="H21" s="5">
        <v>9</v>
      </c>
      <c r="I21" s="5">
        <v>0</v>
      </c>
      <c r="J21" s="5">
        <f t="shared" si="0"/>
        <v>25</v>
      </c>
      <c r="K21" s="5"/>
      <c r="L21" s="74">
        <v>44599.934027777781</v>
      </c>
      <c r="M21" s="74">
        <v>44599.965277777781</v>
      </c>
      <c r="N21" s="7">
        <f t="shared" si="1"/>
        <v>0.39583333333575865</v>
      </c>
      <c r="O21" s="7">
        <f t="shared" si="2"/>
        <v>3.125E-2</v>
      </c>
    </row>
    <row r="22" spans="1:15" s="8" customFormat="1">
      <c r="A22" s="72"/>
      <c r="B22" s="72"/>
      <c r="C22" s="74"/>
      <c r="D22" s="102"/>
      <c r="E22" s="14" t="s">
        <v>168</v>
      </c>
      <c r="F22" s="5">
        <v>0</v>
      </c>
      <c r="G22" s="5">
        <v>28</v>
      </c>
      <c r="H22" s="5">
        <v>60</v>
      </c>
      <c r="I22" s="5">
        <v>2</v>
      </c>
      <c r="J22" s="5"/>
      <c r="K22" s="5">
        <f t="shared" si="3"/>
        <v>90</v>
      </c>
      <c r="L22" s="74"/>
      <c r="M22" s="74"/>
      <c r="N22" s="7"/>
      <c r="O22" s="7"/>
    </row>
    <row r="23" spans="1:15" s="8" customFormat="1">
      <c r="A23" s="72">
        <v>4</v>
      </c>
      <c r="B23" s="72" t="s">
        <v>32</v>
      </c>
      <c r="C23" s="74">
        <v>44599.809027777781</v>
      </c>
      <c r="D23" s="102" t="s">
        <v>96</v>
      </c>
      <c r="E23" s="14" t="s">
        <v>33</v>
      </c>
      <c r="F23" s="5">
        <v>0</v>
      </c>
      <c r="G23" s="5">
        <v>0</v>
      </c>
      <c r="H23" s="5">
        <v>90</v>
      </c>
      <c r="I23" s="5">
        <v>0</v>
      </c>
      <c r="J23" s="5">
        <f t="shared" si="0"/>
        <v>90</v>
      </c>
      <c r="K23" s="5"/>
      <c r="L23" s="74">
        <v>44599.986111111109</v>
      </c>
      <c r="M23" s="74">
        <v>44600.1875</v>
      </c>
      <c r="N23" s="7">
        <f t="shared" si="1"/>
        <v>0.17708333332848269</v>
      </c>
      <c r="O23" s="7">
        <f t="shared" si="2"/>
        <v>0.20138888889050577</v>
      </c>
    </row>
    <row r="24" spans="1:15" s="8" customFormat="1" ht="15.75" thickBot="1">
      <c r="A24" s="72"/>
      <c r="B24" s="13"/>
      <c r="C24" s="16"/>
      <c r="D24" s="16"/>
      <c r="E24" s="14" t="s">
        <v>168</v>
      </c>
      <c r="F24" s="5">
        <v>0</v>
      </c>
      <c r="G24" s="5">
        <v>21</v>
      </c>
      <c r="H24" s="5">
        <v>50</v>
      </c>
      <c r="I24" s="5">
        <v>19</v>
      </c>
      <c r="J24" s="5"/>
      <c r="K24" s="5">
        <f t="shared" si="3"/>
        <v>90</v>
      </c>
      <c r="L24" s="15"/>
      <c r="M24" s="15"/>
      <c r="N24" s="7">
        <f t="shared" si="1"/>
        <v>0</v>
      </c>
      <c r="O24" s="7">
        <f t="shared" si="2"/>
        <v>0</v>
      </c>
    </row>
    <row r="25" spans="1:15" ht="16.5" thickTop="1" thickBot="1">
      <c r="A25" s="72"/>
      <c r="B25" s="5"/>
      <c r="C25" s="5"/>
      <c r="D25" s="5"/>
      <c r="E25" s="5"/>
      <c r="F25" s="5"/>
      <c r="G25" s="5"/>
      <c r="H25" s="5"/>
      <c r="I25" s="18" t="s">
        <v>31</v>
      </c>
      <c r="J25" s="19">
        <f>SUM(J5:J24)</f>
        <v>535</v>
      </c>
      <c r="K25" s="19">
        <f>SUM(K5:K24)</f>
        <v>828</v>
      </c>
      <c r="L25" s="5"/>
      <c r="M25" s="5" t="s">
        <v>13</v>
      </c>
      <c r="N25" s="10">
        <f>AVERAGE(N5:N24)</f>
        <v>0.39867424242402194</v>
      </c>
      <c r="O25" s="10">
        <f>AVERAGE(O5:O24)</f>
        <v>5.9027777778365736E-2</v>
      </c>
    </row>
    <row r="26" spans="1:15" ht="15.75" thickTop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>
      <c r="A27" s="176"/>
      <c r="B27" s="177"/>
      <c r="C27" s="178"/>
      <c r="D27" s="99"/>
      <c r="E27" s="99"/>
      <c r="F27" s="176" t="s">
        <v>26</v>
      </c>
      <c r="G27" s="177"/>
      <c r="H27" s="177"/>
      <c r="I27" s="177"/>
      <c r="J27" s="178"/>
      <c r="K27" s="99"/>
      <c r="L27" s="176"/>
      <c r="M27" s="177"/>
      <c r="N27" s="177"/>
      <c r="O27" s="178"/>
    </row>
    <row r="28" spans="1:15" ht="38.25">
      <c r="A28" s="2" t="s">
        <v>2</v>
      </c>
      <c r="B28" s="3" t="s">
        <v>14</v>
      </c>
      <c r="C28" s="2" t="s">
        <v>4</v>
      </c>
      <c r="D28" s="2" t="s">
        <v>27</v>
      </c>
      <c r="E28" s="2" t="s">
        <v>28</v>
      </c>
      <c r="F28" s="3" t="s">
        <v>5</v>
      </c>
      <c r="G28" s="3" t="s">
        <v>6</v>
      </c>
      <c r="H28" s="3" t="s">
        <v>7</v>
      </c>
      <c r="I28" s="3" t="s">
        <v>8</v>
      </c>
      <c r="J28" s="2" t="s">
        <v>29</v>
      </c>
      <c r="K28" s="2" t="s">
        <v>30</v>
      </c>
      <c r="L28" s="2" t="s">
        <v>9</v>
      </c>
      <c r="M28" s="2" t="s">
        <v>10</v>
      </c>
      <c r="N28" s="2" t="s">
        <v>11</v>
      </c>
      <c r="O28" s="2" t="s">
        <v>12</v>
      </c>
    </row>
    <row r="29" spans="1:15" s="8" customFormat="1">
      <c r="A29" s="72">
        <v>4</v>
      </c>
      <c r="B29" s="72" t="s">
        <v>167</v>
      </c>
      <c r="C29" s="74">
        <v>44598.986111111109</v>
      </c>
      <c r="D29" s="72" t="s">
        <v>83</v>
      </c>
      <c r="E29" s="14" t="s">
        <v>33</v>
      </c>
      <c r="F29" s="5">
        <v>0</v>
      </c>
      <c r="G29" s="5">
        <v>0</v>
      </c>
      <c r="H29" s="5">
        <v>90</v>
      </c>
      <c r="I29" s="5">
        <v>0</v>
      </c>
      <c r="J29" s="5">
        <v>90</v>
      </c>
      <c r="K29" s="5"/>
      <c r="L29" s="74">
        <v>44599.284722222219</v>
      </c>
      <c r="M29" s="74">
        <v>44599.333333333336</v>
      </c>
      <c r="N29" s="7">
        <v>0.29861111110949423</v>
      </c>
      <c r="O29" s="7">
        <v>4.8611111116770189E-2</v>
      </c>
    </row>
    <row r="30" spans="1:15" s="8" customFormat="1">
      <c r="A30" s="72"/>
      <c r="B30" s="72"/>
      <c r="C30" s="74"/>
      <c r="D30" s="72"/>
      <c r="E30" s="14" t="s">
        <v>168</v>
      </c>
      <c r="F30" s="5">
        <v>3</v>
      </c>
      <c r="G30" s="5">
        <v>31</v>
      </c>
      <c r="H30" s="5">
        <v>50</v>
      </c>
      <c r="I30" s="5">
        <v>0</v>
      </c>
      <c r="J30" s="5"/>
      <c r="K30" s="5">
        <v>84</v>
      </c>
      <c r="L30" s="74"/>
      <c r="M30" s="74"/>
      <c r="N30" s="7"/>
      <c r="O30" s="7"/>
    </row>
    <row r="31" spans="1:15" s="8" customFormat="1">
      <c r="A31" s="72" t="s">
        <v>49</v>
      </c>
      <c r="B31" s="72" t="s">
        <v>42</v>
      </c>
      <c r="C31" s="74">
        <v>44599.079861111109</v>
      </c>
      <c r="D31" s="72" t="s">
        <v>43</v>
      </c>
      <c r="E31" s="14" t="s">
        <v>33</v>
      </c>
      <c r="F31" s="5">
        <v>0</v>
      </c>
      <c r="G31" s="5">
        <v>53</v>
      </c>
      <c r="H31" s="5">
        <v>27</v>
      </c>
      <c r="I31" s="5">
        <v>10</v>
      </c>
      <c r="J31" s="5">
        <v>90</v>
      </c>
      <c r="K31" s="5"/>
      <c r="L31" s="74">
        <v>44599.454861111109</v>
      </c>
      <c r="M31" s="74">
        <v>44599.479166666664</v>
      </c>
      <c r="N31" s="7">
        <v>0.375</v>
      </c>
      <c r="O31" s="7">
        <v>2.4305555554747116E-2</v>
      </c>
    </row>
    <row r="32" spans="1:15" s="8" customFormat="1">
      <c r="A32" s="72"/>
      <c r="B32" s="72"/>
      <c r="C32" s="74"/>
      <c r="D32" s="72"/>
      <c r="E32" s="14" t="s">
        <v>168</v>
      </c>
      <c r="F32" s="5">
        <v>0</v>
      </c>
      <c r="G32" s="5">
        <v>54</v>
      </c>
      <c r="H32" s="5">
        <v>33</v>
      </c>
      <c r="I32" s="5">
        <v>3</v>
      </c>
      <c r="J32" s="5"/>
      <c r="K32" s="5">
        <v>90</v>
      </c>
      <c r="L32" s="74"/>
      <c r="M32" s="74"/>
      <c r="N32" s="7"/>
      <c r="O32" s="7"/>
    </row>
    <row r="33" spans="1:15" s="8" customFormat="1">
      <c r="A33" s="72">
        <v>2</v>
      </c>
      <c r="B33" s="72" t="s">
        <v>36</v>
      </c>
      <c r="C33" s="74">
        <v>44599.104166666664</v>
      </c>
      <c r="D33" s="72" t="s">
        <v>61</v>
      </c>
      <c r="E33" s="14" t="s">
        <v>33</v>
      </c>
      <c r="F33" s="5">
        <v>0</v>
      </c>
      <c r="G33" s="5">
        <v>22</v>
      </c>
      <c r="H33" s="5">
        <v>46</v>
      </c>
      <c r="I33" s="5">
        <v>2</v>
      </c>
      <c r="J33" s="5">
        <v>70</v>
      </c>
      <c r="K33" s="5"/>
      <c r="L33" s="74">
        <v>44599.833333333336</v>
      </c>
      <c r="M33" s="74">
        <v>44599.854166666664</v>
      </c>
      <c r="N33" s="7">
        <v>0.72916666667151731</v>
      </c>
      <c r="O33" s="7">
        <v>2.0833333328482695E-2</v>
      </c>
    </row>
    <row r="34" spans="1:15" s="8" customFormat="1">
      <c r="A34" s="72"/>
      <c r="B34" s="72"/>
      <c r="C34" s="74"/>
      <c r="D34" s="72"/>
      <c r="E34" s="14" t="s">
        <v>168</v>
      </c>
      <c r="F34" s="5">
        <v>35</v>
      </c>
      <c r="G34" s="5">
        <v>0</v>
      </c>
      <c r="H34" s="5">
        <v>45</v>
      </c>
      <c r="I34" s="5">
        <v>0</v>
      </c>
      <c r="J34" s="5"/>
      <c r="K34" s="5">
        <v>80</v>
      </c>
      <c r="L34" s="74"/>
      <c r="M34" s="74"/>
      <c r="N34" s="7"/>
      <c r="O34" s="7"/>
    </row>
    <row r="35" spans="1:15" s="8" customFormat="1">
      <c r="A35" s="72">
        <v>8</v>
      </c>
      <c r="B35" s="72" t="s">
        <v>124</v>
      </c>
      <c r="C35" s="74">
        <v>44599.138888888891</v>
      </c>
      <c r="D35" s="72" t="s">
        <v>83</v>
      </c>
      <c r="E35" s="14" t="s">
        <v>33</v>
      </c>
      <c r="F35" s="5">
        <v>40</v>
      </c>
      <c r="G35" s="5">
        <v>0</v>
      </c>
      <c r="H35" s="5">
        <v>40</v>
      </c>
      <c r="I35" s="5">
        <v>0</v>
      </c>
      <c r="J35" s="5">
        <v>80</v>
      </c>
      <c r="K35" s="5"/>
      <c r="L35" s="74">
        <v>44599.583333333336</v>
      </c>
      <c r="M35" s="74">
        <v>44599.614583333336</v>
      </c>
      <c r="N35" s="7">
        <v>0.44444444444525288</v>
      </c>
      <c r="O35" s="7">
        <v>3.125E-2</v>
      </c>
    </row>
    <row r="36" spans="1:15" s="8" customFormat="1">
      <c r="A36" s="72"/>
      <c r="B36" s="72"/>
      <c r="C36" s="74"/>
      <c r="D36" s="72"/>
      <c r="E36" s="14" t="s">
        <v>168</v>
      </c>
      <c r="F36" s="5">
        <v>0</v>
      </c>
      <c r="G36" s="5">
        <v>2</v>
      </c>
      <c r="H36" s="5">
        <v>40</v>
      </c>
      <c r="I36" s="5">
        <v>38</v>
      </c>
      <c r="J36" s="5"/>
      <c r="K36" s="5">
        <v>80</v>
      </c>
      <c r="L36" s="74"/>
      <c r="M36" s="74"/>
      <c r="N36" s="7"/>
      <c r="O36" s="7"/>
    </row>
    <row r="37" spans="1:15" s="8" customFormat="1">
      <c r="A37" s="72" t="s">
        <v>59</v>
      </c>
      <c r="B37" s="72" t="s">
        <v>42</v>
      </c>
      <c r="C37" s="74">
        <v>44599.482638888891</v>
      </c>
      <c r="D37" s="102" t="s">
        <v>43</v>
      </c>
      <c r="E37" s="14" t="s">
        <v>33</v>
      </c>
      <c r="F37" s="5">
        <v>0</v>
      </c>
      <c r="G37" s="5">
        <v>0</v>
      </c>
      <c r="H37" s="5">
        <v>0</v>
      </c>
      <c r="I37" s="5">
        <v>90</v>
      </c>
      <c r="J37" s="5">
        <v>90</v>
      </c>
      <c r="K37" s="5"/>
      <c r="L37" s="74">
        <v>44599.871527777781</v>
      </c>
      <c r="M37" s="74">
        <v>44599.934027777781</v>
      </c>
      <c r="N37" s="7">
        <v>0.38888888889050577</v>
      </c>
      <c r="O37" s="7">
        <v>6.25E-2</v>
      </c>
    </row>
    <row r="38" spans="1:15" s="8" customFormat="1">
      <c r="A38" s="72"/>
      <c r="B38" s="72"/>
      <c r="C38" s="74"/>
      <c r="D38" s="102"/>
      <c r="E38" s="14" t="s">
        <v>168</v>
      </c>
      <c r="F38" s="5">
        <v>0</v>
      </c>
      <c r="G38" s="5">
        <v>10</v>
      </c>
      <c r="H38" s="5">
        <v>54</v>
      </c>
      <c r="I38" s="5">
        <v>26</v>
      </c>
      <c r="J38" s="5"/>
      <c r="K38" s="5">
        <v>90</v>
      </c>
      <c r="L38" s="74"/>
      <c r="M38" s="74"/>
      <c r="N38" s="7"/>
      <c r="O38" s="7"/>
    </row>
    <row r="39" spans="1:15" s="8" customFormat="1">
      <c r="A39" s="72">
        <v>5</v>
      </c>
      <c r="B39" s="72" t="s">
        <v>55</v>
      </c>
      <c r="C39" s="74">
        <v>44599.604166666664</v>
      </c>
      <c r="D39" s="102" t="s">
        <v>56</v>
      </c>
      <c r="E39" s="14" t="s">
        <v>33</v>
      </c>
      <c r="F39" s="5">
        <v>0</v>
      </c>
      <c r="G39" s="5">
        <v>0</v>
      </c>
      <c r="H39" s="5">
        <v>60</v>
      </c>
      <c r="I39" s="5">
        <v>20</v>
      </c>
      <c r="J39" s="5">
        <v>80</v>
      </c>
      <c r="K39" s="5"/>
      <c r="L39" s="74">
        <v>44599.927083333336</v>
      </c>
      <c r="M39" s="74">
        <v>44599.958333333336</v>
      </c>
      <c r="N39" s="7">
        <v>0.32291666667151731</v>
      </c>
      <c r="O39" s="7">
        <v>3.125E-2</v>
      </c>
    </row>
    <row r="40" spans="1:15" s="8" customFormat="1">
      <c r="A40" s="72"/>
      <c r="B40" s="72"/>
      <c r="C40" s="74"/>
      <c r="D40" s="102"/>
      <c r="E40" s="14" t="s">
        <v>168</v>
      </c>
      <c r="F40" s="5">
        <v>4</v>
      </c>
      <c r="G40" s="5">
        <v>8</v>
      </c>
      <c r="H40" s="5">
        <v>54</v>
      </c>
      <c r="I40" s="5">
        <v>14</v>
      </c>
      <c r="J40" s="5"/>
      <c r="K40" s="5">
        <v>80</v>
      </c>
      <c r="L40" s="74"/>
      <c r="M40" s="74"/>
      <c r="N40" s="7"/>
      <c r="O40" s="7"/>
    </row>
    <row r="41" spans="1:15" s="8" customFormat="1">
      <c r="A41" s="72" t="s">
        <v>40</v>
      </c>
      <c r="B41" s="72" t="s">
        <v>50</v>
      </c>
      <c r="C41" s="74">
        <v>44599.604166666664</v>
      </c>
      <c r="D41" s="102" t="s">
        <v>43</v>
      </c>
      <c r="E41" s="14" t="s">
        <v>33</v>
      </c>
      <c r="F41" s="5">
        <v>0</v>
      </c>
      <c r="G41" s="5">
        <v>0</v>
      </c>
      <c r="H41" s="5">
        <v>0</v>
      </c>
      <c r="I41" s="5">
        <v>90</v>
      </c>
      <c r="J41" s="5">
        <v>90</v>
      </c>
      <c r="K41" s="5"/>
      <c r="L41" s="74">
        <v>44599.958333333336</v>
      </c>
      <c r="M41" s="74">
        <v>44600.017361111109</v>
      </c>
      <c r="N41" s="7">
        <v>0.35416666667151731</v>
      </c>
      <c r="O41" s="7">
        <v>5.9027777777777783E-2</v>
      </c>
    </row>
    <row r="42" spans="1:15" s="8" customFormat="1" ht="15.75" thickBot="1">
      <c r="A42" s="72"/>
      <c r="B42" s="72"/>
      <c r="C42" s="74"/>
      <c r="D42" s="102"/>
      <c r="E42" s="14" t="s">
        <v>168</v>
      </c>
      <c r="F42" s="5">
        <v>0</v>
      </c>
      <c r="G42" s="5">
        <v>46</v>
      </c>
      <c r="H42" s="5">
        <v>43</v>
      </c>
      <c r="I42" s="5">
        <v>1</v>
      </c>
      <c r="J42" s="5"/>
      <c r="K42" s="5">
        <v>90</v>
      </c>
      <c r="L42" s="74"/>
      <c r="M42" s="74"/>
      <c r="N42" s="7"/>
      <c r="O42" s="7"/>
    </row>
    <row r="43" spans="1:15" s="8" customFormat="1" ht="16.5" customHeight="1" thickTop="1" thickBot="1">
      <c r="A43" s="5"/>
      <c r="B43" s="5"/>
      <c r="C43" s="5"/>
      <c r="D43" s="5"/>
      <c r="E43" s="5"/>
      <c r="F43" s="5"/>
      <c r="G43" s="5"/>
      <c r="H43" s="5"/>
      <c r="I43" s="18" t="s">
        <v>31</v>
      </c>
      <c r="J43" s="19">
        <f>SUM(J29:J42)</f>
        <v>590</v>
      </c>
      <c r="K43" s="19">
        <f>SUM(K29:K42)</f>
        <v>594</v>
      </c>
      <c r="L43" s="5"/>
      <c r="M43" s="5" t="s">
        <v>13</v>
      </c>
      <c r="N43" s="10">
        <f>AVERAGE(N29:N42)</f>
        <v>0.41617063492282924</v>
      </c>
      <c r="O43" s="10">
        <f>AVERAGE(O29:O42)</f>
        <v>3.9682539682539687E-2</v>
      </c>
    </row>
    <row r="44" spans="1:15" ht="15.75" thickTop="1"/>
    <row r="45" spans="1:15">
      <c r="A45" s="50" t="s">
        <v>0</v>
      </c>
      <c r="B45" s="101">
        <v>44614</v>
      </c>
      <c r="C45" s="171" t="s">
        <v>15</v>
      </c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</row>
    <row r="46" spans="1:15">
      <c r="A46" s="171" t="s">
        <v>16</v>
      </c>
      <c r="B46" s="171"/>
      <c r="C46" s="171"/>
      <c r="D46" s="171"/>
      <c r="E46" s="171"/>
      <c r="F46" s="171"/>
      <c r="G46" s="171"/>
      <c r="H46" s="20"/>
      <c r="I46" s="171" t="s">
        <v>17</v>
      </c>
      <c r="J46" s="171"/>
      <c r="K46" s="171"/>
      <c r="L46" s="171"/>
      <c r="M46" s="171"/>
      <c r="N46" s="171"/>
      <c r="O46" s="171"/>
    </row>
    <row r="47" spans="1:15" ht="30">
      <c r="A47" s="11" t="s">
        <v>18</v>
      </c>
      <c r="B47" s="11" t="s">
        <v>19</v>
      </c>
      <c r="C47" s="5" t="s">
        <v>20</v>
      </c>
      <c r="D47" s="11" t="s">
        <v>21</v>
      </c>
      <c r="E47" s="11" t="s">
        <v>22</v>
      </c>
      <c r="F47" s="11" t="s">
        <v>23</v>
      </c>
      <c r="G47" s="11" t="s">
        <v>24</v>
      </c>
      <c r="H47" s="11"/>
      <c r="I47" s="11" t="s">
        <v>18</v>
      </c>
      <c r="J47" s="11" t="s">
        <v>19</v>
      </c>
      <c r="K47" s="5" t="s">
        <v>20</v>
      </c>
      <c r="L47" s="11" t="s">
        <v>21</v>
      </c>
      <c r="M47" s="11" t="s">
        <v>25</v>
      </c>
      <c r="N47" s="11" t="s">
        <v>23</v>
      </c>
      <c r="O47" s="11" t="s">
        <v>24</v>
      </c>
    </row>
    <row r="48" spans="1:15">
      <c r="A48" s="11">
        <v>1</v>
      </c>
      <c r="B48" s="11" t="s">
        <v>83</v>
      </c>
      <c r="C48" s="5" t="s">
        <v>78</v>
      </c>
      <c r="D48" s="91">
        <v>44598.819444444445</v>
      </c>
      <c r="E48" s="89" t="s">
        <v>166</v>
      </c>
      <c r="F48" s="91">
        <v>44599.069444444445</v>
      </c>
      <c r="G48" s="103">
        <v>0.25</v>
      </c>
      <c r="H48" s="11"/>
      <c r="I48" s="11">
        <v>1</v>
      </c>
      <c r="J48" s="72" t="s">
        <v>43</v>
      </c>
      <c r="K48" s="72">
        <v>3</v>
      </c>
      <c r="L48" s="74">
        <v>44598.958333333336</v>
      </c>
      <c r="M48" s="72">
        <v>31408</v>
      </c>
      <c r="N48" s="74">
        <v>44599.027777777781</v>
      </c>
      <c r="O48" s="25">
        <v>6.9444444444444434E-2</v>
      </c>
    </row>
    <row r="49" spans="1:15" s="27" customFormat="1" ht="15" customHeight="1">
      <c r="A49" s="21">
        <v>2</v>
      </c>
      <c r="B49" s="9" t="s">
        <v>45</v>
      </c>
      <c r="C49" s="96" t="s">
        <v>77</v>
      </c>
      <c r="D49" s="91">
        <v>44598.899305555555</v>
      </c>
      <c r="E49" s="89">
        <v>31128</v>
      </c>
      <c r="F49" s="91">
        <v>44599.100694444445</v>
      </c>
      <c r="G49" s="25">
        <f>SUM(F49-D49)</f>
        <v>0.20138888889050577</v>
      </c>
      <c r="H49" s="26"/>
      <c r="I49" s="21">
        <v>2</v>
      </c>
      <c r="J49" s="72" t="s">
        <v>61</v>
      </c>
      <c r="K49" s="72">
        <v>5</v>
      </c>
      <c r="L49" s="74">
        <v>44598.909722222219</v>
      </c>
      <c r="M49" s="72">
        <v>24689</v>
      </c>
      <c r="N49" s="74">
        <v>44598.986111111109</v>
      </c>
      <c r="O49" s="25">
        <f t="shared" ref="O49:O67" si="4">SUM(N49-L49)</f>
        <v>7.6388888890505768E-2</v>
      </c>
    </row>
    <row r="50" spans="1:15" s="27" customFormat="1" ht="15" customHeight="1">
      <c r="A50" s="11">
        <v>3</v>
      </c>
      <c r="B50" s="9" t="s">
        <v>61</v>
      </c>
      <c r="C50" s="96" t="s">
        <v>75</v>
      </c>
      <c r="D50" s="91">
        <v>44598.986111111109</v>
      </c>
      <c r="E50" s="89">
        <v>32239</v>
      </c>
      <c r="F50" s="91">
        <v>44599.159722222219</v>
      </c>
      <c r="G50" s="25">
        <f t="shared" ref="G50:G66" si="5">SUM(F50-D50)</f>
        <v>0.17361111110949423</v>
      </c>
      <c r="H50" s="26"/>
      <c r="I50" s="11">
        <v>3</v>
      </c>
      <c r="J50" s="72" t="s">
        <v>83</v>
      </c>
      <c r="K50" s="72">
        <v>4</v>
      </c>
      <c r="L50" s="74">
        <v>44598.996527777781</v>
      </c>
      <c r="M50" s="72">
        <v>33277</v>
      </c>
      <c r="N50" s="74">
        <v>44599.0625</v>
      </c>
      <c r="O50" s="25">
        <f t="shared" si="4"/>
        <v>6.5972222218988463E-2</v>
      </c>
    </row>
    <row r="51" spans="1:15" s="27" customFormat="1" ht="15" customHeight="1">
      <c r="A51" s="21">
        <v>4</v>
      </c>
      <c r="B51" s="89" t="s">
        <v>52</v>
      </c>
      <c r="C51" s="96" t="s">
        <v>72</v>
      </c>
      <c r="D51" s="91">
        <v>44599.072916666664</v>
      </c>
      <c r="E51" s="89">
        <v>33273</v>
      </c>
      <c r="F51" s="91">
        <v>44599.190972222219</v>
      </c>
      <c r="G51" s="25">
        <f t="shared" si="5"/>
        <v>0.11805555555474712</v>
      </c>
      <c r="H51" s="26"/>
      <c r="I51" s="21">
        <v>4</v>
      </c>
      <c r="J51" s="80" t="s">
        <v>76</v>
      </c>
      <c r="K51" s="104">
        <v>5</v>
      </c>
      <c r="L51" s="74">
        <v>44599.041666666664</v>
      </c>
      <c r="M51" s="72">
        <v>28744</v>
      </c>
      <c r="N51" s="74">
        <v>44599.118055555555</v>
      </c>
      <c r="O51" s="25">
        <f t="shared" si="4"/>
        <v>7.6388888890505768E-2</v>
      </c>
    </row>
    <row r="52" spans="1:15" s="27" customFormat="1" ht="15" customHeight="1">
      <c r="A52" s="11">
        <v>5</v>
      </c>
      <c r="B52" s="89" t="s">
        <v>44</v>
      </c>
      <c r="C52" s="96" t="s">
        <v>77</v>
      </c>
      <c r="D52" s="91">
        <v>44599.131944444445</v>
      </c>
      <c r="E52" s="89">
        <v>31408</v>
      </c>
      <c r="F52" s="91">
        <v>44599.229166666664</v>
      </c>
      <c r="G52" s="25">
        <f t="shared" si="5"/>
        <v>9.7222222218988463E-2</v>
      </c>
      <c r="H52" s="26"/>
      <c r="I52" s="11">
        <v>5</v>
      </c>
      <c r="J52" s="72" t="s">
        <v>45</v>
      </c>
      <c r="K52" s="72">
        <v>3</v>
      </c>
      <c r="L52" s="74">
        <v>44599.100694444445</v>
      </c>
      <c r="M52" s="72">
        <v>33189</v>
      </c>
      <c r="N52" s="74">
        <v>44599.166666666664</v>
      </c>
      <c r="O52" s="25">
        <f t="shared" si="4"/>
        <v>6.5972222218988463E-2</v>
      </c>
    </row>
    <row r="53" spans="1:15" s="27" customFormat="1" ht="15" customHeight="1">
      <c r="A53" s="21">
        <v>6</v>
      </c>
      <c r="B53" s="89" t="s">
        <v>67</v>
      </c>
      <c r="C53" s="96" t="s">
        <v>75</v>
      </c>
      <c r="D53" s="91">
        <v>44599.197916666664</v>
      </c>
      <c r="E53" s="89" t="s">
        <v>163</v>
      </c>
      <c r="F53" s="91">
        <v>44599.319444444445</v>
      </c>
      <c r="G53" s="25">
        <f t="shared" si="5"/>
        <v>0.12152777778101154</v>
      </c>
      <c r="H53" s="26"/>
      <c r="I53" s="21">
        <v>6</v>
      </c>
      <c r="J53" s="72" t="s">
        <v>67</v>
      </c>
      <c r="K53" s="72">
        <v>3</v>
      </c>
      <c r="L53" s="74">
        <v>44599.194444444445</v>
      </c>
      <c r="M53" s="72" t="s">
        <v>92</v>
      </c>
      <c r="N53" s="74">
        <v>44599.256944444445</v>
      </c>
      <c r="O53" s="25">
        <f t="shared" si="4"/>
        <v>6.25E-2</v>
      </c>
    </row>
    <row r="54" spans="1:15" s="27" customFormat="1" ht="15" customHeight="1">
      <c r="A54" s="11">
        <v>7</v>
      </c>
      <c r="B54" s="9" t="s">
        <v>41</v>
      </c>
      <c r="C54" s="95" t="s">
        <v>79</v>
      </c>
      <c r="D54" s="90">
        <v>44599.163194444445</v>
      </c>
      <c r="E54" s="9">
        <v>33189</v>
      </c>
      <c r="F54" s="90">
        <v>44599.354166666664</v>
      </c>
      <c r="G54" s="25">
        <f t="shared" si="5"/>
        <v>0.19097222221898846</v>
      </c>
      <c r="H54" s="26"/>
      <c r="I54" s="11">
        <v>7</v>
      </c>
      <c r="J54" s="72" t="s">
        <v>74</v>
      </c>
      <c r="K54" s="72">
        <v>4</v>
      </c>
      <c r="L54" s="74">
        <v>44599.208333333336</v>
      </c>
      <c r="M54" s="72">
        <v>28005</v>
      </c>
      <c r="N54" s="74">
        <v>44599.28125</v>
      </c>
      <c r="O54" s="25">
        <f t="shared" si="4"/>
        <v>7.2916666664241347E-2</v>
      </c>
    </row>
    <row r="55" spans="1:15" s="27" customFormat="1" ht="15" customHeight="1">
      <c r="A55" s="21">
        <v>8</v>
      </c>
      <c r="B55" s="89" t="s">
        <v>43</v>
      </c>
      <c r="C55" s="96" t="s">
        <v>72</v>
      </c>
      <c r="D55" s="91">
        <v>44599.236111111109</v>
      </c>
      <c r="E55" s="89">
        <v>28005</v>
      </c>
      <c r="F55" s="91">
        <v>44599.454861111109</v>
      </c>
      <c r="G55" s="25">
        <f t="shared" si="5"/>
        <v>0.21875</v>
      </c>
      <c r="H55" s="26"/>
      <c r="I55" s="21">
        <v>8</v>
      </c>
      <c r="J55" s="72" t="s">
        <v>125</v>
      </c>
      <c r="K55" s="72">
        <v>3</v>
      </c>
      <c r="L55" s="74">
        <v>44599.309027777781</v>
      </c>
      <c r="M55" s="72">
        <v>32998</v>
      </c>
      <c r="N55" s="74">
        <v>44599.371527777781</v>
      </c>
      <c r="O55" s="25">
        <f t="shared" si="4"/>
        <v>6.25E-2</v>
      </c>
    </row>
    <row r="56" spans="1:15" s="27" customFormat="1" ht="15" customHeight="1">
      <c r="A56" s="11">
        <v>9</v>
      </c>
      <c r="B56" s="9" t="s">
        <v>57</v>
      </c>
      <c r="C56" s="95" t="s">
        <v>77</v>
      </c>
      <c r="D56" s="90">
        <v>44599.274305555555</v>
      </c>
      <c r="E56" s="9">
        <v>32998</v>
      </c>
      <c r="F56" s="90">
        <v>44599.53125</v>
      </c>
      <c r="G56" s="25">
        <f t="shared" si="5"/>
        <v>0.25694444444525288</v>
      </c>
      <c r="H56" s="26"/>
      <c r="I56" s="11">
        <v>9</v>
      </c>
      <c r="J56" s="72" t="s">
        <v>43</v>
      </c>
      <c r="K56" s="72" t="s">
        <v>65</v>
      </c>
      <c r="L56" s="74">
        <v>44599.34375</v>
      </c>
      <c r="M56" s="72">
        <v>2868</v>
      </c>
      <c r="N56" s="74">
        <v>44599.4375</v>
      </c>
      <c r="O56" s="25">
        <f t="shared" si="4"/>
        <v>9.375E-2</v>
      </c>
    </row>
    <row r="57" spans="1:15" s="27" customFormat="1" ht="15" customHeight="1">
      <c r="A57" s="21">
        <v>10</v>
      </c>
      <c r="B57" s="9" t="s">
        <v>150</v>
      </c>
      <c r="C57" s="96" t="s">
        <v>78</v>
      </c>
      <c r="D57" s="91">
        <v>44599.100694444445</v>
      </c>
      <c r="E57" s="89">
        <v>31009</v>
      </c>
      <c r="F57" s="91">
        <v>44599.604166666664</v>
      </c>
      <c r="G57" s="25">
        <f t="shared" si="5"/>
        <v>0.50347222221898846</v>
      </c>
      <c r="H57" s="26"/>
      <c r="I57" s="21">
        <v>10</v>
      </c>
      <c r="J57" s="72" t="s">
        <v>52</v>
      </c>
      <c r="K57" s="72">
        <v>3</v>
      </c>
      <c r="L57" s="74">
        <v>44599.40625</v>
      </c>
      <c r="M57" s="72">
        <v>31009</v>
      </c>
      <c r="N57" s="74">
        <v>44599.479166666664</v>
      </c>
      <c r="O57" s="25">
        <f t="shared" si="4"/>
        <v>7.2916666664241347E-2</v>
      </c>
    </row>
    <row r="58" spans="1:15" s="27" customFormat="1" ht="15" customHeight="1">
      <c r="A58" s="11">
        <v>11</v>
      </c>
      <c r="B58" s="72" t="s">
        <v>45</v>
      </c>
      <c r="C58" s="73">
        <v>4</v>
      </c>
      <c r="D58" s="74">
        <v>44599.326388888891</v>
      </c>
      <c r="E58" s="72">
        <v>41271</v>
      </c>
      <c r="F58" s="74">
        <v>44599.621527777781</v>
      </c>
      <c r="G58" s="25">
        <f t="shared" si="5"/>
        <v>0.29513888889050577</v>
      </c>
      <c r="H58" s="26"/>
      <c r="I58" s="11">
        <v>11</v>
      </c>
      <c r="J58" s="72" t="s">
        <v>56</v>
      </c>
      <c r="K58" s="72" t="s">
        <v>65</v>
      </c>
      <c r="L58" s="74">
        <v>44599.461805555555</v>
      </c>
      <c r="M58" s="72">
        <v>32470</v>
      </c>
      <c r="N58" s="74">
        <v>44599.534722222219</v>
      </c>
      <c r="O58" s="25">
        <f t="shared" si="4"/>
        <v>7.2916666664241347E-2</v>
      </c>
    </row>
    <row r="59" spans="1:15" s="27" customFormat="1" ht="15" customHeight="1">
      <c r="A59" s="21">
        <v>12</v>
      </c>
      <c r="B59" s="72" t="s">
        <v>83</v>
      </c>
      <c r="C59" s="73">
        <v>7</v>
      </c>
      <c r="D59" s="74">
        <v>44599.475694444445</v>
      </c>
      <c r="E59" s="72">
        <v>24689</v>
      </c>
      <c r="F59" s="74">
        <v>44599.673611111109</v>
      </c>
      <c r="G59" s="25">
        <f t="shared" si="5"/>
        <v>0.19791666666424135</v>
      </c>
      <c r="H59" s="26"/>
      <c r="I59" s="21">
        <v>12</v>
      </c>
      <c r="J59" s="72" t="s">
        <v>43</v>
      </c>
      <c r="K59" s="72">
        <v>3</v>
      </c>
      <c r="L59" s="74">
        <v>44599.506944444445</v>
      </c>
      <c r="M59" s="72">
        <v>41271</v>
      </c>
      <c r="N59" s="74">
        <v>44599.559027777781</v>
      </c>
      <c r="O59" s="25">
        <f t="shared" si="4"/>
        <v>5.2083333335758653E-2</v>
      </c>
    </row>
    <row r="60" spans="1:15" s="27" customFormat="1" ht="15" customHeight="1">
      <c r="A60" s="11">
        <v>13</v>
      </c>
      <c r="B60" s="72" t="s">
        <v>43</v>
      </c>
      <c r="C60" s="73">
        <v>8</v>
      </c>
      <c r="D60" s="74">
        <v>44599.576388888891</v>
      </c>
      <c r="E60" s="72">
        <v>24536</v>
      </c>
      <c r="F60" s="74">
        <v>44599.732638888891</v>
      </c>
      <c r="G60" s="25">
        <f t="shared" si="5"/>
        <v>0.15625</v>
      </c>
      <c r="H60" s="26"/>
      <c r="I60" s="11">
        <v>13</v>
      </c>
      <c r="J60" s="80" t="s">
        <v>67</v>
      </c>
      <c r="K60" s="104">
        <v>4</v>
      </c>
      <c r="L60" s="74">
        <v>44599.652777777781</v>
      </c>
      <c r="M60" s="72" t="s">
        <v>172</v>
      </c>
      <c r="N60" s="74">
        <v>44599.708333333336</v>
      </c>
      <c r="O60" s="25">
        <f t="shared" si="4"/>
        <v>5.5555555554747116E-2</v>
      </c>
    </row>
    <row r="61" spans="1:15" s="27" customFormat="1" ht="15" customHeight="1">
      <c r="A61" s="21">
        <v>14</v>
      </c>
      <c r="B61" s="102" t="s">
        <v>67</v>
      </c>
      <c r="C61" s="73" t="s">
        <v>78</v>
      </c>
      <c r="D61" s="74">
        <v>44599.618055555555</v>
      </c>
      <c r="E61" s="72" t="s">
        <v>164</v>
      </c>
      <c r="F61" s="74">
        <v>44599.777777777781</v>
      </c>
      <c r="G61" s="25">
        <f t="shared" si="5"/>
        <v>0.15972222222626442</v>
      </c>
      <c r="H61" s="26"/>
      <c r="I61" s="21">
        <v>14</v>
      </c>
      <c r="J61" s="80" t="s">
        <v>45</v>
      </c>
      <c r="K61" s="104">
        <v>3</v>
      </c>
      <c r="L61" s="74">
        <v>44599.680555555555</v>
      </c>
      <c r="M61" s="72">
        <v>31253</v>
      </c>
      <c r="N61" s="74">
        <v>44599.708333333336</v>
      </c>
      <c r="O61" s="25">
        <f t="shared" si="4"/>
        <v>2.7777777781011537E-2</v>
      </c>
    </row>
    <row r="62" spans="1:15" s="27" customFormat="1" ht="15" customHeight="1">
      <c r="A62" s="11">
        <v>15</v>
      </c>
      <c r="B62" s="72" t="s">
        <v>83</v>
      </c>
      <c r="C62" s="73">
        <v>6</v>
      </c>
      <c r="D62" s="74">
        <v>44599.6875</v>
      </c>
      <c r="E62" s="72">
        <v>28068</v>
      </c>
      <c r="F62" s="74">
        <v>44599.84375</v>
      </c>
      <c r="G62" s="25">
        <f t="shared" si="5"/>
        <v>0.15625</v>
      </c>
      <c r="H62" s="26"/>
      <c r="I62" s="11">
        <v>15</v>
      </c>
      <c r="J62" s="72" t="s">
        <v>76</v>
      </c>
      <c r="K62" s="72">
        <v>3</v>
      </c>
      <c r="L62" s="74">
        <v>44599.611111111109</v>
      </c>
      <c r="M62" s="72">
        <v>24536</v>
      </c>
      <c r="N62" s="74">
        <v>44599.645833333336</v>
      </c>
      <c r="O62" s="25">
        <f t="shared" si="4"/>
        <v>3.4722222226264421E-2</v>
      </c>
    </row>
    <row r="63" spans="1:15" s="27" customFormat="1" ht="15" customHeight="1">
      <c r="A63" s="21">
        <v>16</v>
      </c>
      <c r="B63" s="102" t="s">
        <v>60</v>
      </c>
      <c r="C63" s="73">
        <v>7</v>
      </c>
      <c r="D63" s="74">
        <v>44599.743055555555</v>
      </c>
      <c r="E63" s="72">
        <v>31253</v>
      </c>
      <c r="F63" s="74">
        <v>44599.885416666664</v>
      </c>
      <c r="G63" s="25">
        <f t="shared" si="5"/>
        <v>0.14236111110949423</v>
      </c>
      <c r="H63" s="26"/>
      <c r="I63" s="21">
        <v>16</v>
      </c>
      <c r="J63" s="72" t="s">
        <v>169</v>
      </c>
      <c r="K63" s="72">
        <v>4</v>
      </c>
      <c r="L63" s="74">
        <v>44599.840277777781</v>
      </c>
      <c r="M63" s="72">
        <v>12993</v>
      </c>
      <c r="N63" s="74">
        <v>44612.84375</v>
      </c>
      <c r="O63" s="25">
        <f t="shared" si="4"/>
        <v>13.003472222218988</v>
      </c>
    </row>
    <row r="64" spans="1:15" s="27" customFormat="1" ht="15" customHeight="1">
      <c r="A64" s="11">
        <v>17</v>
      </c>
      <c r="B64" s="102" t="s">
        <v>47</v>
      </c>
      <c r="C64" s="73" t="s">
        <v>78</v>
      </c>
      <c r="D64" s="74">
        <v>44599.8125</v>
      </c>
      <c r="E64" s="72">
        <v>31061</v>
      </c>
      <c r="F64" s="74">
        <v>44599.90625</v>
      </c>
      <c r="G64" s="25">
        <f t="shared" si="5"/>
        <v>9.375E-2</v>
      </c>
      <c r="H64" s="26"/>
      <c r="I64" s="11">
        <v>17</v>
      </c>
      <c r="J64" s="80" t="s">
        <v>43</v>
      </c>
      <c r="K64" s="104">
        <v>4</v>
      </c>
      <c r="L64" s="74">
        <v>44599.736111111109</v>
      </c>
      <c r="M64" s="72">
        <v>37630</v>
      </c>
      <c r="N64" s="74">
        <v>44599.777777777781</v>
      </c>
      <c r="O64" s="25">
        <f t="shared" si="4"/>
        <v>4.1666666671517305E-2</v>
      </c>
    </row>
    <row r="65" spans="1:15" s="27" customFormat="1" ht="15" customHeight="1">
      <c r="A65" s="21">
        <v>18</v>
      </c>
      <c r="B65" s="102" t="s">
        <v>56</v>
      </c>
      <c r="C65" s="73" t="s">
        <v>78</v>
      </c>
      <c r="D65" s="74">
        <v>44599.996527777781</v>
      </c>
      <c r="E65" s="74" t="s">
        <v>161</v>
      </c>
      <c r="F65" s="74">
        <v>44599.996527777781</v>
      </c>
      <c r="G65" s="25">
        <f t="shared" si="5"/>
        <v>0</v>
      </c>
      <c r="H65" s="26"/>
      <c r="I65" s="21">
        <v>18</v>
      </c>
      <c r="J65" s="72" t="s">
        <v>57</v>
      </c>
      <c r="K65" s="73">
        <v>4</v>
      </c>
      <c r="L65" s="74">
        <v>44599.881944444445</v>
      </c>
      <c r="M65" s="72" t="s">
        <v>173</v>
      </c>
      <c r="N65" s="74">
        <v>44612.885416666664</v>
      </c>
      <c r="O65" s="25">
        <f t="shared" si="4"/>
        <v>13.003472222218988</v>
      </c>
    </row>
    <row r="66" spans="1:15" s="27" customFormat="1" ht="15" customHeight="1">
      <c r="A66" s="11">
        <v>19</v>
      </c>
      <c r="B66" s="102" t="s">
        <v>165</v>
      </c>
      <c r="C66" s="73" t="s">
        <v>71</v>
      </c>
      <c r="D66" s="74">
        <v>44599.184027777781</v>
      </c>
      <c r="E66" s="72">
        <v>31500</v>
      </c>
      <c r="F66" s="74">
        <v>44599.208333333336</v>
      </c>
      <c r="G66" s="25">
        <f t="shared" si="5"/>
        <v>2.4305555554747116E-2</v>
      </c>
      <c r="H66" s="26"/>
      <c r="I66" s="11">
        <v>19</v>
      </c>
      <c r="J66" s="72" t="s">
        <v>170</v>
      </c>
      <c r="K66" s="73">
        <v>3</v>
      </c>
      <c r="L66" s="74">
        <v>44599.864583333336</v>
      </c>
      <c r="M66" s="72">
        <v>28740</v>
      </c>
      <c r="N66" s="74">
        <v>44599.90625</v>
      </c>
      <c r="O66" s="25">
        <f t="shared" si="4"/>
        <v>4.1666666664241347E-2</v>
      </c>
    </row>
    <row r="67" spans="1:15" s="27" customFormat="1" ht="15" customHeight="1">
      <c r="A67" s="21"/>
      <c r="B67" s="102"/>
      <c r="C67" s="73"/>
      <c r="D67" s="74"/>
      <c r="E67" s="74"/>
      <c r="F67" s="74"/>
      <c r="G67" s="25"/>
      <c r="H67" s="26"/>
      <c r="I67" s="21">
        <v>20</v>
      </c>
      <c r="J67" s="80" t="s">
        <v>171</v>
      </c>
      <c r="K67" s="104">
        <v>4</v>
      </c>
      <c r="L67" s="74">
        <v>44599.913194444445</v>
      </c>
      <c r="M67" s="72">
        <v>27096</v>
      </c>
      <c r="N67" s="74">
        <v>44599.982638888891</v>
      </c>
      <c r="O67" s="25">
        <f t="shared" si="4"/>
        <v>6.9444444445252884E-2</v>
      </c>
    </row>
    <row r="68" spans="1:15" s="32" customFormat="1" ht="15" customHeight="1">
      <c r="A68" s="5"/>
      <c r="B68" s="1"/>
      <c r="C68" s="5"/>
      <c r="D68" s="5"/>
      <c r="E68" s="5"/>
      <c r="F68" s="18" t="s">
        <v>13</v>
      </c>
      <c r="G68" s="10">
        <v>0.12152777777777778</v>
      </c>
      <c r="H68" s="33"/>
      <c r="I68" s="5"/>
      <c r="J68" s="5"/>
      <c r="K68" s="5"/>
      <c r="L68" s="5"/>
      <c r="M68" s="5"/>
      <c r="N68" s="5" t="s">
        <v>13</v>
      </c>
      <c r="O68" s="10">
        <v>6.5972222222222224E-2</v>
      </c>
    </row>
  </sheetData>
  <mergeCells count="10">
    <mergeCell ref="C45:O45"/>
    <mergeCell ref="A46:G46"/>
    <mergeCell ref="I46:O46"/>
    <mergeCell ref="A2:O2"/>
    <mergeCell ref="A3:C3"/>
    <mergeCell ref="F3:J3"/>
    <mergeCell ref="L3:O3"/>
    <mergeCell ref="A27:C27"/>
    <mergeCell ref="F27:J27"/>
    <mergeCell ref="L27:O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O71"/>
  <sheetViews>
    <sheetView topLeftCell="A55" workbookViewId="0">
      <selection activeCell="E5" sqref="E5:E22"/>
    </sheetView>
  </sheetViews>
  <sheetFormatPr defaultRowHeight="15"/>
  <cols>
    <col min="2" max="2" width="10.7109375" bestFit="1" customWidth="1"/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100">
        <v>44600</v>
      </c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105"/>
      <c r="E3" s="105"/>
      <c r="F3" s="176" t="s">
        <v>26</v>
      </c>
      <c r="G3" s="177"/>
      <c r="H3" s="177"/>
      <c r="I3" s="177"/>
      <c r="J3" s="178"/>
      <c r="K3" s="105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72">
        <v>8</v>
      </c>
      <c r="B5" s="72" t="s">
        <v>32</v>
      </c>
      <c r="C5" s="74">
        <v>44599.760416666664</v>
      </c>
      <c r="D5" s="72" t="s">
        <v>45</v>
      </c>
      <c r="E5" s="14" t="s">
        <v>33</v>
      </c>
      <c r="F5" s="5">
        <v>7</v>
      </c>
      <c r="G5" s="5">
        <v>73</v>
      </c>
      <c r="H5" s="5">
        <v>0</v>
      </c>
      <c r="I5" s="5">
        <v>0</v>
      </c>
      <c r="J5" s="5">
        <f t="shared" ref="J5:J21" si="0">F5+G5+H5+I5</f>
        <v>80</v>
      </c>
      <c r="K5" s="5"/>
      <c r="L5" s="74">
        <v>44600.15625</v>
      </c>
      <c r="M5" s="74">
        <v>44600.270833333336</v>
      </c>
      <c r="N5" s="7">
        <f t="shared" ref="N5:N21" si="1">SUM(L5-C5)</f>
        <v>0.39583333333575865</v>
      </c>
      <c r="O5" s="7">
        <f t="shared" ref="O5:O21" si="2">SUM(M5-L5)</f>
        <v>0.11458333333575865</v>
      </c>
    </row>
    <row r="6" spans="1:15" s="8" customFormat="1">
      <c r="A6" s="72"/>
      <c r="B6" s="72"/>
      <c r="C6" s="74"/>
      <c r="D6" s="72"/>
      <c r="E6" s="14" t="s">
        <v>168</v>
      </c>
      <c r="F6" s="5">
        <v>10</v>
      </c>
      <c r="G6" s="5">
        <v>19</v>
      </c>
      <c r="H6" s="5">
        <v>41</v>
      </c>
      <c r="I6" s="5">
        <v>10</v>
      </c>
      <c r="J6" s="5"/>
      <c r="K6" s="5">
        <f t="shared" ref="K6:K22" si="3">G6+H6+I6+F6</f>
        <v>80</v>
      </c>
      <c r="L6" s="74"/>
      <c r="M6" s="74"/>
      <c r="N6" s="7"/>
      <c r="O6" s="7"/>
    </row>
    <row r="7" spans="1:15" s="8" customFormat="1">
      <c r="A7" s="72" t="s">
        <v>49</v>
      </c>
      <c r="B7" s="72" t="s">
        <v>32</v>
      </c>
      <c r="C7" s="74">
        <v>44599.784722222219</v>
      </c>
      <c r="D7" s="72" t="s">
        <v>96</v>
      </c>
      <c r="E7" s="14" t="s">
        <v>33</v>
      </c>
      <c r="F7" s="5">
        <v>1</v>
      </c>
      <c r="G7" s="5">
        <v>1</v>
      </c>
      <c r="H7" s="5">
        <v>78</v>
      </c>
      <c r="I7" s="5">
        <v>10</v>
      </c>
      <c r="J7" s="5">
        <f t="shared" si="0"/>
        <v>90</v>
      </c>
      <c r="K7" s="5"/>
      <c r="L7" s="74">
        <v>44600.322916666664</v>
      </c>
      <c r="M7" s="74">
        <v>44600.357638888891</v>
      </c>
      <c r="N7" s="7">
        <f t="shared" si="1"/>
        <v>0.53819444444525288</v>
      </c>
      <c r="O7" s="7">
        <f t="shared" si="2"/>
        <v>3.4722222226264421E-2</v>
      </c>
    </row>
    <row r="8" spans="1:15" s="8" customFormat="1">
      <c r="A8" s="72"/>
      <c r="B8" s="72"/>
      <c r="C8" s="74"/>
      <c r="D8" s="72"/>
      <c r="E8" s="14" t="s">
        <v>168</v>
      </c>
      <c r="F8" s="5">
        <v>2</v>
      </c>
      <c r="G8" s="5">
        <v>42</v>
      </c>
      <c r="H8" s="5">
        <v>23</v>
      </c>
      <c r="I8" s="5">
        <v>23</v>
      </c>
      <c r="J8" s="5"/>
      <c r="K8" s="5">
        <f t="shared" si="3"/>
        <v>90</v>
      </c>
      <c r="L8" s="74"/>
      <c r="M8" s="74"/>
      <c r="N8" s="7"/>
      <c r="O8" s="7"/>
    </row>
    <row r="9" spans="1:15" s="8" customFormat="1">
      <c r="A9" s="72" t="s">
        <v>53</v>
      </c>
      <c r="B9" s="72" t="s">
        <v>32</v>
      </c>
      <c r="C9" s="74">
        <v>44599.885416666664</v>
      </c>
      <c r="D9" s="72" t="s">
        <v>47</v>
      </c>
      <c r="E9" s="14" t="s">
        <v>33</v>
      </c>
      <c r="F9" s="5">
        <v>0</v>
      </c>
      <c r="G9" s="5">
        <v>0</v>
      </c>
      <c r="H9" s="5">
        <v>0</v>
      </c>
      <c r="I9" s="5">
        <v>0</v>
      </c>
      <c r="J9" s="5">
        <f t="shared" si="0"/>
        <v>0</v>
      </c>
      <c r="K9" s="5"/>
      <c r="L9" s="74">
        <v>44600.052083333336</v>
      </c>
      <c r="M9" s="74">
        <v>44600.104166666664</v>
      </c>
      <c r="N9" s="7">
        <f t="shared" si="1"/>
        <v>0.16666666667151731</v>
      </c>
      <c r="O9" s="7">
        <f t="shared" si="2"/>
        <v>5.2083333328482695E-2</v>
      </c>
    </row>
    <row r="10" spans="1:15" s="8" customFormat="1">
      <c r="A10" s="72"/>
      <c r="B10" s="72"/>
      <c r="C10" s="74"/>
      <c r="D10" s="72"/>
      <c r="E10" s="14" t="s">
        <v>168</v>
      </c>
      <c r="F10" s="5">
        <v>0</v>
      </c>
      <c r="G10" s="5">
        <v>40</v>
      </c>
      <c r="H10" s="5">
        <v>36</v>
      </c>
      <c r="I10" s="5">
        <v>14</v>
      </c>
      <c r="J10" s="5"/>
      <c r="K10" s="5">
        <f t="shared" si="3"/>
        <v>90</v>
      </c>
      <c r="L10" s="74"/>
      <c r="M10" s="74"/>
      <c r="N10" s="7"/>
      <c r="O10" s="7"/>
    </row>
    <row r="11" spans="1:15" s="8" customFormat="1">
      <c r="A11" s="72" t="s">
        <v>46</v>
      </c>
      <c r="B11" s="72" t="s">
        <v>32</v>
      </c>
      <c r="C11" s="74">
        <v>44599.927083333336</v>
      </c>
      <c r="D11" s="102" t="s">
        <v>57</v>
      </c>
      <c r="E11" s="14" t="s">
        <v>33</v>
      </c>
      <c r="F11" s="5">
        <v>0</v>
      </c>
      <c r="G11" s="5">
        <v>0</v>
      </c>
      <c r="H11" s="5">
        <v>20</v>
      </c>
      <c r="I11" s="5">
        <v>52</v>
      </c>
      <c r="J11" s="5">
        <f t="shared" si="0"/>
        <v>72</v>
      </c>
      <c r="K11" s="5"/>
      <c r="L11" s="74">
        <v>44600.541666666664</v>
      </c>
      <c r="M11" s="74">
        <v>44600.597222222219</v>
      </c>
      <c r="N11" s="7">
        <f t="shared" si="1"/>
        <v>0.61458333332848269</v>
      </c>
      <c r="O11" s="7">
        <f t="shared" si="2"/>
        <v>5.5555555554747116E-2</v>
      </c>
    </row>
    <row r="12" spans="1:15" s="8" customFormat="1">
      <c r="A12" s="72"/>
      <c r="B12" s="72"/>
      <c r="C12" s="74"/>
      <c r="D12" s="102"/>
      <c r="E12" s="14" t="s">
        <v>168</v>
      </c>
      <c r="F12" s="5">
        <v>0</v>
      </c>
      <c r="G12" s="5">
        <v>6</v>
      </c>
      <c r="H12" s="5">
        <v>40</v>
      </c>
      <c r="I12" s="5">
        <v>44</v>
      </c>
      <c r="J12" s="5"/>
      <c r="K12" s="5">
        <f t="shared" si="3"/>
        <v>90</v>
      </c>
      <c r="L12" s="74"/>
      <c r="M12" s="74"/>
      <c r="N12" s="7"/>
      <c r="O12" s="7"/>
    </row>
    <row r="13" spans="1:15" s="8" customFormat="1">
      <c r="A13" s="72">
        <v>5</v>
      </c>
      <c r="B13" s="72" t="s">
        <v>32</v>
      </c>
      <c r="C13" s="74">
        <v>44600.024305555555</v>
      </c>
      <c r="D13" s="102" t="s">
        <v>60</v>
      </c>
      <c r="E13" s="14" t="s">
        <v>33</v>
      </c>
      <c r="F13" s="5">
        <v>0</v>
      </c>
      <c r="G13" s="5">
        <v>0</v>
      </c>
      <c r="H13" s="5">
        <v>90</v>
      </c>
      <c r="I13" s="5">
        <v>0</v>
      </c>
      <c r="J13" s="5">
        <f t="shared" si="0"/>
        <v>90</v>
      </c>
      <c r="K13" s="5"/>
      <c r="L13" s="74">
        <v>44600.260416666664</v>
      </c>
      <c r="M13" s="74">
        <v>44600.288194444445</v>
      </c>
      <c r="N13" s="7">
        <f t="shared" si="1"/>
        <v>0.23611111110949423</v>
      </c>
      <c r="O13" s="7">
        <f t="shared" si="2"/>
        <v>2.7777777781011537E-2</v>
      </c>
    </row>
    <row r="14" spans="1:15" s="8" customFormat="1">
      <c r="A14" s="72"/>
      <c r="B14" s="72"/>
      <c r="C14" s="74"/>
      <c r="D14" s="102"/>
      <c r="E14" s="14" t="s">
        <v>168</v>
      </c>
      <c r="F14" s="5">
        <v>0</v>
      </c>
      <c r="G14" s="5">
        <v>31</v>
      </c>
      <c r="H14" s="5">
        <v>49</v>
      </c>
      <c r="I14" s="5">
        <v>10</v>
      </c>
      <c r="J14" s="5"/>
      <c r="K14" s="5">
        <f t="shared" si="3"/>
        <v>90</v>
      </c>
      <c r="L14" s="74"/>
      <c r="M14" s="74"/>
      <c r="N14" s="7"/>
      <c r="O14" s="7"/>
    </row>
    <row r="15" spans="1:15" s="8" customFormat="1">
      <c r="A15" s="72" t="s">
        <v>59</v>
      </c>
      <c r="B15" s="72" t="s">
        <v>32</v>
      </c>
      <c r="C15" s="74">
        <v>44600.065972222219</v>
      </c>
      <c r="D15" s="102" t="s">
        <v>67</v>
      </c>
      <c r="E15" s="14" t="s">
        <v>33</v>
      </c>
      <c r="F15" s="5">
        <v>3</v>
      </c>
      <c r="G15" s="5">
        <v>6</v>
      </c>
      <c r="H15" s="5">
        <v>12</v>
      </c>
      <c r="I15" s="5">
        <v>23</v>
      </c>
      <c r="J15" s="5">
        <f t="shared" si="0"/>
        <v>44</v>
      </c>
      <c r="K15" s="5"/>
      <c r="L15" s="74">
        <v>44600.75</v>
      </c>
      <c r="M15" s="74">
        <v>44600.770833333336</v>
      </c>
      <c r="N15" s="7">
        <f t="shared" si="1"/>
        <v>0.68402777778101154</v>
      </c>
      <c r="O15" s="7">
        <f t="shared" si="2"/>
        <v>2.0833333335758653E-2</v>
      </c>
    </row>
    <row r="16" spans="1:15" s="8" customFormat="1">
      <c r="A16" s="72"/>
      <c r="B16" s="72"/>
      <c r="C16" s="74"/>
      <c r="D16" s="102"/>
      <c r="E16" s="14" t="s">
        <v>168</v>
      </c>
      <c r="F16" s="5">
        <v>0</v>
      </c>
      <c r="G16" s="5">
        <v>16</v>
      </c>
      <c r="H16" s="5">
        <v>66</v>
      </c>
      <c r="I16" s="5">
        <v>8</v>
      </c>
      <c r="J16" s="5"/>
      <c r="K16" s="5">
        <f t="shared" si="3"/>
        <v>90</v>
      </c>
      <c r="L16" s="74"/>
      <c r="M16" s="74"/>
      <c r="N16" s="7"/>
      <c r="O16" s="7"/>
    </row>
    <row r="17" spans="1:15" s="8" customFormat="1">
      <c r="A17" s="72">
        <v>1</v>
      </c>
      <c r="B17" s="72" t="s">
        <v>32</v>
      </c>
      <c r="C17" s="74">
        <v>44600.131944444445</v>
      </c>
      <c r="D17" s="102" t="s">
        <v>64</v>
      </c>
      <c r="E17" s="14" t="s">
        <v>33</v>
      </c>
      <c r="F17" s="5">
        <v>6</v>
      </c>
      <c r="G17" s="5">
        <v>5</v>
      </c>
      <c r="H17" s="5">
        <v>24</v>
      </c>
      <c r="I17" s="5">
        <v>1</v>
      </c>
      <c r="J17" s="5">
        <f t="shared" si="0"/>
        <v>36</v>
      </c>
      <c r="K17" s="5"/>
      <c r="L17" s="74">
        <v>44600.930555555555</v>
      </c>
      <c r="M17" s="74">
        <v>44600.972222222219</v>
      </c>
      <c r="N17" s="7">
        <f t="shared" si="1"/>
        <v>0.79861111110949423</v>
      </c>
      <c r="O17" s="7">
        <f t="shared" si="2"/>
        <v>4.1666666664241347E-2</v>
      </c>
    </row>
    <row r="18" spans="1:15" s="8" customFormat="1">
      <c r="A18" s="72"/>
      <c r="B18" s="72"/>
      <c r="C18" s="74"/>
      <c r="D18" s="102"/>
      <c r="E18" s="14" t="s">
        <v>168</v>
      </c>
      <c r="F18" s="5">
        <v>0</v>
      </c>
      <c r="G18" s="5">
        <v>89</v>
      </c>
      <c r="H18" s="5">
        <v>1</v>
      </c>
      <c r="I18" s="5">
        <v>0</v>
      </c>
      <c r="J18" s="5"/>
      <c r="K18" s="5">
        <f t="shared" si="3"/>
        <v>90</v>
      </c>
      <c r="L18" s="74"/>
      <c r="M18" s="74"/>
      <c r="N18" s="7"/>
      <c r="O18" s="7"/>
    </row>
    <row r="19" spans="1:15" s="8" customFormat="1">
      <c r="A19" s="72" t="s">
        <v>53</v>
      </c>
      <c r="B19" s="72" t="s">
        <v>32</v>
      </c>
      <c r="C19" s="74">
        <v>44600.267361111109</v>
      </c>
      <c r="D19" s="102" t="s">
        <v>74</v>
      </c>
      <c r="E19" s="14" t="s">
        <v>33</v>
      </c>
      <c r="F19" s="5">
        <v>8</v>
      </c>
      <c r="G19" s="5">
        <v>4</v>
      </c>
      <c r="H19" s="5">
        <v>6</v>
      </c>
      <c r="I19" s="5">
        <v>14</v>
      </c>
      <c r="J19" s="5">
        <f t="shared" si="0"/>
        <v>32</v>
      </c>
      <c r="K19" s="5"/>
      <c r="L19" s="74">
        <v>44600.677083333336</v>
      </c>
      <c r="M19" s="74">
        <v>44600.708333333336</v>
      </c>
      <c r="N19" s="7">
        <f t="shared" si="1"/>
        <v>0.40972222222626442</v>
      </c>
      <c r="O19" s="7">
        <f t="shared" si="2"/>
        <v>3.125E-2</v>
      </c>
    </row>
    <row r="20" spans="1:15" s="8" customFormat="1">
      <c r="A20" s="72"/>
      <c r="B20" s="72"/>
      <c r="C20" s="74"/>
      <c r="D20" s="102"/>
      <c r="E20" s="14" t="s">
        <v>168</v>
      </c>
      <c r="F20" s="5">
        <v>2</v>
      </c>
      <c r="G20" s="5">
        <v>35</v>
      </c>
      <c r="H20" s="5">
        <v>28</v>
      </c>
      <c r="I20" s="5">
        <v>19</v>
      </c>
      <c r="J20" s="5"/>
      <c r="K20" s="5">
        <f t="shared" si="3"/>
        <v>84</v>
      </c>
      <c r="L20" s="74"/>
      <c r="M20" s="74"/>
      <c r="N20" s="7"/>
      <c r="O20" s="7"/>
    </row>
    <row r="21" spans="1:15" s="8" customFormat="1">
      <c r="A21" s="72">
        <v>5</v>
      </c>
      <c r="B21" s="72" t="s">
        <v>32</v>
      </c>
      <c r="C21" s="74">
        <v>44600.416666666664</v>
      </c>
      <c r="D21" s="102" t="s">
        <v>41</v>
      </c>
      <c r="E21" s="14" t="s">
        <v>33</v>
      </c>
      <c r="F21" s="5">
        <v>6</v>
      </c>
      <c r="G21" s="5">
        <v>2</v>
      </c>
      <c r="H21" s="5">
        <v>38</v>
      </c>
      <c r="I21" s="5">
        <v>34</v>
      </c>
      <c r="J21" s="5">
        <f t="shared" si="0"/>
        <v>80</v>
      </c>
      <c r="K21" s="5"/>
      <c r="L21" s="74">
        <v>44600.836805555555</v>
      </c>
      <c r="M21" s="74">
        <v>44600.861111111109</v>
      </c>
      <c r="N21" s="7">
        <f t="shared" si="1"/>
        <v>0.42013888889050577</v>
      </c>
      <c r="O21" s="7">
        <f t="shared" si="2"/>
        <v>2.4305555554747116E-2</v>
      </c>
    </row>
    <row r="22" spans="1:15" s="8" customFormat="1">
      <c r="A22" s="72"/>
      <c r="B22" s="72"/>
      <c r="C22" s="74"/>
      <c r="D22" s="102"/>
      <c r="E22" s="14" t="s">
        <v>168</v>
      </c>
      <c r="F22" s="5">
        <v>31</v>
      </c>
      <c r="G22" s="5">
        <v>35</v>
      </c>
      <c r="H22" s="5">
        <v>17</v>
      </c>
      <c r="I22" s="5">
        <v>7</v>
      </c>
      <c r="J22" s="5"/>
      <c r="K22" s="5">
        <f t="shared" si="3"/>
        <v>90</v>
      </c>
      <c r="L22" s="74"/>
      <c r="M22" s="74"/>
      <c r="N22" s="7"/>
      <c r="O22" s="7"/>
    </row>
    <row r="23" spans="1:15" s="8" customFormat="1">
      <c r="A23" s="72" t="s">
        <v>49</v>
      </c>
      <c r="B23" s="72" t="s">
        <v>32</v>
      </c>
      <c r="C23" s="74">
        <v>44600.493055555555</v>
      </c>
      <c r="D23" s="102" t="s">
        <v>91</v>
      </c>
      <c r="E23" s="14" t="s">
        <v>33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/>
      <c r="L23" s="74">
        <v>44600.875</v>
      </c>
      <c r="M23" s="74">
        <v>44600.930555555555</v>
      </c>
      <c r="N23" s="7">
        <f t="shared" ref="N23:N27" si="4">SUM(L23-C23)</f>
        <v>0.38194444444525288</v>
      </c>
      <c r="O23" s="7">
        <f t="shared" ref="O23:O27" si="5">SUM(M23-L23)</f>
        <v>5.5555555554747116E-2</v>
      </c>
    </row>
    <row r="24" spans="1:15" s="8" customFormat="1">
      <c r="A24" s="72"/>
      <c r="B24" s="72"/>
      <c r="C24" s="74"/>
      <c r="D24" s="102"/>
      <c r="E24" s="14" t="s">
        <v>168</v>
      </c>
      <c r="F24" s="5">
        <v>5</v>
      </c>
      <c r="G24" s="5">
        <v>45</v>
      </c>
      <c r="H24" s="5">
        <v>50</v>
      </c>
      <c r="I24" s="5">
        <v>0</v>
      </c>
      <c r="J24" s="5"/>
      <c r="K24" s="5"/>
      <c r="L24" s="74"/>
      <c r="M24" s="74"/>
      <c r="N24" s="7"/>
      <c r="O24" s="7"/>
    </row>
    <row r="25" spans="1:15" s="8" customFormat="1">
      <c r="A25" s="72" t="s">
        <v>51</v>
      </c>
      <c r="B25" s="72" t="s">
        <v>32</v>
      </c>
      <c r="C25" s="74">
        <v>44600.642361111109</v>
      </c>
      <c r="D25" s="102" t="s">
        <v>91</v>
      </c>
      <c r="E25" s="14" t="s">
        <v>33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/>
      <c r="L25" s="74">
        <v>44600.979166666664</v>
      </c>
      <c r="M25" s="74">
        <v>44601.052083333336</v>
      </c>
      <c r="N25" s="7">
        <f t="shared" si="4"/>
        <v>0.33680555555474712</v>
      </c>
      <c r="O25" s="7">
        <f t="shared" si="5"/>
        <v>7.2916666671517305E-2</v>
      </c>
    </row>
    <row r="26" spans="1:15" s="8" customFormat="1">
      <c r="A26" s="72"/>
      <c r="B26" s="72"/>
      <c r="C26" s="74"/>
      <c r="D26" s="102"/>
      <c r="E26" s="14" t="s">
        <v>168</v>
      </c>
      <c r="F26" s="5">
        <v>0</v>
      </c>
      <c r="G26" s="5">
        <v>23</v>
      </c>
      <c r="H26" s="5">
        <v>45</v>
      </c>
      <c r="I26" s="5">
        <v>22</v>
      </c>
      <c r="J26" s="5"/>
      <c r="K26" s="5">
        <v>90</v>
      </c>
      <c r="L26" s="74"/>
      <c r="M26" s="74"/>
      <c r="N26" s="7"/>
      <c r="O26" s="7"/>
    </row>
    <row r="27" spans="1:15" s="8" customFormat="1">
      <c r="A27" s="72" t="s">
        <v>53</v>
      </c>
      <c r="B27" s="72" t="s">
        <v>32</v>
      </c>
      <c r="C27" s="74">
        <v>44600.861111111109</v>
      </c>
      <c r="D27" s="102" t="s">
        <v>67</v>
      </c>
      <c r="E27" s="14" t="s">
        <v>33</v>
      </c>
      <c r="F27" s="5">
        <v>0</v>
      </c>
      <c r="G27" s="5">
        <v>31</v>
      </c>
      <c r="H27" s="5">
        <v>0</v>
      </c>
      <c r="I27" s="5">
        <v>1</v>
      </c>
      <c r="J27" s="5">
        <v>32</v>
      </c>
      <c r="K27" s="5"/>
      <c r="L27" s="74">
        <v>44600.989583333336</v>
      </c>
      <c r="M27" s="74"/>
      <c r="N27" s="7">
        <f t="shared" si="4"/>
        <v>0.12847222222626442</v>
      </c>
      <c r="O27" s="7">
        <f t="shared" si="5"/>
        <v>-44600.989583333336</v>
      </c>
    </row>
    <row r="28" spans="1:15" s="8" customFormat="1" ht="15.75" thickBot="1">
      <c r="A28" s="72"/>
      <c r="B28" s="72"/>
      <c r="C28" s="74"/>
      <c r="D28" s="102"/>
      <c r="E28" s="14" t="s">
        <v>168</v>
      </c>
      <c r="F28" s="5">
        <v>0</v>
      </c>
      <c r="G28" s="5">
        <v>38</v>
      </c>
      <c r="H28" s="5">
        <v>10</v>
      </c>
      <c r="I28" s="5">
        <v>42</v>
      </c>
      <c r="J28" s="5"/>
      <c r="K28" s="5">
        <v>90</v>
      </c>
      <c r="L28" s="74"/>
      <c r="M28" s="74"/>
      <c r="N28" s="7"/>
      <c r="O28" s="7"/>
    </row>
    <row r="29" spans="1:15" ht="16.5" thickTop="1" thickBot="1">
      <c r="A29" s="72"/>
      <c r="B29" s="5"/>
      <c r="C29" s="5"/>
      <c r="D29" s="5"/>
      <c r="E29" s="5"/>
      <c r="F29" s="5"/>
      <c r="G29" s="5"/>
      <c r="H29" s="5"/>
      <c r="I29" s="18" t="s">
        <v>31</v>
      </c>
      <c r="J29" s="19">
        <f>SUM(J5:J28)</f>
        <v>556</v>
      </c>
      <c r="K29" s="19">
        <f>SUM(K5:K28)</f>
        <v>974</v>
      </c>
      <c r="L29" s="5"/>
      <c r="M29" s="5" t="s">
        <v>13</v>
      </c>
      <c r="N29" s="10">
        <f>AVERAGE(N5:N28)</f>
        <v>0.42592592592700385</v>
      </c>
      <c r="O29" s="10">
        <f>AVERAGE(O5:O28)</f>
        <v>-3716.7048611111109</v>
      </c>
    </row>
    <row r="30" spans="1:15" ht="15.75" thickTop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>
      <c r="A31" s="176"/>
      <c r="B31" s="177"/>
      <c r="C31" s="178"/>
      <c r="D31" s="105"/>
      <c r="E31" s="105"/>
      <c r="F31" s="176" t="s">
        <v>26</v>
      </c>
      <c r="G31" s="177"/>
      <c r="H31" s="177"/>
      <c r="I31" s="177"/>
      <c r="J31" s="178"/>
      <c r="K31" s="105"/>
      <c r="L31" s="176"/>
      <c r="M31" s="177"/>
      <c r="N31" s="177"/>
      <c r="O31" s="178"/>
    </row>
    <row r="32" spans="1:15" ht="38.25">
      <c r="A32" s="2" t="s">
        <v>2</v>
      </c>
      <c r="B32" s="3" t="s">
        <v>14</v>
      </c>
      <c r="C32" s="2" t="s">
        <v>4</v>
      </c>
      <c r="D32" s="2" t="s">
        <v>27</v>
      </c>
      <c r="E32" s="2" t="s">
        <v>28</v>
      </c>
      <c r="F32" s="3" t="s">
        <v>5</v>
      </c>
      <c r="G32" s="3" t="s">
        <v>6</v>
      </c>
      <c r="H32" s="3" t="s">
        <v>7</v>
      </c>
      <c r="I32" s="3" t="s">
        <v>8</v>
      </c>
      <c r="J32" s="2" t="s">
        <v>29</v>
      </c>
      <c r="K32" s="2" t="s">
        <v>30</v>
      </c>
      <c r="L32" s="2" t="s">
        <v>9</v>
      </c>
      <c r="M32" s="2" t="s">
        <v>10</v>
      </c>
      <c r="N32" s="2" t="s">
        <v>11</v>
      </c>
      <c r="O32" s="2" t="s">
        <v>12</v>
      </c>
    </row>
    <row r="33" spans="1:15" s="8" customFormat="1">
      <c r="A33" s="72">
        <v>2</v>
      </c>
      <c r="B33" s="72" t="s">
        <v>50</v>
      </c>
      <c r="C33" s="74">
        <v>44599.902777777781</v>
      </c>
      <c r="D33" s="72" t="s">
        <v>43</v>
      </c>
      <c r="E33" s="14" t="s">
        <v>33</v>
      </c>
      <c r="F33" s="5">
        <v>58</v>
      </c>
      <c r="G33" s="5">
        <v>0</v>
      </c>
      <c r="H33" s="5">
        <v>32</v>
      </c>
      <c r="I33" s="5">
        <v>0</v>
      </c>
      <c r="J33" s="5">
        <v>90</v>
      </c>
      <c r="K33" s="5"/>
      <c r="L33" s="74">
        <v>44600.4375</v>
      </c>
      <c r="M33" s="74">
        <v>44600.465277777781</v>
      </c>
      <c r="N33" s="7">
        <f>SUM(L33-C33)</f>
        <v>0.53472222221898846</v>
      </c>
      <c r="O33" s="7">
        <f>SUM(M33-L33)</f>
        <v>2.7777777781011537E-2</v>
      </c>
    </row>
    <row r="34" spans="1:15" s="8" customFormat="1">
      <c r="A34" s="72"/>
      <c r="B34" s="72"/>
      <c r="C34" s="74"/>
      <c r="D34" s="72"/>
      <c r="E34" s="14" t="s">
        <v>168</v>
      </c>
      <c r="F34" s="5">
        <v>0</v>
      </c>
      <c r="G34" s="5">
        <v>31</v>
      </c>
      <c r="H34" s="5">
        <v>17</v>
      </c>
      <c r="I34" s="5">
        <v>0</v>
      </c>
      <c r="J34" s="5"/>
      <c r="K34" s="5">
        <v>40</v>
      </c>
      <c r="L34" s="74"/>
      <c r="M34" s="74"/>
      <c r="N34" s="7"/>
      <c r="O34" s="7"/>
    </row>
    <row r="35" spans="1:15" s="8" customFormat="1">
      <c r="A35" s="72" t="s">
        <v>51</v>
      </c>
      <c r="B35" s="72" t="s">
        <v>38</v>
      </c>
      <c r="C35" s="74">
        <v>44599.996527777781</v>
      </c>
      <c r="D35" s="72" t="s">
        <v>39</v>
      </c>
      <c r="E35" s="14" t="s">
        <v>33</v>
      </c>
      <c r="F35" s="5">
        <v>34</v>
      </c>
      <c r="G35" s="5">
        <v>47</v>
      </c>
      <c r="H35" s="5">
        <v>2</v>
      </c>
      <c r="I35" s="5">
        <v>7</v>
      </c>
      <c r="J35" s="5">
        <v>90</v>
      </c>
      <c r="K35" s="5"/>
      <c r="L35" s="74">
        <v>44600.489583333336</v>
      </c>
      <c r="M35" s="74">
        <v>44600.541666666664</v>
      </c>
      <c r="N35" s="7">
        <f>SUM(L35-C35)</f>
        <v>0.49305555555474712</v>
      </c>
      <c r="O35" s="7">
        <f>SUM(M35-L35)</f>
        <v>5.2083333328482695E-2</v>
      </c>
    </row>
    <row r="36" spans="1:15" s="8" customFormat="1">
      <c r="A36" s="72"/>
      <c r="B36" s="72"/>
      <c r="C36" s="74"/>
      <c r="D36" s="72"/>
      <c r="E36" s="14" t="s">
        <v>168</v>
      </c>
      <c r="F36" s="5">
        <v>0</v>
      </c>
      <c r="G36" s="5">
        <v>26</v>
      </c>
      <c r="H36" s="5">
        <v>12</v>
      </c>
      <c r="I36" s="5">
        <v>52</v>
      </c>
      <c r="J36" s="5"/>
      <c r="K36" s="5">
        <v>90</v>
      </c>
      <c r="L36" s="74"/>
      <c r="M36" s="74"/>
      <c r="N36" s="7"/>
      <c r="O36" s="7"/>
    </row>
    <row r="37" spans="1:15" s="8" customFormat="1">
      <c r="A37" s="72">
        <v>4</v>
      </c>
      <c r="B37" s="72" t="s">
        <v>55</v>
      </c>
      <c r="C37" s="74">
        <v>44600.229166666664</v>
      </c>
      <c r="D37" s="72" t="s">
        <v>56</v>
      </c>
      <c r="E37" s="14" t="s">
        <v>33</v>
      </c>
      <c r="F37" s="5">
        <v>0</v>
      </c>
      <c r="G37" s="5">
        <v>2</v>
      </c>
      <c r="H37" s="5">
        <v>56</v>
      </c>
      <c r="I37" s="5">
        <v>22</v>
      </c>
      <c r="J37" s="5">
        <v>80</v>
      </c>
      <c r="K37" s="5"/>
      <c r="L37" s="74">
        <v>44600.555555555555</v>
      </c>
      <c r="M37" s="74">
        <v>44600.597222222219</v>
      </c>
      <c r="N37" s="7">
        <f>SUM(L37-C37)</f>
        <v>0.32638888889050577</v>
      </c>
      <c r="O37" s="7">
        <f>SUM(M37-L37)</f>
        <v>4.1666666664241347E-2</v>
      </c>
    </row>
    <row r="38" spans="1:15" s="8" customFormat="1">
      <c r="A38" s="72"/>
      <c r="B38" s="72"/>
      <c r="C38" s="74"/>
      <c r="D38" s="72"/>
      <c r="E38" s="14" t="s">
        <v>168</v>
      </c>
      <c r="F38" s="5">
        <v>0</v>
      </c>
      <c r="G38" s="5">
        <v>1</v>
      </c>
      <c r="H38" s="5">
        <v>73</v>
      </c>
      <c r="I38" s="5">
        <v>6</v>
      </c>
      <c r="J38" s="5"/>
      <c r="K38" s="5">
        <v>80</v>
      </c>
      <c r="L38" s="74"/>
      <c r="M38" s="74"/>
      <c r="N38" s="7"/>
      <c r="O38" s="7"/>
    </row>
    <row r="39" spans="1:15" s="8" customFormat="1">
      <c r="A39" s="72" t="s">
        <v>40</v>
      </c>
      <c r="B39" s="72" t="s">
        <v>50</v>
      </c>
      <c r="C39" s="74">
        <v>44600.520833333336</v>
      </c>
      <c r="D39" s="72" t="s">
        <v>178</v>
      </c>
      <c r="E39" s="14" t="s">
        <v>33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/>
      <c r="L39" s="74">
        <v>44600.887499999997</v>
      </c>
      <c r="M39" s="74">
        <v>44600.927083333336</v>
      </c>
      <c r="N39" s="7">
        <f>SUM(L39-C39)</f>
        <v>0.36666666666133096</v>
      </c>
      <c r="O39" s="7">
        <f>SUM(M39-L39)</f>
        <v>3.9583333338669036E-2</v>
      </c>
    </row>
    <row r="40" spans="1:15" s="8" customFormat="1">
      <c r="A40" s="72"/>
      <c r="B40" s="72"/>
      <c r="C40" s="74"/>
      <c r="D40" s="72"/>
      <c r="E40" s="14" t="s">
        <v>168</v>
      </c>
      <c r="F40" s="5">
        <v>2</v>
      </c>
      <c r="G40" s="5">
        <v>45</v>
      </c>
      <c r="H40" s="5">
        <v>41</v>
      </c>
      <c r="I40" s="5">
        <v>2</v>
      </c>
      <c r="J40" s="5"/>
      <c r="K40" s="5">
        <v>90</v>
      </c>
      <c r="L40" s="74"/>
      <c r="M40" s="74"/>
      <c r="N40" s="7"/>
      <c r="O40" s="7"/>
    </row>
    <row r="41" spans="1:15" s="8" customFormat="1">
      <c r="A41" s="72">
        <v>2</v>
      </c>
      <c r="B41" s="72" t="s">
        <v>124</v>
      </c>
      <c r="C41" s="74">
        <v>44600.590277777781</v>
      </c>
      <c r="D41" s="102" t="s">
        <v>84</v>
      </c>
      <c r="E41" s="14" t="s">
        <v>33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74">
        <v>44600.986111111109</v>
      </c>
      <c r="M41" s="74">
        <v>44601.222222222219</v>
      </c>
      <c r="N41" s="7">
        <f>SUM(L41-C41)</f>
        <v>0.39583333332848269</v>
      </c>
      <c r="O41" s="7">
        <f>SUM(M41-L41)</f>
        <v>0.23611111110949423</v>
      </c>
    </row>
    <row r="42" spans="1:15" s="8" customFormat="1">
      <c r="A42" s="72"/>
      <c r="B42" s="72"/>
      <c r="C42" s="74"/>
      <c r="D42" s="102"/>
      <c r="E42" s="14" t="s">
        <v>168</v>
      </c>
      <c r="F42" s="5">
        <v>2</v>
      </c>
      <c r="G42" s="5">
        <v>45</v>
      </c>
      <c r="H42" s="5">
        <v>41</v>
      </c>
      <c r="I42" s="5">
        <v>2</v>
      </c>
      <c r="J42" s="5"/>
      <c r="K42" s="5">
        <v>90</v>
      </c>
      <c r="L42" s="74"/>
      <c r="M42" s="74"/>
      <c r="N42" s="7"/>
      <c r="O42" s="7"/>
    </row>
    <row r="43" spans="1:15" s="8" customFormat="1">
      <c r="A43" s="72" t="s">
        <v>46</v>
      </c>
      <c r="B43" s="72" t="s">
        <v>50</v>
      </c>
      <c r="C43" s="74">
        <v>44600.708333333336</v>
      </c>
      <c r="D43" s="102" t="s">
        <v>43</v>
      </c>
      <c r="E43" s="14" t="s">
        <v>33</v>
      </c>
      <c r="F43" s="5">
        <v>0</v>
      </c>
      <c r="G43" s="5">
        <v>0</v>
      </c>
      <c r="H43" s="5">
        <v>0</v>
      </c>
      <c r="I43" s="5">
        <v>90</v>
      </c>
      <c r="J43" s="5">
        <v>90</v>
      </c>
      <c r="K43" s="5"/>
      <c r="L43" s="74">
        <v>44600.982638888891</v>
      </c>
      <c r="M43" s="74">
        <v>44601.083333333336</v>
      </c>
      <c r="N43" s="7">
        <f>SUM(L43-C43)</f>
        <v>0.27430555555474712</v>
      </c>
      <c r="O43" s="7">
        <f>SUM(M43-L43)</f>
        <v>0.10069444444525288</v>
      </c>
    </row>
    <row r="44" spans="1:15" s="8" customFormat="1" ht="15.75" thickBot="1">
      <c r="A44" s="72"/>
      <c r="B44" s="72"/>
      <c r="C44" s="74"/>
      <c r="D44" s="102"/>
      <c r="E44" s="14" t="s">
        <v>168</v>
      </c>
      <c r="F44" s="5">
        <v>10</v>
      </c>
      <c r="G44" s="5">
        <v>30</v>
      </c>
      <c r="H44" s="5">
        <v>42</v>
      </c>
      <c r="I44" s="5">
        <v>16</v>
      </c>
      <c r="J44" s="5"/>
      <c r="K44" s="5">
        <v>90</v>
      </c>
      <c r="L44" s="74"/>
      <c r="M44" s="74"/>
      <c r="N44" s="7"/>
      <c r="O44" s="7"/>
    </row>
    <row r="45" spans="1:15" s="8" customFormat="1" ht="16.5" customHeight="1" thickTop="1" thickBot="1">
      <c r="A45" s="5"/>
      <c r="B45" s="5"/>
      <c r="C45" s="5"/>
      <c r="D45" s="5"/>
      <c r="E45" s="5"/>
      <c r="F45" s="5"/>
      <c r="G45" s="5"/>
      <c r="H45" s="5"/>
      <c r="I45" s="18" t="s">
        <v>31</v>
      </c>
      <c r="J45" s="19">
        <f>SUM(J33:J44)</f>
        <v>350</v>
      </c>
      <c r="K45" s="19">
        <f>SUM(K33:K44)</f>
        <v>480</v>
      </c>
      <c r="L45" s="5"/>
      <c r="M45" s="5" t="s">
        <v>13</v>
      </c>
      <c r="N45" s="10">
        <f>AVERAGE(N33:N44)</f>
        <v>0.39849537036813371</v>
      </c>
      <c r="O45" s="10">
        <f>AVERAGE(O33:O44)</f>
        <v>8.298611111119196E-2</v>
      </c>
    </row>
    <row r="46" spans="1:15" ht="15.75" thickTop="1"/>
    <row r="47" spans="1:15">
      <c r="A47" s="50" t="s">
        <v>0</v>
      </c>
      <c r="B47" s="101">
        <v>44600</v>
      </c>
      <c r="C47" s="171" t="s">
        <v>15</v>
      </c>
      <c r="D47" s="171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</row>
    <row r="48" spans="1:15">
      <c r="A48" s="171" t="s">
        <v>16</v>
      </c>
      <c r="B48" s="171"/>
      <c r="C48" s="171"/>
      <c r="D48" s="171"/>
      <c r="E48" s="171"/>
      <c r="F48" s="171"/>
      <c r="G48" s="171"/>
      <c r="H48" s="20"/>
      <c r="I48" s="171" t="s">
        <v>17</v>
      </c>
      <c r="J48" s="171"/>
      <c r="K48" s="171"/>
      <c r="L48" s="171"/>
      <c r="M48" s="171"/>
      <c r="N48" s="171"/>
      <c r="O48" s="171"/>
    </row>
    <row r="49" spans="1:15" ht="30">
      <c r="A49" s="11" t="s">
        <v>18</v>
      </c>
      <c r="B49" s="11" t="s">
        <v>19</v>
      </c>
      <c r="C49" s="5" t="s">
        <v>20</v>
      </c>
      <c r="D49" s="11" t="s">
        <v>21</v>
      </c>
      <c r="E49" s="11" t="s">
        <v>22</v>
      </c>
      <c r="F49" s="11" t="s">
        <v>23</v>
      </c>
      <c r="G49" s="11" t="s">
        <v>24</v>
      </c>
      <c r="H49" s="11"/>
      <c r="I49" s="11" t="s">
        <v>18</v>
      </c>
      <c r="J49" s="11" t="s">
        <v>19</v>
      </c>
      <c r="K49" s="5" t="s">
        <v>20</v>
      </c>
      <c r="L49" s="11" t="s">
        <v>21</v>
      </c>
      <c r="M49" s="11" t="s">
        <v>25</v>
      </c>
      <c r="N49" s="11" t="s">
        <v>23</v>
      </c>
      <c r="O49" s="11" t="s">
        <v>24</v>
      </c>
    </row>
    <row r="50" spans="1:15">
      <c r="A50" s="11">
        <v>1</v>
      </c>
      <c r="B50" s="37" t="s">
        <v>45</v>
      </c>
      <c r="C50" s="38">
        <v>6</v>
      </c>
      <c r="D50" s="39">
        <v>44600.222222222219</v>
      </c>
      <c r="E50" s="37" t="s">
        <v>176</v>
      </c>
      <c r="F50" s="39">
        <v>44600.604166666664</v>
      </c>
      <c r="G50" s="103">
        <v>0.25</v>
      </c>
      <c r="H50" s="11"/>
      <c r="I50" s="11">
        <v>1</v>
      </c>
      <c r="J50" s="37" t="s">
        <v>67</v>
      </c>
      <c r="K50" s="38">
        <v>4</v>
      </c>
      <c r="L50" s="39">
        <v>44600.013888888891</v>
      </c>
      <c r="M50" s="37">
        <v>27848</v>
      </c>
      <c r="N50" s="39">
        <v>44600.055555555555</v>
      </c>
      <c r="O50" s="25">
        <v>6.9444444444444434E-2</v>
      </c>
    </row>
    <row r="51" spans="1:15" s="27" customFormat="1" ht="15" customHeight="1">
      <c r="A51" s="21">
        <v>2</v>
      </c>
      <c r="B51" s="37" t="s">
        <v>61</v>
      </c>
      <c r="C51" s="38">
        <v>7</v>
      </c>
      <c r="D51" s="39">
        <v>44599.895833333336</v>
      </c>
      <c r="E51" s="37">
        <v>27096</v>
      </c>
      <c r="F51" s="39">
        <v>44600.135416666664</v>
      </c>
      <c r="G51" s="25">
        <f>SUM(F51-D51)</f>
        <v>0.23958333332848269</v>
      </c>
      <c r="H51" s="26"/>
      <c r="I51" s="21">
        <v>2</v>
      </c>
      <c r="J51" s="37" t="s">
        <v>56</v>
      </c>
      <c r="K51" s="38">
        <v>3</v>
      </c>
      <c r="L51" s="39">
        <v>44600.180555555555</v>
      </c>
      <c r="M51" s="37">
        <v>12782</v>
      </c>
      <c r="N51" s="39">
        <v>44600.184027777781</v>
      </c>
      <c r="O51" s="25">
        <f t="shared" ref="O51:O63" si="6">SUM(N51-L51)</f>
        <v>3.4722222262644209E-3</v>
      </c>
    </row>
    <row r="52" spans="1:15" s="27" customFormat="1" ht="15" customHeight="1">
      <c r="A52" s="11">
        <v>3</v>
      </c>
      <c r="B52" s="106" t="s">
        <v>48</v>
      </c>
      <c r="C52" s="38">
        <v>8</v>
      </c>
      <c r="D52" s="39">
        <v>44600.125</v>
      </c>
      <c r="E52" s="37" t="s">
        <v>177</v>
      </c>
      <c r="F52" s="39">
        <v>44600.423611111109</v>
      </c>
      <c r="G52" s="25">
        <f t="shared" ref="G52:G70" si="7">SUM(F52-D52)</f>
        <v>0.29861111110949423</v>
      </c>
      <c r="H52" s="26"/>
      <c r="I52" s="11">
        <v>3</v>
      </c>
      <c r="J52" s="37" t="s">
        <v>60</v>
      </c>
      <c r="K52" s="38">
        <v>4</v>
      </c>
      <c r="L52" s="39">
        <v>44600.152777777781</v>
      </c>
      <c r="M52" s="37">
        <v>27952</v>
      </c>
      <c r="N52" s="39">
        <v>44600.239583333336</v>
      </c>
      <c r="O52" s="25">
        <f t="shared" si="6"/>
        <v>8.6805555554747116E-2</v>
      </c>
    </row>
    <row r="53" spans="1:15" s="27" customFormat="1" ht="15" customHeight="1">
      <c r="A53" s="21">
        <v>4</v>
      </c>
      <c r="B53" s="106" t="s">
        <v>47</v>
      </c>
      <c r="C53" s="38">
        <v>8</v>
      </c>
      <c r="D53" s="39">
        <v>44599.850694444445</v>
      </c>
      <c r="E53" s="37">
        <v>28740</v>
      </c>
      <c r="F53" s="39">
        <v>44600.072916666664</v>
      </c>
      <c r="G53" s="25">
        <f t="shared" si="7"/>
        <v>0.22222222221898846</v>
      </c>
      <c r="H53" s="26"/>
      <c r="I53" s="21">
        <v>4</v>
      </c>
      <c r="J53" s="37" t="s">
        <v>41</v>
      </c>
      <c r="K53" s="38">
        <v>3</v>
      </c>
      <c r="L53" s="39">
        <v>44600.3125</v>
      </c>
      <c r="M53" s="37">
        <v>32723</v>
      </c>
      <c r="N53" s="39">
        <v>44600.361111111109</v>
      </c>
      <c r="O53" s="25">
        <f t="shared" si="6"/>
        <v>4.8611111109494232E-2</v>
      </c>
    </row>
    <row r="54" spans="1:15" s="27" customFormat="1" ht="15" customHeight="1">
      <c r="A54" s="11">
        <v>5</v>
      </c>
      <c r="B54" s="106" t="s">
        <v>43</v>
      </c>
      <c r="C54" s="38">
        <v>7</v>
      </c>
      <c r="D54" s="39">
        <v>44599.986111111109</v>
      </c>
      <c r="E54" s="37">
        <v>27848</v>
      </c>
      <c r="F54" s="39">
        <v>44600.142361111109</v>
      </c>
      <c r="G54" s="25">
        <f t="shared" si="7"/>
        <v>0.15625</v>
      </c>
      <c r="H54" s="26"/>
      <c r="I54" s="11">
        <v>5</v>
      </c>
      <c r="J54" s="37" t="s">
        <v>61</v>
      </c>
      <c r="K54" s="38">
        <v>5</v>
      </c>
      <c r="L54" s="39">
        <v>44600.340277777781</v>
      </c>
      <c r="M54" s="37">
        <v>32748</v>
      </c>
      <c r="N54" s="39">
        <v>44600.399305555555</v>
      </c>
      <c r="O54" s="25">
        <f t="shared" si="6"/>
        <v>5.9027777773735579E-2</v>
      </c>
    </row>
    <row r="55" spans="1:15" s="27" customFormat="1" ht="15" customHeight="1">
      <c r="A55" s="21">
        <v>6</v>
      </c>
      <c r="B55" s="106" t="s">
        <v>76</v>
      </c>
      <c r="C55" s="38" t="s">
        <v>78</v>
      </c>
      <c r="D55" s="39">
        <v>44600.024305555555</v>
      </c>
      <c r="E55" s="37">
        <v>31093</v>
      </c>
      <c r="F55" s="39">
        <v>44600.211805555555</v>
      </c>
      <c r="G55" s="25">
        <f t="shared" si="7"/>
        <v>0.1875</v>
      </c>
      <c r="H55" s="26"/>
      <c r="I55" s="21">
        <v>6</v>
      </c>
      <c r="J55" s="37" t="s">
        <v>52</v>
      </c>
      <c r="K55" s="38">
        <v>3</v>
      </c>
      <c r="L55" s="39">
        <v>44600.378472222219</v>
      </c>
      <c r="M55" s="37">
        <v>32958</v>
      </c>
      <c r="N55" s="39">
        <v>44600.4375</v>
      </c>
      <c r="O55" s="25">
        <f t="shared" si="6"/>
        <v>5.9027777781011537E-2</v>
      </c>
    </row>
    <row r="56" spans="1:15" s="27" customFormat="1" ht="15" customHeight="1">
      <c r="A56" s="11">
        <v>7</v>
      </c>
      <c r="B56" s="106" t="s">
        <v>43</v>
      </c>
      <c r="C56" s="38">
        <v>5</v>
      </c>
      <c r="D56" s="39">
        <v>44600.083333333336</v>
      </c>
      <c r="E56" s="37">
        <v>27952</v>
      </c>
      <c r="F56" s="39">
        <v>44600.309027777781</v>
      </c>
      <c r="G56" s="25">
        <f t="shared" si="7"/>
        <v>0.22569444444525288</v>
      </c>
      <c r="H56" s="26"/>
      <c r="I56" s="11">
        <v>7</v>
      </c>
      <c r="J56" s="37" t="s">
        <v>43</v>
      </c>
      <c r="K56" s="38">
        <v>3</v>
      </c>
      <c r="L56" s="39">
        <v>44600.461805555555</v>
      </c>
      <c r="M56" s="37">
        <v>12762</v>
      </c>
      <c r="N56" s="39">
        <v>44600.479166666664</v>
      </c>
      <c r="O56" s="25">
        <f t="shared" si="6"/>
        <v>1.7361111109494232E-2</v>
      </c>
    </row>
    <row r="57" spans="1:15" s="27" customFormat="1" ht="15" customHeight="1">
      <c r="A57" s="21">
        <v>8</v>
      </c>
      <c r="B57" s="106" t="s">
        <v>45</v>
      </c>
      <c r="C57" s="38" t="s">
        <v>78</v>
      </c>
      <c r="D57" s="39">
        <v>44600.326388888891</v>
      </c>
      <c r="E57" s="37">
        <v>12993</v>
      </c>
      <c r="F57" s="39">
        <v>44600.333333333336</v>
      </c>
      <c r="G57" s="25">
        <f t="shared" si="7"/>
        <v>6.9444444452528842E-3</v>
      </c>
      <c r="H57" s="26"/>
      <c r="I57" s="21">
        <v>8</v>
      </c>
      <c r="J57" s="37" t="s">
        <v>174</v>
      </c>
      <c r="K57" s="38">
        <v>3</v>
      </c>
      <c r="L57" s="39">
        <v>44600.493055555555</v>
      </c>
      <c r="M57" s="37" t="s">
        <v>175</v>
      </c>
      <c r="N57" s="39">
        <v>44600.541666666664</v>
      </c>
      <c r="O57" s="25">
        <f t="shared" si="6"/>
        <v>4.8611111109494232E-2</v>
      </c>
    </row>
    <row r="58" spans="1:15" s="27" customFormat="1" ht="15" customHeight="1">
      <c r="A58" s="11">
        <v>9</v>
      </c>
      <c r="B58" s="106" t="s">
        <v>47</v>
      </c>
      <c r="C58" s="38">
        <v>7</v>
      </c>
      <c r="D58" s="39">
        <v>44600.170138888891</v>
      </c>
      <c r="E58" s="37">
        <v>32723</v>
      </c>
      <c r="F58" s="39">
        <v>44600.5</v>
      </c>
      <c r="G58" s="25">
        <f t="shared" si="7"/>
        <v>0.32986111110949423</v>
      </c>
      <c r="H58" s="26"/>
      <c r="I58" s="11">
        <v>9</v>
      </c>
      <c r="J58" s="37" t="s">
        <v>45</v>
      </c>
      <c r="K58" s="38">
        <v>3</v>
      </c>
      <c r="L58" s="39">
        <v>44600.565972222219</v>
      </c>
      <c r="M58" s="37">
        <v>32517</v>
      </c>
      <c r="N58" s="39">
        <v>44600.600694444445</v>
      </c>
      <c r="O58" s="25">
        <f t="shared" si="6"/>
        <v>3.4722222226264421E-2</v>
      </c>
    </row>
    <row r="59" spans="1:15" s="27" customFormat="1" ht="15" customHeight="1">
      <c r="A59" s="21">
        <v>10</v>
      </c>
      <c r="B59" s="37" t="s">
        <v>43</v>
      </c>
      <c r="C59" s="38">
        <v>7</v>
      </c>
      <c r="D59" s="39">
        <v>44600.520833333336</v>
      </c>
      <c r="E59" s="37">
        <v>32517</v>
      </c>
      <c r="F59" s="39">
        <v>44600.704861111109</v>
      </c>
      <c r="G59" s="25">
        <f t="shared" si="7"/>
        <v>0.18402777777373558</v>
      </c>
      <c r="H59" s="26"/>
      <c r="I59" s="21">
        <v>10</v>
      </c>
      <c r="J59" s="37" t="s">
        <v>83</v>
      </c>
      <c r="K59" s="38">
        <v>5</v>
      </c>
      <c r="L59" s="39">
        <v>44600.423611111109</v>
      </c>
      <c r="M59" s="37" t="s">
        <v>176</v>
      </c>
      <c r="N59" s="39">
        <v>44600.520833333336</v>
      </c>
      <c r="O59" s="25">
        <f t="shared" si="6"/>
        <v>9.7222222226264421E-2</v>
      </c>
    </row>
    <row r="60" spans="1:15" s="27" customFormat="1" ht="15" customHeight="1">
      <c r="A60" s="11">
        <v>11</v>
      </c>
      <c r="B60" s="37" t="s">
        <v>57</v>
      </c>
      <c r="C60" s="38">
        <v>6</v>
      </c>
      <c r="D60" s="39">
        <v>44600.652777777781</v>
      </c>
      <c r="E60" s="37">
        <v>27414</v>
      </c>
      <c r="F60" s="39">
        <v>44600.802083333336</v>
      </c>
      <c r="G60" s="25">
        <f t="shared" si="7"/>
        <v>0.14930555555474712</v>
      </c>
      <c r="H60" s="26"/>
      <c r="I60" s="11">
        <v>11</v>
      </c>
      <c r="J60" s="37" t="s">
        <v>43</v>
      </c>
      <c r="K60" s="38">
        <v>3</v>
      </c>
      <c r="L60" s="39">
        <v>44600.625</v>
      </c>
      <c r="M60" s="37">
        <v>27414</v>
      </c>
      <c r="N60" s="39">
        <v>44600.659722222219</v>
      </c>
      <c r="O60" s="25">
        <f t="shared" si="6"/>
        <v>3.4722222218988463E-2</v>
      </c>
    </row>
    <row r="61" spans="1:15" s="27" customFormat="1" ht="15" customHeight="1">
      <c r="A61" s="21">
        <v>12</v>
      </c>
      <c r="B61" s="37" t="s">
        <v>39</v>
      </c>
      <c r="C61" s="38">
        <v>8</v>
      </c>
      <c r="D61" s="39">
        <v>44600.59375</v>
      </c>
      <c r="E61" s="37">
        <v>32161</v>
      </c>
      <c r="F61" s="39">
        <v>44600.743055555555</v>
      </c>
      <c r="G61" s="25">
        <f t="shared" si="7"/>
        <v>0.14930555555474712</v>
      </c>
      <c r="H61" s="26"/>
      <c r="I61" s="21">
        <v>12</v>
      </c>
      <c r="J61" s="37" t="s">
        <v>57</v>
      </c>
      <c r="K61" s="38">
        <v>4</v>
      </c>
      <c r="L61" s="39">
        <v>44600.680555555555</v>
      </c>
      <c r="M61" s="37">
        <v>32161</v>
      </c>
      <c r="N61" s="39">
        <v>44600.854166666664</v>
      </c>
      <c r="O61" s="25">
        <f t="shared" si="6"/>
        <v>0.17361111110949423</v>
      </c>
    </row>
    <row r="62" spans="1:15" s="27" customFormat="1" ht="15" customHeight="1">
      <c r="A62" s="11">
        <v>13</v>
      </c>
      <c r="B62" s="37" t="s">
        <v>60</v>
      </c>
      <c r="C62" s="38" t="s">
        <v>78</v>
      </c>
      <c r="D62" s="39">
        <v>44600.388888888891</v>
      </c>
      <c r="E62" s="37">
        <v>32958</v>
      </c>
      <c r="F62" s="39">
        <v>44600.680555555555</v>
      </c>
      <c r="G62" s="25">
        <f t="shared" si="7"/>
        <v>0.29166666666424135</v>
      </c>
      <c r="H62" s="26"/>
      <c r="I62" s="11">
        <v>13</v>
      </c>
      <c r="J62" s="37" t="s">
        <v>125</v>
      </c>
      <c r="K62" s="38">
        <v>3</v>
      </c>
      <c r="L62" s="39">
        <v>44600.75</v>
      </c>
      <c r="M62" s="37">
        <v>33308</v>
      </c>
      <c r="N62" s="39">
        <v>44600.809027777781</v>
      </c>
      <c r="O62" s="25">
        <f t="shared" si="6"/>
        <v>5.9027777781011537E-2</v>
      </c>
    </row>
    <row r="63" spans="1:15" s="27" customFormat="1" ht="15" customHeight="1">
      <c r="A63" s="21">
        <v>14</v>
      </c>
      <c r="B63" s="37" t="s">
        <v>67</v>
      </c>
      <c r="C63" s="38" t="s">
        <v>78</v>
      </c>
      <c r="D63" s="39">
        <v>44600.826388888891</v>
      </c>
      <c r="E63" s="37">
        <v>27312</v>
      </c>
      <c r="F63" s="39">
        <v>44600.916666666664</v>
      </c>
      <c r="G63" s="25">
        <f t="shared" si="7"/>
        <v>9.0277777773735579E-2</v>
      </c>
      <c r="H63" s="26"/>
      <c r="I63" s="21">
        <v>14</v>
      </c>
      <c r="J63" s="80" t="s">
        <v>52</v>
      </c>
      <c r="K63" s="104">
        <v>3</v>
      </c>
      <c r="L63" s="74">
        <v>44600.826388888891</v>
      </c>
      <c r="M63" s="72">
        <v>31466</v>
      </c>
      <c r="N63" s="74">
        <v>44600.885416666664</v>
      </c>
      <c r="O63" s="25">
        <f t="shared" si="6"/>
        <v>5.9027777773735579E-2</v>
      </c>
    </row>
    <row r="64" spans="1:15" s="27" customFormat="1" ht="15" customHeight="1">
      <c r="A64" s="11">
        <v>15</v>
      </c>
      <c r="B64" s="37" t="s">
        <v>56</v>
      </c>
      <c r="C64" s="38">
        <v>5</v>
      </c>
      <c r="D64" s="39">
        <v>44600.684027777781</v>
      </c>
      <c r="E64" s="37" t="s">
        <v>179</v>
      </c>
      <c r="F64" s="39">
        <v>44600.826388888891</v>
      </c>
      <c r="G64" s="25">
        <f t="shared" si="7"/>
        <v>0.14236111110949423</v>
      </c>
      <c r="H64" s="26"/>
      <c r="I64" s="11"/>
      <c r="J64" s="72"/>
      <c r="K64" s="72"/>
      <c r="L64" s="74"/>
      <c r="M64" s="72"/>
      <c r="N64" s="74"/>
      <c r="O64" s="25"/>
    </row>
    <row r="65" spans="1:15" s="27" customFormat="1" ht="15" customHeight="1">
      <c r="A65" s="21">
        <v>16</v>
      </c>
      <c r="B65" s="37" t="s">
        <v>74</v>
      </c>
      <c r="C65" s="38">
        <v>7</v>
      </c>
      <c r="D65" s="39">
        <v>44600.774305555555</v>
      </c>
      <c r="E65" s="37">
        <v>33308</v>
      </c>
      <c r="F65" s="39">
        <v>44600.888888888891</v>
      </c>
      <c r="G65" s="25">
        <f t="shared" si="7"/>
        <v>0.11458333333575865</v>
      </c>
      <c r="H65" s="26"/>
      <c r="I65" s="21"/>
      <c r="J65" s="72"/>
      <c r="K65" s="72"/>
      <c r="L65" s="74"/>
      <c r="M65" s="72"/>
      <c r="N65" s="74"/>
      <c r="O65" s="25"/>
    </row>
    <row r="66" spans="1:15" s="27" customFormat="1" ht="15" customHeight="1">
      <c r="A66" s="11">
        <v>17</v>
      </c>
      <c r="B66" s="37" t="s">
        <v>41</v>
      </c>
      <c r="C66" s="38">
        <v>7</v>
      </c>
      <c r="D66" s="39">
        <v>44600.90625</v>
      </c>
      <c r="E66" s="37">
        <v>31466</v>
      </c>
      <c r="F66" s="39">
        <v>44600.975694444445</v>
      </c>
      <c r="G66" s="25">
        <f t="shared" si="7"/>
        <v>6.9444444445252884E-2</v>
      </c>
      <c r="H66" s="26"/>
      <c r="I66" s="11"/>
      <c r="J66" s="80"/>
      <c r="K66" s="104"/>
      <c r="L66" s="74"/>
      <c r="M66" s="72"/>
      <c r="N66" s="74"/>
      <c r="O66" s="25"/>
    </row>
    <row r="67" spans="1:15" s="27" customFormat="1" ht="15" customHeight="1">
      <c r="A67" s="21">
        <v>18</v>
      </c>
      <c r="B67" s="102" t="s">
        <v>180</v>
      </c>
      <c r="C67" s="73" t="s">
        <v>71</v>
      </c>
      <c r="D67" s="74">
        <v>44600.006944444445</v>
      </c>
      <c r="E67" s="74">
        <v>27004</v>
      </c>
      <c r="F67" s="74">
        <v>44600.020833333336</v>
      </c>
      <c r="G67" s="25">
        <f t="shared" si="7"/>
        <v>1.3888888890505768E-2</v>
      </c>
      <c r="H67" s="26"/>
      <c r="I67" s="21"/>
      <c r="J67" s="72"/>
      <c r="K67" s="73"/>
      <c r="L67" s="74"/>
      <c r="M67" s="72"/>
      <c r="N67" s="74"/>
      <c r="O67" s="25"/>
    </row>
    <row r="68" spans="1:15" s="27" customFormat="1" ht="15" customHeight="1">
      <c r="A68" s="11">
        <v>19</v>
      </c>
      <c r="B68" s="102" t="s">
        <v>133</v>
      </c>
      <c r="C68" s="73" t="s">
        <v>71</v>
      </c>
      <c r="D68" s="74">
        <v>44600.25</v>
      </c>
      <c r="E68" s="72">
        <v>32470</v>
      </c>
      <c r="F68" s="74">
        <v>44600.260416666664</v>
      </c>
      <c r="G68" s="25">
        <f t="shared" si="7"/>
        <v>1.0416666664241347E-2</v>
      </c>
      <c r="H68" s="26"/>
      <c r="I68" s="11"/>
      <c r="J68" s="72"/>
      <c r="K68" s="73"/>
      <c r="L68" s="74"/>
      <c r="M68" s="72"/>
      <c r="N68" s="74"/>
      <c r="O68" s="25"/>
    </row>
    <row r="69" spans="1:15" s="27" customFormat="1" ht="15" customHeight="1">
      <c r="A69" s="11">
        <v>20</v>
      </c>
      <c r="B69" s="102" t="s">
        <v>67</v>
      </c>
      <c r="C69" s="73" t="s">
        <v>71</v>
      </c>
      <c r="D69" s="74">
        <v>44600.489583333336</v>
      </c>
      <c r="E69" s="72">
        <v>12655</v>
      </c>
      <c r="F69" s="74">
        <v>44600.517361111109</v>
      </c>
      <c r="G69" s="25">
        <f t="shared" si="7"/>
        <v>2.7777777773735579E-2</v>
      </c>
      <c r="H69" s="26"/>
      <c r="I69" s="11"/>
      <c r="J69" s="72"/>
      <c r="K69" s="73"/>
      <c r="L69" s="74"/>
      <c r="M69" s="72"/>
      <c r="N69" s="74"/>
      <c r="O69" s="25"/>
    </row>
    <row r="70" spans="1:15" s="27" customFormat="1" ht="15" customHeight="1">
      <c r="A70" s="11">
        <v>21</v>
      </c>
      <c r="B70" s="102" t="s">
        <v>60</v>
      </c>
      <c r="C70" s="73" t="s">
        <v>71</v>
      </c>
      <c r="D70" s="74">
        <v>44600.833333333336</v>
      </c>
      <c r="E70" s="72">
        <v>32748</v>
      </c>
      <c r="F70" s="74">
        <v>44600.840277777781</v>
      </c>
      <c r="G70" s="25">
        <f t="shared" si="7"/>
        <v>6.9444444452528842E-3</v>
      </c>
      <c r="H70" s="26"/>
      <c r="I70" s="11"/>
      <c r="J70" s="72"/>
      <c r="K70" s="73"/>
      <c r="L70" s="74"/>
      <c r="M70" s="72"/>
      <c r="N70" s="74"/>
      <c r="O70" s="25"/>
    </row>
    <row r="71" spans="1:15" s="32" customFormat="1" ht="15" customHeight="1">
      <c r="A71" s="5"/>
      <c r="B71" s="1"/>
      <c r="C71" s="5"/>
      <c r="D71" s="5"/>
      <c r="E71" s="5"/>
      <c r="F71" s="18" t="s">
        <v>13</v>
      </c>
      <c r="G71" s="10">
        <v>0.15069444444444444</v>
      </c>
      <c r="H71" s="33"/>
      <c r="I71" s="5"/>
      <c r="J71" s="5"/>
      <c r="K71" s="5"/>
      <c r="L71" s="5"/>
      <c r="M71" s="5"/>
      <c r="N71" s="5" t="s">
        <v>13</v>
      </c>
      <c r="O71" s="10">
        <v>6.0416666666666667E-2</v>
      </c>
    </row>
  </sheetData>
  <mergeCells count="10">
    <mergeCell ref="C47:O47"/>
    <mergeCell ref="A48:G48"/>
    <mergeCell ref="I48:O48"/>
    <mergeCell ref="A2:O2"/>
    <mergeCell ref="A3:C3"/>
    <mergeCell ref="F3:J3"/>
    <mergeCell ref="L3:O3"/>
    <mergeCell ref="A31:C31"/>
    <mergeCell ref="F31:J31"/>
    <mergeCell ref="L31:O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61"/>
  <sheetViews>
    <sheetView workbookViewId="0">
      <selection activeCell="B5" sqref="B5:B21"/>
    </sheetView>
  </sheetViews>
  <sheetFormatPr defaultRowHeight="15"/>
  <cols>
    <col min="3" max="5" width="13.42578125" customWidth="1"/>
    <col min="6" max="6" width="12.140625" customWidth="1"/>
    <col min="7" max="7" width="11.5703125" customWidth="1"/>
    <col min="8" max="8" width="11" customWidth="1"/>
    <col min="9" max="9" width="10.140625" customWidth="1"/>
    <col min="10" max="11" width="8.7109375" customWidth="1"/>
    <col min="12" max="13" width="13.42578125" customWidth="1"/>
    <col min="14" max="15" width="11.28515625" customWidth="1"/>
    <col min="16" max="16" width="14.5703125" customWidth="1"/>
    <col min="18" max="18" width="12.140625" customWidth="1"/>
  </cols>
  <sheetData>
    <row r="1" spans="1:15">
      <c r="N1" s="48" t="s">
        <v>0</v>
      </c>
      <c r="O1" s="49" t="s">
        <v>181</v>
      </c>
    </row>
    <row r="2" spans="1:15">
      <c r="A2" s="174" t="s">
        <v>1</v>
      </c>
      <c r="B2" s="175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</row>
    <row r="3" spans="1:15">
      <c r="A3" s="176"/>
      <c r="B3" s="177"/>
      <c r="C3" s="178"/>
      <c r="D3" s="107"/>
      <c r="E3" s="107"/>
      <c r="F3" s="176" t="s">
        <v>26</v>
      </c>
      <c r="G3" s="177"/>
      <c r="H3" s="177"/>
      <c r="I3" s="177"/>
      <c r="J3" s="178"/>
      <c r="K3" s="107"/>
      <c r="L3" s="176"/>
      <c r="M3" s="177"/>
      <c r="N3" s="177"/>
      <c r="O3" s="178"/>
    </row>
    <row r="4" spans="1:15" ht="38.25">
      <c r="A4" s="2" t="s">
        <v>2</v>
      </c>
      <c r="B4" s="3" t="s">
        <v>3</v>
      </c>
      <c r="C4" s="2" t="s">
        <v>4</v>
      </c>
      <c r="D4" s="2" t="s">
        <v>27</v>
      </c>
      <c r="E4" s="2" t="s">
        <v>28</v>
      </c>
      <c r="F4" s="3" t="s">
        <v>5</v>
      </c>
      <c r="G4" s="3" t="s">
        <v>6</v>
      </c>
      <c r="H4" s="3" t="s">
        <v>7</v>
      </c>
      <c r="I4" s="3" t="s">
        <v>8</v>
      </c>
      <c r="J4" s="2" t="s">
        <v>29</v>
      </c>
      <c r="K4" s="2" t="s">
        <v>30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1:15" s="8" customFormat="1">
      <c r="A5" s="38">
        <v>5</v>
      </c>
      <c r="B5" s="72" t="s">
        <v>32</v>
      </c>
      <c r="C5" s="39">
        <v>44600.916666666664</v>
      </c>
      <c r="D5" s="37" t="s">
        <v>52</v>
      </c>
      <c r="E5" s="14" t="s">
        <v>33</v>
      </c>
      <c r="F5" s="5">
        <v>2</v>
      </c>
      <c r="G5" s="5">
        <v>12</v>
      </c>
      <c r="H5" s="5">
        <v>32</v>
      </c>
      <c r="I5" s="5">
        <v>38</v>
      </c>
      <c r="J5" s="5">
        <f t="shared" ref="J5:J17" si="0">F5+G5+H5+I5</f>
        <v>84</v>
      </c>
      <c r="K5" s="5"/>
      <c r="L5" s="39">
        <v>44601.375</v>
      </c>
      <c r="M5" s="39">
        <v>44601.409722222219</v>
      </c>
      <c r="N5" s="7">
        <f>SUM(L5-C5)</f>
        <v>0.45833333333575865</v>
      </c>
      <c r="O5" s="7">
        <f>SUM(M5-L5)</f>
        <v>3.4722222218988463E-2</v>
      </c>
    </row>
    <row r="6" spans="1:15" s="8" customFormat="1">
      <c r="A6" s="38"/>
      <c r="B6" s="72"/>
      <c r="C6" s="39"/>
      <c r="D6" s="37"/>
      <c r="E6" s="14" t="s">
        <v>168</v>
      </c>
      <c r="F6" s="5">
        <v>24</v>
      </c>
      <c r="G6" s="5">
        <v>47</v>
      </c>
      <c r="H6" s="5">
        <v>0</v>
      </c>
      <c r="I6" s="5">
        <v>19</v>
      </c>
      <c r="J6" s="5"/>
      <c r="K6" s="5">
        <f t="shared" ref="K6:K16" si="1">G6+H6+I6+F6</f>
        <v>90</v>
      </c>
      <c r="L6" s="39"/>
      <c r="M6" s="39"/>
      <c r="N6" s="7"/>
      <c r="O6" s="7"/>
    </row>
    <row r="7" spans="1:15" s="8" customFormat="1">
      <c r="A7" s="38" t="s">
        <v>49</v>
      </c>
      <c r="B7" s="72" t="s">
        <v>32</v>
      </c>
      <c r="C7" s="39">
        <v>44600.979166666664</v>
      </c>
      <c r="D7" s="37" t="s">
        <v>48</v>
      </c>
      <c r="E7" s="14" t="s">
        <v>33</v>
      </c>
      <c r="F7" s="5">
        <v>8</v>
      </c>
      <c r="G7" s="5">
        <v>45</v>
      </c>
      <c r="H7" s="5">
        <v>10</v>
      </c>
      <c r="I7" s="5">
        <v>27</v>
      </c>
      <c r="J7" s="5">
        <f t="shared" ref="J7:J15" si="2">F7+G7+H7+I7</f>
        <v>90</v>
      </c>
      <c r="K7" s="5"/>
      <c r="L7" s="39">
        <v>44601.284722222219</v>
      </c>
      <c r="M7" s="39">
        <v>44601.329861111109</v>
      </c>
      <c r="N7" s="7">
        <f t="shared" ref="N7:N21" si="3">SUM(L7-C7)</f>
        <v>0.30555555555474712</v>
      </c>
      <c r="O7" s="7">
        <f t="shared" ref="O7:O21" si="4">SUM(M7-L7)</f>
        <v>4.5138888890505768E-2</v>
      </c>
    </row>
    <row r="8" spans="1:15" s="8" customFormat="1">
      <c r="A8" s="38"/>
      <c r="B8" s="72"/>
      <c r="C8" s="39"/>
      <c r="D8" s="37"/>
      <c r="E8" s="14" t="s">
        <v>168</v>
      </c>
      <c r="F8" s="5">
        <v>0</v>
      </c>
      <c r="G8" s="5">
        <v>31</v>
      </c>
      <c r="H8" s="5">
        <v>40</v>
      </c>
      <c r="I8" s="5">
        <v>19</v>
      </c>
      <c r="J8" s="5"/>
      <c r="K8" s="5">
        <f t="shared" si="1"/>
        <v>90</v>
      </c>
      <c r="L8" s="39"/>
      <c r="M8" s="39"/>
      <c r="N8" s="7"/>
      <c r="O8" s="7"/>
    </row>
    <row r="9" spans="1:15" s="8" customFormat="1">
      <c r="A9" s="4" t="s">
        <v>51</v>
      </c>
      <c r="B9" s="72" t="s">
        <v>32</v>
      </c>
      <c r="C9" s="6">
        <v>44601.204861111109</v>
      </c>
      <c r="D9" s="4" t="s">
        <v>130</v>
      </c>
      <c r="E9" s="14" t="s">
        <v>33</v>
      </c>
      <c r="F9" s="5">
        <v>0</v>
      </c>
      <c r="G9" s="5">
        <v>76</v>
      </c>
      <c r="H9" s="5">
        <v>1</v>
      </c>
      <c r="I9" s="5">
        <v>9</v>
      </c>
      <c r="J9" s="5">
        <f t="shared" si="2"/>
        <v>86</v>
      </c>
      <c r="K9" s="5"/>
      <c r="L9" s="6">
        <v>44601.489583333336</v>
      </c>
      <c r="M9" s="6">
        <v>44601.517361111109</v>
      </c>
      <c r="N9" s="7">
        <f>L9</f>
        <v>44601.489583333336</v>
      </c>
      <c r="O9" s="7">
        <f t="shared" si="4"/>
        <v>2.7777777773735579E-2</v>
      </c>
    </row>
    <row r="10" spans="1:15" s="8" customFormat="1">
      <c r="A10" s="4"/>
      <c r="B10" s="72"/>
      <c r="C10" s="6"/>
      <c r="D10" s="4"/>
      <c r="E10" s="14" t="s">
        <v>168</v>
      </c>
      <c r="F10" s="5">
        <v>1</v>
      </c>
      <c r="G10" s="5">
        <v>36</v>
      </c>
      <c r="H10" s="5">
        <v>43</v>
      </c>
      <c r="I10" s="5">
        <v>10</v>
      </c>
      <c r="J10" s="5"/>
      <c r="K10" s="5">
        <f t="shared" si="1"/>
        <v>90</v>
      </c>
      <c r="L10" s="6"/>
      <c r="M10" s="6"/>
      <c r="N10" s="7"/>
      <c r="O10" s="7"/>
    </row>
    <row r="11" spans="1:15" s="8" customFormat="1">
      <c r="A11" s="4" t="s">
        <v>46</v>
      </c>
      <c r="B11" s="72" t="s">
        <v>32</v>
      </c>
      <c r="C11" s="6">
        <v>44601.215277777781</v>
      </c>
      <c r="D11" s="4" t="s">
        <v>132</v>
      </c>
      <c r="E11" s="14" t="s">
        <v>33</v>
      </c>
      <c r="F11" s="5">
        <v>1</v>
      </c>
      <c r="G11" s="5">
        <v>0</v>
      </c>
      <c r="H11" s="5">
        <v>23</v>
      </c>
      <c r="I11" s="5">
        <v>12</v>
      </c>
      <c r="J11" s="5">
        <f t="shared" si="2"/>
        <v>36</v>
      </c>
      <c r="K11" s="5"/>
      <c r="L11" s="6">
        <v>44601.625</v>
      </c>
      <c r="M11" s="6">
        <v>44601.684027777781</v>
      </c>
      <c r="N11" s="7">
        <f t="shared" si="3"/>
        <v>0.40972222221898846</v>
      </c>
      <c r="O11" s="7">
        <f t="shared" si="4"/>
        <v>5.9027777781011537E-2</v>
      </c>
    </row>
    <row r="12" spans="1:15" s="8" customFormat="1">
      <c r="A12" s="4"/>
      <c r="B12" s="72"/>
      <c r="C12" s="6"/>
      <c r="D12" s="4"/>
      <c r="E12" s="14" t="s">
        <v>168</v>
      </c>
      <c r="F12" s="5">
        <v>0</v>
      </c>
      <c r="G12" s="5">
        <v>35</v>
      </c>
      <c r="H12" s="5">
        <v>31</v>
      </c>
      <c r="I12" s="5">
        <v>24</v>
      </c>
      <c r="J12" s="5"/>
      <c r="K12" s="5">
        <f t="shared" si="1"/>
        <v>90</v>
      </c>
      <c r="L12" s="6"/>
      <c r="M12" s="6"/>
      <c r="N12" s="7"/>
      <c r="O12" s="7"/>
    </row>
    <row r="13" spans="1:15" s="8" customFormat="1">
      <c r="A13" s="4">
        <v>4</v>
      </c>
      <c r="B13" s="72" t="s">
        <v>32</v>
      </c>
      <c r="C13" s="6">
        <v>44601.357638888891</v>
      </c>
      <c r="D13" s="4" t="s">
        <v>45</v>
      </c>
      <c r="E13" s="14" t="s">
        <v>33</v>
      </c>
      <c r="F13" s="5">
        <v>0</v>
      </c>
      <c r="G13" s="5">
        <v>2</v>
      </c>
      <c r="H13" s="5">
        <v>77</v>
      </c>
      <c r="I13" s="5">
        <v>11</v>
      </c>
      <c r="J13" s="5">
        <f t="shared" si="2"/>
        <v>90</v>
      </c>
      <c r="K13" s="5"/>
      <c r="L13" s="6">
        <v>44601.600694444445</v>
      </c>
      <c r="M13" s="6">
        <v>44601.635416666664</v>
      </c>
      <c r="N13" s="7">
        <f t="shared" si="3"/>
        <v>0.24305555555474712</v>
      </c>
      <c r="O13" s="7">
        <f t="shared" si="4"/>
        <v>3.4722222218988463E-2</v>
      </c>
    </row>
    <row r="14" spans="1:15" s="8" customFormat="1">
      <c r="A14" s="4"/>
      <c r="B14" s="72"/>
      <c r="C14" s="6"/>
      <c r="D14" s="4"/>
      <c r="E14" s="14" t="s">
        <v>168</v>
      </c>
      <c r="F14" s="5">
        <v>16</v>
      </c>
      <c r="G14" s="5">
        <v>37</v>
      </c>
      <c r="H14" s="5">
        <v>21</v>
      </c>
      <c r="I14" s="5">
        <v>16</v>
      </c>
      <c r="J14" s="5"/>
      <c r="K14" s="5">
        <f t="shared" si="1"/>
        <v>90</v>
      </c>
      <c r="L14" s="6"/>
      <c r="M14" s="6"/>
      <c r="N14" s="7"/>
      <c r="O14" s="7"/>
    </row>
    <row r="15" spans="1:15" s="8" customFormat="1">
      <c r="A15" s="4" t="s">
        <v>53</v>
      </c>
      <c r="B15" s="72" t="s">
        <v>32</v>
      </c>
      <c r="C15" s="6">
        <v>44601.416666666664</v>
      </c>
      <c r="D15" s="4" t="s">
        <v>60</v>
      </c>
      <c r="E15" s="14" t="s">
        <v>33</v>
      </c>
      <c r="F15" s="5">
        <v>0</v>
      </c>
      <c r="G15" s="5">
        <v>48</v>
      </c>
      <c r="H15" s="5">
        <v>28</v>
      </c>
      <c r="I15" s="5">
        <v>14</v>
      </c>
      <c r="J15" s="5">
        <f t="shared" si="2"/>
        <v>90</v>
      </c>
      <c r="K15" s="5"/>
      <c r="L15" s="6">
        <v>44601.722222222219</v>
      </c>
      <c r="M15" s="6">
        <v>44601.75</v>
      </c>
      <c r="N15" s="7">
        <f t="shared" si="3"/>
        <v>0.30555555555474712</v>
      </c>
      <c r="O15" s="7">
        <f t="shared" si="4"/>
        <v>2.7777777781011537E-2</v>
      </c>
    </row>
    <row r="16" spans="1:15" s="8" customFormat="1">
      <c r="A16" s="4"/>
      <c r="B16" s="72"/>
      <c r="C16" s="6"/>
      <c r="D16" s="4"/>
      <c r="E16" s="14" t="s">
        <v>168</v>
      </c>
      <c r="F16" s="5">
        <v>4</v>
      </c>
      <c r="G16" s="5">
        <v>41</v>
      </c>
      <c r="H16" s="5">
        <v>33</v>
      </c>
      <c r="I16" s="5">
        <v>12</v>
      </c>
      <c r="J16" s="5"/>
      <c r="K16" s="5">
        <f t="shared" si="1"/>
        <v>90</v>
      </c>
      <c r="L16" s="6"/>
      <c r="M16" s="6"/>
      <c r="N16" s="7"/>
      <c r="O16" s="7"/>
    </row>
    <row r="17" spans="1:15" s="8" customFormat="1">
      <c r="A17" s="4" t="s">
        <v>40</v>
      </c>
      <c r="B17" s="72" t="s">
        <v>32</v>
      </c>
      <c r="C17" s="6">
        <v>44601.482638888891</v>
      </c>
      <c r="D17" s="4" t="s">
        <v>41</v>
      </c>
      <c r="E17" s="14" t="s">
        <v>33</v>
      </c>
      <c r="F17" s="5">
        <v>0</v>
      </c>
      <c r="G17" s="5">
        <v>5</v>
      </c>
      <c r="H17" s="5">
        <v>0</v>
      </c>
      <c r="I17" s="5">
        <v>75</v>
      </c>
      <c r="J17" s="5">
        <f t="shared" si="0"/>
        <v>80</v>
      </c>
      <c r="K17" s="5"/>
      <c r="L17" s="6">
        <v>44601.888888888891</v>
      </c>
      <c r="M17" s="6">
        <v>44601.927083333336</v>
      </c>
      <c r="N17" s="7">
        <f t="shared" si="3"/>
        <v>0.40625</v>
      </c>
      <c r="O17" s="7">
        <f t="shared" si="4"/>
        <v>3.8194444445252884E-2</v>
      </c>
    </row>
    <row r="18" spans="1:15" s="8" customFormat="1">
      <c r="A18" s="4"/>
      <c r="B18" s="72"/>
      <c r="C18" s="6"/>
      <c r="D18" s="4"/>
      <c r="E18" s="14" t="s">
        <v>168</v>
      </c>
      <c r="F18" s="5">
        <v>1</v>
      </c>
      <c r="G18" s="5">
        <v>30</v>
      </c>
      <c r="H18" s="5">
        <v>44</v>
      </c>
      <c r="I18" s="5">
        <v>5</v>
      </c>
      <c r="J18" s="5"/>
      <c r="K18" s="5">
        <f t="shared" ref="K18:K20" si="5">G18+H18+I18+F18</f>
        <v>80</v>
      </c>
      <c r="L18" s="6"/>
      <c r="M18" s="6"/>
      <c r="N18" s="7"/>
      <c r="O18" s="7"/>
    </row>
    <row r="19" spans="1:15" s="8" customFormat="1">
      <c r="A19" s="4" t="s">
        <v>59</v>
      </c>
      <c r="B19" s="72" t="s">
        <v>32</v>
      </c>
      <c r="C19" s="6">
        <v>44601.586805555555</v>
      </c>
      <c r="D19" s="4" t="s">
        <v>52</v>
      </c>
      <c r="E19" s="14" t="s">
        <v>33</v>
      </c>
      <c r="F19" s="5">
        <v>0</v>
      </c>
      <c r="G19" s="5">
        <v>2</v>
      </c>
      <c r="H19" s="5">
        <v>0</v>
      </c>
      <c r="I19" s="5">
        <v>32</v>
      </c>
      <c r="J19" s="5">
        <f t="shared" ref="J19:J21" si="6">F19+G19+H19+I19</f>
        <v>34</v>
      </c>
      <c r="K19" s="5"/>
      <c r="L19" s="6">
        <v>44601.986111111109</v>
      </c>
      <c r="M19" s="6">
        <v>44602.083333333336</v>
      </c>
      <c r="N19" s="7">
        <f t="shared" si="3"/>
        <v>0.39930555555474712</v>
      </c>
      <c r="O19" s="7">
        <f t="shared" si="4"/>
        <v>9.7222222226264421E-2</v>
      </c>
    </row>
    <row r="20" spans="1:15" s="8" customFormat="1">
      <c r="A20" s="4"/>
      <c r="B20" s="72"/>
      <c r="C20" s="6"/>
      <c r="D20" s="4"/>
      <c r="E20" s="14" t="s">
        <v>168</v>
      </c>
      <c r="F20" s="5">
        <v>0</v>
      </c>
      <c r="G20" s="5">
        <v>8</v>
      </c>
      <c r="H20" s="5">
        <v>46</v>
      </c>
      <c r="I20" s="5">
        <v>36</v>
      </c>
      <c r="J20" s="5"/>
      <c r="K20" s="5">
        <f t="shared" si="5"/>
        <v>90</v>
      </c>
      <c r="L20" s="6"/>
      <c r="M20" s="6"/>
      <c r="N20" s="7"/>
      <c r="O20" s="7"/>
    </row>
    <row r="21" spans="1:15" s="8" customFormat="1">
      <c r="A21" s="4">
        <v>5</v>
      </c>
      <c r="B21" s="72" t="s">
        <v>32</v>
      </c>
      <c r="C21" s="6">
        <v>44601.815972222219</v>
      </c>
      <c r="D21" s="4" t="s">
        <v>96</v>
      </c>
      <c r="E21" s="14" t="s">
        <v>33</v>
      </c>
      <c r="F21" s="5">
        <v>0</v>
      </c>
      <c r="G21" s="5">
        <v>45</v>
      </c>
      <c r="H21" s="5">
        <v>35</v>
      </c>
      <c r="I21" s="5">
        <v>10</v>
      </c>
      <c r="J21" s="5">
        <f t="shared" si="6"/>
        <v>90</v>
      </c>
      <c r="K21" s="5"/>
      <c r="L21" s="6">
        <v>44601.996527777781</v>
      </c>
      <c r="M21" s="6">
        <v>44602.204861111109</v>
      </c>
      <c r="N21" s="7">
        <f t="shared" si="3"/>
        <v>0.18055555556202307</v>
      </c>
      <c r="O21" s="7">
        <f t="shared" si="4"/>
        <v>0.20833333332848269</v>
      </c>
    </row>
    <row r="22" spans="1:15" s="8" customFormat="1" ht="15.75" thickBot="1">
      <c r="A22" s="13"/>
      <c r="B22" s="72"/>
      <c r="C22" s="16"/>
      <c r="D22" s="16"/>
      <c r="E22" s="14" t="s">
        <v>168</v>
      </c>
      <c r="F22" s="5">
        <v>0</v>
      </c>
      <c r="G22" s="5">
        <v>24</v>
      </c>
      <c r="H22" s="5">
        <v>23</v>
      </c>
      <c r="I22" s="5">
        <v>43</v>
      </c>
      <c r="J22" s="5"/>
      <c r="K22" s="5">
        <f t="shared" ref="K22" si="7">G22+H22+I22+F22</f>
        <v>90</v>
      </c>
      <c r="L22" s="15"/>
      <c r="M22" s="15"/>
      <c r="N22" s="7"/>
      <c r="O22" s="7"/>
    </row>
    <row r="23" spans="1:15" ht="16.5" thickTop="1" thickBot="1">
      <c r="A23" s="9"/>
      <c r="B23" s="5"/>
      <c r="C23" s="5"/>
      <c r="D23" s="5"/>
      <c r="E23" s="5"/>
      <c r="F23" s="5"/>
      <c r="G23" s="5"/>
      <c r="H23" s="5"/>
      <c r="I23" s="18" t="s">
        <v>31</v>
      </c>
      <c r="J23" s="19">
        <f>SUM(J5:J22)</f>
        <v>680</v>
      </c>
      <c r="K23" s="19">
        <f>SUM(K5:K22)</f>
        <v>800</v>
      </c>
      <c r="L23" s="5"/>
      <c r="M23" s="5" t="s">
        <v>13</v>
      </c>
      <c r="N23" s="10">
        <v>0.33194444444444443</v>
      </c>
      <c r="O23" s="10">
        <f>AVERAGE(O5:O22)</f>
        <v>6.3657407407137934E-2</v>
      </c>
    </row>
    <row r="24" spans="1:15" ht="15.75" thickTop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>
      <c r="A25" s="176"/>
      <c r="B25" s="177"/>
      <c r="C25" s="178"/>
      <c r="D25" s="107"/>
      <c r="E25" s="107"/>
      <c r="F25" s="176" t="s">
        <v>26</v>
      </c>
      <c r="G25" s="177"/>
      <c r="H25" s="177"/>
      <c r="I25" s="177"/>
      <c r="J25" s="178"/>
      <c r="K25" s="107"/>
      <c r="L25" s="176"/>
      <c r="M25" s="177"/>
      <c r="N25" s="177"/>
      <c r="O25" s="178"/>
    </row>
    <row r="26" spans="1:15" ht="38.25">
      <c r="A26" s="2" t="s">
        <v>2</v>
      </c>
      <c r="B26" s="3" t="s">
        <v>14</v>
      </c>
      <c r="C26" s="2" t="s">
        <v>4</v>
      </c>
      <c r="D26" s="2" t="s">
        <v>27</v>
      </c>
      <c r="E26" s="2" t="s">
        <v>28</v>
      </c>
      <c r="F26" s="3" t="s">
        <v>5</v>
      </c>
      <c r="G26" s="3" t="s">
        <v>6</v>
      </c>
      <c r="H26" s="3" t="s">
        <v>7</v>
      </c>
      <c r="I26" s="3" t="s">
        <v>8</v>
      </c>
      <c r="J26" s="2" t="s">
        <v>29</v>
      </c>
      <c r="K26" s="2" t="s">
        <v>30</v>
      </c>
      <c r="L26" s="2" t="s">
        <v>9</v>
      </c>
      <c r="M26" s="2" t="s">
        <v>10</v>
      </c>
      <c r="N26" s="2" t="s">
        <v>11</v>
      </c>
      <c r="O26" s="2" t="s">
        <v>12</v>
      </c>
    </row>
    <row r="27" spans="1:15">
      <c r="A27" s="38">
        <v>8</v>
      </c>
      <c r="B27" s="110" t="s">
        <v>192</v>
      </c>
      <c r="C27" s="39">
        <v>44600.451388888891</v>
      </c>
      <c r="D27" s="37" t="s">
        <v>61</v>
      </c>
      <c r="E27" s="14" t="s">
        <v>33</v>
      </c>
      <c r="F27" s="3">
        <v>6</v>
      </c>
      <c r="G27" s="3">
        <v>44</v>
      </c>
      <c r="H27" s="3">
        <v>17</v>
      </c>
      <c r="I27" s="3">
        <v>23</v>
      </c>
      <c r="J27" s="5">
        <f t="shared" ref="J27:J39" si="8">F27+G27+H27+I27</f>
        <v>90</v>
      </c>
      <c r="K27" s="5"/>
      <c r="L27" s="39">
        <v>44601.229166666664</v>
      </c>
      <c r="M27" s="39">
        <v>44601.305555555555</v>
      </c>
      <c r="N27" s="7">
        <f>SUM(L27-C27)</f>
        <v>0.77777777777373558</v>
      </c>
      <c r="O27" s="7">
        <f>SUM(M27-L27)</f>
        <v>7.6388888890505768E-2</v>
      </c>
    </row>
    <row r="28" spans="1:15">
      <c r="A28" s="38"/>
      <c r="B28" s="110"/>
      <c r="C28" s="39"/>
      <c r="D28" s="37"/>
      <c r="E28" s="14" t="s">
        <v>168</v>
      </c>
      <c r="F28" s="3">
        <v>2</v>
      </c>
      <c r="G28" s="3">
        <v>30</v>
      </c>
      <c r="H28" s="3">
        <v>30</v>
      </c>
      <c r="I28" s="3">
        <v>28</v>
      </c>
      <c r="J28" s="5"/>
      <c r="K28" s="5">
        <f t="shared" ref="K28:K40" si="9">G28+H28+I28+F28</f>
        <v>90</v>
      </c>
      <c r="L28" s="39"/>
      <c r="M28" s="39"/>
      <c r="N28" s="7"/>
      <c r="O28" s="7"/>
    </row>
    <row r="29" spans="1:15">
      <c r="A29" s="38">
        <v>4</v>
      </c>
      <c r="B29" s="110" t="s">
        <v>193</v>
      </c>
      <c r="C29" s="39">
        <v>44600.666666666664</v>
      </c>
      <c r="D29" s="37" t="s">
        <v>83</v>
      </c>
      <c r="E29" s="14" t="s">
        <v>33</v>
      </c>
      <c r="F29" s="3">
        <v>0</v>
      </c>
      <c r="G29" s="3">
        <v>3</v>
      </c>
      <c r="H29" s="3">
        <v>87</v>
      </c>
      <c r="I29" s="3">
        <v>0</v>
      </c>
      <c r="J29" s="5">
        <f t="shared" si="8"/>
        <v>90</v>
      </c>
      <c r="K29" s="5"/>
      <c r="L29" s="39">
        <v>44601.260416666664</v>
      </c>
      <c r="M29" s="39">
        <v>44601.378472222219</v>
      </c>
      <c r="N29" s="7">
        <f t="shared" ref="N29:N39" si="10">SUM(L29-C29)</f>
        <v>0.59375</v>
      </c>
      <c r="O29" s="7">
        <f t="shared" ref="O29:O39" si="11">SUM(M29-L29)</f>
        <v>0.11805555555474712</v>
      </c>
    </row>
    <row r="30" spans="1:15">
      <c r="A30" s="38"/>
      <c r="B30" s="110"/>
      <c r="C30" s="39"/>
      <c r="D30" s="37"/>
      <c r="E30" s="14" t="s">
        <v>168</v>
      </c>
      <c r="F30" s="3">
        <v>0</v>
      </c>
      <c r="G30" s="3">
        <v>6</v>
      </c>
      <c r="H30" s="3">
        <v>68</v>
      </c>
      <c r="I30" s="3">
        <v>16</v>
      </c>
      <c r="J30" s="5"/>
      <c r="K30" s="5">
        <f t="shared" si="9"/>
        <v>90</v>
      </c>
      <c r="L30" s="39"/>
      <c r="M30" s="39"/>
      <c r="N30" s="7"/>
      <c r="O30" s="7"/>
    </row>
    <row r="31" spans="1:15">
      <c r="A31" s="109">
        <v>5</v>
      </c>
      <c r="B31" s="111" t="s">
        <v>194</v>
      </c>
      <c r="C31" s="6">
        <v>44601.461805555555</v>
      </c>
      <c r="D31" s="4" t="s">
        <v>43</v>
      </c>
      <c r="E31" s="14" t="s">
        <v>33</v>
      </c>
      <c r="F31" s="3">
        <v>0</v>
      </c>
      <c r="G31" s="3">
        <v>0</v>
      </c>
      <c r="H31" s="3">
        <v>90</v>
      </c>
      <c r="I31" s="3">
        <v>0</v>
      </c>
      <c r="J31" s="5">
        <f t="shared" si="8"/>
        <v>90</v>
      </c>
      <c r="K31" s="5"/>
      <c r="L31" s="6">
        <v>44601.694444444445</v>
      </c>
      <c r="M31" s="6">
        <v>44601.725694444445</v>
      </c>
      <c r="N31" s="7">
        <f t="shared" si="10"/>
        <v>0.23263888889050577</v>
      </c>
      <c r="O31" s="7">
        <f t="shared" si="11"/>
        <v>3.125E-2</v>
      </c>
    </row>
    <row r="32" spans="1:15">
      <c r="A32" s="109"/>
      <c r="B32" s="111"/>
      <c r="C32" s="6"/>
      <c r="D32" s="4"/>
      <c r="E32" s="14" t="s">
        <v>168</v>
      </c>
      <c r="F32" s="3">
        <v>0</v>
      </c>
      <c r="G32" s="3">
        <v>39</v>
      </c>
      <c r="H32" s="3">
        <v>27</v>
      </c>
      <c r="I32" s="3">
        <v>24</v>
      </c>
      <c r="J32" s="5"/>
      <c r="K32" s="5">
        <f t="shared" si="9"/>
        <v>90</v>
      </c>
      <c r="L32" s="6"/>
      <c r="M32" s="6"/>
      <c r="N32" s="7"/>
      <c r="O32" s="7"/>
    </row>
    <row r="33" spans="1:15">
      <c r="A33" s="4">
        <v>1</v>
      </c>
      <c r="B33" s="111" t="s">
        <v>195</v>
      </c>
      <c r="C33" s="6">
        <v>44601.545138888891</v>
      </c>
      <c r="D33" s="4" t="s">
        <v>39</v>
      </c>
      <c r="E33" s="14" t="s">
        <v>33</v>
      </c>
      <c r="F33" s="3">
        <v>47</v>
      </c>
      <c r="G33" s="3">
        <v>6</v>
      </c>
      <c r="H33" s="3">
        <v>13</v>
      </c>
      <c r="I33" s="3">
        <v>24</v>
      </c>
      <c r="J33" s="5">
        <f t="shared" si="8"/>
        <v>90</v>
      </c>
      <c r="K33" s="5"/>
      <c r="L33" s="6">
        <v>44601.791666666664</v>
      </c>
      <c r="M33" s="6">
        <v>44601.829861111109</v>
      </c>
      <c r="N33" s="7">
        <f t="shared" si="10"/>
        <v>0.24652777777373558</v>
      </c>
      <c r="O33" s="7">
        <f t="shared" si="11"/>
        <v>3.8194444445252884E-2</v>
      </c>
    </row>
    <row r="34" spans="1:15">
      <c r="A34" s="4"/>
      <c r="B34" s="111"/>
      <c r="C34" s="6"/>
      <c r="D34" s="4"/>
      <c r="E34" s="14" t="s">
        <v>168</v>
      </c>
      <c r="F34" s="3">
        <v>5</v>
      </c>
      <c r="G34" s="3">
        <v>42</v>
      </c>
      <c r="H34" s="3">
        <v>19</v>
      </c>
      <c r="I34" s="3">
        <v>24</v>
      </c>
      <c r="J34" s="5"/>
      <c r="K34" s="5">
        <f t="shared" si="9"/>
        <v>90</v>
      </c>
      <c r="L34" s="6"/>
      <c r="M34" s="6"/>
      <c r="N34" s="7"/>
      <c r="O34" s="7"/>
    </row>
    <row r="35" spans="1:15">
      <c r="A35" s="109" t="s">
        <v>49</v>
      </c>
      <c r="B35" s="111" t="s">
        <v>196</v>
      </c>
      <c r="C35" s="6">
        <v>44601.614583333336</v>
      </c>
      <c r="D35" s="4" t="s">
        <v>43</v>
      </c>
      <c r="E35" s="14" t="s">
        <v>33</v>
      </c>
      <c r="F35" s="3">
        <v>0</v>
      </c>
      <c r="G35" s="3">
        <v>90</v>
      </c>
      <c r="H35" s="3">
        <v>0</v>
      </c>
      <c r="I35" s="3">
        <v>0</v>
      </c>
      <c r="J35" s="5">
        <f t="shared" si="8"/>
        <v>90</v>
      </c>
      <c r="K35" s="5"/>
      <c r="L35" s="6">
        <v>44601.875</v>
      </c>
      <c r="M35" s="39">
        <v>44601.909722222219</v>
      </c>
      <c r="N35" s="7">
        <f t="shared" si="10"/>
        <v>0.26041666666424135</v>
      </c>
      <c r="O35" s="7">
        <f t="shared" si="11"/>
        <v>3.4722222218988463E-2</v>
      </c>
    </row>
    <row r="36" spans="1:15">
      <c r="A36" s="109"/>
      <c r="B36" s="111"/>
      <c r="C36" s="6"/>
      <c r="D36" s="4"/>
      <c r="E36" s="14" t="s">
        <v>168</v>
      </c>
      <c r="F36" s="3">
        <v>0</v>
      </c>
      <c r="G36" s="3">
        <v>84</v>
      </c>
      <c r="H36" s="3">
        <v>4</v>
      </c>
      <c r="I36" s="3">
        <v>2</v>
      </c>
      <c r="J36" s="5"/>
      <c r="K36" s="5">
        <f t="shared" si="9"/>
        <v>90</v>
      </c>
      <c r="L36" s="6"/>
      <c r="M36" s="39"/>
      <c r="N36" s="7"/>
      <c r="O36" s="7"/>
    </row>
    <row r="37" spans="1:15">
      <c r="A37" s="4" t="s">
        <v>51</v>
      </c>
      <c r="B37" s="111" t="s">
        <v>197</v>
      </c>
      <c r="C37" s="6">
        <v>44601.652777777781</v>
      </c>
      <c r="D37" s="4" t="s">
        <v>178</v>
      </c>
      <c r="E37" s="14" t="s">
        <v>33</v>
      </c>
      <c r="F37" s="3">
        <v>0</v>
      </c>
      <c r="G37" s="3">
        <v>0</v>
      </c>
      <c r="H37" s="3">
        <v>0</v>
      </c>
      <c r="I37" s="3">
        <v>0</v>
      </c>
      <c r="J37" s="5">
        <f t="shared" si="8"/>
        <v>0</v>
      </c>
      <c r="K37" s="5"/>
      <c r="L37" s="6">
        <v>44601.885416666664</v>
      </c>
      <c r="M37" s="6">
        <v>44601.9375</v>
      </c>
      <c r="N37" s="7">
        <f t="shared" si="10"/>
        <v>0.23263888888322981</v>
      </c>
      <c r="O37" s="7">
        <f t="shared" si="11"/>
        <v>5.2083333335758653E-2</v>
      </c>
    </row>
    <row r="38" spans="1:15">
      <c r="A38" s="4"/>
      <c r="B38" s="111"/>
      <c r="C38" s="6"/>
      <c r="D38" s="4"/>
      <c r="E38" s="14" t="s">
        <v>168</v>
      </c>
      <c r="F38" s="3">
        <v>0</v>
      </c>
      <c r="G38" s="3">
        <v>90</v>
      </c>
      <c r="H38" s="3">
        <v>0</v>
      </c>
      <c r="I38" s="3">
        <v>0</v>
      </c>
      <c r="J38" s="5"/>
      <c r="K38" s="5">
        <f t="shared" si="9"/>
        <v>90</v>
      </c>
      <c r="L38" s="6"/>
      <c r="M38" s="6"/>
      <c r="N38" s="7"/>
      <c r="O38" s="7"/>
    </row>
    <row r="39" spans="1:15" ht="15.75" customHeight="1">
      <c r="A39" s="109">
        <v>4</v>
      </c>
      <c r="B39" s="111" t="s">
        <v>198</v>
      </c>
      <c r="C39" s="6">
        <v>44601.722222222219</v>
      </c>
      <c r="D39" s="4" t="s">
        <v>83</v>
      </c>
      <c r="E39" s="14" t="s">
        <v>33</v>
      </c>
      <c r="F39" s="3">
        <v>0</v>
      </c>
      <c r="G39" s="3">
        <v>0</v>
      </c>
      <c r="H39" s="3">
        <v>90</v>
      </c>
      <c r="I39" s="3">
        <v>0</v>
      </c>
      <c r="J39" s="5">
        <f t="shared" si="8"/>
        <v>90</v>
      </c>
      <c r="K39" s="5"/>
      <c r="L39" s="6">
        <v>44601.989583333336</v>
      </c>
      <c r="M39" s="6">
        <v>44602.135416666664</v>
      </c>
      <c r="N39" s="7">
        <f t="shared" si="10"/>
        <v>0.26736111111677019</v>
      </c>
      <c r="O39" s="7">
        <f t="shared" si="11"/>
        <v>0.14583333332848269</v>
      </c>
    </row>
    <row r="40" spans="1:15" s="8" customFormat="1" ht="16.5" customHeight="1" thickBot="1">
      <c r="A40" s="5"/>
      <c r="B40" s="5"/>
      <c r="C40" s="15"/>
      <c r="D40" s="15"/>
      <c r="E40" s="14" t="s">
        <v>168</v>
      </c>
      <c r="F40" s="5">
        <v>0</v>
      </c>
      <c r="G40" s="5">
        <v>58</v>
      </c>
      <c r="H40" s="5">
        <v>32</v>
      </c>
      <c r="I40" s="5">
        <v>0</v>
      </c>
      <c r="J40" s="5"/>
      <c r="K40" s="5">
        <f t="shared" si="9"/>
        <v>90</v>
      </c>
      <c r="L40" s="15"/>
      <c r="M40" s="15"/>
      <c r="N40" s="7"/>
      <c r="O40" s="7"/>
    </row>
    <row r="41" spans="1:15" s="8" customFormat="1" ht="16.5" customHeight="1" thickTop="1" thickBot="1">
      <c r="A41" s="5"/>
      <c r="B41" s="5"/>
      <c r="C41" s="5"/>
      <c r="D41" s="5"/>
      <c r="E41" s="5"/>
      <c r="F41" s="5"/>
      <c r="G41" s="5"/>
      <c r="H41" s="5"/>
      <c r="I41" s="18" t="s">
        <v>31</v>
      </c>
      <c r="J41" s="19">
        <f>SUM(J27:J40)</f>
        <v>540</v>
      </c>
      <c r="K41" s="19">
        <f>SUM(K27:K40)</f>
        <v>630</v>
      </c>
      <c r="L41" s="5"/>
      <c r="M41" s="5" t="s">
        <v>13</v>
      </c>
      <c r="N41" s="10">
        <f>AVERAGE(N27:N40)</f>
        <v>0.37301587301460259</v>
      </c>
      <c r="O41" s="10">
        <f>AVERAGE(O27:O40)</f>
        <v>7.0932539681962226E-2</v>
      </c>
    </row>
    <row r="42" spans="1:15" ht="15.75" thickTop="1"/>
    <row r="43" spans="1:15">
      <c r="A43" s="50" t="s">
        <v>0</v>
      </c>
      <c r="B43" s="51" t="s">
        <v>181</v>
      </c>
      <c r="C43" s="171" t="s">
        <v>15</v>
      </c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</row>
    <row r="44" spans="1:15">
      <c r="A44" s="171" t="s">
        <v>16</v>
      </c>
      <c r="B44" s="171"/>
      <c r="C44" s="171"/>
      <c r="D44" s="171"/>
      <c r="E44" s="171"/>
      <c r="F44" s="171"/>
      <c r="G44" s="171"/>
      <c r="H44" s="20"/>
      <c r="I44" s="171" t="s">
        <v>17</v>
      </c>
      <c r="J44" s="171"/>
      <c r="K44" s="171"/>
      <c r="L44" s="171"/>
      <c r="M44" s="171"/>
      <c r="N44" s="171"/>
      <c r="O44" s="171"/>
    </row>
    <row r="45" spans="1:15" ht="30">
      <c r="A45" s="11" t="s">
        <v>18</v>
      </c>
      <c r="B45" s="11" t="s">
        <v>19</v>
      </c>
      <c r="C45" s="5" t="s">
        <v>20</v>
      </c>
      <c r="D45" s="11" t="s">
        <v>21</v>
      </c>
      <c r="E45" s="11" t="s">
        <v>22</v>
      </c>
      <c r="F45" s="11" t="s">
        <v>23</v>
      </c>
      <c r="G45" s="11" t="s">
        <v>24</v>
      </c>
      <c r="H45" s="11"/>
      <c r="I45" s="11" t="s">
        <v>18</v>
      </c>
      <c r="J45" s="11" t="s">
        <v>19</v>
      </c>
      <c r="K45" s="5" t="s">
        <v>20</v>
      </c>
      <c r="L45" s="11" t="s">
        <v>21</v>
      </c>
      <c r="M45" s="11" t="s">
        <v>25</v>
      </c>
      <c r="N45" s="11" t="s">
        <v>23</v>
      </c>
      <c r="O45" s="11" t="s">
        <v>24</v>
      </c>
    </row>
    <row r="46" spans="1:15" s="27" customFormat="1" ht="20.25" customHeight="1">
      <c r="A46" s="21">
        <v>1</v>
      </c>
      <c r="B46" s="37" t="s">
        <v>64</v>
      </c>
      <c r="C46" s="38" t="s">
        <v>78</v>
      </c>
      <c r="D46" s="39">
        <v>44601.020833333336</v>
      </c>
      <c r="E46" s="37">
        <v>12762</v>
      </c>
      <c r="F46" s="39">
        <v>44601.076388888891</v>
      </c>
      <c r="G46" s="25">
        <f t="shared" ref="G46:G60" si="12">SUM(F46-D46)</f>
        <v>5.5555555554747116E-2</v>
      </c>
      <c r="H46" s="26"/>
      <c r="I46" s="21">
        <v>1</v>
      </c>
      <c r="J46" s="108" t="s">
        <v>76</v>
      </c>
      <c r="K46" s="4" t="s">
        <v>65</v>
      </c>
      <c r="L46" s="6">
        <v>44601.121527777781</v>
      </c>
      <c r="M46" s="4" t="s">
        <v>185</v>
      </c>
      <c r="N46" s="6">
        <v>44601.163194444445</v>
      </c>
      <c r="O46" s="25">
        <f>SUM(N46-L46)</f>
        <v>4.1666666664241347E-2</v>
      </c>
    </row>
    <row r="47" spans="1:15" s="27" customFormat="1" ht="20.25" customHeight="1">
      <c r="A47" s="21">
        <v>2</v>
      </c>
      <c r="B47" s="37" t="s">
        <v>91</v>
      </c>
      <c r="C47" s="38">
        <v>8</v>
      </c>
      <c r="D47" s="39">
        <v>44600.975694444445</v>
      </c>
      <c r="E47" s="37">
        <v>31969</v>
      </c>
      <c r="F47" s="39">
        <v>44601.194444444445</v>
      </c>
      <c r="G47" s="25">
        <f t="shared" si="12"/>
        <v>0.21875</v>
      </c>
      <c r="H47" s="26"/>
      <c r="I47" s="21">
        <v>2</v>
      </c>
      <c r="J47" s="108" t="s">
        <v>57</v>
      </c>
      <c r="K47" s="4">
        <v>4</v>
      </c>
      <c r="L47" s="6">
        <v>44601.166666666664</v>
      </c>
      <c r="M47" s="4" t="s">
        <v>186</v>
      </c>
      <c r="N47" s="6">
        <v>44601.180555555555</v>
      </c>
      <c r="O47" s="25">
        <f t="shared" ref="O47:O60" si="13">SUM(N47-L47)</f>
        <v>1.3888888890505768E-2</v>
      </c>
    </row>
    <row r="48" spans="1:15" s="27" customFormat="1" ht="20.25" customHeight="1">
      <c r="A48" s="21">
        <v>3</v>
      </c>
      <c r="B48" s="37" t="s">
        <v>178</v>
      </c>
      <c r="C48" s="38">
        <v>6</v>
      </c>
      <c r="D48" s="39">
        <v>44601.006944444445</v>
      </c>
      <c r="E48" s="37">
        <v>32174</v>
      </c>
      <c r="F48" s="39">
        <v>44601.131944444445</v>
      </c>
      <c r="G48" s="25">
        <f t="shared" si="12"/>
        <v>0.125</v>
      </c>
      <c r="H48" s="26"/>
      <c r="I48" s="21">
        <v>3</v>
      </c>
      <c r="J48" s="108" t="s">
        <v>48</v>
      </c>
      <c r="K48" s="4">
        <v>3</v>
      </c>
      <c r="L48" s="6">
        <v>44601.239583333336</v>
      </c>
      <c r="M48" s="4" t="s">
        <v>187</v>
      </c>
      <c r="N48" s="6">
        <v>44601.291666666664</v>
      </c>
      <c r="O48" s="25">
        <f t="shared" si="13"/>
        <v>5.2083333328482695E-2</v>
      </c>
    </row>
    <row r="49" spans="1:15" s="27" customFormat="1" ht="20.25" customHeight="1">
      <c r="A49" s="21">
        <v>4</v>
      </c>
      <c r="B49" s="37" t="s">
        <v>84</v>
      </c>
      <c r="C49" s="38">
        <v>8</v>
      </c>
      <c r="D49" s="39">
        <v>44601.270833333336</v>
      </c>
      <c r="E49" s="37">
        <v>31043</v>
      </c>
      <c r="F49" s="39">
        <v>44601.409722222219</v>
      </c>
      <c r="G49" s="25">
        <f t="shared" si="12"/>
        <v>0.13888888888322981</v>
      </c>
      <c r="H49" s="26"/>
      <c r="I49" s="21">
        <v>4</v>
      </c>
      <c r="J49" s="108" t="s">
        <v>45</v>
      </c>
      <c r="K49" s="4">
        <v>3</v>
      </c>
      <c r="L49" s="6">
        <v>44601.361111111109</v>
      </c>
      <c r="M49" s="4" t="s">
        <v>188</v>
      </c>
      <c r="N49" s="6">
        <v>44601.364583333336</v>
      </c>
      <c r="O49" s="25">
        <f t="shared" si="13"/>
        <v>3.4722222262644209E-3</v>
      </c>
    </row>
    <row r="50" spans="1:15" s="27" customFormat="1" ht="20.25" customHeight="1">
      <c r="A50" s="21">
        <v>5</v>
      </c>
      <c r="B50" s="37" t="s">
        <v>182</v>
      </c>
      <c r="C50" s="38">
        <v>7</v>
      </c>
      <c r="D50" s="39">
        <v>44601.100694444445</v>
      </c>
      <c r="E50" s="37">
        <v>32825</v>
      </c>
      <c r="F50" s="39">
        <v>44601.302083333336</v>
      </c>
      <c r="G50" s="25">
        <f t="shared" si="12"/>
        <v>0.20138888889050577</v>
      </c>
      <c r="H50" s="26"/>
      <c r="I50" s="21">
        <v>5</v>
      </c>
      <c r="J50" s="108" t="s">
        <v>43</v>
      </c>
      <c r="K50" s="4">
        <v>4</v>
      </c>
      <c r="L50" s="6">
        <v>44601.270833333336</v>
      </c>
      <c r="M50" s="4" t="s">
        <v>189</v>
      </c>
      <c r="N50" s="6">
        <v>44601.381944444445</v>
      </c>
      <c r="O50" s="25">
        <f t="shared" si="13"/>
        <v>0.11111111110949423</v>
      </c>
    </row>
    <row r="51" spans="1:15" s="27" customFormat="1" ht="20.25" customHeight="1">
      <c r="A51" s="21">
        <v>6</v>
      </c>
      <c r="B51" s="37" t="s">
        <v>43</v>
      </c>
      <c r="C51" s="38">
        <v>6</v>
      </c>
      <c r="D51" s="39">
        <v>44601.15625</v>
      </c>
      <c r="E51" s="37">
        <v>32174</v>
      </c>
      <c r="F51" s="39">
        <v>44601.333333333336</v>
      </c>
      <c r="G51" s="25">
        <f t="shared" si="12"/>
        <v>0.17708333333575865</v>
      </c>
      <c r="H51" s="26"/>
      <c r="I51" s="21">
        <v>6</v>
      </c>
      <c r="J51" s="108" t="s">
        <v>62</v>
      </c>
      <c r="K51" s="4">
        <v>3</v>
      </c>
      <c r="L51" s="6">
        <v>44601.399305555555</v>
      </c>
      <c r="M51" s="4" t="s">
        <v>190</v>
      </c>
      <c r="N51" s="6">
        <v>44601.4375</v>
      </c>
      <c r="O51" s="25">
        <f t="shared" si="13"/>
        <v>3.8194444445252884E-2</v>
      </c>
    </row>
    <row r="52" spans="1:15" s="27" customFormat="1" ht="20.25" customHeight="1">
      <c r="A52" s="21">
        <v>7</v>
      </c>
      <c r="B52" s="37" t="s">
        <v>67</v>
      </c>
      <c r="C52" s="38">
        <v>7</v>
      </c>
      <c r="D52" s="39">
        <v>44601.322916666664</v>
      </c>
      <c r="E52" s="37" t="s">
        <v>183</v>
      </c>
      <c r="F52" s="39">
        <v>44601.375</v>
      </c>
      <c r="G52" s="25">
        <f t="shared" si="12"/>
        <v>5.2083333335758653E-2</v>
      </c>
      <c r="H52" s="26"/>
      <c r="I52" s="21">
        <v>7</v>
      </c>
      <c r="J52" s="108" t="s">
        <v>39</v>
      </c>
      <c r="K52" s="4">
        <v>4</v>
      </c>
      <c r="L52" s="6">
        <v>44601.444444444445</v>
      </c>
      <c r="M52" s="4" t="s">
        <v>191</v>
      </c>
      <c r="N52" s="6">
        <v>44601.489583333336</v>
      </c>
      <c r="O52" s="25">
        <f t="shared" si="13"/>
        <v>4.5138888890505768E-2</v>
      </c>
    </row>
    <row r="53" spans="1:15" s="27" customFormat="1" ht="20.25" customHeight="1">
      <c r="A53" s="21">
        <v>8</v>
      </c>
      <c r="B53" s="37" t="s">
        <v>61</v>
      </c>
      <c r="C53" s="38">
        <v>8</v>
      </c>
      <c r="D53" s="39">
        <v>44601.427083333336</v>
      </c>
      <c r="E53" s="37">
        <v>27828</v>
      </c>
      <c r="F53" s="39">
        <v>44601.690972222219</v>
      </c>
      <c r="G53" s="25">
        <f t="shared" si="12"/>
        <v>0.26388888888322981</v>
      </c>
      <c r="H53" s="26"/>
      <c r="I53" s="21">
        <v>8</v>
      </c>
      <c r="J53" s="108" t="s">
        <v>64</v>
      </c>
      <c r="K53" s="4">
        <v>3</v>
      </c>
      <c r="L53" s="6">
        <v>44601.46875</v>
      </c>
      <c r="M53" s="4" t="s">
        <v>183</v>
      </c>
      <c r="N53" s="6">
        <v>44601.538194444445</v>
      </c>
      <c r="O53" s="25">
        <f t="shared" si="13"/>
        <v>6.9444444445252884E-2</v>
      </c>
    </row>
    <row r="54" spans="1:15" s="27" customFormat="1" ht="20.25" customHeight="1">
      <c r="A54" s="21">
        <v>9</v>
      </c>
      <c r="B54" s="37" t="s">
        <v>83</v>
      </c>
      <c r="C54" s="38">
        <v>6</v>
      </c>
      <c r="D54" s="39">
        <v>44601.378472222219</v>
      </c>
      <c r="E54" s="37">
        <v>31711</v>
      </c>
      <c r="F54" s="39">
        <v>44601.510416666664</v>
      </c>
      <c r="G54" s="25">
        <f t="shared" si="12"/>
        <v>0.13194444444525288</v>
      </c>
      <c r="H54" s="26"/>
      <c r="I54" s="21">
        <v>9</v>
      </c>
      <c r="J54" s="108" t="s">
        <v>43</v>
      </c>
      <c r="K54" s="4">
        <v>5</v>
      </c>
      <c r="L54" s="6">
        <v>44601.503472222219</v>
      </c>
      <c r="M54" s="4">
        <v>27952</v>
      </c>
      <c r="N54" s="6">
        <v>44601.5625</v>
      </c>
      <c r="O54" s="25">
        <f t="shared" si="13"/>
        <v>5.9027777781011537E-2</v>
      </c>
    </row>
    <row r="55" spans="1:15" s="27" customFormat="1" ht="20.25" customHeight="1">
      <c r="A55" s="21">
        <v>10</v>
      </c>
      <c r="B55" s="37" t="s">
        <v>52</v>
      </c>
      <c r="C55" s="38">
        <v>6</v>
      </c>
      <c r="D55" s="39">
        <v>44601.534722222219</v>
      </c>
      <c r="E55" s="37">
        <v>31259</v>
      </c>
      <c r="F55" s="39">
        <v>44601.736111111109</v>
      </c>
      <c r="G55" s="25">
        <f t="shared" si="12"/>
        <v>0.20138888889050577</v>
      </c>
      <c r="H55" s="26"/>
      <c r="I55" s="21">
        <v>10</v>
      </c>
      <c r="J55" s="108" t="s">
        <v>43</v>
      </c>
      <c r="K55" s="4">
        <v>3</v>
      </c>
      <c r="L55" s="6">
        <v>44601.565972222219</v>
      </c>
      <c r="M55" s="4">
        <v>31253</v>
      </c>
      <c r="N55" s="6">
        <v>44601.604166666664</v>
      </c>
      <c r="O55" s="25">
        <f t="shared" si="13"/>
        <v>3.8194444445252884E-2</v>
      </c>
    </row>
    <row r="56" spans="1:15" s="27" customFormat="1" ht="20.25" customHeight="1">
      <c r="A56" s="21">
        <v>11</v>
      </c>
      <c r="B56" s="37" t="s">
        <v>48</v>
      </c>
      <c r="C56" s="38" t="s">
        <v>78</v>
      </c>
      <c r="D56" s="39">
        <v>44601.458333333336</v>
      </c>
      <c r="E56" s="37">
        <v>27952</v>
      </c>
      <c r="F56" s="39">
        <v>44601.722222222219</v>
      </c>
      <c r="G56" s="25">
        <f t="shared" si="12"/>
        <v>0.26388888888322981</v>
      </c>
      <c r="H56" s="26"/>
      <c r="I56" s="21">
        <v>11</v>
      </c>
      <c r="J56" s="108" t="s">
        <v>83</v>
      </c>
      <c r="K56" s="4">
        <v>4</v>
      </c>
      <c r="L56" s="6">
        <v>44601.607638888891</v>
      </c>
      <c r="M56" s="4">
        <v>31976</v>
      </c>
      <c r="N56" s="6">
        <v>44601.65625</v>
      </c>
      <c r="O56" s="25">
        <f t="shared" si="13"/>
        <v>4.8611111109494232E-2</v>
      </c>
    </row>
    <row r="57" spans="1:15" s="27" customFormat="1" ht="20.25" customHeight="1">
      <c r="A57" s="21">
        <v>12</v>
      </c>
      <c r="B57" s="4" t="s">
        <v>45</v>
      </c>
      <c r="C57" s="108" t="s">
        <v>72</v>
      </c>
      <c r="D57" s="6">
        <v>44601.6875</v>
      </c>
      <c r="E57" s="4">
        <v>31684</v>
      </c>
      <c r="F57" s="6">
        <v>44601.888888888891</v>
      </c>
      <c r="G57" s="25">
        <f t="shared" si="12"/>
        <v>0.20138888889050577</v>
      </c>
      <c r="H57" s="26"/>
      <c r="I57" s="21">
        <v>12</v>
      </c>
      <c r="J57" s="108" t="s">
        <v>123</v>
      </c>
      <c r="K57" s="4">
        <v>4</v>
      </c>
      <c r="L57" s="6">
        <v>44601.701388888891</v>
      </c>
      <c r="M57" s="4">
        <v>27216</v>
      </c>
      <c r="N57" s="6">
        <v>44601.75</v>
      </c>
      <c r="O57" s="25">
        <f t="shared" si="13"/>
        <v>4.8611111109494232E-2</v>
      </c>
    </row>
    <row r="58" spans="1:15" s="27" customFormat="1" ht="20.25" customHeight="1">
      <c r="A58" s="21">
        <v>13</v>
      </c>
      <c r="B58" s="4" t="s">
        <v>43</v>
      </c>
      <c r="C58" s="108" t="s">
        <v>78</v>
      </c>
      <c r="D58" s="6">
        <v>44601.774305555555</v>
      </c>
      <c r="E58" s="4">
        <v>31108</v>
      </c>
      <c r="F58" s="6">
        <v>44601.958333333336</v>
      </c>
      <c r="G58" s="25">
        <f t="shared" si="12"/>
        <v>0.18402777778101154</v>
      </c>
      <c r="H58" s="26"/>
      <c r="I58" s="21">
        <v>13</v>
      </c>
      <c r="J58" s="108" t="s">
        <v>184</v>
      </c>
      <c r="K58" s="4">
        <v>3</v>
      </c>
      <c r="L58" s="6">
        <v>44601.75</v>
      </c>
      <c r="M58" s="4">
        <v>31684</v>
      </c>
      <c r="N58" s="6">
        <v>44601.791666666664</v>
      </c>
      <c r="O58" s="25">
        <f t="shared" si="13"/>
        <v>4.1666666664241347E-2</v>
      </c>
    </row>
    <row r="59" spans="1:15" s="27" customFormat="1" ht="20.25" customHeight="1">
      <c r="A59" s="21">
        <v>14</v>
      </c>
      <c r="B59" s="22" t="s">
        <v>108</v>
      </c>
      <c r="C59" s="28" t="s">
        <v>71</v>
      </c>
      <c r="D59" s="24">
        <v>44601.777777777781</v>
      </c>
      <c r="E59" s="22">
        <v>70586</v>
      </c>
      <c r="F59" s="24">
        <v>44601.777777777781</v>
      </c>
      <c r="G59" s="25">
        <f t="shared" si="12"/>
        <v>0</v>
      </c>
      <c r="H59" s="26"/>
      <c r="I59" s="21">
        <v>14</v>
      </c>
      <c r="J59" s="108" t="s">
        <v>83</v>
      </c>
      <c r="K59" s="4">
        <v>3</v>
      </c>
      <c r="L59" s="6">
        <v>44601.868055555555</v>
      </c>
      <c r="M59" s="4">
        <v>31108</v>
      </c>
      <c r="N59" s="6">
        <v>44601.916666666664</v>
      </c>
      <c r="O59" s="25">
        <f t="shared" si="13"/>
        <v>4.8611111109494232E-2</v>
      </c>
    </row>
    <row r="60" spans="1:15" s="27" customFormat="1" ht="20.25" customHeight="1">
      <c r="A60" s="21">
        <v>15</v>
      </c>
      <c r="B60" s="22" t="s">
        <v>70</v>
      </c>
      <c r="C60" s="28" t="s">
        <v>71</v>
      </c>
      <c r="D60" s="24">
        <v>44601.118055555555</v>
      </c>
      <c r="E60" s="22">
        <v>41194</v>
      </c>
      <c r="F60" s="24">
        <v>44601.121527777781</v>
      </c>
      <c r="G60" s="25">
        <f t="shared" si="12"/>
        <v>3.4722222262644209E-3</v>
      </c>
      <c r="H60" s="26"/>
      <c r="I60" s="21">
        <v>15</v>
      </c>
      <c r="J60" s="108" t="s">
        <v>43</v>
      </c>
      <c r="K60" s="4" t="s">
        <v>65</v>
      </c>
      <c r="L60" s="6">
        <v>44601.909722222219</v>
      </c>
      <c r="M60" s="4">
        <v>32517</v>
      </c>
      <c r="N60" s="6">
        <v>44601.958333333336</v>
      </c>
      <c r="O60" s="25">
        <f t="shared" si="13"/>
        <v>4.8611111116770189E-2</v>
      </c>
    </row>
    <row r="61" spans="1:15" s="32" customFormat="1" ht="20.25" customHeight="1">
      <c r="A61" s="5"/>
      <c r="B61" s="1"/>
      <c r="C61" s="5"/>
      <c r="D61" s="5"/>
      <c r="E61" s="5"/>
      <c r="F61" s="18" t="s">
        <v>13</v>
      </c>
      <c r="G61" s="10">
        <v>0.12361111111111112</v>
      </c>
      <c r="H61" s="33"/>
      <c r="I61" s="5"/>
      <c r="J61" s="5"/>
      <c r="K61" s="5"/>
      <c r="L61" s="5"/>
      <c r="M61" s="5"/>
      <c r="N61" s="5" t="s">
        <v>13</v>
      </c>
      <c r="O61" s="10">
        <f>AVERAGE(O46:O60)</f>
        <v>4.7222222222383911E-2</v>
      </c>
    </row>
  </sheetData>
  <mergeCells count="10">
    <mergeCell ref="C43:O43"/>
    <mergeCell ref="A44:G44"/>
    <mergeCell ref="I44:O44"/>
    <mergeCell ref="A2:O2"/>
    <mergeCell ref="A3:C3"/>
    <mergeCell ref="F3:J3"/>
    <mergeCell ref="L3:O3"/>
    <mergeCell ref="A25:C25"/>
    <mergeCell ref="F25:J25"/>
    <mergeCell ref="L25:O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01=FEB </vt:lpstr>
      <vt:lpstr>02=FEB</vt:lpstr>
      <vt:lpstr>03=FEB</vt:lpstr>
      <vt:lpstr>04=FEB </vt:lpstr>
      <vt:lpstr>05=FRB</vt:lpstr>
      <vt:lpstr>06=FEB</vt:lpstr>
      <vt:lpstr>07=FEB</vt:lpstr>
      <vt:lpstr>08=FEB</vt:lpstr>
      <vt:lpstr>09=FEB</vt:lpstr>
      <vt:lpstr>10=FEB</vt:lpstr>
      <vt:lpstr>11=FEB</vt:lpstr>
      <vt:lpstr>12=FEB</vt:lpstr>
      <vt:lpstr>MODAL</vt:lpstr>
      <vt:lpstr>13=FEB</vt:lpstr>
      <vt:lpstr>14=FEB</vt:lpstr>
      <vt:lpstr>15=FEB</vt:lpstr>
      <vt:lpstr>16=FEB</vt:lpstr>
      <vt:lpstr>17=FEB</vt:lpstr>
      <vt:lpstr>18=FEB</vt:lpstr>
      <vt:lpstr>19=FEB </vt:lpstr>
      <vt:lpstr>20=FEB</vt:lpstr>
      <vt:lpstr>21=FEB</vt:lpstr>
      <vt:lpstr>22=FEB </vt:lpstr>
      <vt:lpstr>23=FEB</vt:lpstr>
      <vt:lpstr>24=FEB</vt:lpstr>
      <vt:lpstr>25=FEB </vt:lpstr>
      <vt:lpstr>26=FEB</vt:lpstr>
      <vt:lpstr>27=FEB</vt:lpstr>
      <vt:lpstr>28=FEB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2022-02-28T22:59:36Z</dcterms:modified>
</cp:coreProperties>
</file>