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/>
  <bookViews>
    <workbookView xWindow="0" yWindow="0" windowWidth="22260" windowHeight="12645" firstSheet="21" activeTab="31"/>
  </bookViews>
  <sheets>
    <sheet name="01=MAR " sheetId="2" r:id="rId1"/>
    <sheet name="02=MAR" sheetId="3" r:id="rId2"/>
    <sheet name="03=MAR" sheetId="4" r:id="rId3"/>
    <sheet name="04=MAR " sheetId="5" r:id="rId4"/>
    <sheet name="05=MAR" sheetId="6" r:id="rId5"/>
    <sheet name="06=MAR" sheetId="7" r:id="rId6"/>
    <sheet name="Sheet1" sheetId="8" r:id="rId7"/>
    <sheet name="08=MAR" sheetId="9" r:id="rId8"/>
    <sheet name="09=MAR" sheetId="10" r:id="rId9"/>
    <sheet name="10=MAR" sheetId="11" r:id="rId10"/>
    <sheet name="11=MAR " sheetId="12" r:id="rId11"/>
    <sheet name="12=MAR" sheetId="13" r:id="rId12"/>
    <sheet name="13=MAR" sheetId="14" r:id="rId13"/>
    <sheet name="14=MAR " sheetId="15" r:id="rId14"/>
    <sheet name="15=MAR" sheetId="16" r:id="rId15"/>
    <sheet name="16=FEB" sheetId="17" r:id="rId16"/>
    <sheet name="17=MAR " sheetId="18" r:id="rId17"/>
    <sheet name="18=MAR" sheetId="19" r:id="rId18"/>
    <sheet name="19=MAR" sheetId="20" r:id="rId19"/>
    <sheet name="20=MAR" sheetId="21" r:id="rId20"/>
    <sheet name="21=MAR " sheetId="22" r:id="rId21"/>
    <sheet name="22=MAR" sheetId="23" r:id="rId22"/>
    <sheet name="23=MAR" sheetId="24" r:id="rId23"/>
    <sheet name="24=MAR " sheetId="25" r:id="rId24"/>
    <sheet name="MODAL" sheetId="1" r:id="rId25"/>
    <sheet name="25=MAR" sheetId="26" r:id="rId26"/>
    <sheet name="26=MAR" sheetId="27" r:id="rId27"/>
    <sheet name="27=MAR" sheetId="28" r:id="rId28"/>
    <sheet name="28=MAR" sheetId="29" r:id="rId29"/>
    <sheet name="29=MAR" sheetId="30" r:id="rId30"/>
    <sheet name="30=MAR" sheetId="31" r:id="rId31"/>
    <sheet name="31=MAR" sheetId="32" r:id="rId32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1" i="32"/>
  <c r="O31"/>
  <c r="N33"/>
  <c r="O33"/>
  <c r="N35"/>
  <c r="N37"/>
  <c r="J31"/>
  <c r="K32"/>
  <c r="J33"/>
  <c r="K34"/>
  <c r="J35"/>
  <c r="J36"/>
  <c r="K36"/>
  <c r="J37"/>
  <c r="K37"/>
  <c r="J7"/>
  <c r="N5"/>
  <c r="O5"/>
  <c r="N7"/>
  <c r="O7"/>
  <c r="N9"/>
  <c r="O9"/>
  <c r="N11"/>
  <c r="O11"/>
  <c r="N13"/>
  <c r="O13"/>
  <c r="N15"/>
  <c r="O15"/>
  <c r="N17"/>
  <c r="O17"/>
  <c r="N19"/>
  <c r="O19"/>
  <c r="N21"/>
  <c r="O21"/>
  <c r="N23"/>
  <c r="O23"/>
  <c r="N25"/>
  <c r="O25"/>
  <c r="N27"/>
  <c r="O27"/>
  <c r="N29"/>
  <c r="O29"/>
  <c r="J5"/>
  <c r="K6"/>
  <c r="K8"/>
  <c r="J9"/>
  <c r="K10"/>
  <c r="J11"/>
  <c r="K12"/>
  <c r="J13"/>
  <c r="K14"/>
  <c r="J15"/>
  <c r="K16"/>
  <c r="J17"/>
  <c r="K18"/>
  <c r="J19"/>
  <c r="K20"/>
  <c r="J21"/>
  <c r="K22"/>
  <c r="J23"/>
  <c r="K24"/>
  <c r="J25"/>
  <c r="K26"/>
  <c r="J27"/>
  <c r="K28"/>
  <c r="J29"/>
  <c r="K30"/>
  <c r="N43"/>
  <c r="O43"/>
  <c r="N45"/>
  <c r="O45"/>
  <c r="N47"/>
  <c r="O47"/>
  <c r="N49"/>
  <c r="O49"/>
  <c r="N51"/>
  <c r="O51"/>
  <c r="N53"/>
  <c r="O53"/>
  <c r="N55"/>
  <c r="N57"/>
  <c r="O57"/>
  <c r="J43"/>
  <c r="K44"/>
  <c r="J45"/>
  <c r="K46"/>
  <c r="J47"/>
  <c r="K48"/>
  <c r="J49"/>
  <c r="K50"/>
  <c r="J51"/>
  <c r="K52"/>
  <c r="J53"/>
  <c r="K54"/>
  <c r="J55"/>
  <c r="K56"/>
  <c r="J57"/>
  <c r="K58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64"/>
  <c r="K38"/>
  <c r="J38"/>
  <c r="K6" i="31"/>
  <c r="J7"/>
  <c r="K8"/>
  <c r="J9"/>
  <c r="K10"/>
  <c r="J11"/>
  <c r="K12"/>
  <c r="J13"/>
  <c r="K14"/>
  <c r="J15"/>
  <c r="K16"/>
  <c r="J17"/>
  <c r="K18"/>
  <c r="J19"/>
  <c r="K20"/>
  <c r="J21"/>
  <c r="K22"/>
  <c r="J23"/>
  <c r="K24"/>
  <c r="N7"/>
  <c r="O7"/>
  <c r="N9"/>
  <c r="O9"/>
  <c r="N11"/>
  <c r="O11"/>
  <c r="N13"/>
  <c r="O13"/>
  <c r="N15"/>
  <c r="O15"/>
  <c r="N17"/>
  <c r="O17"/>
  <c r="N19"/>
  <c r="O19"/>
  <c r="N21"/>
  <c r="N23"/>
  <c r="O23"/>
  <c r="N24"/>
  <c r="O24"/>
  <c r="G67"/>
  <c r="O66"/>
  <c r="G66"/>
  <c r="O65"/>
  <c r="G65"/>
  <c r="O64"/>
  <c r="G64"/>
  <c r="O63"/>
  <c r="G63"/>
  <c r="O62"/>
  <c r="G62"/>
  <c r="O61"/>
  <c r="G61"/>
  <c r="O60"/>
  <c r="G60"/>
  <c r="O59"/>
  <c r="G59"/>
  <c r="O58"/>
  <c r="G58"/>
  <c r="O57"/>
  <c r="G57"/>
  <c r="O56"/>
  <c r="G56"/>
  <c r="O55"/>
  <c r="G55"/>
  <c r="O54"/>
  <c r="G54"/>
  <c r="O53"/>
  <c r="G53"/>
  <c r="O52"/>
  <c r="G52"/>
  <c r="O51"/>
  <c r="G51"/>
  <c r="O50"/>
  <c r="G50"/>
  <c r="O45"/>
  <c r="N45"/>
  <c r="K45"/>
  <c r="J45"/>
  <c r="O5"/>
  <c r="N5"/>
  <c r="J5"/>
  <c r="K36" i="30"/>
  <c r="J35"/>
  <c r="K34"/>
  <c r="J33"/>
  <c r="K32"/>
  <c r="J31"/>
  <c r="K30"/>
  <c r="J29"/>
  <c r="K28"/>
  <c r="J27"/>
  <c r="K26"/>
  <c r="J25"/>
  <c r="K24"/>
  <c r="J23"/>
  <c r="K22"/>
  <c r="O31"/>
  <c r="N31"/>
  <c r="O29"/>
  <c r="N29"/>
  <c r="J15"/>
  <c r="K14"/>
  <c r="J13"/>
  <c r="K12"/>
  <c r="J11"/>
  <c r="K10"/>
  <c r="J9"/>
  <c r="K8"/>
  <c r="J7"/>
  <c r="K6"/>
  <c r="O58"/>
  <c r="O57"/>
  <c r="G57"/>
  <c r="O56"/>
  <c r="G56"/>
  <c r="O55"/>
  <c r="G55"/>
  <c r="O54"/>
  <c r="G54"/>
  <c r="O53"/>
  <c r="G53"/>
  <c r="O52"/>
  <c r="G52"/>
  <c r="O51"/>
  <c r="G51"/>
  <c r="O50"/>
  <c r="G50"/>
  <c r="O49"/>
  <c r="G49"/>
  <c r="O48"/>
  <c r="G48"/>
  <c r="O47"/>
  <c r="G47"/>
  <c r="O46"/>
  <c r="G46"/>
  <c r="O45"/>
  <c r="G45"/>
  <c r="O44"/>
  <c r="G44"/>
  <c r="O43"/>
  <c r="G43"/>
  <c r="O42"/>
  <c r="G42"/>
  <c r="B39"/>
  <c r="O35"/>
  <c r="N35"/>
  <c r="O33"/>
  <c r="N33"/>
  <c r="O27"/>
  <c r="N27"/>
  <c r="O25"/>
  <c r="N25"/>
  <c r="O23"/>
  <c r="N23"/>
  <c r="O21"/>
  <c r="N21"/>
  <c r="J21"/>
  <c r="K16"/>
  <c r="O15"/>
  <c r="N15"/>
  <c r="O13"/>
  <c r="N13"/>
  <c r="O11"/>
  <c r="N11"/>
  <c r="O9"/>
  <c r="N9"/>
  <c r="O7"/>
  <c r="N7"/>
  <c r="O5"/>
  <c r="N5"/>
  <c r="J5"/>
  <c r="O55" i="29"/>
  <c r="O56"/>
  <c r="O57"/>
  <c r="O58"/>
  <c r="O59"/>
  <c r="O60"/>
  <c r="O61"/>
  <c r="O62"/>
  <c r="O63"/>
  <c r="O64"/>
  <c r="O65"/>
  <c r="O66"/>
  <c r="O67"/>
  <c r="O68"/>
  <c r="O54"/>
  <c r="G55"/>
  <c r="G56"/>
  <c r="G57"/>
  <c r="G58"/>
  <c r="G59"/>
  <c r="G60"/>
  <c r="G61"/>
  <c r="G62"/>
  <c r="G63"/>
  <c r="G64"/>
  <c r="G65"/>
  <c r="G66"/>
  <c r="G67"/>
  <c r="G68"/>
  <c r="G69"/>
  <c r="G70"/>
  <c r="G71"/>
  <c r="G54"/>
  <c r="N37"/>
  <c r="O37"/>
  <c r="N39"/>
  <c r="O39"/>
  <c r="N41"/>
  <c r="O41"/>
  <c r="N43"/>
  <c r="O43"/>
  <c r="N45"/>
  <c r="O45"/>
  <c r="N47"/>
  <c r="O47"/>
  <c r="J37"/>
  <c r="K38"/>
  <c r="J39"/>
  <c r="K40"/>
  <c r="J41"/>
  <c r="K42"/>
  <c r="J43"/>
  <c r="K44"/>
  <c r="J45"/>
  <c r="K46"/>
  <c r="J47"/>
  <c r="K47"/>
  <c r="J48"/>
  <c r="K48"/>
  <c r="N5"/>
  <c r="O5"/>
  <c r="N7"/>
  <c r="O7"/>
  <c r="N9"/>
  <c r="O9"/>
  <c r="N11"/>
  <c r="O11"/>
  <c r="N13"/>
  <c r="O13"/>
  <c r="N15"/>
  <c r="O15"/>
  <c r="N17"/>
  <c r="O17"/>
  <c r="N19"/>
  <c r="O19"/>
  <c r="N21"/>
  <c r="O21"/>
  <c r="N23"/>
  <c r="O23"/>
  <c r="N25"/>
  <c r="O25"/>
  <c r="N27"/>
  <c r="O27"/>
  <c r="N29"/>
  <c r="O29"/>
  <c r="N31"/>
  <c r="O31"/>
  <c r="J5"/>
  <c r="K6"/>
  <c r="J7"/>
  <c r="K8"/>
  <c r="J9"/>
  <c r="K10"/>
  <c r="J11"/>
  <c r="K12"/>
  <c r="J13"/>
  <c r="K14"/>
  <c r="J15"/>
  <c r="K16"/>
  <c r="J17"/>
  <c r="K18"/>
  <c r="J19"/>
  <c r="K20"/>
  <c r="J21"/>
  <c r="K22"/>
  <c r="J23"/>
  <c r="K24"/>
  <c r="J25"/>
  <c r="K26"/>
  <c r="J27"/>
  <c r="K28"/>
  <c r="J29"/>
  <c r="K30"/>
  <c r="J31"/>
  <c r="K32"/>
  <c r="G71" i="28"/>
  <c r="O66"/>
  <c r="O67"/>
  <c r="O68"/>
  <c r="G66"/>
  <c r="G67"/>
  <c r="G68"/>
  <c r="G69"/>
  <c r="G70"/>
  <c r="K44"/>
  <c r="J43"/>
  <c r="K42"/>
  <c r="J41"/>
  <c r="K40"/>
  <c r="J39"/>
  <c r="K38"/>
  <c r="J37"/>
  <c r="K36"/>
  <c r="K30"/>
  <c r="J29"/>
  <c r="K28"/>
  <c r="J27"/>
  <c r="K26"/>
  <c r="J25"/>
  <c r="K24"/>
  <c r="J23"/>
  <c r="K22"/>
  <c r="J21"/>
  <c r="K20"/>
  <c r="J19"/>
  <c r="K18"/>
  <c r="J17"/>
  <c r="K16"/>
  <c r="J15"/>
  <c r="K14"/>
  <c r="J13"/>
  <c r="K12"/>
  <c r="J11"/>
  <c r="K10"/>
  <c r="J9"/>
  <c r="K8"/>
  <c r="J7"/>
  <c r="K6"/>
  <c r="O25"/>
  <c r="O27"/>
  <c r="O29"/>
  <c r="N25"/>
  <c r="N27"/>
  <c r="N29"/>
  <c r="O41"/>
  <c r="O43"/>
  <c r="N41"/>
  <c r="N43"/>
  <c r="O65"/>
  <c r="G65"/>
  <c r="O64"/>
  <c r="G64"/>
  <c r="O63"/>
  <c r="G63"/>
  <c r="O62"/>
  <c r="G62"/>
  <c r="O61"/>
  <c r="G61"/>
  <c r="O60"/>
  <c r="G60"/>
  <c r="G59"/>
  <c r="O58"/>
  <c r="G58"/>
  <c r="O57"/>
  <c r="G57"/>
  <c r="G56"/>
  <c r="O55"/>
  <c r="G55"/>
  <c r="O54"/>
  <c r="G54"/>
  <c r="G53"/>
  <c r="O52"/>
  <c r="G52"/>
  <c r="O51"/>
  <c r="G51"/>
  <c r="O50"/>
  <c r="G50"/>
  <c r="B47"/>
  <c r="O39"/>
  <c r="N39"/>
  <c r="O37"/>
  <c r="N37"/>
  <c r="O35"/>
  <c r="N35"/>
  <c r="J35"/>
  <c r="O23"/>
  <c r="N23"/>
  <c r="O21"/>
  <c r="N21"/>
  <c r="O19"/>
  <c r="N19"/>
  <c r="O17"/>
  <c r="N17"/>
  <c r="O15"/>
  <c r="N15"/>
  <c r="O13"/>
  <c r="N13"/>
  <c r="O11"/>
  <c r="N11"/>
  <c r="O9"/>
  <c r="N9"/>
  <c r="O7"/>
  <c r="N7"/>
  <c r="O5"/>
  <c r="N5"/>
  <c r="J5"/>
  <c r="N41" i="27"/>
  <c r="O41"/>
  <c r="J11"/>
  <c r="N5"/>
  <c r="O5"/>
  <c r="N7"/>
  <c r="O7"/>
  <c r="N9"/>
  <c r="O9"/>
  <c r="N11"/>
  <c r="O11"/>
  <c r="N13"/>
  <c r="O13"/>
  <c r="N15"/>
  <c r="O15"/>
  <c r="N17"/>
  <c r="O17"/>
  <c r="N19"/>
  <c r="O19"/>
  <c r="N21"/>
  <c r="O21"/>
  <c r="N23"/>
  <c r="O23"/>
  <c r="N25"/>
  <c r="O25"/>
  <c r="N27"/>
  <c r="O27"/>
  <c r="J5"/>
  <c r="K6"/>
  <c r="J7"/>
  <c r="K8"/>
  <c r="J9"/>
  <c r="K10"/>
  <c r="K12"/>
  <c r="J13"/>
  <c r="K14"/>
  <c r="J15"/>
  <c r="K16"/>
  <c r="J17"/>
  <c r="K18"/>
  <c r="J19"/>
  <c r="K20"/>
  <c r="J21"/>
  <c r="K22"/>
  <c r="J23"/>
  <c r="K24"/>
  <c r="J25"/>
  <c r="K26"/>
  <c r="J27"/>
  <c r="K28"/>
  <c r="N33"/>
  <c r="O33"/>
  <c r="N35"/>
  <c r="O35"/>
  <c r="N37"/>
  <c r="O37"/>
  <c r="N39"/>
  <c r="O39"/>
  <c r="N43"/>
  <c r="O43"/>
  <c r="N45"/>
  <c r="O45"/>
  <c r="N47"/>
  <c r="O47"/>
  <c r="N49"/>
  <c r="O49"/>
  <c r="N51"/>
  <c r="O51"/>
  <c r="J33"/>
  <c r="K34"/>
  <c r="J35"/>
  <c r="K36"/>
  <c r="J37"/>
  <c r="K38"/>
  <c r="J39"/>
  <c r="K40"/>
  <c r="J41"/>
  <c r="K42"/>
  <c r="J43"/>
  <c r="K44"/>
  <c r="J45"/>
  <c r="K46"/>
  <c r="J47"/>
  <c r="K48"/>
  <c r="J49"/>
  <c r="K50"/>
  <c r="J51"/>
  <c r="K52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58"/>
  <c r="O59"/>
  <c r="O60"/>
  <c r="O61"/>
  <c r="O62"/>
  <c r="O63"/>
  <c r="O64"/>
  <c r="O65"/>
  <c r="O66"/>
  <c r="O67"/>
  <c r="O68"/>
  <c r="O69"/>
  <c r="O70"/>
  <c r="O71"/>
  <c r="O72"/>
  <c r="O73"/>
  <c r="O74"/>
  <c r="O75"/>
  <c r="O76"/>
  <c r="O77"/>
  <c r="O58"/>
  <c r="O53"/>
  <c r="N53"/>
  <c r="O48" i="26"/>
  <c r="O49"/>
  <c r="O50"/>
  <c r="O51"/>
  <c r="O52"/>
  <c r="O53"/>
  <c r="O54"/>
  <c r="O55"/>
  <c r="O56"/>
  <c r="O57"/>
  <c r="O58"/>
  <c r="O59"/>
  <c r="O60"/>
  <c r="O61"/>
  <c r="O62"/>
  <c r="O63"/>
  <c r="O6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J33"/>
  <c r="N5"/>
  <c r="N21" s="1"/>
  <c r="O5"/>
  <c r="N7"/>
  <c r="O7"/>
  <c r="N9"/>
  <c r="O9"/>
  <c r="N11"/>
  <c r="O11"/>
  <c r="N13"/>
  <c r="O13"/>
  <c r="N15"/>
  <c r="O15"/>
  <c r="N17"/>
  <c r="O17"/>
  <c r="N19"/>
  <c r="O19"/>
  <c r="J5"/>
  <c r="K6"/>
  <c r="J7"/>
  <c r="K8"/>
  <c r="J9"/>
  <c r="K10"/>
  <c r="J11"/>
  <c r="K12"/>
  <c r="J13"/>
  <c r="K14"/>
  <c r="J15"/>
  <c r="K16"/>
  <c r="J17"/>
  <c r="K18"/>
  <c r="J19"/>
  <c r="K20"/>
  <c r="N25"/>
  <c r="O25"/>
  <c r="N27"/>
  <c r="O27"/>
  <c r="N29"/>
  <c r="O29"/>
  <c r="N31"/>
  <c r="O31"/>
  <c r="N33"/>
  <c r="O33"/>
  <c r="N35"/>
  <c r="O35"/>
  <c r="N37"/>
  <c r="O37"/>
  <c r="N39"/>
  <c r="O39"/>
  <c r="N41"/>
  <c r="O41"/>
  <c r="J25"/>
  <c r="K26"/>
  <c r="J27"/>
  <c r="K28"/>
  <c r="J29"/>
  <c r="K30"/>
  <c r="J31"/>
  <c r="K32"/>
  <c r="K34"/>
  <c r="J35"/>
  <c r="K36"/>
  <c r="J37"/>
  <c r="K38"/>
  <c r="J39"/>
  <c r="K40"/>
  <c r="J41"/>
  <c r="K42"/>
  <c r="O71" i="25"/>
  <c r="O72"/>
  <c r="O69"/>
  <c r="O70"/>
  <c r="O68"/>
  <c r="O67"/>
  <c r="G67"/>
  <c r="O66"/>
  <c r="G66"/>
  <c r="O65"/>
  <c r="G65"/>
  <c r="O64"/>
  <c r="G64"/>
  <c r="O63"/>
  <c r="G63"/>
  <c r="O62"/>
  <c r="G62"/>
  <c r="O61"/>
  <c r="G61"/>
  <c r="O60"/>
  <c r="G60"/>
  <c r="O59"/>
  <c r="G59"/>
  <c r="O58"/>
  <c r="G58"/>
  <c r="O57"/>
  <c r="G57"/>
  <c r="O56"/>
  <c r="G56"/>
  <c r="O55"/>
  <c r="G55"/>
  <c r="O54"/>
  <c r="G54"/>
  <c r="O53"/>
  <c r="G53"/>
  <c r="O52"/>
  <c r="G52"/>
  <c r="O51"/>
  <c r="G51"/>
  <c r="O50"/>
  <c r="G50"/>
  <c r="K44"/>
  <c r="O43"/>
  <c r="N43"/>
  <c r="J43"/>
  <c r="K42"/>
  <c r="O41"/>
  <c r="N41"/>
  <c r="J41"/>
  <c r="K40"/>
  <c r="O39"/>
  <c r="N39"/>
  <c r="J39"/>
  <c r="K38"/>
  <c r="O37"/>
  <c r="N37"/>
  <c r="J37"/>
  <c r="K36"/>
  <c r="O35"/>
  <c r="N35"/>
  <c r="K34"/>
  <c r="O33"/>
  <c r="N33"/>
  <c r="J33"/>
  <c r="O27"/>
  <c r="N27"/>
  <c r="O25"/>
  <c r="N25"/>
  <c r="O23"/>
  <c r="N23"/>
  <c r="K22"/>
  <c r="O21"/>
  <c r="N21"/>
  <c r="J21"/>
  <c r="K20"/>
  <c r="O19"/>
  <c r="N19"/>
  <c r="J19"/>
  <c r="K18"/>
  <c r="O17"/>
  <c r="N17"/>
  <c r="J17"/>
  <c r="K16"/>
  <c r="O15"/>
  <c r="N15"/>
  <c r="J15"/>
  <c r="K14"/>
  <c r="O13"/>
  <c r="N13"/>
  <c r="J13"/>
  <c r="K12"/>
  <c r="O11"/>
  <c r="N11"/>
  <c r="J11"/>
  <c r="K10"/>
  <c r="O9"/>
  <c r="N9"/>
  <c r="J9"/>
  <c r="K8"/>
  <c r="O7"/>
  <c r="N7"/>
  <c r="J7"/>
  <c r="K6"/>
  <c r="O5"/>
  <c r="N5"/>
  <c r="J5"/>
  <c r="J29" s="1"/>
  <c r="G73" i="24"/>
  <c r="G72"/>
  <c r="G71"/>
  <c r="G70"/>
  <c r="J41"/>
  <c r="K40"/>
  <c r="J39"/>
  <c r="K38"/>
  <c r="J37"/>
  <c r="K36"/>
  <c r="J35"/>
  <c r="K34"/>
  <c r="J33"/>
  <c r="K32"/>
  <c r="J31"/>
  <c r="K30"/>
  <c r="J29"/>
  <c r="K28"/>
  <c r="J27"/>
  <c r="K26"/>
  <c r="K20"/>
  <c r="J19"/>
  <c r="K18"/>
  <c r="J17"/>
  <c r="K16"/>
  <c r="J15"/>
  <c r="K14"/>
  <c r="J13"/>
  <c r="K12"/>
  <c r="J11"/>
  <c r="K10"/>
  <c r="J9"/>
  <c r="K8"/>
  <c r="J7"/>
  <c r="K6"/>
  <c r="O31"/>
  <c r="O33"/>
  <c r="O35"/>
  <c r="O37"/>
  <c r="O39"/>
  <c r="O41"/>
  <c r="O43"/>
  <c r="O45"/>
  <c r="N31"/>
  <c r="N33"/>
  <c r="N35"/>
  <c r="N37"/>
  <c r="N39"/>
  <c r="N41"/>
  <c r="N43"/>
  <c r="N45"/>
  <c r="K42"/>
  <c r="K44"/>
  <c r="K46"/>
  <c r="J43"/>
  <c r="J45"/>
  <c r="O69"/>
  <c r="G69"/>
  <c r="O68"/>
  <c r="G68"/>
  <c r="O67"/>
  <c r="G67"/>
  <c r="O66"/>
  <c r="G66"/>
  <c r="O65"/>
  <c r="G65"/>
  <c r="O64"/>
  <c r="G64"/>
  <c r="O63"/>
  <c r="G63"/>
  <c r="O62"/>
  <c r="G62"/>
  <c r="O61"/>
  <c r="G61"/>
  <c r="O60"/>
  <c r="G60"/>
  <c r="O59"/>
  <c r="G59"/>
  <c r="O58"/>
  <c r="G58"/>
  <c r="O57"/>
  <c r="G57"/>
  <c r="O56"/>
  <c r="G56"/>
  <c r="O55"/>
  <c r="G55"/>
  <c r="O54"/>
  <c r="G54"/>
  <c r="O53"/>
  <c r="G53"/>
  <c r="O52"/>
  <c r="O70" s="1"/>
  <c r="G52"/>
  <c r="B49"/>
  <c r="O29"/>
  <c r="N29"/>
  <c r="O27"/>
  <c r="N27"/>
  <c r="O25"/>
  <c r="N25"/>
  <c r="J25"/>
  <c r="O19"/>
  <c r="N19"/>
  <c r="O17"/>
  <c r="N17"/>
  <c r="O15"/>
  <c r="N15"/>
  <c r="O13"/>
  <c r="N13"/>
  <c r="O11"/>
  <c r="N11"/>
  <c r="O9"/>
  <c r="N9"/>
  <c r="O7"/>
  <c r="N7"/>
  <c r="O5"/>
  <c r="N5"/>
  <c r="J5"/>
  <c r="K46" i="23"/>
  <c r="J45"/>
  <c r="K44"/>
  <c r="J43"/>
  <c r="K42"/>
  <c r="J41"/>
  <c r="K40"/>
  <c r="J39"/>
  <c r="K38"/>
  <c r="J37"/>
  <c r="K36"/>
  <c r="J35"/>
  <c r="K34"/>
  <c r="J47"/>
  <c r="K48"/>
  <c r="K28"/>
  <c r="K24"/>
  <c r="J25"/>
  <c r="K26"/>
  <c r="J27"/>
  <c r="K14"/>
  <c r="J13"/>
  <c r="K12"/>
  <c r="J11"/>
  <c r="K10"/>
  <c r="J9"/>
  <c r="K8"/>
  <c r="J7"/>
  <c r="K6"/>
  <c r="K22"/>
  <c r="J21"/>
  <c r="K20"/>
  <c r="J19"/>
  <c r="K18"/>
  <c r="J17"/>
  <c r="K16"/>
  <c r="J15"/>
  <c r="O45"/>
  <c r="N45"/>
  <c r="O73"/>
  <c r="O72"/>
  <c r="G72"/>
  <c r="O71"/>
  <c r="G71"/>
  <c r="O70"/>
  <c r="G70"/>
  <c r="O69"/>
  <c r="G69"/>
  <c r="O68"/>
  <c r="G68"/>
  <c r="O67"/>
  <c r="G67"/>
  <c r="O66"/>
  <c r="G66"/>
  <c r="O65"/>
  <c r="G65"/>
  <c r="O64"/>
  <c r="G64"/>
  <c r="O63"/>
  <c r="G63"/>
  <c r="O62"/>
  <c r="G62"/>
  <c r="O61"/>
  <c r="G61"/>
  <c r="O60"/>
  <c r="G60"/>
  <c r="O59"/>
  <c r="G59"/>
  <c r="O58"/>
  <c r="G58"/>
  <c r="O57"/>
  <c r="G57"/>
  <c r="O56"/>
  <c r="G56"/>
  <c r="O55"/>
  <c r="G55"/>
  <c r="O54"/>
  <c r="G54"/>
  <c r="B51"/>
  <c r="O47"/>
  <c r="N47"/>
  <c r="O43"/>
  <c r="N43"/>
  <c r="O41"/>
  <c r="N41"/>
  <c r="O39"/>
  <c r="N39"/>
  <c r="O37"/>
  <c r="N37"/>
  <c r="O35"/>
  <c r="N35"/>
  <c r="O33"/>
  <c r="N33"/>
  <c r="J33"/>
  <c r="O27"/>
  <c r="O25"/>
  <c r="N25"/>
  <c r="O23"/>
  <c r="N23"/>
  <c r="J23"/>
  <c r="O21"/>
  <c r="N21"/>
  <c r="O19"/>
  <c r="N19"/>
  <c r="O17"/>
  <c r="N17"/>
  <c r="O15"/>
  <c r="N15"/>
  <c r="O13"/>
  <c r="N13"/>
  <c r="O11"/>
  <c r="N11"/>
  <c r="O9"/>
  <c r="N9"/>
  <c r="O7"/>
  <c r="N7"/>
  <c r="O5"/>
  <c r="N5"/>
  <c r="J5"/>
  <c r="G75" i="22"/>
  <c r="O27"/>
  <c r="N27"/>
  <c r="O25"/>
  <c r="N25"/>
  <c r="O23"/>
  <c r="N23"/>
  <c r="G76"/>
  <c r="G74"/>
  <c r="G73"/>
  <c r="O72"/>
  <c r="G72"/>
  <c r="O71"/>
  <c r="G71"/>
  <c r="O70"/>
  <c r="G70"/>
  <c r="O69"/>
  <c r="G69"/>
  <c r="O68"/>
  <c r="G68"/>
  <c r="O67"/>
  <c r="G67"/>
  <c r="O66"/>
  <c r="G66"/>
  <c r="O65"/>
  <c r="G65"/>
  <c r="O64"/>
  <c r="G64"/>
  <c r="O63"/>
  <c r="G63"/>
  <c r="O62"/>
  <c r="G62"/>
  <c r="O61"/>
  <c r="G61"/>
  <c r="O60"/>
  <c r="G60"/>
  <c r="O59"/>
  <c r="G59"/>
  <c r="O58"/>
  <c r="G58"/>
  <c r="O57"/>
  <c r="G57"/>
  <c r="O56"/>
  <c r="G56"/>
  <c r="O55"/>
  <c r="G55"/>
  <c r="O54"/>
  <c r="G54"/>
  <c r="K48"/>
  <c r="O47"/>
  <c r="N47"/>
  <c r="J47"/>
  <c r="K46"/>
  <c r="O45"/>
  <c r="N45"/>
  <c r="J45"/>
  <c r="K44"/>
  <c r="O43"/>
  <c r="N43"/>
  <c r="J43"/>
  <c r="K42"/>
  <c r="O41"/>
  <c r="N41"/>
  <c r="J41"/>
  <c r="K40"/>
  <c r="O39"/>
  <c r="N39"/>
  <c r="J39"/>
  <c r="K38"/>
  <c r="O37"/>
  <c r="N37"/>
  <c r="J37"/>
  <c r="K36"/>
  <c r="O35"/>
  <c r="N35"/>
  <c r="K34"/>
  <c r="O33"/>
  <c r="N33"/>
  <c r="J33"/>
  <c r="K22"/>
  <c r="O21"/>
  <c r="N21"/>
  <c r="J21"/>
  <c r="K20"/>
  <c r="O19"/>
  <c r="N19"/>
  <c r="J19"/>
  <c r="K18"/>
  <c r="O17"/>
  <c r="N17"/>
  <c r="J17"/>
  <c r="K16"/>
  <c r="O15"/>
  <c r="N15"/>
  <c r="J15"/>
  <c r="K14"/>
  <c r="O13"/>
  <c r="N13"/>
  <c r="J13"/>
  <c r="K12"/>
  <c r="O11"/>
  <c r="N11"/>
  <c r="J11"/>
  <c r="K10"/>
  <c r="O9"/>
  <c r="N9"/>
  <c r="J9"/>
  <c r="K8"/>
  <c r="O7"/>
  <c r="N7"/>
  <c r="J7"/>
  <c r="K6"/>
  <c r="O5"/>
  <c r="N5"/>
  <c r="J5"/>
  <c r="K44" i="21"/>
  <c r="J43"/>
  <c r="K42"/>
  <c r="J41"/>
  <c r="K40"/>
  <c r="J39"/>
  <c r="K38"/>
  <c r="J37"/>
  <c r="K36"/>
  <c r="J35"/>
  <c r="K34"/>
  <c r="J23"/>
  <c r="K22"/>
  <c r="J21"/>
  <c r="K20"/>
  <c r="K18"/>
  <c r="J17"/>
  <c r="K16"/>
  <c r="J15"/>
  <c r="K14"/>
  <c r="J13"/>
  <c r="K12"/>
  <c r="J11"/>
  <c r="K10"/>
  <c r="J9"/>
  <c r="K8"/>
  <c r="J7"/>
  <c r="K6"/>
  <c r="O39"/>
  <c r="O41"/>
  <c r="O43"/>
  <c r="N39"/>
  <c r="N41"/>
  <c r="N43"/>
  <c r="J33"/>
  <c r="O67"/>
  <c r="O66"/>
  <c r="G66"/>
  <c r="O65"/>
  <c r="G65"/>
  <c r="O64"/>
  <c r="G64"/>
  <c r="O63"/>
  <c r="G63"/>
  <c r="O62"/>
  <c r="G62"/>
  <c r="O61"/>
  <c r="G61"/>
  <c r="O60"/>
  <c r="G60"/>
  <c r="O59"/>
  <c r="G59"/>
  <c r="O58"/>
  <c r="G58"/>
  <c r="O57"/>
  <c r="G57"/>
  <c r="O56"/>
  <c r="G56"/>
  <c r="O55"/>
  <c r="G55"/>
  <c r="O54"/>
  <c r="G54"/>
  <c r="O53"/>
  <c r="G53"/>
  <c r="O52"/>
  <c r="G52"/>
  <c r="O51"/>
  <c r="G51"/>
  <c r="O50"/>
  <c r="G50"/>
  <c r="B47"/>
  <c r="O37"/>
  <c r="N37"/>
  <c r="O35"/>
  <c r="N35"/>
  <c r="O33"/>
  <c r="N33"/>
  <c r="K28"/>
  <c r="O27"/>
  <c r="N27"/>
  <c r="J27"/>
  <c r="K26"/>
  <c r="O25"/>
  <c r="N25"/>
  <c r="J25"/>
  <c r="K24"/>
  <c r="O23"/>
  <c r="N23"/>
  <c r="O21"/>
  <c r="N21"/>
  <c r="O19"/>
  <c r="N19"/>
  <c r="J19"/>
  <c r="O17"/>
  <c r="N17"/>
  <c r="O15"/>
  <c r="N15"/>
  <c r="O13"/>
  <c r="N13"/>
  <c r="O11"/>
  <c r="N11"/>
  <c r="O9"/>
  <c r="N9"/>
  <c r="O7"/>
  <c r="N7"/>
  <c r="O5"/>
  <c r="N5"/>
  <c r="J5"/>
  <c r="G55" i="20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54"/>
  <c r="O55"/>
  <c r="O56"/>
  <c r="O57"/>
  <c r="O58"/>
  <c r="O59"/>
  <c r="O60"/>
  <c r="O61"/>
  <c r="O62"/>
  <c r="O63"/>
  <c r="O64"/>
  <c r="O65"/>
  <c r="O66"/>
  <c r="O67"/>
  <c r="O68"/>
  <c r="O69"/>
  <c r="O70"/>
  <c r="O71"/>
  <c r="O72"/>
  <c r="O73"/>
  <c r="O74"/>
  <c r="O75"/>
  <c r="O54"/>
  <c r="O84" i="32" l="1"/>
  <c r="J39"/>
  <c r="N39"/>
  <c r="O59"/>
  <c r="N59"/>
  <c r="G84"/>
  <c r="O39"/>
  <c r="K59"/>
  <c r="J59"/>
  <c r="K39"/>
  <c r="N25" i="31"/>
  <c r="G68"/>
  <c r="O68"/>
  <c r="O25"/>
  <c r="K25"/>
  <c r="J25"/>
  <c r="N37" i="30"/>
  <c r="O59"/>
  <c r="O17"/>
  <c r="G59"/>
  <c r="K37"/>
  <c r="N17"/>
  <c r="O37"/>
  <c r="J37"/>
  <c r="K17"/>
  <c r="J17"/>
  <c r="O49" i="29"/>
  <c r="J33"/>
  <c r="J49"/>
  <c r="K33"/>
  <c r="K49"/>
  <c r="N49"/>
  <c r="O33"/>
  <c r="N33"/>
  <c r="G72"/>
  <c r="O72"/>
  <c r="O69" i="28"/>
  <c r="G72"/>
  <c r="O31"/>
  <c r="N31"/>
  <c r="K31"/>
  <c r="J31"/>
  <c r="O45"/>
  <c r="N45"/>
  <c r="K45"/>
  <c r="J45"/>
  <c r="J29" i="27"/>
  <c r="K29"/>
  <c r="O29"/>
  <c r="J53"/>
  <c r="N29"/>
  <c r="K53"/>
  <c r="G78"/>
  <c r="O78"/>
  <c r="K21" i="26"/>
  <c r="N43"/>
  <c r="J21"/>
  <c r="K43"/>
  <c r="O21"/>
  <c r="O68"/>
  <c r="J43"/>
  <c r="G68"/>
  <c r="O43"/>
  <c r="N29" i="25"/>
  <c r="K29"/>
  <c r="O29"/>
  <c r="K45"/>
  <c r="O45"/>
  <c r="N45"/>
  <c r="O73"/>
  <c r="G73"/>
  <c r="J45"/>
  <c r="G74" i="24"/>
  <c r="O47"/>
  <c r="K21"/>
  <c r="O21"/>
  <c r="N21"/>
  <c r="J21"/>
  <c r="N47"/>
  <c r="K47"/>
  <c r="J47"/>
  <c r="G74" i="23"/>
  <c r="K49"/>
  <c r="J49"/>
  <c r="N29"/>
  <c r="O74"/>
  <c r="O29"/>
  <c r="K29"/>
  <c r="J29"/>
  <c r="O49"/>
  <c r="N49"/>
  <c r="O77" i="22"/>
  <c r="J29"/>
  <c r="G77"/>
  <c r="O49"/>
  <c r="N29"/>
  <c r="O29"/>
  <c r="K49"/>
  <c r="J49"/>
  <c r="N49"/>
  <c r="K29"/>
  <c r="O68" i="21"/>
  <c r="N29"/>
  <c r="O29"/>
  <c r="J45"/>
  <c r="K29"/>
  <c r="J29"/>
  <c r="O45"/>
  <c r="N45"/>
  <c r="K45"/>
  <c r="N31" i="20"/>
  <c r="O31"/>
  <c r="N33"/>
  <c r="O33"/>
  <c r="N35"/>
  <c r="O35"/>
  <c r="N37"/>
  <c r="O37"/>
  <c r="N39"/>
  <c r="O39"/>
  <c r="N41"/>
  <c r="O41"/>
  <c r="N43"/>
  <c r="O43"/>
  <c r="N45"/>
  <c r="O45"/>
  <c r="N47"/>
  <c r="O47"/>
  <c r="N5"/>
  <c r="O5"/>
  <c r="N7"/>
  <c r="O7"/>
  <c r="N9"/>
  <c r="O9"/>
  <c r="N11"/>
  <c r="O11"/>
  <c r="N13"/>
  <c r="O13"/>
  <c r="N15"/>
  <c r="O15"/>
  <c r="N17"/>
  <c r="O17"/>
  <c r="N19"/>
  <c r="O19"/>
  <c r="N21"/>
  <c r="O21"/>
  <c r="N23"/>
  <c r="O23"/>
  <c r="N25"/>
  <c r="O25"/>
  <c r="J31"/>
  <c r="K32"/>
  <c r="J33"/>
  <c r="K34"/>
  <c r="J35"/>
  <c r="K36"/>
  <c r="J37"/>
  <c r="K38"/>
  <c r="J39"/>
  <c r="K40"/>
  <c r="J41"/>
  <c r="K42"/>
  <c r="J43"/>
  <c r="K44"/>
  <c r="J45"/>
  <c r="K46"/>
  <c r="J47"/>
  <c r="K48"/>
  <c r="J5"/>
  <c r="K6"/>
  <c r="J7"/>
  <c r="K8"/>
  <c r="J9"/>
  <c r="K10"/>
  <c r="J11"/>
  <c r="K12"/>
  <c r="J13"/>
  <c r="K14"/>
  <c r="J15"/>
  <c r="K16"/>
  <c r="J17"/>
  <c r="K18"/>
  <c r="J19"/>
  <c r="K20"/>
  <c r="J21"/>
  <c r="K22"/>
  <c r="J23"/>
  <c r="K24"/>
  <c r="J25"/>
  <c r="K26"/>
  <c r="K36" i="19"/>
  <c r="K45" s="1"/>
  <c r="K38"/>
  <c r="K40"/>
  <c r="K42"/>
  <c r="K6"/>
  <c r="K8"/>
  <c r="K10"/>
  <c r="K12"/>
  <c r="K14"/>
  <c r="K16"/>
  <c r="K18"/>
  <c r="K20"/>
  <c r="K22"/>
  <c r="K24"/>
  <c r="K26"/>
  <c r="K28"/>
  <c r="O66"/>
  <c r="G66"/>
  <c r="O65"/>
  <c r="G65"/>
  <c r="O64"/>
  <c r="G64"/>
  <c r="O63"/>
  <c r="G63"/>
  <c r="O62"/>
  <c r="G62"/>
  <c r="O61"/>
  <c r="G61"/>
  <c r="O60"/>
  <c r="G60"/>
  <c r="O59"/>
  <c r="G59"/>
  <c r="O58"/>
  <c r="G58"/>
  <c r="O57"/>
  <c r="G57"/>
  <c r="O56"/>
  <c r="G56"/>
  <c r="O55"/>
  <c r="G55"/>
  <c r="O54"/>
  <c r="G54"/>
  <c r="O53"/>
  <c r="G53"/>
  <c r="O52"/>
  <c r="G52"/>
  <c r="O51"/>
  <c r="G51"/>
  <c r="O50"/>
  <c r="G50"/>
  <c r="B47"/>
  <c r="K44"/>
  <c r="O43"/>
  <c r="N43"/>
  <c r="J43"/>
  <c r="O41"/>
  <c r="N41"/>
  <c r="J41"/>
  <c r="O39"/>
  <c r="N39"/>
  <c r="J39"/>
  <c r="O37"/>
  <c r="N37"/>
  <c r="J37"/>
  <c r="O35"/>
  <c r="O45" s="1"/>
  <c r="N35"/>
  <c r="N45" s="1"/>
  <c r="J35"/>
  <c r="K30"/>
  <c r="O29"/>
  <c r="N29"/>
  <c r="J29"/>
  <c r="O27"/>
  <c r="N27"/>
  <c r="J27"/>
  <c r="O25"/>
  <c r="N25"/>
  <c r="J25"/>
  <c r="O23"/>
  <c r="N23"/>
  <c r="J23"/>
  <c r="O21"/>
  <c r="N21"/>
  <c r="J21"/>
  <c r="O19"/>
  <c r="N19"/>
  <c r="J19"/>
  <c r="O17"/>
  <c r="N17"/>
  <c r="J17"/>
  <c r="O15"/>
  <c r="N15"/>
  <c r="J15"/>
  <c r="O13"/>
  <c r="N13"/>
  <c r="J13"/>
  <c r="O11"/>
  <c r="N11"/>
  <c r="J11"/>
  <c r="O9"/>
  <c r="N9"/>
  <c r="J9"/>
  <c r="O7"/>
  <c r="N7"/>
  <c r="J7"/>
  <c r="O5"/>
  <c r="O31" s="1"/>
  <c r="N5"/>
  <c r="J5"/>
  <c r="G60" i="18"/>
  <c r="O59"/>
  <c r="O60"/>
  <c r="G59"/>
  <c r="O58"/>
  <c r="G58"/>
  <c r="O57"/>
  <c r="G57"/>
  <c r="O56"/>
  <c r="G56"/>
  <c r="O55"/>
  <c r="G55"/>
  <c r="O54"/>
  <c r="G54"/>
  <c r="O53"/>
  <c r="G53"/>
  <c r="O52"/>
  <c r="G52"/>
  <c r="O51"/>
  <c r="G51"/>
  <c r="O50"/>
  <c r="G50"/>
  <c r="O49"/>
  <c r="G49"/>
  <c r="O48"/>
  <c r="G48"/>
  <c r="O47"/>
  <c r="G47"/>
  <c r="O46"/>
  <c r="G46"/>
  <c r="O45"/>
  <c r="G45"/>
  <c r="O44"/>
  <c r="G44"/>
  <c r="O43"/>
  <c r="G43"/>
  <c r="O42"/>
  <c r="G42"/>
  <c r="B39"/>
  <c r="K36"/>
  <c r="O35"/>
  <c r="N35"/>
  <c r="J35"/>
  <c r="K34"/>
  <c r="O33"/>
  <c r="N33"/>
  <c r="J33"/>
  <c r="K32"/>
  <c r="O31"/>
  <c r="N31"/>
  <c r="J31"/>
  <c r="K30"/>
  <c r="O29"/>
  <c r="N29"/>
  <c r="J29"/>
  <c r="K28"/>
  <c r="O27"/>
  <c r="N27"/>
  <c r="J27"/>
  <c r="K26"/>
  <c r="K37" s="1"/>
  <c r="O25"/>
  <c r="O37" s="1"/>
  <c r="N25"/>
  <c r="N37" s="1"/>
  <c r="J25"/>
  <c r="K20"/>
  <c r="O19"/>
  <c r="N19"/>
  <c r="J19"/>
  <c r="K18"/>
  <c r="O17"/>
  <c r="N17"/>
  <c r="J17"/>
  <c r="K16"/>
  <c r="O15"/>
  <c r="N15"/>
  <c r="J15"/>
  <c r="K14"/>
  <c r="O13"/>
  <c r="N13"/>
  <c r="J13"/>
  <c r="K12"/>
  <c r="O11"/>
  <c r="N11"/>
  <c r="J11"/>
  <c r="K10"/>
  <c r="O9"/>
  <c r="N9"/>
  <c r="J9"/>
  <c r="K8"/>
  <c r="O7"/>
  <c r="N7"/>
  <c r="J7"/>
  <c r="K6"/>
  <c r="O5"/>
  <c r="N5"/>
  <c r="N21" s="1"/>
  <c r="J5"/>
  <c r="J24" i="17"/>
  <c r="J26"/>
  <c r="K46"/>
  <c r="J45"/>
  <c r="K44"/>
  <c r="J43"/>
  <c r="K42"/>
  <c r="J41"/>
  <c r="K40"/>
  <c r="J39"/>
  <c r="K38"/>
  <c r="J37"/>
  <c r="K36"/>
  <c r="J35"/>
  <c r="K34"/>
  <c r="J33"/>
  <c r="K32"/>
  <c r="J19"/>
  <c r="K18"/>
  <c r="J17"/>
  <c r="K16"/>
  <c r="J15"/>
  <c r="K14"/>
  <c r="J13"/>
  <c r="K12"/>
  <c r="J11"/>
  <c r="K10"/>
  <c r="J9"/>
  <c r="K8"/>
  <c r="J7"/>
  <c r="K6"/>
  <c r="N39"/>
  <c r="O39"/>
  <c r="O41"/>
  <c r="O43"/>
  <c r="O45"/>
  <c r="N41"/>
  <c r="N43"/>
  <c r="N45"/>
  <c r="O68"/>
  <c r="O67"/>
  <c r="O66"/>
  <c r="G66"/>
  <c r="O65"/>
  <c r="O64"/>
  <c r="G64"/>
  <c r="O63"/>
  <c r="O62"/>
  <c r="G62"/>
  <c r="O61"/>
  <c r="G61"/>
  <c r="O60"/>
  <c r="G60"/>
  <c r="O59"/>
  <c r="G59"/>
  <c r="O58"/>
  <c r="G58"/>
  <c r="O57"/>
  <c r="G57"/>
  <c r="O56"/>
  <c r="O55"/>
  <c r="G55"/>
  <c r="O54"/>
  <c r="G54"/>
  <c r="O53"/>
  <c r="O52"/>
  <c r="B49"/>
  <c r="O37"/>
  <c r="N37"/>
  <c r="O35"/>
  <c r="N35"/>
  <c r="O33"/>
  <c r="N33"/>
  <c r="O31"/>
  <c r="N31"/>
  <c r="J31"/>
  <c r="K26"/>
  <c r="O25"/>
  <c r="N25"/>
  <c r="K25"/>
  <c r="J25"/>
  <c r="K24"/>
  <c r="O23"/>
  <c r="N23"/>
  <c r="K23"/>
  <c r="J23"/>
  <c r="K22"/>
  <c r="O21"/>
  <c r="N21"/>
  <c r="J21"/>
  <c r="K20"/>
  <c r="O19"/>
  <c r="N19"/>
  <c r="O17"/>
  <c r="N17"/>
  <c r="O15"/>
  <c r="N15"/>
  <c r="O13"/>
  <c r="N13"/>
  <c r="O11"/>
  <c r="N11"/>
  <c r="O9"/>
  <c r="N9"/>
  <c r="O7"/>
  <c r="N7"/>
  <c r="O5"/>
  <c r="N5"/>
  <c r="J5"/>
  <c r="K30" i="16"/>
  <c r="K32"/>
  <c r="K34"/>
  <c r="K36"/>
  <c r="K38"/>
  <c r="K40"/>
  <c r="K6"/>
  <c r="K8"/>
  <c r="K10"/>
  <c r="K12"/>
  <c r="K14"/>
  <c r="K16"/>
  <c r="K18"/>
  <c r="K20"/>
  <c r="K22"/>
  <c r="O66"/>
  <c r="G66"/>
  <c r="O65"/>
  <c r="G65"/>
  <c r="O64"/>
  <c r="G64"/>
  <c r="O63"/>
  <c r="G63"/>
  <c r="O62"/>
  <c r="G62"/>
  <c r="O61"/>
  <c r="G61"/>
  <c r="O60"/>
  <c r="G60"/>
  <c r="O59"/>
  <c r="G59"/>
  <c r="O58"/>
  <c r="G58"/>
  <c r="O57"/>
  <c r="G57"/>
  <c r="O56"/>
  <c r="G56"/>
  <c r="O55"/>
  <c r="G55"/>
  <c r="O54"/>
  <c r="G54"/>
  <c r="O53"/>
  <c r="G53"/>
  <c r="O52"/>
  <c r="G52"/>
  <c r="O51"/>
  <c r="G51"/>
  <c r="O50"/>
  <c r="G50"/>
  <c r="O49"/>
  <c r="G49"/>
  <c r="O48"/>
  <c r="O67" s="1"/>
  <c r="G48"/>
  <c r="B45"/>
  <c r="K42"/>
  <c r="O41"/>
  <c r="N41"/>
  <c r="J41"/>
  <c r="O39"/>
  <c r="N39"/>
  <c r="J39"/>
  <c r="O37"/>
  <c r="N37"/>
  <c r="J37"/>
  <c r="O35"/>
  <c r="N35"/>
  <c r="J35"/>
  <c r="O33"/>
  <c r="N33"/>
  <c r="J33"/>
  <c r="O31"/>
  <c r="N31"/>
  <c r="J31"/>
  <c r="O29"/>
  <c r="N29"/>
  <c r="N43" s="1"/>
  <c r="J29"/>
  <c r="K24"/>
  <c r="O23"/>
  <c r="N23"/>
  <c r="J23"/>
  <c r="O21"/>
  <c r="N21"/>
  <c r="J21"/>
  <c r="O19"/>
  <c r="N19"/>
  <c r="J19"/>
  <c r="O17"/>
  <c r="N17"/>
  <c r="J17"/>
  <c r="O15"/>
  <c r="N15"/>
  <c r="J15"/>
  <c r="N13"/>
  <c r="J13"/>
  <c r="O11"/>
  <c r="N11"/>
  <c r="J11"/>
  <c r="O9"/>
  <c r="N9"/>
  <c r="J9"/>
  <c r="O7"/>
  <c r="N7"/>
  <c r="J7"/>
  <c r="O5"/>
  <c r="O25" s="1"/>
  <c r="N5"/>
  <c r="N25" s="1"/>
  <c r="J5"/>
  <c r="G75" i="15"/>
  <c r="G76"/>
  <c r="O33"/>
  <c r="N33"/>
  <c r="O31"/>
  <c r="N31"/>
  <c r="O29"/>
  <c r="N29"/>
  <c r="G74"/>
  <c r="G73"/>
  <c r="G72"/>
  <c r="O71"/>
  <c r="G71"/>
  <c r="O70"/>
  <c r="G70"/>
  <c r="O69"/>
  <c r="G69"/>
  <c r="O68"/>
  <c r="G68"/>
  <c r="O67"/>
  <c r="G67"/>
  <c r="O66"/>
  <c r="G66"/>
  <c r="O65"/>
  <c r="G65"/>
  <c r="O64"/>
  <c r="G64"/>
  <c r="O63"/>
  <c r="G63"/>
  <c r="O62"/>
  <c r="G62"/>
  <c r="O61"/>
  <c r="G61"/>
  <c r="O60"/>
  <c r="G60"/>
  <c r="O59"/>
  <c r="G59"/>
  <c r="O58"/>
  <c r="G58"/>
  <c r="O57"/>
  <c r="G57"/>
  <c r="O56"/>
  <c r="G56"/>
  <c r="K50"/>
  <c r="O49"/>
  <c r="N49"/>
  <c r="J49"/>
  <c r="K48"/>
  <c r="O47"/>
  <c r="N47"/>
  <c r="J47"/>
  <c r="K46"/>
  <c r="O45"/>
  <c r="N45"/>
  <c r="K44"/>
  <c r="O43"/>
  <c r="N43"/>
  <c r="J43"/>
  <c r="K42"/>
  <c r="O41"/>
  <c r="N41"/>
  <c r="J41"/>
  <c r="K40"/>
  <c r="O39"/>
  <c r="N39"/>
  <c r="J39"/>
  <c r="O27"/>
  <c r="N27"/>
  <c r="K26"/>
  <c r="O25"/>
  <c r="N25"/>
  <c r="J25"/>
  <c r="K24"/>
  <c r="O23"/>
  <c r="N23"/>
  <c r="J23"/>
  <c r="K22"/>
  <c r="O21"/>
  <c r="N21"/>
  <c r="J21"/>
  <c r="K20"/>
  <c r="O19"/>
  <c r="N19"/>
  <c r="J19"/>
  <c r="K18"/>
  <c r="O17"/>
  <c r="N17"/>
  <c r="J17"/>
  <c r="K16"/>
  <c r="O15"/>
  <c r="N15"/>
  <c r="J15"/>
  <c r="K14"/>
  <c r="O13"/>
  <c r="N13"/>
  <c r="J13"/>
  <c r="K12"/>
  <c r="O11"/>
  <c r="N11"/>
  <c r="K10"/>
  <c r="O9"/>
  <c r="N9"/>
  <c r="J9"/>
  <c r="K8"/>
  <c r="O7"/>
  <c r="N7"/>
  <c r="J7"/>
  <c r="K6"/>
  <c r="O5"/>
  <c r="N5"/>
  <c r="J5"/>
  <c r="K30" i="14"/>
  <c r="K32"/>
  <c r="K34"/>
  <c r="K36"/>
  <c r="K38"/>
  <c r="K40"/>
  <c r="K42"/>
  <c r="K6"/>
  <c r="K8"/>
  <c r="K10"/>
  <c r="K12"/>
  <c r="K14"/>
  <c r="K16"/>
  <c r="K18"/>
  <c r="K20"/>
  <c r="K22"/>
  <c r="J43"/>
  <c r="N43"/>
  <c r="O43"/>
  <c r="O67"/>
  <c r="G67"/>
  <c r="O66"/>
  <c r="G66"/>
  <c r="O65"/>
  <c r="G65"/>
  <c r="O64"/>
  <c r="G64"/>
  <c r="O63"/>
  <c r="G63"/>
  <c r="O62"/>
  <c r="G62"/>
  <c r="O61"/>
  <c r="G61"/>
  <c r="O60"/>
  <c r="G60"/>
  <c r="O59"/>
  <c r="G59"/>
  <c r="O58"/>
  <c r="G58"/>
  <c r="O57"/>
  <c r="G57"/>
  <c r="O56"/>
  <c r="G56"/>
  <c r="O55"/>
  <c r="G55"/>
  <c r="O54"/>
  <c r="G54"/>
  <c r="O53"/>
  <c r="G53"/>
  <c r="O52"/>
  <c r="G52"/>
  <c r="O51"/>
  <c r="G51"/>
  <c r="O50"/>
  <c r="O68" s="1"/>
  <c r="G50"/>
  <c r="B47"/>
  <c r="K44"/>
  <c r="O41"/>
  <c r="N41"/>
  <c r="J41"/>
  <c r="O39"/>
  <c r="N39"/>
  <c r="J39"/>
  <c r="O37"/>
  <c r="N37"/>
  <c r="J37"/>
  <c r="O35"/>
  <c r="N35"/>
  <c r="J35"/>
  <c r="O33"/>
  <c r="N33"/>
  <c r="J33"/>
  <c r="O31"/>
  <c r="N31"/>
  <c r="J31"/>
  <c r="O29"/>
  <c r="O45" s="1"/>
  <c r="N29"/>
  <c r="N45" s="1"/>
  <c r="J29"/>
  <c r="K24"/>
  <c r="O23"/>
  <c r="N23"/>
  <c r="J23"/>
  <c r="O21"/>
  <c r="N21"/>
  <c r="J21"/>
  <c r="O19"/>
  <c r="N19"/>
  <c r="J19"/>
  <c r="O17"/>
  <c r="N17"/>
  <c r="J17"/>
  <c r="O15"/>
  <c r="N15"/>
  <c r="J15"/>
  <c r="O13"/>
  <c r="N13"/>
  <c r="J13"/>
  <c r="O11"/>
  <c r="N11"/>
  <c r="J11"/>
  <c r="O9"/>
  <c r="N9"/>
  <c r="J9"/>
  <c r="O7"/>
  <c r="N7"/>
  <c r="J7"/>
  <c r="O5"/>
  <c r="O25" s="1"/>
  <c r="N5"/>
  <c r="J5"/>
  <c r="G47" i="13"/>
  <c r="G48"/>
  <c r="G49"/>
  <c r="G50"/>
  <c r="G51"/>
  <c r="G52"/>
  <c r="G53"/>
  <c r="G54"/>
  <c r="G55"/>
  <c r="G56"/>
  <c r="G57"/>
  <c r="G58"/>
  <c r="G59"/>
  <c r="G60"/>
  <c r="G61"/>
  <c r="G62"/>
  <c r="G63"/>
  <c r="G46"/>
  <c r="N5"/>
  <c r="O5"/>
  <c r="N7"/>
  <c r="O7"/>
  <c r="N9"/>
  <c r="O9"/>
  <c r="N11"/>
  <c r="O11"/>
  <c r="N13"/>
  <c r="O13"/>
  <c r="N15"/>
  <c r="O15"/>
  <c r="N17"/>
  <c r="O17"/>
  <c r="N19"/>
  <c r="O19"/>
  <c r="N21"/>
  <c r="O21"/>
  <c r="N23"/>
  <c r="O23"/>
  <c r="O25" s="1"/>
  <c r="J5"/>
  <c r="K6"/>
  <c r="J7"/>
  <c r="K8"/>
  <c r="J9"/>
  <c r="K10"/>
  <c r="J11"/>
  <c r="K12"/>
  <c r="J13"/>
  <c r="K14"/>
  <c r="J15"/>
  <c r="K16"/>
  <c r="J17"/>
  <c r="K18"/>
  <c r="J19"/>
  <c r="K20"/>
  <c r="J21"/>
  <c r="K22"/>
  <c r="J23"/>
  <c r="K24"/>
  <c r="N29"/>
  <c r="O29"/>
  <c r="N31"/>
  <c r="O31"/>
  <c r="N33"/>
  <c r="O33"/>
  <c r="N35"/>
  <c r="O35"/>
  <c r="N37"/>
  <c r="O37"/>
  <c r="N39"/>
  <c r="O39"/>
  <c r="J29"/>
  <c r="K30"/>
  <c r="J31"/>
  <c r="K32"/>
  <c r="J33"/>
  <c r="K34"/>
  <c r="J35"/>
  <c r="K36"/>
  <c r="J37"/>
  <c r="K38"/>
  <c r="J39"/>
  <c r="K40"/>
  <c r="O63"/>
  <c r="O62"/>
  <c r="O61"/>
  <c r="O60"/>
  <c r="O59"/>
  <c r="O58"/>
  <c r="O57"/>
  <c r="O56"/>
  <c r="O55"/>
  <c r="O54"/>
  <c r="O53"/>
  <c r="O52"/>
  <c r="O51"/>
  <c r="O50"/>
  <c r="O49"/>
  <c r="O48"/>
  <c r="O47"/>
  <c r="O46"/>
  <c r="N51" i="12"/>
  <c r="O51"/>
  <c r="G69"/>
  <c r="G70"/>
  <c r="G71"/>
  <c r="G72"/>
  <c r="G73"/>
  <c r="G74"/>
  <c r="G75"/>
  <c r="O69"/>
  <c r="O70"/>
  <c r="O71"/>
  <c r="O72"/>
  <c r="O73"/>
  <c r="O74"/>
  <c r="O75"/>
  <c r="O76"/>
  <c r="O77"/>
  <c r="O78"/>
  <c r="O79"/>
  <c r="N27"/>
  <c r="O27"/>
  <c r="N29"/>
  <c r="O29"/>
  <c r="N31"/>
  <c r="O31"/>
  <c r="N49"/>
  <c r="O49"/>
  <c r="K50"/>
  <c r="J49"/>
  <c r="O68"/>
  <c r="G68"/>
  <c r="O67"/>
  <c r="G67"/>
  <c r="O66"/>
  <c r="G66"/>
  <c r="O65"/>
  <c r="G65"/>
  <c r="O64"/>
  <c r="G64"/>
  <c r="O63"/>
  <c r="G63"/>
  <c r="O62"/>
  <c r="G62"/>
  <c r="O61"/>
  <c r="G61"/>
  <c r="O60"/>
  <c r="G60"/>
  <c r="O59"/>
  <c r="G59"/>
  <c r="O58"/>
  <c r="G58"/>
  <c r="K48"/>
  <c r="O47"/>
  <c r="N47"/>
  <c r="J47"/>
  <c r="K46"/>
  <c r="O45"/>
  <c r="N45"/>
  <c r="J45"/>
  <c r="K44"/>
  <c r="O43"/>
  <c r="N43"/>
  <c r="K42"/>
  <c r="O41"/>
  <c r="N41"/>
  <c r="J41"/>
  <c r="K40"/>
  <c r="O39"/>
  <c r="N39"/>
  <c r="J39"/>
  <c r="K38"/>
  <c r="O37"/>
  <c r="N37"/>
  <c r="J37"/>
  <c r="K26"/>
  <c r="O25"/>
  <c r="N25"/>
  <c r="J25"/>
  <c r="K24"/>
  <c r="O23"/>
  <c r="N23"/>
  <c r="J23"/>
  <c r="K22"/>
  <c r="O21"/>
  <c r="N21"/>
  <c r="J21"/>
  <c r="K20"/>
  <c r="O19"/>
  <c r="N19"/>
  <c r="J19"/>
  <c r="K18"/>
  <c r="O17"/>
  <c r="N17"/>
  <c r="J17"/>
  <c r="K16"/>
  <c r="O15"/>
  <c r="N15"/>
  <c r="J15"/>
  <c r="K14"/>
  <c r="O13"/>
  <c r="N13"/>
  <c r="J13"/>
  <c r="K12"/>
  <c r="O11"/>
  <c r="N11"/>
  <c r="K10"/>
  <c r="O9"/>
  <c r="N9"/>
  <c r="J9"/>
  <c r="K8"/>
  <c r="O7"/>
  <c r="N7"/>
  <c r="J7"/>
  <c r="K6"/>
  <c r="O5"/>
  <c r="N5"/>
  <c r="J5"/>
  <c r="K26" i="11"/>
  <c r="K28"/>
  <c r="K30"/>
  <c r="K32"/>
  <c r="K34"/>
  <c r="K36"/>
  <c r="K6"/>
  <c r="K8"/>
  <c r="K10"/>
  <c r="K12"/>
  <c r="K14"/>
  <c r="K16"/>
  <c r="K18"/>
  <c r="O61"/>
  <c r="O62"/>
  <c r="O63"/>
  <c r="G61"/>
  <c r="G62"/>
  <c r="G63"/>
  <c r="G66"/>
  <c r="G65"/>
  <c r="O64"/>
  <c r="G64"/>
  <c r="O60"/>
  <c r="G60"/>
  <c r="O59"/>
  <c r="G59"/>
  <c r="O58"/>
  <c r="G58"/>
  <c r="O57"/>
  <c r="G57"/>
  <c r="O56"/>
  <c r="G56"/>
  <c r="O55"/>
  <c r="G55"/>
  <c r="O54"/>
  <c r="G54"/>
  <c r="O53"/>
  <c r="G53"/>
  <c r="O52"/>
  <c r="G52"/>
  <c r="O51"/>
  <c r="G51"/>
  <c r="O50"/>
  <c r="G50"/>
  <c r="O49"/>
  <c r="G49"/>
  <c r="O48"/>
  <c r="G48"/>
  <c r="O47"/>
  <c r="G47"/>
  <c r="O46"/>
  <c r="G46"/>
  <c r="O45"/>
  <c r="G45"/>
  <c r="O44"/>
  <c r="G44"/>
  <c r="B41"/>
  <c r="K38"/>
  <c r="O37"/>
  <c r="N37"/>
  <c r="J37"/>
  <c r="O35"/>
  <c r="N35"/>
  <c r="J35"/>
  <c r="O33"/>
  <c r="N33"/>
  <c r="J33"/>
  <c r="O31"/>
  <c r="N31"/>
  <c r="J31"/>
  <c r="O29"/>
  <c r="N29"/>
  <c r="J29"/>
  <c r="O27"/>
  <c r="N27"/>
  <c r="J27"/>
  <c r="O25"/>
  <c r="N25"/>
  <c r="J25"/>
  <c r="K20"/>
  <c r="N19"/>
  <c r="J19"/>
  <c r="N17"/>
  <c r="J17"/>
  <c r="O15"/>
  <c r="N15"/>
  <c r="J15"/>
  <c r="O13"/>
  <c r="N13"/>
  <c r="J13"/>
  <c r="O11"/>
  <c r="N11"/>
  <c r="J11"/>
  <c r="O9"/>
  <c r="N9"/>
  <c r="J9"/>
  <c r="O7"/>
  <c r="N7"/>
  <c r="J7"/>
  <c r="O5"/>
  <c r="N5"/>
  <c r="J5"/>
  <c r="K46" i="10"/>
  <c r="J46"/>
  <c r="K45"/>
  <c r="J45"/>
  <c r="K44"/>
  <c r="J44"/>
  <c r="K43"/>
  <c r="J43"/>
  <c r="K42"/>
  <c r="J42"/>
  <c r="K41"/>
  <c r="J41"/>
  <c r="K40"/>
  <c r="J40"/>
  <c r="K38"/>
  <c r="J38"/>
  <c r="K37"/>
  <c r="J37"/>
  <c r="K36"/>
  <c r="J36"/>
  <c r="K34"/>
  <c r="J34"/>
  <c r="K26"/>
  <c r="J26"/>
  <c r="K25"/>
  <c r="J25"/>
  <c r="K24"/>
  <c r="J24"/>
  <c r="K23"/>
  <c r="J23"/>
  <c r="K22"/>
  <c r="J22"/>
  <c r="K21"/>
  <c r="J21"/>
  <c r="K20"/>
  <c r="J20"/>
  <c r="K18"/>
  <c r="J18"/>
  <c r="K17"/>
  <c r="J17"/>
  <c r="K16"/>
  <c r="J16"/>
  <c r="K15"/>
  <c r="J15"/>
  <c r="K14"/>
  <c r="J14"/>
  <c r="K13"/>
  <c r="J13"/>
  <c r="K12"/>
  <c r="J12"/>
  <c r="K10"/>
  <c r="J10"/>
  <c r="K9"/>
  <c r="J9"/>
  <c r="K8"/>
  <c r="J8"/>
  <c r="K6"/>
  <c r="J6"/>
  <c r="O39"/>
  <c r="O41"/>
  <c r="O43"/>
  <c r="O45"/>
  <c r="N39"/>
  <c r="N41"/>
  <c r="N43"/>
  <c r="N45"/>
  <c r="K39"/>
  <c r="O66"/>
  <c r="O65"/>
  <c r="G65"/>
  <c r="O64"/>
  <c r="G64"/>
  <c r="O63"/>
  <c r="G63"/>
  <c r="O62"/>
  <c r="G62"/>
  <c r="O61"/>
  <c r="G61"/>
  <c r="O60"/>
  <c r="G60"/>
  <c r="O59"/>
  <c r="G59"/>
  <c r="O58"/>
  <c r="G58"/>
  <c r="O57"/>
  <c r="G57"/>
  <c r="O56"/>
  <c r="G56"/>
  <c r="O55"/>
  <c r="G55"/>
  <c r="O54"/>
  <c r="G54"/>
  <c r="O53"/>
  <c r="G53"/>
  <c r="O52"/>
  <c r="G52"/>
  <c r="B49"/>
  <c r="O37"/>
  <c r="N37"/>
  <c r="O35"/>
  <c r="N35"/>
  <c r="K35"/>
  <c r="J35"/>
  <c r="O33"/>
  <c r="N33"/>
  <c r="K33"/>
  <c r="J33"/>
  <c r="K28"/>
  <c r="J28"/>
  <c r="O27"/>
  <c r="N27"/>
  <c r="K27"/>
  <c r="J27"/>
  <c r="O25"/>
  <c r="N25"/>
  <c r="O23"/>
  <c r="N23"/>
  <c r="O21"/>
  <c r="N21"/>
  <c r="O19"/>
  <c r="N19"/>
  <c r="K19"/>
  <c r="J19"/>
  <c r="O17"/>
  <c r="N17"/>
  <c r="O15"/>
  <c r="N15"/>
  <c r="O13"/>
  <c r="N13"/>
  <c r="O11"/>
  <c r="N11"/>
  <c r="K11"/>
  <c r="O9"/>
  <c r="N9"/>
  <c r="O7"/>
  <c r="N7"/>
  <c r="K7"/>
  <c r="J7"/>
  <c r="O5"/>
  <c r="N5"/>
  <c r="K5"/>
  <c r="J5"/>
  <c r="G53" i="9"/>
  <c r="G54"/>
  <c r="G55"/>
  <c r="G56"/>
  <c r="G57"/>
  <c r="G58"/>
  <c r="G59"/>
  <c r="G60"/>
  <c r="G61"/>
  <c r="G62"/>
  <c r="G63"/>
  <c r="G64"/>
  <c r="G65"/>
  <c r="G66"/>
  <c r="G67"/>
  <c r="G68"/>
  <c r="G69"/>
  <c r="G70"/>
  <c r="G52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N11"/>
  <c r="O11"/>
  <c r="N5"/>
  <c r="O5"/>
  <c r="N7"/>
  <c r="O7"/>
  <c r="N9"/>
  <c r="O9"/>
  <c r="N13"/>
  <c r="O13"/>
  <c r="N15"/>
  <c r="O15"/>
  <c r="N17"/>
  <c r="O17"/>
  <c r="N19"/>
  <c r="O19"/>
  <c r="N21"/>
  <c r="O21"/>
  <c r="N23"/>
  <c r="O23"/>
  <c r="N25"/>
  <c r="O25"/>
  <c r="N27"/>
  <c r="O27"/>
  <c r="N29"/>
  <c r="O29"/>
  <c r="J5"/>
  <c r="K6"/>
  <c r="J7"/>
  <c r="K8"/>
  <c r="J9"/>
  <c r="K10"/>
  <c r="J11"/>
  <c r="K12"/>
  <c r="J13"/>
  <c r="K14"/>
  <c r="J15"/>
  <c r="K16"/>
  <c r="J17"/>
  <c r="K18"/>
  <c r="J19"/>
  <c r="K20"/>
  <c r="J21"/>
  <c r="K22"/>
  <c r="J23"/>
  <c r="K24"/>
  <c r="J25"/>
  <c r="K26"/>
  <c r="J27"/>
  <c r="K28"/>
  <c r="J29"/>
  <c r="K30"/>
  <c r="J35"/>
  <c r="K36"/>
  <c r="J37"/>
  <c r="K38"/>
  <c r="J39"/>
  <c r="K40"/>
  <c r="J41"/>
  <c r="K42"/>
  <c r="J43"/>
  <c r="K44"/>
  <c r="J45"/>
  <c r="K46"/>
  <c r="O45"/>
  <c r="N45"/>
  <c r="O43"/>
  <c r="N43"/>
  <c r="O41"/>
  <c r="N41"/>
  <c r="O39"/>
  <c r="N39"/>
  <c r="O37"/>
  <c r="N37"/>
  <c r="O35"/>
  <c r="N35"/>
  <c r="O63" i="8"/>
  <c r="O64"/>
  <c r="O65"/>
  <c r="O66"/>
  <c r="O67"/>
  <c r="O68"/>
  <c r="G63"/>
  <c r="G64"/>
  <c r="G65"/>
  <c r="O23"/>
  <c r="N23"/>
  <c r="O43"/>
  <c r="N43"/>
  <c r="O41"/>
  <c r="N41"/>
  <c r="J37"/>
  <c r="O62"/>
  <c r="G62"/>
  <c r="O61"/>
  <c r="G61"/>
  <c r="O60"/>
  <c r="G60"/>
  <c r="O59"/>
  <c r="G59"/>
  <c r="O58"/>
  <c r="G58"/>
  <c r="O57"/>
  <c r="G57"/>
  <c r="O56"/>
  <c r="G56"/>
  <c r="O55"/>
  <c r="G55"/>
  <c r="O54"/>
  <c r="G54"/>
  <c r="O53"/>
  <c r="G53"/>
  <c r="O52"/>
  <c r="G52"/>
  <c r="O51"/>
  <c r="G51"/>
  <c r="O50"/>
  <c r="G50"/>
  <c r="B47"/>
  <c r="K40"/>
  <c r="O39"/>
  <c r="N39"/>
  <c r="J39"/>
  <c r="K38"/>
  <c r="O37"/>
  <c r="N37"/>
  <c r="K36"/>
  <c r="O35"/>
  <c r="N35"/>
  <c r="J35"/>
  <c r="K34"/>
  <c r="O33"/>
  <c r="N33"/>
  <c r="J33"/>
  <c r="K32"/>
  <c r="O31"/>
  <c r="N31"/>
  <c r="J31"/>
  <c r="K30"/>
  <c r="O29"/>
  <c r="N29"/>
  <c r="J29"/>
  <c r="K22"/>
  <c r="O21"/>
  <c r="N21"/>
  <c r="J21"/>
  <c r="K20"/>
  <c r="O19"/>
  <c r="N19"/>
  <c r="J19"/>
  <c r="K18"/>
  <c r="O17"/>
  <c r="N17"/>
  <c r="J17"/>
  <c r="K16"/>
  <c r="O15"/>
  <c r="N15"/>
  <c r="J15"/>
  <c r="K14"/>
  <c r="O13"/>
  <c r="N13"/>
  <c r="J13"/>
  <c r="K12"/>
  <c r="O11"/>
  <c r="N11"/>
  <c r="J11"/>
  <c r="K10"/>
  <c r="O9"/>
  <c r="N9"/>
  <c r="J9"/>
  <c r="K8"/>
  <c r="O7"/>
  <c r="N7"/>
  <c r="J7"/>
  <c r="K6"/>
  <c r="O5"/>
  <c r="N5"/>
  <c r="J5"/>
  <c r="K30" i="7"/>
  <c r="K32"/>
  <c r="K34"/>
  <c r="K36"/>
  <c r="K38"/>
  <c r="K40"/>
  <c r="K6"/>
  <c r="K8"/>
  <c r="K10"/>
  <c r="K12"/>
  <c r="K14"/>
  <c r="K16"/>
  <c r="K18"/>
  <c r="K20"/>
  <c r="K22"/>
  <c r="O63"/>
  <c r="O62"/>
  <c r="G62"/>
  <c r="O61"/>
  <c r="G61"/>
  <c r="O60"/>
  <c r="G60"/>
  <c r="O59"/>
  <c r="G59"/>
  <c r="O58"/>
  <c r="G58"/>
  <c r="O57"/>
  <c r="G57"/>
  <c r="O56"/>
  <c r="G56"/>
  <c r="O55"/>
  <c r="G55"/>
  <c r="O54"/>
  <c r="G54"/>
  <c r="O53"/>
  <c r="G53"/>
  <c r="O52"/>
  <c r="G52"/>
  <c r="O51"/>
  <c r="G51"/>
  <c r="O50"/>
  <c r="G50"/>
  <c r="O49"/>
  <c r="G49"/>
  <c r="O48"/>
  <c r="O64" s="1"/>
  <c r="G48"/>
  <c r="B45"/>
  <c r="K42"/>
  <c r="O41"/>
  <c r="N41"/>
  <c r="J41"/>
  <c r="O39"/>
  <c r="N39"/>
  <c r="J39"/>
  <c r="O37"/>
  <c r="N37"/>
  <c r="J37"/>
  <c r="O35"/>
  <c r="N35"/>
  <c r="J35"/>
  <c r="O33"/>
  <c r="N33"/>
  <c r="J33"/>
  <c r="O31"/>
  <c r="N31"/>
  <c r="J31"/>
  <c r="O29"/>
  <c r="N29"/>
  <c r="N43" s="1"/>
  <c r="J29"/>
  <c r="K24"/>
  <c r="O23"/>
  <c r="N23"/>
  <c r="J23"/>
  <c r="O21"/>
  <c r="N21"/>
  <c r="J21"/>
  <c r="O19"/>
  <c r="N19"/>
  <c r="J19"/>
  <c r="O17"/>
  <c r="N17"/>
  <c r="J17"/>
  <c r="O15"/>
  <c r="N15"/>
  <c r="J15"/>
  <c r="O13"/>
  <c r="N13"/>
  <c r="J13"/>
  <c r="O11"/>
  <c r="N11"/>
  <c r="J11"/>
  <c r="O9"/>
  <c r="N9"/>
  <c r="J9"/>
  <c r="O7"/>
  <c r="N7"/>
  <c r="J7"/>
  <c r="O5"/>
  <c r="N5"/>
  <c r="N25" s="1"/>
  <c r="J5"/>
  <c r="K18" i="6"/>
  <c r="J17"/>
  <c r="K16"/>
  <c r="J15"/>
  <c r="K14"/>
  <c r="J13"/>
  <c r="K12"/>
  <c r="J11"/>
  <c r="K10"/>
  <c r="J9"/>
  <c r="K8"/>
  <c r="J7"/>
  <c r="K6"/>
  <c r="K44"/>
  <c r="J43"/>
  <c r="K42"/>
  <c r="J41"/>
  <c r="K40"/>
  <c r="K38"/>
  <c r="J37"/>
  <c r="K36"/>
  <c r="J35"/>
  <c r="K34"/>
  <c r="J33"/>
  <c r="K32"/>
  <c r="J31"/>
  <c r="K30"/>
  <c r="O23"/>
  <c r="N23"/>
  <c r="K24"/>
  <c r="J23"/>
  <c r="O35"/>
  <c r="O37"/>
  <c r="O39"/>
  <c r="O41"/>
  <c r="O43"/>
  <c r="N35"/>
  <c r="N37"/>
  <c r="N39"/>
  <c r="N41"/>
  <c r="N43"/>
  <c r="G67"/>
  <c r="G66"/>
  <c r="O65"/>
  <c r="G65"/>
  <c r="G64"/>
  <c r="G63"/>
  <c r="O62"/>
  <c r="G62"/>
  <c r="G61"/>
  <c r="O60"/>
  <c r="G60"/>
  <c r="O59"/>
  <c r="G59"/>
  <c r="G58"/>
  <c r="O57"/>
  <c r="G57"/>
  <c r="O56"/>
  <c r="G56"/>
  <c r="O55"/>
  <c r="G55"/>
  <c r="O54"/>
  <c r="G54"/>
  <c r="O53"/>
  <c r="G53"/>
  <c r="O52"/>
  <c r="G52"/>
  <c r="O51"/>
  <c r="G51"/>
  <c r="G50"/>
  <c r="B47"/>
  <c r="O33"/>
  <c r="N33"/>
  <c r="O31"/>
  <c r="N31"/>
  <c r="O29"/>
  <c r="N29"/>
  <c r="J29"/>
  <c r="K22"/>
  <c r="O21"/>
  <c r="N21"/>
  <c r="J21"/>
  <c r="O19"/>
  <c r="N19"/>
  <c r="J19"/>
  <c r="O17"/>
  <c r="N17"/>
  <c r="O15"/>
  <c r="N15"/>
  <c r="O13"/>
  <c r="N13"/>
  <c r="O11"/>
  <c r="N11"/>
  <c r="O9"/>
  <c r="N9"/>
  <c r="O7"/>
  <c r="N7"/>
  <c r="O5"/>
  <c r="N5"/>
  <c r="J5"/>
  <c r="O63" i="5"/>
  <c r="O64"/>
  <c r="O60"/>
  <c r="O61"/>
  <c r="O62"/>
  <c r="G60"/>
  <c r="G61"/>
  <c r="N31"/>
  <c r="O31"/>
  <c r="N33"/>
  <c r="O33"/>
  <c r="N35"/>
  <c r="O35"/>
  <c r="N37"/>
  <c r="O37"/>
  <c r="N39"/>
  <c r="O39"/>
  <c r="K32"/>
  <c r="J31"/>
  <c r="O21"/>
  <c r="N21"/>
  <c r="O19"/>
  <c r="N19"/>
  <c r="O59"/>
  <c r="G59"/>
  <c r="O58"/>
  <c r="G58"/>
  <c r="O57"/>
  <c r="G57"/>
  <c r="O56"/>
  <c r="G56"/>
  <c r="O55"/>
  <c r="G55"/>
  <c r="O54"/>
  <c r="G54"/>
  <c r="O53"/>
  <c r="G53"/>
  <c r="O52"/>
  <c r="G52"/>
  <c r="O51"/>
  <c r="G51"/>
  <c r="O50"/>
  <c r="G50"/>
  <c r="O49"/>
  <c r="G49"/>
  <c r="O48"/>
  <c r="G48"/>
  <c r="O47"/>
  <c r="G47"/>
  <c r="O46"/>
  <c r="G46"/>
  <c r="K30"/>
  <c r="O29"/>
  <c r="N29"/>
  <c r="J29"/>
  <c r="K28"/>
  <c r="O27"/>
  <c r="N27"/>
  <c r="J27"/>
  <c r="K18"/>
  <c r="O17"/>
  <c r="N17"/>
  <c r="J17"/>
  <c r="K16"/>
  <c r="O15"/>
  <c r="N15"/>
  <c r="J15"/>
  <c r="K14"/>
  <c r="O13"/>
  <c r="N13"/>
  <c r="J13"/>
  <c r="K12"/>
  <c r="O11"/>
  <c r="N11"/>
  <c r="J11"/>
  <c r="K10"/>
  <c r="O9"/>
  <c r="N9"/>
  <c r="J9"/>
  <c r="K8"/>
  <c r="O7"/>
  <c r="N7"/>
  <c r="J7"/>
  <c r="K6"/>
  <c r="O5"/>
  <c r="N5"/>
  <c r="J5"/>
  <c r="O33" i="4"/>
  <c r="K28"/>
  <c r="K30"/>
  <c r="K32"/>
  <c r="K6"/>
  <c r="K8"/>
  <c r="K10"/>
  <c r="K12"/>
  <c r="K14"/>
  <c r="K16"/>
  <c r="K18"/>
  <c r="K20"/>
  <c r="G55"/>
  <c r="G54"/>
  <c r="O53"/>
  <c r="G53"/>
  <c r="O52"/>
  <c r="G52"/>
  <c r="O51"/>
  <c r="G51"/>
  <c r="O50"/>
  <c r="G50"/>
  <c r="O49"/>
  <c r="G49"/>
  <c r="O48"/>
  <c r="G48"/>
  <c r="O47"/>
  <c r="G47"/>
  <c r="O46"/>
  <c r="G46"/>
  <c r="O45"/>
  <c r="G45"/>
  <c r="O44"/>
  <c r="G44"/>
  <c r="O43"/>
  <c r="G43"/>
  <c r="O42"/>
  <c r="G42"/>
  <c r="O41"/>
  <c r="G41"/>
  <c r="O40"/>
  <c r="G40"/>
  <c r="B37"/>
  <c r="K34"/>
  <c r="N33"/>
  <c r="J33"/>
  <c r="O31"/>
  <c r="N31"/>
  <c r="J31"/>
  <c r="O29"/>
  <c r="N29"/>
  <c r="J29"/>
  <c r="O27"/>
  <c r="N27"/>
  <c r="J27"/>
  <c r="K22"/>
  <c r="N21"/>
  <c r="J21"/>
  <c r="O19"/>
  <c r="N19"/>
  <c r="J19"/>
  <c r="O17"/>
  <c r="N17"/>
  <c r="J17"/>
  <c r="O15"/>
  <c r="N15"/>
  <c r="J15"/>
  <c r="O13"/>
  <c r="N13"/>
  <c r="J13"/>
  <c r="O11"/>
  <c r="N11"/>
  <c r="J11"/>
  <c r="O9"/>
  <c r="N9"/>
  <c r="J9"/>
  <c r="O7"/>
  <c r="N7"/>
  <c r="J7"/>
  <c r="O5"/>
  <c r="N5"/>
  <c r="N23" s="1"/>
  <c r="J5"/>
  <c r="B35" i="1"/>
  <c r="N17" i="3"/>
  <c r="K46"/>
  <c r="J45"/>
  <c r="K44"/>
  <c r="J43"/>
  <c r="K42"/>
  <c r="J41"/>
  <c r="K40"/>
  <c r="J39"/>
  <c r="K38"/>
  <c r="J37"/>
  <c r="K36"/>
  <c r="J35"/>
  <c r="K34"/>
  <c r="J33"/>
  <c r="K32"/>
  <c r="J31"/>
  <c r="K30"/>
  <c r="J29"/>
  <c r="K28"/>
  <c r="K22"/>
  <c r="J21"/>
  <c r="K20"/>
  <c r="J19"/>
  <c r="K18"/>
  <c r="J17"/>
  <c r="K16"/>
  <c r="J15"/>
  <c r="K14"/>
  <c r="J13"/>
  <c r="K12"/>
  <c r="J11"/>
  <c r="K10"/>
  <c r="J9"/>
  <c r="K8"/>
  <c r="J7"/>
  <c r="K6"/>
  <c r="O41"/>
  <c r="N41"/>
  <c r="O39"/>
  <c r="N39"/>
  <c r="O37"/>
  <c r="N37"/>
  <c r="O35"/>
  <c r="N35"/>
  <c r="O69"/>
  <c r="G69"/>
  <c r="O68"/>
  <c r="G68"/>
  <c r="O67"/>
  <c r="G67"/>
  <c r="O66"/>
  <c r="G66"/>
  <c r="O65"/>
  <c r="G65"/>
  <c r="O64"/>
  <c r="G64"/>
  <c r="O63"/>
  <c r="G63"/>
  <c r="O62"/>
  <c r="G62"/>
  <c r="O61"/>
  <c r="G61"/>
  <c r="O60"/>
  <c r="G60"/>
  <c r="O59"/>
  <c r="G59"/>
  <c r="O58"/>
  <c r="G58"/>
  <c r="O57"/>
  <c r="G57"/>
  <c r="O56"/>
  <c r="G56"/>
  <c r="O55"/>
  <c r="G55"/>
  <c r="O54"/>
  <c r="G54"/>
  <c r="O53"/>
  <c r="G53"/>
  <c r="O52"/>
  <c r="G52"/>
  <c r="O45"/>
  <c r="N45"/>
  <c r="O43"/>
  <c r="N43"/>
  <c r="O33"/>
  <c r="N33"/>
  <c r="O31"/>
  <c r="N31"/>
  <c r="O29"/>
  <c r="N29"/>
  <c r="O27"/>
  <c r="N27"/>
  <c r="J27"/>
  <c r="O21"/>
  <c r="N21"/>
  <c r="O19"/>
  <c r="N19"/>
  <c r="O17"/>
  <c r="O15"/>
  <c r="N15"/>
  <c r="O13"/>
  <c r="N13"/>
  <c r="O11"/>
  <c r="N11"/>
  <c r="O9"/>
  <c r="N9"/>
  <c r="O7"/>
  <c r="N7"/>
  <c r="O5"/>
  <c r="N5"/>
  <c r="J5"/>
  <c r="G68" i="2"/>
  <c r="G69"/>
  <c r="G70"/>
  <c r="N33"/>
  <c r="O33"/>
  <c r="N35"/>
  <c r="O35"/>
  <c r="N37"/>
  <c r="O37"/>
  <c r="N39"/>
  <c r="O39"/>
  <c r="K32"/>
  <c r="K34"/>
  <c r="J35"/>
  <c r="K36"/>
  <c r="K38"/>
  <c r="J39"/>
  <c r="O67"/>
  <c r="G67"/>
  <c r="O66"/>
  <c r="G66"/>
  <c r="O65"/>
  <c r="G65"/>
  <c r="O64"/>
  <c r="G64"/>
  <c r="O63"/>
  <c r="G63"/>
  <c r="O62"/>
  <c r="G62"/>
  <c r="O61"/>
  <c r="G61"/>
  <c r="O60"/>
  <c r="G60"/>
  <c r="O59"/>
  <c r="G59"/>
  <c r="O58"/>
  <c r="G58"/>
  <c r="O57"/>
  <c r="G57"/>
  <c r="O56"/>
  <c r="G56"/>
  <c r="O55"/>
  <c r="G55"/>
  <c r="O54"/>
  <c r="G54"/>
  <c r="O53"/>
  <c r="G53"/>
  <c r="O52"/>
  <c r="G52"/>
  <c r="O51"/>
  <c r="G51"/>
  <c r="O50"/>
  <c r="G50"/>
  <c r="K44"/>
  <c r="O43"/>
  <c r="N43"/>
  <c r="J43"/>
  <c r="K42"/>
  <c r="O41"/>
  <c r="N41"/>
  <c r="J41"/>
  <c r="K40"/>
  <c r="O31"/>
  <c r="N31"/>
  <c r="J31"/>
  <c r="K26"/>
  <c r="O25"/>
  <c r="N25"/>
  <c r="J25"/>
  <c r="K24"/>
  <c r="O23"/>
  <c r="N23"/>
  <c r="J23"/>
  <c r="K22"/>
  <c r="O21"/>
  <c r="N21"/>
  <c r="J21"/>
  <c r="K20"/>
  <c r="O19"/>
  <c r="N19"/>
  <c r="K18"/>
  <c r="O17"/>
  <c r="N17"/>
  <c r="J17"/>
  <c r="K16"/>
  <c r="O15"/>
  <c r="N15"/>
  <c r="J15"/>
  <c r="K14"/>
  <c r="O13"/>
  <c r="N13"/>
  <c r="J13"/>
  <c r="K12"/>
  <c r="O11"/>
  <c r="N11"/>
  <c r="J11"/>
  <c r="K10"/>
  <c r="O9"/>
  <c r="N9"/>
  <c r="J9"/>
  <c r="K8"/>
  <c r="O7"/>
  <c r="N7"/>
  <c r="J7"/>
  <c r="K6"/>
  <c r="O5"/>
  <c r="N5"/>
  <c r="J5"/>
  <c r="O57" i="1"/>
  <c r="G57"/>
  <c r="O56"/>
  <c r="G56"/>
  <c r="O55"/>
  <c r="G55"/>
  <c r="O54"/>
  <c r="G54"/>
  <c r="O53"/>
  <c r="G53"/>
  <c r="O52"/>
  <c r="G52"/>
  <c r="O51"/>
  <c r="G51"/>
  <c r="O50"/>
  <c r="G50"/>
  <c r="O49"/>
  <c r="G49"/>
  <c r="O48"/>
  <c r="G48"/>
  <c r="O47"/>
  <c r="G47"/>
  <c r="O46"/>
  <c r="G46"/>
  <c r="O45"/>
  <c r="G45"/>
  <c r="O44"/>
  <c r="G44"/>
  <c r="O43"/>
  <c r="G43"/>
  <c r="O42"/>
  <c r="G42"/>
  <c r="O41"/>
  <c r="G41"/>
  <c r="O40"/>
  <c r="G40"/>
  <c r="O39"/>
  <c r="G39"/>
  <c r="O38"/>
  <c r="O58" s="1"/>
  <c r="G38"/>
  <c r="O32"/>
  <c r="N32"/>
  <c r="K32"/>
  <c r="J32"/>
  <c r="O31"/>
  <c r="N31"/>
  <c r="K31"/>
  <c r="J31"/>
  <c r="O30"/>
  <c r="N30"/>
  <c r="K30"/>
  <c r="J30"/>
  <c r="O29"/>
  <c r="N29"/>
  <c r="K29"/>
  <c r="J29"/>
  <c r="O28"/>
  <c r="N28"/>
  <c r="K28"/>
  <c r="J28"/>
  <c r="O27"/>
  <c r="N27"/>
  <c r="K27"/>
  <c r="J27"/>
  <c r="O26"/>
  <c r="N26"/>
  <c r="K26"/>
  <c r="J26"/>
  <c r="O25"/>
  <c r="O33" s="1"/>
  <c r="N25"/>
  <c r="K25"/>
  <c r="J25"/>
  <c r="J33" s="1"/>
  <c r="O20"/>
  <c r="N20"/>
  <c r="K20"/>
  <c r="J20"/>
  <c r="O19"/>
  <c r="N19"/>
  <c r="K19"/>
  <c r="J19"/>
  <c r="O18"/>
  <c r="N18"/>
  <c r="K18"/>
  <c r="J18"/>
  <c r="O17"/>
  <c r="N17"/>
  <c r="K17"/>
  <c r="J17"/>
  <c r="O16"/>
  <c r="N16"/>
  <c r="K16"/>
  <c r="J16"/>
  <c r="O15"/>
  <c r="N15"/>
  <c r="K15"/>
  <c r="J15"/>
  <c r="O14"/>
  <c r="N14"/>
  <c r="K14"/>
  <c r="J14"/>
  <c r="O13"/>
  <c r="N13"/>
  <c r="K13"/>
  <c r="J13"/>
  <c r="O12"/>
  <c r="N12"/>
  <c r="K12"/>
  <c r="J12"/>
  <c r="O11"/>
  <c r="N11"/>
  <c r="K11"/>
  <c r="J11"/>
  <c r="O10"/>
  <c r="N10"/>
  <c r="K10"/>
  <c r="J10"/>
  <c r="O9"/>
  <c r="N9"/>
  <c r="K9"/>
  <c r="J9"/>
  <c r="O8"/>
  <c r="N8"/>
  <c r="K8"/>
  <c r="J8"/>
  <c r="O7"/>
  <c r="N7"/>
  <c r="K7"/>
  <c r="J7"/>
  <c r="O6"/>
  <c r="N6"/>
  <c r="K6"/>
  <c r="J6"/>
  <c r="O5"/>
  <c r="N5"/>
  <c r="N21" s="1"/>
  <c r="K5"/>
  <c r="J5"/>
  <c r="N27" i="20" l="1"/>
  <c r="G76"/>
  <c r="O76"/>
  <c r="O27"/>
  <c r="J49"/>
  <c r="K49"/>
  <c r="J27"/>
  <c r="K27"/>
  <c r="O49"/>
  <c r="N49"/>
  <c r="J45" i="19"/>
  <c r="J31"/>
  <c r="K31"/>
  <c r="N31"/>
  <c r="O67"/>
  <c r="G67"/>
  <c r="K21" i="18"/>
  <c r="O61"/>
  <c r="J21"/>
  <c r="J37"/>
  <c r="O21"/>
  <c r="O27" i="17"/>
  <c r="O69"/>
  <c r="J27"/>
  <c r="K27"/>
  <c r="G67"/>
  <c r="N27"/>
  <c r="O47"/>
  <c r="N47"/>
  <c r="K47"/>
  <c r="J47"/>
  <c r="O43" i="16"/>
  <c r="J43"/>
  <c r="K43"/>
  <c r="K25"/>
  <c r="J25"/>
  <c r="G67"/>
  <c r="K35" i="15"/>
  <c r="J35"/>
  <c r="K51"/>
  <c r="O77"/>
  <c r="J51"/>
  <c r="N51"/>
  <c r="O51"/>
  <c r="N35"/>
  <c r="O35"/>
  <c r="J25" i="14"/>
  <c r="J45"/>
  <c r="N25"/>
  <c r="K25"/>
  <c r="K45"/>
  <c r="G68"/>
  <c r="N41" i="13"/>
  <c r="O64"/>
  <c r="J41"/>
  <c r="K41"/>
  <c r="K25"/>
  <c r="J25"/>
  <c r="O41"/>
  <c r="N25"/>
  <c r="O82" i="12"/>
  <c r="O33"/>
  <c r="J33"/>
  <c r="K53"/>
  <c r="N33"/>
  <c r="O53"/>
  <c r="N53"/>
  <c r="J53"/>
  <c r="K33"/>
  <c r="J21" i="11"/>
  <c r="K39"/>
  <c r="O21"/>
  <c r="K21"/>
  <c r="O39"/>
  <c r="N39"/>
  <c r="J39"/>
  <c r="N21"/>
  <c r="O67"/>
  <c r="G67"/>
  <c r="O29" i="10"/>
  <c r="N29"/>
  <c r="J29"/>
  <c r="K29"/>
  <c r="O67"/>
  <c r="K47"/>
  <c r="O47"/>
  <c r="N47"/>
  <c r="J47"/>
  <c r="O31" i="9"/>
  <c r="N31"/>
  <c r="O71"/>
  <c r="O47"/>
  <c r="G71"/>
  <c r="N47"/>
  <c r="J31"/>
  <c r="K31"/>
  <c r="K47"/>
  <c r="J47"/>
  <c r="G72" i="8"/>
  <c r="O72"/>
  <c r="O25"/>
  <c r="N25"/>
  <c r="J45"/>
  <c r="O45"/>
  <c r="K25"/>
  <c r="N45"/>
  <c r="K45"/>
  <c r="J25"/>
  <c r="J43" i="7"/>
  <c r="K43"/>
  <c r="J25"/>
  <c r="O25"/>
  <c r="O43"/>
  <c r="K25"/>
  <c r="G64"/>
  <c r="O66" i="6"/>
  <c r="J25"/>
  <c r="O25"/>
  <c r="N25"/>
  <c r="K25"/>
  <c r="K45"/>
  <c r="O45"/>
  <c r="N45"/>
  <c r="J45"/>
  <c r="J23" i="5"/>
  <c r="G65"/>
  <c r="O65"/>
  <c r="N41"/>
  <c r="O41"/>
  <c r="K41"/>
  <c r="J41"/>
  <c r="O23"/>
  <c r="N23"/>
  <c r="K23"/>
  <c r="J35" i="4"/>
  <c r="O23"/>
  <c r="J23"/>
  <c r="N35"/>
  <c r="K35"/>
  <c r="O35"/>
  <c r="K23"/>
  <c r="O56"/>
  <c r="G56"/>
  <c r="N33" i="1"/>
  <c r="K33"/>
  <c r="N23" i="3"/>
  <c r="N47"/>
  <c r="O23"/>
  <c r="K47"/>
  <c r="K23"/>
  <c r="J23"/>
  <c r="J47"/>
  <c r="O70"/>
  <c r="O47"/>
  <c r="G70"/>
  <c r="G71" i="2"/>
  <c r="O71"/>
  <c r="K27"/>
  <c r="O27"/>
  <c r="J27"/>
  <c r="N45"/>
  <c r="N27"/>
  <c r="O45"/>
  <c r="K45"/>
  <c r="J45"/>
  <c r="O21" i="1"/>
  <c r="J21"/>
  <c r="K21"/>
  <c r="G58"/>
</calcChain>
</file>

<file path=xl/sharedStrings.xml><?xml version="1.0" encoding="utf-8"?>
<sst xmlns="http://schemas.openxmlformats.org/spreadsheetml/2006/main" count="6139" uniqueCount="434">
  <si>
    <t>DATE:-</t>
  </si>
  <si>
    <t>JNPT PORT PERFOMANCE</t>
  </si>
  <si>
    <t>LINE
NO</t>
  </si>
  <si>
    <t>CONCR</t>
  </si>
  <si>
    <t>P/MENT
TIME</t>
  </si>
  <si>
    <t>JN</t>
  </si>
  <si>
    <t>GTI</t>
  </si>
  <si>
    <t>NS</t>
  </si>
  <si>
    <t>BM</t>
  </si>
  <si>
    <t>LOADING
COMPLETION TIME</t>
  </si>
  <si>
    <t>REMOVAL
TIME</t>
  </si>
  <si>
    <t xml:space="preserve">P/MENT
TO LOADING </t>
  </si>
  <si>
    <t>LOADING
TO REMOVAL AVG</t>
  </si>
  <si>
    <t>AVG</t>
  </si>
  <si>
    <t>PVT</t>
  </si>
  <si>
    <t>JASAI PERFOMANCE</t>
  </si>
  <si>
    <t>UP DIRECTION</t>
  </si>
  <si>
    <t>DN DIRECTION</t>
  </si>
  <si>
    <t>SR
NO</t>
  </si>
  <si>
    <t>TRAIN
NO</t>
  </si>
  <si>
    <t>LINE NO</t>
  </si>
  <si>
    <t>ARRIVAL
TIME</t>
  </si>
  <si>
    <t>LOCO NO
OUT GOING</t>
  </si>
  <si>
    <t xml:space="preserve">DEPARTURE
TIME </t>
  </si>
  <si>
    <t>ARR-DEP
AVG</t>
  </si>
  <si>
    <t>LOCO NO
INCOMING</t>
  </si>
  <si>
    <t>TEUs ALLOTTED FOR LOADING/UNLOADING FROM RAKE</t>
  </si>
  <si>
    <t>DEST</t>
  </si>
  <si>
    <t>LOADING/UNLOADING</t>
  </si>
  <si>
    <t>TOTAL     LDG</t>
  </si>
  <si>
    <t>TOTAL  UNLDG</t>
  </si>
  <si>
    <t>TOTAL</t>
  </si>
  <si>
    <t>LOADING</t>
  </si>
  <si>
    <t>UNLOADING</t>
  </si>
  <si>
    <t xml:space="preserve">DATE:-01=MAR </t>
  </si>
  <si>
    <t>B2</t>
  </si>
  <si>
    <t>CONR</t>
  </si>
  <si>
    <t>SNF</t>
  </si>
  <si>
    <t>CRRS</t>
  </si>
  <si>
    <t>CMCT</t>
  </si>
  <si>
    <t>NCP</t>
  </si>
  <si>
    <t>NTSJ</t>
  </si>
  <si>
    <t>KRIL</t>
  </si>
  <si>
    <t>MRWN</t>
  </si>
  <si>
    <t>G3</t>
  </si>
  <si>
    <t>GRPL</t>
  </si>
  <si>
    <t>GRFV</t>
  </si>
  <si>
    <t>B3</t>
  </si>
  <si>
    <t>BRC</t>
  </si>
  <si>
    <t>PCPK</t>
  </si>
  <si>
    <t>G2</t>
  </si>
  <si>
    <t>MDDP</t>
  </si>
  <si>
    <t>G1</t>
  </si>
  <si>
    <t>CGPT</t>
  </si>
  <si>
    <t>TU</t>
  </si>
  <si>
    <t>HACG</t>
  </si>
  <si>
    <t>DER</t>
  </si>
  <si>
    <t>VSD</t>
  </si>
  <si>
    <t>HIMB</t>
  </si>
  <si>
    <t>MLAR</t>
  </si>
  <si>
    <t>SCIC</t>
  </si>
  <si>
    <t>DM</t>
  </si>
  <si>
    <t>12988 70071</t>
  </si>
  <si>
    <t>TKD</t>
  </si>
  <si>
    <t>BNGD</t>
  </si>
  <si>
    <t>MKPP</t>
  </si>
  <si>
    <t>DLIB</t>
  </si>
  <si>
    <t>UM</t>
  </si>
  <si>
    <t>DRTA</t>
  </si>
  <si>
    <t>ICDY</t>
  </si>
  <si>
    <t>23118 23828</t>
  </si>
  <si>
    <t>MLSW</t>
  </si>
  <si>
    <t>ICDG</t>
  </si>
  <si>
    <t>ADIL</t>
  </si>
  <si>
    <t>8</t>
  </si>
  <si>
    <t>6</t>
  </si>
  <si>
    <t>7</t>
  </si>
  <si>
    <t>SCLS</t>
  </si>
  <si>
    <t>ML</t>
  </si>
  <si>
    <t>DATE:-02=MAR</t>
  </si>
  <si>
    <t>MATP</t>
  </si>
  <si>
    <t>DLB</t>
  </si>
  <si>
    <t>21972 21976</t>
  </si>
  <si>
    <t>21980 21981</t>
  </si>
  <si>
    <t>23158 23828</t>
  </si>
  <si>
    <t>CCMP</t>
  </si>
  <si>
    <t>CSTN</t>
  </si>
  <si>
    <t>AKV</t>
  </si>
  <si>
    <t>B1</t>
  </si>
  <si>
    <t>B4</t>
  </si>
  <si>
    <t>DLI01</t>
  </si>
  <si>
    <t>PMLP 01</t>
  </si>
  <si>
    <t>DLI02</t>
  </si>
  <si>
    <t>ADIL03</t>
  </si>
  <si>
    <t>PMLP02</t>
  </si>
  <si>
    <t>NCP03</t>
  </si>
  <si>
    <t>ADIL04</t>
  </si>
  <si>
    <t>PMLP03</t>
  </si>
  <si>
    <t>ADIL06</t>
  </si>
  <si>
    <t>ADIL05</t>
  </si>
  <si>
    <t>03=MAR</t>
  </si>
  <si>
    <t>CMLK</t>
  </si>
  <si>
    <t>23796 23247</t>
  </si>
  <si>
    <t>21899 21891</t>
  </si>
  <si>
    <t>DRT-TU</t>
  </si>
  <si>
    <t>NCP 04</t>
  </si>
  <si>
    <t>ADIL 07</t>
  </si>
  <si>
    <t>NCP 05</t>
  </si>
  <si>
    <t>PMLP 04</t>
  </si>
  <si>
    <t xml:space="preserve">DATE:-04=MAR </t>
  </si>
  <si>
    <t>04=MAR</t>
  </si>
  <si>
    <t>DLI</t>
  </si>
  <si>
    <t>CPFS</t>
  </si>
  <si>
    <t>JAB</t>
  </si>
  <si>
    <t>CCTB</t>
  </si>
  <si>
    <t>CTDI</t>
  </si>
  <si>
    <t>23140 23347</t>
  </si>
  <si>
    <t>ICDW</t>
  </si>
  <si>
    <t>23757 23998</t>
  </si>
  <si>
    <t>ICDD</t>
  </si>
  <si>
    <t>CPC</t>
  </si>
  <si>
    <t>CCTA</t>
  </si>
  <si>
    <t>SCIS</t>
  </si>
  <si>
    <t>23333 23587</t>
  </si>
  <si>
    <t>MLPB</t>
  </si>
  <si>
    <t>12660 70380</t>
  </si>
  <si>
    <t>05=MAR</t>
  </si>
  <si>
    <t>GRPL 03</t>
  </si>
  <si>
    <t>HTPL 01</t>
  </si>
  <si>
    <t>NCP06</t>
  </si>
  <si>
    <t>KRIL 02</t>
  </si>
  <si>
    <t>DLI05</t>
  </si>
  <si>
    <t>ADIL12</t>
  </si>
  <si>
    <t>DLI06</t>
  </si>
  <si>
    <t>IAGR</t>
  </si>
  <si>
    <t>MKIG</t>
  </si>
  <si>
    <t>ADIL13</t>
  </si>
  <si>
    <t>TMX</t>
  </si>
  <si>
    <t>70596 70667</t>
  </si>
  <si>
    <t>06=MAR</t>
  </si>
  <si>
    <t>11387 11399</t>
  </si>
  <si>
    <t>21883 21898</t>
  </si>
  <si>
    <t>21947
21895</t>
  </si>
  <si>
    <t>DRT-CTKR</t>
  </si>
  <si>
    <t>21883
21898</t>
  </si>
  <si>
    <t>PGFS</t>
  </si>
  <si>
    <t>21947 21895</t>
  </si>
  <si>
    <t>PMLP 05</t>
  </si>
  <si>
    <t>ADIL 14</t>
  </si>
  <si>
    <t>ADIL 15</t>
  </si>
  <si>
    <t>GRPL 04</t>
  </si>
  <si>
    <t>DLI 07</t>
  </si>
  <si>
    <t>CRRS 02</t>
  </si>
  <si>
    <t>ADIL 16</t>
  </si>
  <si>
    <t>07=MAR</t>
  </si>
  <si>
    <t xml:space="preserve">CRRS </t>
  </si>
  <si>
    <t>PMLP</t>
  </si>
  <si>
    <t>21934 21886</t>
  </si>
  <si>
    <t>MAVB</t>
  </si>
  <si>
    <t>21889 21945</t>
  </si>
  <si>
    <t>DATE:- 08 MAR 2022</t>
  </si>
  <si>
    <t>CCMH</t>
  </si>
  <si>
    <t>24061 24053</t>
  </si>
  <si>
    <t>24061
24053</t>
  </si>
  <si>
    <t>DRTA/CCMP</t>
  </si>
  <si>
    <t>DRTA/CCMH</t>
  </si>
  <si>
    <t>09=MAR</t>
  </si>
  <si>
    <t>ADIL 20</t>
  </si>
  <si>
    <t>PMLP07</t>
  </si>
  <si>
    <t>GRPL 06</t>
  </si>
  <si>
    <t>NCP10</t>
  </si>
  <si>
    <t>ADIL 21</t>
  </si>
  <si>
    <t>ADIL22</t>
  </si>
  <si>
    <t>DLI11</t>
  </si>
  <si>
    <t>12538
12282</t>
  </si>
  <si>
    <t>21935 21896</t>
  </si>
  <si>
    <t>23651 23634</t>
  </si>
  <si>
    <t>12382 70030</t>
  </si>
  <si>
    <t>10=MAR</t>
  </si>
  <si>
    <t>12055 70460</t>
  </si>
  <si>
    <t>23896 24456</t>
  </si>
  <si>
    <t>DRT-PCPK</t>
  </si>
  <si>
    <t>12538 12282</t>
  </si>
  <si>
    <t>DRT-SCIC</t>
  </si>
  <si>
    <t>24000 24049</t>
  </si>
  <si>
    <t>DDL</t>
  </si>
  <si>
    <t>24000
24049</t>
  </si>
  <si>
    <t>70634 12792</t>
  </si>
  <si>
    <t>ADIL 23</t>
  </si>
  <si>
    <t>PMLP 08</t>
  </si>
  <si>
    <t>ADIL 24</t>
  </si>
  <si>
    <t>CRRS 05</t>
  </si>
  <si>
    <t>NCP 11</t>
  </si>
  <si>
    <t>GRPL 07</t>
  </si>
  <si>
    <t>DLI 12</t>
  </si>
  <si>
    <t>11=MAR</t>
  </si>
  <si>
    <t xml:space="preserve">GRPL </t>
  </si>
  <si>
    <t>70324 12792</t>
  </si>
  <si>
    <t>DATE:- 12 MAR 2022</t>
  </si>
  <si>
    <t>21881 21898</t>
  </si>
  <si>
    <t>21970
21977</t>
  </si>
  <si>
    <t>HZL/DRTA</t>
  </si>
  <si>
    <t>32269 70182</t>
  </si>
  <si>
    <t>27375 27207</t>
  </si>
  <si>
    <t>DRTA/MLPB</t>
  </si>
  <si>
    <t>DRTA/HACG</t>
  </si>
  <si>
    <t>13=MAR</t>
  </si>
  <si>
    <t>21891
21899</t>
  </si>
  <si>
    <t>CSRR</t>
  </si>
  <si>
    <t>KHDB</t>
  </si>
  <si>
    <t>MDCC</t>
  </si>
  <si>
    <t>21891 21899</t>
  </si>
  <si>
    <t>24066 24051</t>
  </si>
  <si>
    <t>23916 23983</t>
  </si>
  <si>
    <t>BGKT</t>
  </si>
  <si>
    <t>DRT-AKV</t>
  </si>
  <si>
    <t>DRT-SNF</t>
  </si>
  <si>
    <t>HTSD-HIMB</t>
  </si>
  <si>
    <t>DLI 15</t>
  </si>
  <si>
    <t>HTPL 03</t>
  </si>
  <si>
    <t>DLI 14</t>
  </si>
  <si>
    <t>ADIL 32</t>
  </si>
  <si>
    <t>DLI 16</t>
  </si>
  <si>
    <t>DLI 17</t>
  </si>
  <si>
    <t>NCP 15</t>
  </si>
  <si>
    <t>ADIL 33</t>
  </si>
  <si>
    <t>HTSD</t>
  </si>
  <si>
    <t>14=MAR</t>
  </si>
  <si>
    <t>MB</t>
  </si>
  <si>
    <t>23440 23794</t>
  </si>
  <si>
    <t>21900
21946</t>
  </si>
  <si>
    <t>GRFFV</t>
  </si>
  <si>
    <t>DICD</t>
  </si>
  <si>
    <t>23562 23338</t>
  </si>
  <si>
    <t>15=MAR</t>
  </si>
  <si>
    <t>23121 23556</t>
  </si>
  <si>
    <t>23379 23693</t>
  </si>
  <si>
    <t>21942
21897</t>
  </si>
  <si>
    <t>23866
23927</t>
  </si>
  <si>
    <t>23379
23653</t>
  </si>
  <si>
    <t>23610 23680</t>
  </si>
  <si>
    <t>DRT-MAVB</t>
  </si>
  <si>
    <t>KRIL 04</t>
  </si>
  <si>
    <t>GRPL 09</t>
  </si>
  <si>
    <t>GRPL 10</t>
  </si>
  <si>
    <t>PMLP 11</t>
  </si>
  <si>
    <t>ADIL 37</t>
  </si>
  <si>
    <t>CRRS 07</t>
  </si>
  <si>
    <t>ADIL 38</t>
  </si>
  <si>
    <t>16=FEB</t>
  </si>
  <si>
    <t>DLI 19</t>
  </si>
  <si>
    <t>NCP 16</t>
  </si>
  <si>
    <t>ADIL 39</t>
  </si>
  <si>
    <t>NCP 17</t>
  </si>
  <si>
    <t>PMLP 12</t>
  </si>
  <si>
    <t>NCP 18</t>
  </si>
  <si>
    <t>ADIL40</t>
  </si>
  <si>
    <t>ADIL41</t>
  </si>
  <si>
    <t>MDDC</t>
  </si>
  <si>
    <t>PNCS</t>
  </si>
  <si>
    <t>21933 21892</t>
  </si>
  <si>
    <t>17=MAR</t>
  </si>
  <si>
    <t>SBT</t>
  </si>
  <si>
    <t>21945
21889</t>
  </si>
  <si>
    <t>MLVB</t>
  </si>
  <si>
    <t>23300 23314</t>
  </si>
  <si>
    <t>CRDI</t>
  </si>
  <si>
    <t>18=MAR</t>
  </si>
  <si>
    <t>23773
23925</t>
  </si>
  <si>
    <t>28406
28267</t>
  </si>
  <si>
    <t>21894 21940</t>
  </si>
  <si>
    <t>DRT-CCMH</t>
  </si>
  <si>
    <t>DRT-HACG</t>
  </si>
  <si>
    <t>DLI 21</t>
  </si>
  <si>
    <t>NCP 19</t>
  </si>
  <si>
    <t>NCP 20</t>
  </si>
  <si>
    <t>KRIL 05</t>
  </si>
  <si>
    <t>ADIL 47</t>
  </si>
  <si>
    <t xml:space="preserve">                                                                                         </t>
  </si>
  <si>
    <t>DATE:- 19 MAR 2022</t>
  </si>
  <si>
    <t>23582
23425</t>
  </si>
  <si>
    <t>31839 31569</t>
  </si>
  <si>
    <t>12141 12057</t>
  </si>
  <si>
    <t>23582
23452</t>
  </si>
  <si>
    <t>CCMH/DRTA</t>
  </si>
  <si>
    <t>14566
14814</t>
  </si>
  <si>
    <t>DRTA/DER</t>
  </si>
  <si>
    <t>14814
14566</t>
  </si>
  <si>
    <t>DRTA/KEBG</t>
  </si>
  <si>
    <t>20=MAR</t>
  </si>
  <si>
    <t>GRPL 13</t>
  </si>
  <si>
    <t>ADIL 49</t>
  </si>
  <si>
    <t>ADIL50</t>
  </si>
  <si>
    <t>ADIL51</t>
  </si>
  <si>
    <t>HTPL04</t>
  </si>
  <si>
    <t>DLI23</t>
  </si>
  <si>
    <t>LOADIG</t>
  </si>
  <si>
    <t>JSWV</t>
  </si>
  <si>
    <t>13307 14981</t>
  </si>
  <si>
    <t>40235
28614</t>
  </si>
  <si>
    <t>21897 21942</t>
  </si>
  <si>
    <t>23896 24496</t>
  </si>
  <si>
    <t>23854 23688</t>
  </si>
  <si>
    <t>21945
21899</t>
  </si>
  <si>
    <t>23260 23568</t>
  </si>
  <si>
    <t>41057 41055</t>
  </si>
  <si>
    <t>DATE:- 21=MAR 2022</t>
  </si>
  <si>
    <t>DATE:- 21 MAR 2022</t>
  </si>
  <si>
    <t>HZL</t>
  </si>
  <si>
    <t>23896
24496</t>
  </si>
  <si>
    <t>31935 21896</t>
  </si>
  <si>
    <t>14981 13307</t>
  </si>
  <si>
    <t>12147 70543</t>
  </si>
  <si>
    <t>DSO</t>
  </si>
  <si>
    <t>22=MAR</t>
  </si>
  <si>
    <t>CRRS 10</t>
  </si>
  <si>
    <t>NCP 25</t>
  </si>
  <si>
    <t>ADIL 54</t>
  </si>
  <si>
    <t>PMLP 16</t>
  </si>
  <si>
    <t>DLI 26</t>
  </si>
  <si>
    <t>ADIL56</t>
  </si>
  <si>
    <t>ADIL55</t>
  </si>
  <si>
    <t>21885 21939</t>
  </si>
  <si>
    <t>21971 21974</t>
  </si>
  <si>
    <t>21972 21981</t>
  </si>
  <si>
    <t xml:space="preserve">      HZL</t>
  </si>
  <si>
    <t xml:space="preserve">      AKV</t>
  </si>
  <si>
    <t>SMYD</t>
  </si>
  <si>
    <t>41055 41057</t>
  </si>
  <si>
    <t>12999 70384</t>
  </si>
  <si>
    <t>21896 21936</t>
  </si>
  <si>
    <t>DLI27</t>
  </si>
  <si>
    <t>23=MAR</t>
  </si>
  <si>
    <t>ADIL 57</t>
  </si>
  <si>
    <t>CRRS 11</t>
  </si>
  <si>
    <t>NCP 26</t>
  </si>
  <si>
    <t>ADIL 58</t>
  </si>
  <si>
    <t>PMLP17</t>
  </si>
  <si>
    <t>DLI28</t>
  </si>
  <si>
    <t>ADIL59</t>
  </si>
  <si>
    <t>CRRS 12</t>
  </si>
  <si>
    <t>ADIL60</t>
  </si>
  <si>
    <t>NCP27</t>
  </si>
  <si>
    <t>ADIL61</t>
  </si>
  <si>
    <t>21977
21970</t>
  </si>
  <si>
    <t>70109
12588</t>
  </si>
  <si>
    <t>13664 13558</t>
  </si>
  <si>
    <t>11384 11360</t>
  </si>
  <si>
    <t>UN</t>
  </si>
  <si>
    <t>21977 21970</t>
  </si>
  <si>
    <t>DATE:- 24 MAR 2022</t>
  </si>
  <si>
    <t>DATE:- 24=MAR 2022</t>
  </si>
  <si>
    <t>C2</t>
  </si>
  <si>
    <t>23644 23720</t>
  </si>
  <si>
    <t>21933
21892</t>
  </si>
  <si>
    <t>27469
27458</t>
  </si>
  <si>
    <t>23445
23255</t>
  </si>
  <si>
    <t>70317 70179</t>
  </si>
  <si>
    <t>24462 24436</t>
  </si>
  <si>
    <t>NTSSJ</t>
  </si>
  <si>
    <t>70109 12588</t>
  </si>
  <si>
    <t>MLGH</t>
  </si>
  <si>
    <t>DATE:-25 MAR 2022</t>
  </si>
  <si>
    <t>ADIL 66</t>
  </si>
  <si>
    <t>NCP 28</t>
  </si>
  <si>
    <t>KRIL 07</t>
  </si>
  <si>
    <t>ADIL 67</t>
  </si>
  <si>
    <t>GRPL 14</t>
  </si>
  <si>
    <t>ADIL 68</t>
  </si>
  <si>
    <t>ADIL 69</t>
  </si>
  <si>
    <t>NCP 29</t>
  </si>
  <si>
    <t>CRRS 13</t>
  </si>
  <si>
    <t>21972
21981</t>
  </si>
  <si>
    <t>11384
11360</t>
  </si>
  <si>
    <t>24462 
24436</t>
  </si>
  <si>
    <t>23845 
23722</t>
  </si>
  <si>
    <t>23644 
23720</t>
  </si>
  <si>
    <t>23644
23720</t>
  </si>
  <si>
    <t>24558
24609</t>
  </si>
  <si>
    <t>DRTA/HIMB</t>
  </si>
  <si>
    <t>DRTA/CGPT</t>
  </si>
  <si>
    <t>12814
70325</t>
  </si>
  <si>
    <t>13307
14981</t>
  </si>
  <si>
    <t>21971
 21974</t>
  </si>
  <si>
    <t>24658 24609</t>
  </si>
  <si>
    <t>21980
21973</t>
  </si>
  <si>
    <t>DRTA/DSO</t>
  </si>
  <si>
    <t>DRTA/ICDW</t>
  </si>
  <si>
    <t>DATE:-26 MAR 2022</t>
  </si>
  <si>
    <t>27=MAR</t>
  </si>
  <si>
    <t>ADIL 73</t>
  </si>
  <si>
    <t>DLI 31</t>
  </si>
  <si>
    <t>ADIL74</t>
  </si>
  <si>
    <t>NCP31</t>
  </si>
  <si>
    <t>ADIL75</t>
  </si>
  <si>
    <t>24446
23951</t>
  </si>
  <si>
    <t>21895
21943</t>
  </si>
  <si>
    <t>11360 11384</t>
  </si>
  <si>
    <t>21895 21947</t>
  </si>
  <si>
    <t>12815 70471</t>
  </si>
  <si>
    <t>21988 21892</t>
  </si>
  <si>
    <t>DRTA/PCPK</t>
  </si>
  <si>
    <t>DRTA/MDDP</t>
  </si>
  <si>
    <t>BNGD/DRTA</t>
  </si>
  <si>
    <t>DRTA/DCCK</t>
  </si>
  <si>
    <t>DATE:-28 MAR 2022</t>
  </si>
  <si>
    <t>12588 
70109</t>
  </si>
  <si>
    <t>21893 
21931</t>
  </si>
  <si>
    <t>21933 
21892</t>
  </si>
  <si>
    <t>CCPP</t>
  </si>
  <si>
    <t>29=MAR</t>
  </si>
  <si>
    <t>HTPL 05</t>
  </si>
  <si>
    <t>GRPL 17</t>
  </si>
  <si>
    <t>DLI32</t>
  </si>
  <si>
    <t>ADIL79</t>
  </si>
  <si>
    <t>GRPL18</t>
  </si>
  <si>
    <t>DLI33</t>
  </si>
  <si>
    <t>ADIL80</t>
  </si>
  <si>
    <t>ADIL81</t>
  </si>
  <si>
    <t>AOMM</t>
  </si>
  <si>
    <t>12588
70109</t>
  </si>
  <si>
    <t>27633 24653</t>
  </si>
  <si>
    <t>23731 23869</t>
  </si>
  <si>
    <t>23560 23449</t>
  </si>
  <si>
    <t>27633
24653</t>
  </si>
  <si>
    <t>21875 21939</t>
  </si>
  <si>
    <t>23896 23731</t>
  </si>
  <si>
    <t>23731
23869</t>
  </si>
  <si>
    <t>12815
 70471</t>
  </si>
  <si>
    <t>UNLODING</t>
  </si>
  <si>
    <t>DATE:- 31 MAR 2022</t>
  </si>
  <si>
    <t>21978
21979</t>
  </si>
  <si>
    <t>11360 
11384</t>
  </si>
  <si>
    <t>KEBG/DRTA</t>
  </si>
</sst>
</file>

<file path=xl/styles.xml><?xml version="1.0" encoding="utf-8"?>
<styleSheet xmlns="http://schemas.openxmlformats.org/spreadsheetml/2006/main">
  <numFmts count="2">
    <numFmt numFmtId="164" formatCode="hh:mm\ dd/mm"/>
    <numFmt numFmtId="165" formatCode="[h]:mm"/>
  </numFmts>
  <fonts count="27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indexed="8"/>
      <name val="Calibri Light"/>
      <family val="1"/>
      <scheme val="major"/>
    </font>
    <font>
      <sz val="11"/>
      <color indexed="8"/>
      <name val="Calibri Light"/>
      <family val="1"/>
      <scheme val="major"/>
    </font>
    <font>
      <sz val="9"/>
      <color indexed="8"/>
      <name val="Bookman Old Style"/>
      <family val="1"/>
    </font>
    <font>
      <sz val="10"/>
      <color indexed="8"/>
      <name val="Bookman Old Style"/>
      <family val="1"/>
    </font>
    <font>
      <sz val="11"/>
      <color rgb="FF002060"/>
      <name val="Calibri Light"/>
      <family val="1"/>
      <scheme val="major"/>
    </font>
    <font>
      <sz val="9"/>
      <color indexed="8"/>
      <name val="Calibri Light"/>
      <family val="1"/>
      <scheme val="major"/>
    </font>
    <font>
      <b/>
      <sz val="11"/>
      <color indexed="8"/>
      <name val="Calibri Light"/>
      <family val="1"/>
      <scheme val="major"/>
    </font>
    <font>
      <sz val="10"/>
      <color theme="1"/>
      <name val="Cambria"/>
      <family val="1"/>
    </font>
    <font>
      <sz val="10"/>
      <color indexed="8"/>
      <name val="Cambria"/>
      <family val="1"/>
    </font>
    <font>
      <sz val="10"/>
      <name val="Calibri Light"/>
      <family val="1"/>
      <scheme val="major"/>
    </font>
    <font>
      <b/>
      <sz val="10"/>
      <name val="Calibri Light"/>
      <family val="1"/>
      <scheme val="major"/>
    </font>
    <font>
      <sz val="10"/>
      <name val="Calibri"/>
      <family val="2"/>
      <scheme val="minor"/>
    </font>
    <font>
      <b/>
      <sz val="10"/>
      <name val="Cambria"/>
      <family val="1"/>
    </font>
    <font>
      <sz val="10"/>
      <name val="Cambria"/>
      <family val="1"/>
    </font>
    <font>
      <b/>
      <sz val="10"/>
      <color indexed="8"/>
      <name val="Cambria"/>
      <family val="1"/>
    </font>
    <font>
      <b/>
      <sz val="10"/>
      <color theme="1"/>
      <name val="Cambria"/>
      <family val="1"/>
    </font>
    <font>
      <sz val="9"/>
      <color theme="1"/>
      <name val="Cambria"/>
      <family val="1"/>
    </font>
    <font>
      <sz val="11"/>
      <color indexed="8"/>
      <name val="Calibri"/>
      <family val="2"/>
      <scheme val="minor"/>
    </font>
    <font>
      <sz val="11"/>
      <color rgb="FF00206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0"/>
      <color indexed="8"/>
      <name val="Calibri Light"/>
      <family val="1"/>
      <scheme val="major"/>
    </font>
    <font>
      <b/>
      <sz val="10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color theme="1"/>
      <name val="Calibri Light"/>
      <family val="1"/>
      <scheme val="maj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F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69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64" fontId="2" fillId="0" borderId="1" xfId="0" applyNumberFormat="1" applyFont="1" applyFill="1" applyBorder="1" applyAlignment="1">
      <alignment horizontal="center" vertical="center" wrapText="1"/>
    </xf>
    <xf numFmtId="20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1" xfId="0" applyNumberFormat="1" applyFont="1" applyFill="1" applyBorder="1" applyAlignment="1">
      <alignment horizontal="center" vertical="center" wrapText="1"/>
    </xf>
    <xf numFmtId="20" fontId="0" fillId="2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7" fillId="0" borderId="1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8" fillId="0" borderId="7" xfId="0" applyNumberFormat="1" applyFont="1" applyFill="1" applyBorder="1" applyAlignment="1">
      <alignment horizontal="center" vertical="center" wrapText="1"/>
    </xf>
    <xf numFmtId="0" fontId="0" fillId="0" borderId="3" xfId="0" applyBorder="1" applyAlignment="1"/>
    <xf numFmtId="0" fontId="9" fillId="0" borderId="1" xfId="0" applyFont="1" applyFill="1" applyBorder="1" applyAlignment="1">
      <alignment horizontal="center" vertical="center"/>
    </xf>
    <xf numFmtId="0" fontId="10" fillId="0" borderId="1" xfId="0" applyNumberFormat="1" applyFont="1" applyFill="1" applyBorder="1" applyAlignment="1">
      <alignment horizontal="center" vertical="center" wrapText="1"/>
    </xf>
    <xf numFmtId="49" fontId="10" fillId="0" borderId="6" xfId="0" applyNumberFormat="1" applyFont="1" applyFill="1" applyBorder="1" applyAlignment="1">
      <alignment horizontal="center" vertical="center" wrapText="1"/>
    </xf>
    <xf numFmtId="164" fontId="10" fillId="0" borderId="1" xfId="0" applyNumberFormat="1" applyFont="1" applyFill="1" applyBorder="1" applyAlignment="1">
      <alignment horizontal="center" vertical="center" wrapText="1"/>
    </xf>
    <xf numFmtId="20" fontId="9" fillId="0" borderId="1" xfId="0" applyNumberFormat="1" applyFont="1" applyBorder="1" applyAlignment="1">
      <alignment horizontal="center" vertical="center"/>
    </xf>
    <xf numFmtId="20" fontId="9" fillId="0" borderId="1" xfId="0" applyNumberFormat="1" applyFont="1" applyFill="1" applyBorder="1" applyAlignment="1">
      <alignment horizontal="center" vertical="center"/>
    </xf>
    <xf numFmtId="0" fontId="9" fillId="0" borderId="0" xfId="0" applyFont="1" applyFill="1"/>
    <xf numFmtId="49" fontId="10" fillId="0" borderId="1" xfId="0" applyNumberFormat="1" applyFont="1" applyFill="1" applyBorder="1" applyAlignment="1">
      <alignment horizontal="center" vertical="center" wrapText="1"/>
    </xf>
    <xf numFmtId="0" fontId="9" fillId="0" borderId="1" xfId="0" applyFont="1" applyFill="1" applyBorder="1"/>
    <xf numFmtId="0" fontId="9" fillId="0" borderId="1" xfId="0" applyFont="1" applyBorder="1"/>
    <xf numFmtId="0" fontId="9" fillId="0" borderId="1" xfId="0" applyFont="1" applyBorder="1" applyAlignment="1">
      <alignment horizontal="center" vertical="center"/>
    </xf>
    <xf numFmtId="0" fontId="9" fillId="0" borderId="0" xfId="0" applyFont="1"/>
    <xf numFmtId="20" fontId="0" fillId="3" borderId="1" xfId="0" applyNumberForma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1" fillId="0" borderId="1" xfId="0" applyNumberFormat="1" applyFont="1" applyFill="1" applyBorder="1" applyAlignment="1">
      <alignment horizontal="center" vertical="center" wrapText="1"/>
    </xf>
    <xf numFmtId="164" fontId="11" fillId="0" borderId="1" xfId="0" applyNumberFormat="1" applyFont="1" applyFill="1" applyBorder="1" applyAlignment="1">
      <alignment horizontal="center" vertical="center" wrapText="1"/>
    </xf>
    <xf numFmtId="0" fontId="12" fillId="0" borderId="1" xfId="0" applyNumberFormat="1" applyFont="1" applyFill="1" applyBorder="1" applyAlignment="1">
      <alignment horizontal="center" vertical="center" wrapText="1"/>
    </xf>
    <xf numFmtId="49" fontId="11" fillId="0" borderId="1" xfId="0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13" fillId="0" borderId="1" xfId="0" applyNumberFormat="1" applyFont="1" applyFill="1" applyBorder="1" applyAlignment="1">
      <alignment horizontal="center" vertical="center" wrapText="1"/>
    </xf>
    <xf numFmtId="49" fontId="13" fillId="0" borderId="1" xfId="0" applyNumberFormat="1" applyFont="1" applyFill="1" applyBorder="1" applyAlignment="1">
      <alignment horizontal="center" vertical="center" wrapText="1"/>
    </xf>
    <xf numFmtId="164" fontId="13" fillId="0" borderId="1" xfId="0" applyNumberFormat="1" applyFont="1" applyFill="1" applyBorder="1" applyAlignment="1">
      <alignment horizontal="center" vertical="center" wrapText="1"/>
    </xf>
    <xf numFmtId="0" fontId="13" fillId="2" borderId="1" xfId="0" applyNumberFormat="1" applyFont="1" applyFill="1" applyBorder="1" applyAlignment="1">
      <alignment horizontal="center" vertical="center" wrapText="1"/>
    </xf>
    <xf numFmtId="0" fontId="13" fillId="4" borderId="1" xfId="0" applyNumberFormat="1" applyFont="1" applyFill="1" applyBorder="1" applyAlignment="1">
      <alignment horizontal="center" vertical="center" wrapText="1"/>
    </xf>
    <xf numFmtId="0" fontId="13" fillId="3" borderId="1" xfId="0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8" xfId="0" applyBorder="1" applyAlignment="1"/>
    <xf numFmtId="0" fontId="0" fillId="0" borderId="5" xfId="0" applyBorder="1" applyAlignment="1"/>
    <xf numFmtId="0" fontId="0" fillId="0" borderId="2" xfId="0" applyBorder="1" applyAlignment="1">
      <alignment vertical="top"/>
    </xf>
    <xf numFmtId="0" fontId="0" fillId="0" borderId="4" xfId="0" applyBorder="1" applyAlignment="1">
      <alignment vertical="top"/>
    </xf>
    <xf numFmtId="0" fontId="14" fillId="0" borderId="1" xfId="0" applyNumberFormat="1" applyFont="1" applyFill="1" applyBorder="1" applyAlignment="1">
      <alignment horizontal="center" vertical="center" wrapText="1"/>
    </xf>
    <xf numFmtId="164" fontId="15" fillId="0" borderId="1" xfId="0" applyNumberFormat="1" applyFont="1" applyFill="1" applyBorder="1" applyAlignment="1">
      <alignment horizontal="center" vertical="center" wrapText="1"/>
    </xf>
    <xf numFmtId="0" fontId="15" fillId="0" borderId="1" xfId="0" applyNumberFormat="1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5" fillId="0" borderId="6" xfId="0" applyNumberFormat="1" applyFont="1" applyFill="1" applyBorder="1" applyAlignment="1">
      <alignment horizontal="center" vertical="center" wrapText="1"/>
    </xf>
    <xf numFmtId="164" fontId="15" fillId="0" borderId="6" xfId="0" applyNumberFormat="1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14" fillId="0" borderId="6" xfId="0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1" fillId="5" borderId="1" xfId="0" applyNumberFormat="1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49" fontId="12" fillId="0" borderId="1" xfId="0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49" fontId="16" fillId="0" borderId="1" xfId="0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2" fillId="2" borderId="1" xfId="0" applyNumberFormat="1" applyFont="1" applyFill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165" fontId="9" fillId="0" borderId="1" xfId="0" applyNumberFormat="1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49" fontId="15" fillId="0" borderId="1" xfId="0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/>
    </xf>
    <xf numFmtId="0" fontId="16" fillId="0" borderId="7" xfId="0" applyNumberFormat="1" applyFont="1" applyFill="1" applyBorder="1" applyAlignment="1">
      <alignment horizontal="center" vertical="center" wrapText="1"/>
    </xf>
    <xf numFmtId="20" fontId="9" fillId="2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1" fillId="2" borderId="1" xfId="0" applyNumberFormat="1" applyFont="1" applyFill="1" applyBorder="1" applyAlignment="1">
      <alignment horizontal="center" vertical="center" wrapText="1"/>
    </xf>
    <xf numFmtId="164" fontId="5" fillId="0" borderId="1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164" fontId="3" fillId="0" borderId="1" xfId="0" applyNumberFormat="1" applyFont="1" applyFill="1" applyBorder="1" applyAlignment="1">
      <alignment horizontal="center" vertical="center" wrapText="1"/>
    </xf>
    <xf numFmtId="164" fontId="6" fillId="0" borderId="1" xfId="0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18" fillId="0" borderId="1" xfId="0" applyFont="1" applyFill="1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1" fillId="4" borderId="1" xfId="0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20" fontId="0" fillId="0" borderId="1" xfId="0" applyNumberFormat="1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164" fontId="19" fillId="0" borderId="1" xfId="0" applyNumberFormat="1" applyFont="1" applyFill="1" applyBorder="1" applyAlignment="1">
      <alignment horizontal="center" vertical="center" wrapText="1"/>
    </xf>
    <xf numFmtId="164" fontId="20" fillId="0" borderId="1" xfId="0" applyNumberFormat="1" applyFont="1" applyFill="1" applyBorder="1" applyAlignment="1">
      <alignment horizontal="center" vertical="center" wrapText="1"/>
    </xf>
    <xf numFmtId="0" fontId="21" fillId="0" borderId="1" xfId="0" applyNumberFormat="1" applyFont="1" applyFill="1" applyBorder="1" applyAlignment="1">
      <alignment horizontal="center" vertical="center" wrapText="1"/>
    </xf>
    <xf numFmtId="0" fontId="19" fillId="0" borderId="1" xfId="0" applyNumberFormat="1" applyFont="1" applyFill="1" applyBorder="1" applyAlignment="1">
      <alignment horizontal="center" vertical="center" wrapText="1"/>
    </xf>
    <xf numFmtId="164" fontId="22" fillId="0" borderId="1" xfId="0" applyNumberFormat="1" applyFont="1" applyFill="1" applyBorder="1" applyAlignment="1">
      <alignment horizontal="center" vertical="center" wrapText="1"/>
    </xf>
    <xf numFmtId="0" fontId="22" fillId="0" borderId="1" xfId="0" applyNumberFormat="1" applyFont="1" applyFill="1" applyBorder="1" applyAlignment="1">
      <alignment horizontal="center" vertical="center" wrapText="1"/>
    </xf>
    <xf numFmtId="0" fontId="19" fillId="0" borderId="1" xfId="0" applyFont="1" applyFill="1" applyBorder="1" applyAlignment="1">
      <alignment horizontal="center" vertical="center" wrapText="1"/>
    </xf>
    <xf numFmtId="0" fontId="21" fillId="2" borderId="1" xfId="0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23" fillId="0" borderId="1" xfId="0" applyNumberFormat="1" applyFont="1" applyFill="1" applyBorder="1" applyAlignment="1">
      <alignment horizontal="center" vertical="center" wrapText="1"/>
    </xf>
    <xf numFmtId="0" fontId="12" fillId="0" borderId="6" xfId="0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23" fillId="2" borderId="1" xfId="0" applyNumberFormat="1" applyFont="1" applyFill="1" applyBorder="1" applyAlignment="1">
      <alignment horizontal="center" vertical="center" wrapText="1"/>
    </xf>
    <xf numFmtId="0" fontId="2" fillId="4" borderId="1" xfId="0" applyNumberFormat="1" applyFont="1" applyFill="1" applyBorder="1" applyAlignment="1">
      <alignment horizontal="center" vertical="center" wrapText="1"/>
    </xf>
    <xf numFmtId="0" fontId="23" fillId="3" borderId="1" xfId="0" applyNumberFormat="1" applyFont="1" applyFill="1" applyBorder="1" applyAlignment="1">
      <alignment horizontal="center" vertical="center" wrapText="1"/>
    </xf>
    <xf numFmtId="0" fontId="12" fillId="3" borderId="1" xfId="0" applyNumberFormat="1" applyFont="1" applyFill="1" applyBorder="1" applyAlignment="1">
      <alignment horizontal="center" vertical="center" wrapText="1"/>
    </xf>
    <xf numFmtId="0" fontId="2" fillId="3" borderId="1" xfId="0" applyNumberFormat="1" applyFont="1" applyFill="1" applyBorder="1" applyAlignment="1">
      <alignment horizontal="center" vertical="center" wrapText="1"/>
    </xf>
    <xf numFmtId="0" fontId="11" fillId="3" borderId="1" xfId="0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4" fillId="0" borderId="1" xfId="0" applyNumberFormat="1" applyFont="1" applyFill="1" applyBorder="1" applyAlignment="1">
      <alignment horizontal="center" vertical="center" wrapText="1"/>
    </xf>
    <xf numFmtId="20" fontId="1" fillId="0" borderId="1" xfId="0" applyNumberFormat="1" applyFont="1" applyBorder="1" applyAlignment="1">
      <alignment horizontal="center" vertical="center"/>
    </xf>
    <xf numFmtId="20" fontId="1" fillId="0" borderId="1" xfId="0" applyNumberFormat="1" applyFont="1" applyFill="1" applyBorder="1" applyAlignment="1">
      <alignment horizontal="center" vertical="center"/>
    </xf>
    <xf numFmtId="0" fontId="1" fillId="0" borderId="0" xfId="0" applyFont="1" applyFill="1"/>
    <xf numFmtId="0" fontId="13" fillId="0" borderId="6" xfId="0" applyNumberFormat="1" applyFont="1" applyFill="1" applyBorder="1" applyAlignment="1">
      <alignment horizontal="center" vertical="center" wrapText="1"/>
    </xf>
    <xf numFmtId="0" fontId="24" fillId="0" borderId="6" xfId="0" applyNumberFormat="1" applyFont="1" applyFill="1" applyBorder="1" applyAlignment="1">
      <alignment horizontal="center" vertical="center" wrapText="1"/>
    </xf>
    <xf numFmtId="164" fontId="13" fillId="0" borderId="6" xfId="0" applyNumberFormat="1" applyFont="1" applyFill="1" applyBorder="1" applyAlignment="1">
      <alignment horizontal="center" vertical="center" wrapText="1"/>
    </xf>
    <xf numFmtId="0" fontId="25" fillId="0" borderId="1" xfId="0" applyNumberFormat="1" applyFont="1" applyFill="1" applyBorder="1" applyAlignment="1">
      <alignment horizontal="center" vertical="center" wrapText="1"/>
    </xf>
    <xf numFmtId="49" fontId="25" fillId="0" borderId="1" xfId="0" applyNumberFormat="1" applyFont="1" applyFill="1" applyBorder="1" applyAlignment="1">
      <alignment horizontal="center" vertical="center" wrapText="1"/>
    </xf>
    <xf numFmtId="164" fontId="25" fillId="0" borderId="1" xfId="0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1" fillId="0" borderId="6" xfId="0" applyNumberFormat="1" applyFont="1" applyFill="1" applyBorder="1" applyAlignment="1">
      <alignment horizontal="center" vertical="center" wrapText="1"/>
    </xf>
    <xf numFmtId="164" fontId="11" fillId="0" borderId="6" xfId="0" applyNumberFormat="1" applyFont="1" applyFill="1" applyBorder="1" applyAlignment="1">
      <alignment horizontal="center" vertical="center" wrapText="1"/>
    </xf>
    <xf numFmtId="0" fontId="11" fillId="0" borderId="6" xfId="0" applyFont="1" applyFill="1" applyBorder="1" applyAlignment="1">
      <alignment horizontal="center" vertical="center" wrapText="1"/>
    </xf>
    <xf numFmtId="0" fontId="12" fillId="2" borderId="6" xfId="0" applyNumberFormat="1" applyFont="1" applyFill="1" applyBorder="1" applyAlignment="1">
      <alignment horizontal="center" vertical="center" wrapText="1"/>
    </xf>
    <xf numFmtId="0" fontId="11" fillId="5" borderId="6" xfId="0" applyNumberFormat="1" applyFont="1" applyFill="1" applyBorder="1" applyAlignment="1">
      <alignment horizontal="center" vertical="center" wrapText="1"/>
    </xf>
    <xf numFmtId="0" fontId="26" fillId="5" borderId="6" xfId="0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11" fillId="6" borderId="1" xfId="0" applyNumberFormat="1" applyFont="1" applyFill="1" applyBorder="1" applyAlignment="1">
      <alignment horizontal="center" vertical="center" wrapText="1"/>
    </xf>
    <xf numFmtId="0" fontId="11" fillId="6" borderId="6" xfId="0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4" fontId="0" fillId="0" borderId="5" xfId="0" applyNumberFormat="1" applyBorder="1" applyAlignment="1"/>
    <xf numFmtId="14" fontId="0" fillId="0" borderId="4" xfId="0" applyNumberFormat="1" applyBorder="1" applyAlignment="1">
      <alignment vertical="top"/>
    </xf>
    <xf numFmtId="0" fontId="0" fillId="0" borderId="3" xfId="0" applyBorder="1" applyAlignment="1">
      <alignment horizontal="center" vertical="center"/>
    </xf>
    <xf numFmtId="0" fontId="0" fillId="0" borderId="0" xfId="0" applyFont="1"/>
    <xf numFmtId="0" fontId="22" fillId="5" borderId="1" xfId="0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64" fontId="0" fillId="0" borderId="1" xfId="0" applyNumberFormat="1" applyFont="1" applyBorder="1" applyAlignment="1">
      <alignment horizontal="center" vertical="center" wrapText="1"/>
    </xf>
    <xf numFmtId="0" fontId="0" fillId="5" borderId="1" xfId="0" applyFont="1" applyFill="1" applyBorder="1" applyAlignment="1">
      <alignment horizontal="center" vertical="center"/>
    </xf>
    <xf numFmtId="0" fontId="11" fillId="7" borderId="1" xfId="0" applyNumberFormat="1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71"/>
  <sheetViews>
    <sheetView workbookViewId="0">
      <selection activeCell="B5" sqref="B5:B25"/>
    </sheetView>
  </sheetViews>
  <sheetFormatPr defaultRowHeight="15"/>
  <cols>
    <col min="3" max="5" width="13.42578125" customWidth="1"/>
    <col min="6" max="6" width="12.140625" customWidth="1"/>
    <col min="7" max="7" width="11.5703125" customWidth="1"/>
    <col min="8" max="8" width="11" customWidth="1"/>
    <col min="9" max="9" width="10.140625" customWidth="1"/>
    <col min="10" max="11" width="8.7109375" customWidth="1"/>
    <col min="12" max="13" width="12.85546875" customWidth="1"/>
    <col min="14" max="15" width="11.28515625" customWidth="1"/>
    <col min="16" max="16" width="14.5703125" customWidth="1"/>
    <col min="18" max="18" width="12.140625" customWidth="1"/>
  </cols>
  <sheetData>
    <row r="1" spans="1:15">
      <c r="N1" s="157" t="s">
        <v>34</v>
      </c>
      <c r="O1" s="158"/>
    </row>
    <row r="2" spans="1:15">
      <c r="A2" s="159" t="s">
        <v>1</v>
      </c>
      <c r="B2" s="160"/>
      <c r="C2" s="160"/>
      <c r="D2" s="160"/>
      <c r="E2" s="160"/>
      <c r="F2" s="160"/>
      <c r="G2" s="160"/>
      <c r="H2" s="160"/>
      <c r="I2" s="160"/>
      <c r="J2" s="160"/>
      <c r="K2" s="160"/>
      <c r="L2" s="160"/>
      <c r="M2" s="160"/>
      <c r="N2" s="160"/>
      <c r="O2" s="160"/>
    </row>
    <row r="3" spans="1:15">
      <c r="A3" s="161"/>
      <c r="B3" s="162"/>
      <c r="C3" s="163"/>
      <c r="D3" s="34"/>
      <c r="E3" s="34"/>
      <c r="F3" s="161" t="s">
        <v>26</v>
      </c>
      <c r="G3" s="162"/>
      <c r="H3" s="162"/>
      <c r="I3" s="162"/>
      <c r="J3" s="163"/>
      <c r="K3" s="34"/>
      <c r="L3" s="161"/>
      <c r="M3" s="162"/>
      <c r="N3" s="162"/>
      <c r="O3" s="163"/>
    </row>
    <row r="4" spans="1:15" ht="38.25">
      <c r="A4" s="2" t="s">
        <v>2</v>
      </c>
      <c r="B4" s="3" t="s">
        <v>3</v>
      </c>
      <c r="C4" s="2" t="s">
        <v>4</v>
      </c>
      <c r="D4" s="2" t="s">
        <v>27</v>
      </c>
      <c r="E4" s="2" t="s">
        <v>28</v>
      </c>
      <c r="F4" s="3" t="s">
        <v>5</v>
      </c>
      <c r="G4" s="3" t="s">
        <v>6</v>
      </c>
      <c r="H4" s="3" t="s">
        <v>7</v>
      </c>
      <c r="I4" s="3" t="s">
        <v>8</v>
      </c>
      <c r="J4" s="2" t="s">
        <v>29</v>
      </c>
      <c r="K4" s="2" t="s">
        <v>30</v>
      </c>
      <c r="L4" s="2" t="s">
        <v>9</v>
      </c>
      <c r="M4" s="2" t="s">
        <v>10</v>
      </c>
      <c r="N4" s="2" t="s">
        <v>11</v>
      </c>
      <c r="O4" s="2" t="s">
        <v>12</v>
      </c>
    </row>
    <row r="5" spans="1:15" s="8" customFormat="1">
      <c r="A5" s="4" t="s">
        <v>35</v>
      </c>
      <c r="B5" s="13" t="s">
        <v>36</v>
      </c>
      <c r="C5" s="6">
        <v>44620.055555555555</v>
      </c>
      <c r="D5" s="4" t="s">
        <v>37</v>
      </c>
      <c r="E5" s="14" t="s">
        <v>32</v>
      </c>
      <c r="F5" s="5">
        <v>0</v>
      </c>
      <c r="G5" s="5">
        <v>22</v>
      </c>
      <c r="H5" s="5">
        <v>16</v>
      </c>
      <c r="I5" s="5">
        <v>52</v>
      </c>
      <c r="J5" s="5">
        <f t="shared" ref="J5:J25" si="0">F5+G5+H5+I5</f>
        <v>90</v>
      </c>
      <c r="K5" s="5"/>
      <c r="L5" s="6">
        <v>44620.055555555555</v>
      </c>
      <c r="M5" s="6">
        <v>44620.055555555555</v>
      </c>
      <c r="N5" s="7">
        <f>SUM(L5-C5)</f>
        <v>0</v>
      </c>
      <c r="O5" s="7">
        <f>SUM(M5-L5)</f>
        <v>0</v>
      </c>
    </row>
    <row r="6" spans="1:15" s="8" customFormat="1">
      <c r="A6" s="4"/>
      <c r="B6" s="13"/>
      <c r="C6" s="6"/>
      <c r="D6" s="4"/>
      <c r="E6" s="14" t="s">
        <v>33</v>
      </c>
      <c r="F6" s="5">
        <v>3</v>
      </c>
      <c r="G6" s="5">
        <v>60</v>
      </c>
      <c r="H6" s="5">
        <v>27</v>
      </c>
      <c r="I6" s="5">
        <v>0</v>
      </c>
      <c r="J6" s="5"/>
      <c r="K6" s="5">
        <f t="shared" ref="K6:K26" si="1">G6+H6+I6+F6</f>
        <v>90</v>
      </c>
      <c r="L6" s="15"/>
      <c r="M6" s="15"/>
      <c r="N6" s="7"/>
      <c r="O6" s="7"/>
    </row>
    <row r="7" spans="1:15" s="8" customFormat="1">
      <c r="A7" s="13" t="s">
        <v>47</v>
      </c>
      <c r="B7" s="13" t="s">
        <v>36</v>
      </c>
      <c r="C7" s="6">
        <v>44620.975694444445</v>
      </c>
      <c r="D7" s="14" t="s">
        <v>48</v>
      </c>
      <c r="E7" s="14" t="s">
        <v>32</v>
      </c>
      <c r="F7" s="5">
        <v>0</v>
      </c>
      <c r="G7" s="5">
        <v>0</v>
      </c>
      <c r="H7" s="5">
        <v>0</v>
      </c>
      <c r="I7" s="5">
        <v>90</v>
      </c>
      <c r="J7" s="5">
        <f t="shared" si="0"/>
        <v>90</v>
      </c>
      <c r="K7" s="5"/>
      <c r="L7" s="6">
        <v>44621.305555555555</v>
      </c>
      <c r="M7" s="6">
        <v>44621.340277777781</v>
      </c>
      <c r="N7" s="7">
        <f t="shared" ref="N7:N25" si="2">SUM(L7-C7)</f>
        <v>0.32986111110949423</v>
      </c>
      <c r="O7" s="7">
        <f t="shared" ref="O7:O25" si="3">SUM(M7-L7)</f>
        <v>3.4722222226264421E-2</v>
      </c>
    </row>
    <row r="8" spans="1:15" s="8" customFormat="1">
      <c r="A8" s="13"/>
      <c r="B8" s="13"/>
      <c r="C8" s="6"/>
      <c r="D8" s="14"/>
      <c r="E8" s="14" t="s">
        <v>33</v>
      </c>
      <c r="F8" s="5">
        <v>2</v>
      </c>
      <c r="G8" s="5">
        <v>30</v>
      </c>
      <c r="H8" s="5">
        <v>39</v>
      </c>
      <c r="I8" s="5">
        <v>19</v>
      </c>
      <c r="J8" s="5"/>
      <c r="K8" s="5">
        <f t="shared" si="1"/>
        <v>90</v>
      </c>
      <c r="L8" s="15"/>
      <c r="M8" s="15"/>
      <c r="N8" s="7"/>
      <c r="O8" s="7"/>
    </row>
    <row r="9" spans="1:15" s="8" customFormat="1">
      <c r="A9" s="13">
        <v>6</v>
      </c>
      <c r="B9" s="13" t="s">
        <v>36</v>
      </c>
      <c r="C9" s="6">
        <v>44620.993055555555</v>
      </c>
      <c r="D9" s="14" t="s">
        <v>49</v>
      </c>
      <c r="E9" s="14" t="s">
        <v>32</v>
      </c>
      <c r="F9" s="5">
        <v>0</v>
      </c>
      <c r="G9" s="5">
        <v>0</v>
      </c>
      <c r="H9" s="5">
        <v>90</v>
      </c>
      <c r="I9" s="5">
        <v>0</v>
      </c>
      <c r="J9" s="5">
        <f t="shared" si="0"/>
        <v>90</v>
      </c>
      <c r="K9" s="5"/>
      <c r="L9" s="6">
        <v>44621.708333333336</v>
      </c>
      <c r="M9" s="6">
        <v>44621.760416666664</v>
      </c>
      <c r="N9" s="7">
        <f t="shared" si="2"/>
        <v>0.71527777778101154</v>
      </c>
      <c r="O9" s="7">
        <f t="shared" si="3"/>
        <v>5.2083333328482695E-2</v>
      </c>
    </row>
    <row r="10" spans="1:15" s="8" customFormat="1">
      <c r="A10" s="13"/>
      <c r="B10" s="13"/>
      <c r="C10" s="6"/>
      <c r="D10" s="14"/>
      <c r="E10" s="14" t="s">
        <v>33</v>
      </c>
      <c r="F10" s="5">
        <v>90</v>
      </c>
      <c r="G10" s="5">
        <v>0</v>
      </c>
      <c r="H10" s="5">
        <v>0</v>
      </c>
      <c r="I10" s="5">
        <v>0</v>
      </c>
      <c r="J10" s="5"/>
      <c r="K10" s="5">
        <f t="shared" si="1"/>
        <v>90</v>
      </c>
      <c r="L10" s="15"/>
      <c r="M10" s="15"/>
      <c r="N10" s="7"/>
      <c r="O10" s="7"/>
    </row>
    <row r="11" spans="1:15" s="8" customFormat="1">
      <c r="A11" s="13" t="s">
        <v>50</v>
      </c>
      <c r="B11" s="13" t="s">
        <v>36</v>
      </c>
      <c r="C11" s="6">
        <v>44621.104166666664</v>
      </c>
      <c r="D11" s="16" t="s">
        <v>51</v>
      </c>
      <c r="E11" s="14" t="s">
        <v>32</v>
      </c>
      <c r="F11" s="5">
        <v>0</v>
      </c>
      <c r="G11" s="5">
        <v>90</v>
      </c>
      <c r="H11" s="5">
        <v>0</v>
      </c>
      <c r="I11" s="5">
        <v>0</v>
      </c>
      <c r="J11" s="5">
        <f t="shared" si="0"/>
        <v>90</v>
      </c>
      <c r="K11" s="5"/>
      <c r="L11" s="6">
        <v>44621.333333333336</v>
      </c>
      <c r="M11" s="6">
        <v>44621.378472222219</v>
      </c>
      <c r="N11" s="7">
        <f t="shared" si="2"/>
        <v>0.22916666667151731</v>
      </c>
      <c r="O11" s="7">
        <f t="shared" si="3"/>
        <v>4.5138888883229811E-2</v>
      </c>
    </row>
    <row r="12" spans="1:15" s="8" customFormat="1">
      <c r="A12" s="13"/>
      <c r="B12" s="13"/>
      <c r="C12" s="6"/>
      <c r="D12" s="16"/>
      <c r="E12" s="14" t="s">
        <v>33</v>
      </c>
      <c r="F12" s="5">
        <v>0</v>
      </c>
      <c r="G12" s="5">
        <v>8</v>
      </c>
      <c r="H12" s="5">
        <v>41</v>
      </c>
      <c r="I12" s="5">
        <v>25</v>
      </c>
      <c r="J12" s="5"/>
      <c r="K12" s="5">
        <f t="shared" si="1"/>
        <v>74</v>
      </c>
      <c r="L12" s="15"/>
      <c r="M12" s="15"/>
      <c r="N12" s="7"/>
      <c r="O12" s="7"/>
    </row>
    <row r="13" spans="1:15" s="8" customFormat="1">
      <c r="A13" s="13" t="s">
        <v>52</v>
      </c>
      <c r="B13" s="13" t="s">
        <v>36</v>
      </c>
      <c r="C13" s="6">
        <v>44621.204861111109</v>
      </c>
      <c r="D13" s="16" t="s">
        <v>51</v>
      </c>
      <c r="E13" s="14" t="s">
        <v>32</v>
      </c>
      <c r="F13" s="5">
        <v>0</v>
      </c>
      <c r="G13" s="5">
        <v>90</v>
      </c>
      <c r="H13" s="5">
        <v>0</v>
      </c>
      <c r="I13" s="5">
        <v>0</v>
      </c>
      <c r="J13" s="5">
        <f t="shared" si="0"/>
        <v>90</v>
      </c>
      <c r="K13" s="5"/>
      <c r="L13" s="6">
        <v>44621.486111111109</v>
      </c>
      <c r="M13" s="6">
        <v>44621.510416666664</v>
      </c>
      <c r="N13" s="7">
        <f t="shared" si="2"/>
        <v>0.28125</v>
      </c>
      <c r="O13" s="7">
        <f t="shared" si="3"/>
        <v>2.4305555554747116E-2</v>
      </c>
    </row>
    <row r="14" spans="1:15" s="8" customFormat="1">
      <c r="A14" s="13"/>
      <c r="B14" s="13"/>
      <c r="C14" s="6"/>
      <c r="D14" s="16"/>
      <c r="E14" s="14" t="s">
        <v>33</v>
      </c>
      <c r="F14" s="5">
        <v>0</v>
      </c>
      <c r="G14" s="5">
        <v>7</v>
      </c>
      <c r="H14" s="5">
        <v>34</v>
      </c>
      <c r="I14" s="5">
        <v>49</v>
      </c>
      <c r="J14" s="5"/>
      <c r="K14" s="5">
        <f t="shared" si="1"/>
        <v>90</v>
      </c>
      <c r="L14" s="15"/>
      <c r="M14" s="15"/>
      <c r="N14" s="7"/>
      <c r="O14" s="7"/>
    </row>
    <row r="15" spans="1:15" s="8" customFormat="1">
      <c r="A15" s="13" t="s">
        <v>35</v>
      </c>
      <c r="B15" s="13" t="s">
        <v>36</v>
      </c>
      <c r="C15" s="6">
        <v>44621.263888888891</v>
      </c>
      <c r="D15" s="16" t="s">
        <v>48</v>
      </c>
      <c r="E15" s="14" t="s">
        <v>32</v>
      </c>
      <c r="F15" s="5">
        <v>0</v>
      </c>
      <c r="G15" s="5">
        <v>0</v>
      </c>
      <c r="H15" s="5">
        <v>0</v>
      </c>
      <c r="I15" s="5">
        <v>80</v>
      </c>
      <c r="J15" s="5">
        <f t="shared" si="0"/>
        <v>80</v>
      </c>
      <c r="K15" s="5"/>
      <c r="L15" s="6">
        <v>44621.5625</v>
      </c>
      <c r="M15" s="6">
        <v>44621.607638888891</v>
      </c>
      <c r="N15" s="7">
        <f t="shared" si="2"/>
        <v>0.29861111110949423</v>
      </c>
      <c r="O15" s="7">
        <f t="shared" si="3"/>
        <v>4.5138888890505768E-2</v>
      </c>
    </row>
    <row r="16" spans="1:15" s="8" customFormat="1">
      <c r="A16" s="13"/>
      <c r="B16" s="13"/>
      <c r="C16" s="6"/>
      <c r="D16" s="16"/>
      <c r="E16" s="14" t="s">
        <v>33</v>
      </c>
      <c r="F16" s="5">
        <v>0</v>
      </c>
      <c r="G16" s="5">
        <v>34</v>
      </c>
      <c r="H16" s="5">
        <v>37</v>
      </c>
      <c r="I16" s="5">
        <v>9</v>
      </c>
      <c r="J16" s="5"/>
      <c r="K16" s="5">
        <f t="shared" si="1"/>
        <v>80</v>
      </c>
      <c r="L16" s="15"/>
      <c r="M16" s="15"/>
      <c r="N16" s="7"/>
      <c r="O16" s="7"/>
    </row>
    <row r="17" spans="1:15" s="8" customFormat="1">
      <c r="A17" s="13">
        <v>1</v>
      </c>
      <c r="B17" s="13" t="s">
        <v>36</v>
      </c>
      <c r="C17" s="6">
        <v>44621.354166666664</v>
      </c>
      <c r="D17" s="16" t="s">
        <v>53</v>
      </c>
      <c r="E17" s="14" t="s">
        <v>32</v>
      </c>
      <c r="F17" s="5">
        <v>14</v>
      </c>
      <c r="G17" s="5">
        <v>0</v>
      </c>
      <c r="H17" s="5">
        <v>76</v>
      </c>
      <c r="I17" s="5">
        <v>0</v>
      </c>
      <c r="J17" s="5">
        <f t="shared" si="0"/>
        <v>90</v>
      </c>
      <c r="K17" s="5"/>
      <c r="L17" s="6">
        <v>44621.795138888891</v>
      </c>
      <c r="M17" s="6">
        <v>44621.822916666664</v>
      </c>
      <c r="N17" s="7">
        <f t="shared" si="2"/>
        <v>0.44097222222626442</v>
      </c>
      <c r="O17" s="7">
        <f t="shared" si="3"/>
        <v>2.7777777773735579E-2</v>
      </c>
    </row>
    <row r="18" spans="1:15" s="8" customFormat="1">
      <c r="A18" s="13"/>
      <c r="B18" s="13"/>
      <c r="C18" s="6"/>
      <c r="D18" s="16"/>
      <c r="E18" s="14" t="s">
        <v>33</v>
      </c>
      <c r="F18" s="5">
        <v>0</v>
      </c>
      <c r="G18" s="5">
        <v>12</v>
      </c>
      <c r="H18" s="5">
        <v>58</v>
      </c>
      <c r="I18" s="5">
        <v>20</v>
      </c>
      <c r="J18" s="5"/>
      <c r="K18" s="5">
        <f t="shared" si="1"/>
        <v>90</v>
      </c>
      <c r="L18" s="15"/>
      <c r="M18" s="15"/>
      <c r="N18" s="7"/>
      <c r="O18" s="7"/>
    </row>
    <row r="19" spans="1:15" s="8" customFormat="1">
      <c r="A19" s="13" t="s">
        <v>50</v>
      </c>
      <c r="B19" s="13" t="s">
        <v>36</v>
      </c>
      <c r="C19" s="6">
        <v>44621.427083333336</v>
      </c>
      <c r="D19" s="16" t="s">
        <v>51</v>
      </c>
      <c r="E19" s="14" t="s">
        <v>32</v>
      </c>
      <c r="F19" s="5">
        <v>2</v>
      </c>
      <c r="G19" s="5">
        <v>65</v>
      </c>
      <c r="H19" s="5">
        <v>12</v>
      </c>
      <c r="I19" s="5">
        <v>1</v>
      </c>
      <c r="J19" s="5">
        <v>80</v>
      </c>
      <c r="K19" s="5"/>
      <c r="L19" s="6">
        <v>44621.899305555555</v>
      </c>
      <c r="M19" s="6">
        <v>44621.930555555555</v>
      </c>
      <c r="N19" s="7">
        <f t="shared" si="2"/>
        <v>0.47222222221898846</v>
      </c>
      <c r="O19" s="7">
        <f t="shared" si="3"/>
        <v>3.125E-2</v>
      </c>
    </row>
    <row r="20" spans="1:15" s="8" customFormat="1">
      <c r="A20" s="13"/>
      <c r="B20" s="13"/>
      <c r="C20" s="6"/>
      <c r="D20" s="16"/>
      <c r="E20" s="14" t="s">
        <v>33</v>
      </c>
      <c r="F20" s="5">
        <v>2</v>
      </c>
      <c r="G20" s="5">
        <v>57</v>
      </c>
      <c r="H20" s="5">
        <v>17</v>
      </c>
      <c r="I20" s="5">
        <v>4</v>
      </c>
      <c r="J20" s="5"/>
      <c r="K20" s="5">
        <f t="shared" si="1"/>
        <v>80</v>
      </c>
      <c r="L20" s="15"/>
      <c r="M20" s="15"/>
      <c r="N20" s="7"/>
      <c r="O20" s="7"/>
    </row>
    <row r="21" spans="1:15" s="8" customFormat="1">
      <c r="A21" s="13" t="s">
        <v>44</v>
      </c>
      <c r="B21" s="13" t="s">
        <v>36</v>
      </c>
      <c r="C21" s="6">
        <v>44621.756944444445</v>
      </c>
      <c r="D21" s="16" t="s">
        <v>68</v>
      </c>
      <c r="E21" s="14" t="s">
        <v>32</v>
      </c>
      <c r="F21" s="5">
        <v>0</v>
      </c>
      <c r="G21" s="5">
        <v>90</v>
      </c>
      <c r="H21" s="5">
        <v>0</v>
      </c>
      <c r="I21" s="5">
        <v>0</v>
      </c>
      <c r="J21" s="5">
        <f t="shared" si="0"/>
        <v>90</v>
      </c>
      <c r="K21" s="5"/>
      <c r="L21" s="6">
        <v>44621.982638888891</v>
      </c>
      <c r="M21" s="6">
        <v>44622.055555555555</v>
      </c>
      <c r="N21" s="7">
        <f t="shared" si="2"/>
        <v>0.22569444444525288</v>
      </c>
      <c r="O21" s="7">
        <f t="shared" si="3"/>
        <v>7.2916666664241347E-2</v>
      </c>
    </row>
    <row r="22" spans="1:15" s="8" customFormat="1">
      <c r="A22" s="13"/>
      <c r="B22" s="13"/>
      <c r="C22" s="6"/>
      <c r="D22" s="16"/>
      <c r="E22" s="14" t="s">
        <v>33</v>
      </c>
      <c r="F22" s="5">
        <v>0</v>
      </c>
      <c r="G22" s="5">
        <v>54</v>
      </c>
      <c r="H22" s="5">
        <v>0</v>
      </c>
      <c r="I22" s="5">
        <v>36</v>
      </c>
      <c r="J22" s="5"/>
      <c r="K22" s="5">
        <f t="shared" si="1"/>
        <v>90</v>
      </c>
      <c r="L22" s="15"/>
      <c r="M22" s="15"/>
      <c r="N22" s="7"/>
      <c r="O22" s="7"/>
    </row>
    <row r="23" spans="1:15" s="8" customFormat="1" ht="13.5" customHeight="1">
      <c r="A23" s="13" t="s">
        <v>52</v>
      </c>
      <c r="B23" s="13" t="s">
        <v>36</v>
      </c>
      <c r="C23" s="6">
        <v>44621.552083333336</v>
      </c>
      <c r="D23" s="16" t="s">
        <v>37</v>
      </c>
      <c r="E23" s="14" t="s">
        <v>32</v>
      </c>
      <c r="F23" s="5">
        <v>0</v>
      </c>
      <c r="G23" s="5">
        <v>60</v>
      </c>
      <c r="H23" s="5">
        <v>20</v>
      </c>
      <c r="I23" s="5">
        <v>0</v>
      </c>
      <c r="J23" s="5">
        <f t="shared" si="0"/>
        <v>80</v>
      </c>
      <c r="K23" s="5"/>
      <c r="L23" s="6">
        <v>44621.989583333336</v>
      </c>
      <c r="M23" s="6">
        <v>44622.173611111109</v>
      </c>
      <c r="N23" s="7">
        <f t="shared" si="2"/>
        <v>0.4375</v>
      </c>
      <c r="O23" s="7">
        <f t="shared" si="3"/>
        <v>0.18402777777373558</v>
      </c>
    </row>
    <row r="24" spans="1:15" s="8" customFormat="1">
      <c r="A24" s="13"/>
      <c r="B24" s="13"/>
      <c r="C24" s="6"/>
      <c r="D24" s="16"/>
      <c r="E24" s="14" t="s">
        <v>33</v>
      </c>
      <c r="F24" s="5">
        <v>0</v>
      </c>
      <c r="G24" s="5">
        <v>0</v>
      </c>
      <c r="H24" s="5">
        <v>26</v>
      </c>
      <c r="I24" s="5">
        <v>24</v>
      </c>
      <c r="J24" s="5"/>
      <c r="K24" s="5">
        <f t="shared" si="1"/>
        <v>50</v>
      </c>
      <c r="L24" s="15"/>
      <c r="M24" s="15"/>
      <c r="N24" s="7"/>
      <c r="O24" s="7"/>
    </row>
    <row r="25" spans="1:15" s="8" customFormat="1">
      <c r="A25" s="13" t="s">
        <v>47</v>
      </c>
      <c r="B25" s="13" t="s">
        <v>36</v>
      </c>
      <c r="C25" s="6">
        <v>44621.423611111109</v>
      </c>
      <c r="D25" s="16" t="s">
        <v>63</v>
      </c>
      <c r="E25" s="14" t="s">
        <v>32</v>
      </c>
      <c r="F25" s="5">
        <v>2</v>
      </c>
      <c r="G25" s="5">
        <v>8</v>
      </c>
      <c r="H25" s="5">
        <v>0</v>
      </c>
      <c r="I25" s="5">
        <v>80</v>
      </c>
      <c r="J25" s="5">
        <f t="shared" si="0"/>
        <v>90</v>
      </c>
      <c r="K25" s="5"/>
      <c r="L25" s="6">
        <v>44621.993055555555</v>
      </c>
      <c r="M25" s="6">
        <v>44622.215277777781</v>
      </c>
      <c r="N25" s="7">
        <f t="shared" si="2"/>
        <v>0.56944444444525288</v>
      </c>
      <c r="O25" s="7">
        <f t="shared" si="3"/>
        <v>0.22222222222626442</v>
      </c>
    </row>
    <row r="26" spans="1:15" s="8" customFormat="1" ht="15.75" thickBot="1">
      <c r="A26" s="13"/>
      <c r="B26" s="13"/>
      <c r="C26" s="6"/>
      <c r="D26" s="16"/>
      <c r="E26" s="14" t="s">
        <v>33</v>
      </c>
      <c r="F26" s="5">
        <v>0</v>
      </c>
      <c r="G26" s="5">
        <v>0</v>
      </c>
      <c r="H26" s="5">
        <v>0</v>
      </c>
      <c r="I26" s="5">
        <v>90</v>
      </c>
      <c r="J26" s="5"/>
      <c r="K26" s="5">
        <f t="shared" si="1"/>
        <v>90</v>
      </c>
      <c r="L26" s="15"/>
      <c r="M26" s="15"/>
      <c r="N26" s="7"/>
      <c r="O26" s="7"/>
    </row>
    <row r="27" spans="1:15" ht="16.5" thickTop="1" thickBot="1">
      <c r="A27" s="9"/>
      <c r="B27" s="5"/>
      <c r="C27" s="5"/>
      <c r="D27" s="5"/>
      <c r="E27" s="5"/>
      <c r="F27" s="5"/>
      <c r="G27" s="5"/>
      <c r="H27" s="5"/>
      <c r="I27" s="18" t="s">
        <v>31</v>
      </c>
      <c r="J27" s="19">
        <f>SUM(J5:J26)</f>
        <v>960</v>
      </c>
      <c r="K27" s="19">
        <f>SUM(K5:K26)</f>
        <v>914</v>
      </c>
      <c r="L27" s="5"/>
      <c r="M27" s="5" t="s">
        <v>13</v>
      </c>
      <c r="N27" s="10">
        <f>AVERAGE(N5:N26)</f>
        <v>0.36363636363702506</v>
      </c>
      <c r="O27" s="10">
        <f>AVERAGE(O5:O26)</f>
        <v>6.7234848483746071E-2</v>
      </c>
    </row>
    <row r="28" spans="1:15" ht="15.75" thickTop="1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</row>
    <row r="29" spans="1:15">
      <c r="A29" s="161"/>
      <c r="B29" s="162"/>
      <c r="C29" s="163"/>
      <c r="D29" s="34"/>
      <c r="E29" s="34"/>
      <c r="F29" s="161" t="s">
        <v>26</v>
      </c>
      <c r="G29" s="162"/>
      <c r="H29" s="162"/>
      <c r="I29" s="162"/>
      <c r="J29" s="163"/>
      <c r="K29" s="34"/>
      <c r="L29" s="161"/>
      <c r="M29" s="162"/>
      <c r="N29" s="162"/>
      <c r="O29" s="163"/>
    </row>
    <row r="30" spans="1:15" ht="38.25">
      <c r="A30" s="2" t="s">
        <v>2</v>
      </c>
      <c r="B30" s="3" t="s">
        <v>14</v>
      </c>
      <c r="C30" s="2" t="s">
        <v>4</v>
      </c>
      <c r="D30" s="2" t="s">
        <v>27</v>
      </c>
      <c r="E30" s="2" t="s">
        <v>28</v>
      </c>
      <c r="F30" s="3" t="s">
        <v>5</v>
      </c>
      <c r="G30" s="3" t="s">
        <v>6</v>
      </c>
      <c r="H30" s="3" t="s">
        <v>7</v>
      </c>
      <c r="I30" s="3" t="s">
        <v>8</v>
      </c>
      <c r="J30" s="2" t="s">
        <v>29</v>
      </c>
      <c r="K30" s="2" t="s">
        <v>30</v>
      </c>
      <c r="L30" s="2" t="s">
        <v>9</v>
      </c>
      <c r="M30" s="2" t="s">
        <v>10</v>
      </c>
      <c r="N30" s="2" t="s">
        <v>11</v>
      </c>
      <c r="O30" s="2" t="s">
        <v>12</v>
      </c>
    </row>
    <row r="31" spans="1:15">
      <c r="A31" s="2">
        <v>1</v>
      </c>
      <c r="B31" s="3" t="s">
        <v>38</v>
      </c>
      <c r="C31" s="6">
        <v>44620.513888888891</v>
      </c>
      <c r="D31" s="2" t="s">
        <v>39</v>
      </c>
      <c r="E31" s="14" t="s">
        <v>32</v>
      </c>
      <c r="F31" s="3">
        <v>0</v>
      </c>
      <c r="G31" s="3">
        <v>0</v>
      </c>
      <c r="H31" s="3">
        <v>55</v>
      </c>
      <c r="I31" s="3">
        <v>35</v>
      </c>
      <c r="J31" s="5">
        <f>F31+G31+H31+I31</f>
        <v>90</v>
      </c>
      <c r="K31" s="5"/>
      <c r="L31" s="6">
        <v>44621.270833333336</v>
      </c>
      <c r="M31" s="6">
        <v>44621.302083333336</v>
      </c>
      <c r="N31" s="7">
        <f>SUM(L31-C31)</f>
        <v>0.75694444444525288</v>
      </c>
      <c r="O31" s="7">
        <f>SUM(M31-L31)</f>
        <v>3.125E-2</v>
      </c>
    </row>
    <row r="32" spans="1:15">
      <c r="A32" s="2"/>
      <c r="B32" s="3"/>
      <c r="C32" s="2"/>
      <c r="D32" s="2"/>
      <c r="E32" s="14" t="s">
        <v>33</v>
      </c>
      <c r="F32" s="3">
        <v>0</v>
      </c>
      <c r="G32" s="3">
        <v>2</v>
      </c>
      <c r="H32" s="3">
        <v>74</v>
      </c>
      <c r="I32" s="3">
        <v>14</v>
      </c>
      <c r="J32" s="5"/>
      <c r="K32" s="5">
        <f t="shared" ref="K32:K38" si="4">G32+H32+I32+F32</f>
        <v>90</v>
      </c>
      <c r="L32" s="2"/>
      <c r="M32" s="2"/>
      <c r="N32" s="7"/>
      <c r="O32" s="7"/>
    </row>
    <row r="33" spans="1:15">
      <c r="A33" s="2">
        <v>2</v>
      </c>
      <c r="B33" s="3" t="s">
        <v>40</v>
      </c>
      <c r="C33" s="6">
        <v>44620.666666666664</v>
      </c>
      <c r="D33" s="2" t="s">
        <v>41</v>
      </c>
      <c r="E33" s="14" t="s">
        <v>32</v>
      </c>
      <c r="F33" s="3">
        <v>0</v>
      </c>
      <c r="G33" s="3">
        <v>0</v>
      </c>
      <c r="H33" s="3">
        <v>90</v>
      </c>
      <c r="I33" s="3">
        <v>0</v>
      </c>
      <c r="J33" s="5">
        <v>90</v>
      </c>
      <c r="K33" s="5"/>
      <c r="L33" s="6">
        <v>44621.180555555555</v>
      </c>
      <c r="M33" s="6">
        <v>44621.204861111109</v>
      </c>
      <c r="N33" s="7">
        <f t="shared" ref="N33:N39" si="5">SUM(L33-C33)</f>
        <v>0.51388888889050577</v>
      </c>
      <c r="O33" s="7">
        <f t="shared" ref="O33:O39" si="6">SUM(M33-L33)</f>
        <v>2.4305555554747116E-2</v>
      </c>
    </row>
    <row r="34" spans="1:15">
      <c r="A34" s="2"/>
      <c r="B34" s="3"/>
      <c r="C34" s="2"/>
      <c r="D34" s="2"/>
      <c r="E34" s="14" t="s">
        <v>33</v>
      </c>
      <c r="F34" s="3">
        <v>0</v>
      </c>
      <c r="G34" s="3">
        <v>30</v>
      </c>
      <c r="H34" s="3">
        <v>50</v>
      </c>
      <c r="I34" s="3">
        <v>10</v>
      </c>
      <c r="J34" s="5"/>
      <c r="K34" s="5">
        <f t="shared" si="4"/>
        <v>90</v>
      </c>
      <c r="L34" s="2"/>
      <c r="M34" s="2"/>
      <c r="N34" s="7"/>
      <c r="O34" s="7"/>
    </row>
    <row r="35" spans="1:15">
      <c r="A35" s="2">
        <v>8</v>
      </c>
      <c r="B35" s="3" t="s">
        <v>42</v>
      </c>
      <c r="C35" s="6">
        <v>44620.819444444445</v>
      </c>
      <c r="D35" s="2" t="s">
        <v>43</v>
      </c>
      <c r="E35" s="14" t="s">
        <v>32</v>
      </c>
      <c r="F35" s="3">
        <v>0</v>
      </c>
      <c r="G35" s="3">
        <v>6</v>
      </c>
      <c r="H35" s="3">
        <v>44</v>
      </c>
      <c r="I35" s="3">
        <v>18</v>
      </c>
      <c r="J35" s="5">
        <f t="shared" ref="J35:J39" si="7">F35+G35+H35+I35</f>
        <v>68</v>
      </c>
      <c r="K35" s="5"/>
      <c r="L35" s="6">
        <v>44621.576388888891</v>
      </c>
      <c r="M35" s="6">
        <v>44621.614583333336</v>
      </c>
      <c r="N35" s="7">
        <f t="shared" si="5"/>
        <v>0.75694444444525288</v>
      </c>
      <c r="O35" s="7">
        <f t="shared" si="6"/>
        <v>3.8194444445252884E-2</v>
      </c>
    </row>
    <row r="36" spans="1:15">
      <c r="A36" s="2"/>
      <c r="B36" s="3"/>
      <c r="C36" s="2"/>
      <c r="D36" s="2"/>
      <c r="E36" s="14" t="s">
        <v>33</v>
      </c>
      <c r="F36" s="3">
        <v>0</v>
      </c>
      <c r="G36" s="3">
        <v>24</v>
      </c>
      <c r="H36" s="3">
        <v>57</v>
      </c>
      <c r="I36" s="3">
        <v>9</v>
      </c>
      <c r="J36" s="5"/>
      <c r="K36" s="5">
        <f t="shared" si="4"/>
        <v>90</v>
      </c>
      <c r="L36" s="2"/>
      <c r="M36" s="2"/>
      <c r="N36" s="7"/>
      <c r="O36" s="7"/>
    </row>
    <row r="37" spans="1:15">
      <c r="A37" s="2" t="s">
        <v>44</v>
      </c>
      <c r="B37" s="3" t="s">
        <v>45</v>
      </c>
      <c r="C37" s="6">
        <v>44620.923611111109</v>
      </c>
      <c r="D37" s="2" t="s">
        <v>46</v>
      </c>
      <c r="E37" s="14" t="s">
        <v>32</v>
      </c>
      <c r="F37" s="3">
        <v>3</v>
      </c>
      <c r="G37" s="3">
        <v>59</v>
      </c>
      <c r="H37" s="3">
        <v>19</v>
      </c>
      <c r="I37" s="3">
        <v>9</v>
      </c>
      <c r="J37" s="5">
        <v>90</v>
      </c>
      <c r="K37" s="5"/>
      <c r="L37" s="6">
        <v>44621.611111111109</v>
      </c>
      <c r="M37" s="6">
        <v>44621.649305555555</v>
      </c>
      <c r="N37" s="7">
        <f t="shared" si="5"/>
        <v>0.6875</v>
      </c>
      <c r="O37" s="7">
        <f t="shared" si="6"/>
        <v>3.8194444445252884E-2</v>
      </c>
    </row>
    <row r="38" spans="1:15">
      <c r="A38" s="2"/>
      <c r="B38" s="3"/>
      <c r="C38" s="2"/>
      <c r="D38" s="2"/>
      <c r="E38" s="14" t="s">
        <v>33</v>
      </c>
      <c r="F38" s="3">
        <v>0</v>
      </c>
      <c r="G38" s="3">
        <v>57</v>
      </c>
      <c r="H38" s="3">
        <v>20</v>
      </c>
      <c r="I38" s="3">
        <v>13</v>
      </c>
      <c r="J38" s="5"/>
      <c r="K38" s="5">
        <f t="shared" si="4"/>
        <v>90</v>
      </c>
      <c r="L38" s="2"/>
      <c r="M38" s="2"/>
      <c r="N38" s="7"/>
      <c r="O38" s="7"/>
    </row>
    <row r="39" spans="1:15">
      <c r="A39" s="2">
        <v>2</v>
      </c>
      <c r="B39" s="3" t="s">
        <v>40</v>
      </c>
      <c r="C39" s="6">
        <v>44621.25</v>
      </c>
      <c r="D39" s="2" t="s">
        <v>41</v>
      </c>
      <c r="E39" s="14" t="s">
        <v>32</v>
      </c>
      <c r="F39" s="3">
        <v>0</v>
      </c>
      <c r="G39" s="3">
        <v>0</v>
      </c>
      <c r="H39" s="3">
        <v>90</v>
      </c>
      <c r="I39" s="3">
        <v>0</v>
      </c>
      <c r="J39" s="5">
        <f t="shared" si="7"/>
        <v>90</v>
      </c>
      <c r="K39" s="5"/>
      <c r="L39" s="6">
        <v>44621.552083333336</v>
      </c>
      <c r="M39" s="6">
        <v>44621.5625</v>
      </c>
      <c r="N39" s="7">
        <f t="shared" si="5"/>
        <v>0.30208333333575865</v>
      </c>
      <c r="O39" s="7">
        <f t="shared" si="6"/>
        <v>1.0416666664241347E-2</v>
      </c>
    </row>
    <row r="40" spans="1:15">
      <c r="A40" s="2"/>
      <c r="B40" s="3"/>
      <c r="C40" s="2"/>
      <c r="D40" s="2"/>
      <c r="E40" s="14" t="s">
        <v>33</v>
      </c>
      <c r="F40" s="3">
        <v>0</v>
      </c>
      <c r="G40" s="3">
        <v>0</v>
      </c>
      <c r="H40" s="3">
        <v>0</v>
      </c>
      <c r="I40" s="3">
        <v>0</v>
      </c>
      <c r="J40" s="5"/>
      <c r="K40" s="5">
        <f t="shared" ref="K40:K44" si="8">G40+H40+I40+F40</f>
        <v>0</v>
      </c>
      <c r="L40" s="2"/>
      <c r="M40" s="2"/>
      <c r="N40" s="7"/>
      <c r="O40" s="7"/>
    </row>
    <row r="41" spans="1:15">
      <c r="A41" s="2">
        <v>2</v>
      </c>
      <c r="B41" s="3" t="s">
        <v>73</v>
      </c>
      <c r="C41" s="6">
        <v>44621.618055555555</v>
      </c>
      <c r="D41" s="2" t="s">
        <v>41</v>
      </c>
      <c r="E41" s="14" t="s">
        <v>32</v>
      </c>
      <c r="F41" s="3">
        <v>0</v>
      </c>
      <c r="G41" s="3">
        <v>0</v>
      </c>
      <c r="H41" s="3">
        <v>90</v>
      </c>
      <c r="I41" s="3">
        <v>0</v>
      </c>
      <c r="J41" s="5">
        <f t="shared" ref="J41:J43" si="9">F41+G41+H41+I41</f>
        <v>90</v>
      </c>
      <c r="K41" s="5"/>
      <c r="L41" s="6">
        <v>44621.944444444445</v>
      </c>
      <c r="M41" s="6">
        <v>44621.96875</v>
      </c>
      <c r="N41" s="7">
        <f t="shared" ref="N41:N43" si="10">SUM(L41-C41)</f>
        <v>0.32638888889050577</v>
      </c>
      <c r="O41" s="7">
        <f t="shared" ref="O41:O43" si="11">SUM(M41-L41)</f>
        <v>2.4305555554747116E-2</v>
      </c>
    </row>
    <row r="42" spans="1:15">
      <c r="A42" s="2"/>
      <c r="B42" s="3"/>
      <c r="C42" s="2"/>
      <c r="D42" s="2"/>
      <c r="E42" s="14" t="s">
        <v>33</v>
      </c>
      <c r="F42" s="3">
        <v>0</v>
      </c>
      <c r="G42" s="3">
        <v>0</v>
      </c>
      <c r="H42" s="3">
        <v>4</v>
      </c>
      <c r="I42" s="3">
        <v>0</v>
      </c>
      <c r="J42" s="5"/>
      <c r="K42" s="5">
        <f t="shared" si="8"/>
        <v>4</v>
      </c>
      <c r="L42" s="2"/>
      <c r="M42" s="2"/>
      <c r="N42" s="7"/>
      <c r="O42" s="7"/>
    </row>
    <row r="43" spans="1:15">
      <c r="A43" s="2" t="s">
        <v>35</v>
      </c>
      <c r="B43" s="3" t="s">
        <v>73</v>
      </c>
      <c r="C43" s="6">
        <v>44621.642361111109</v>
      </c>
      <c r="D43" s="2" t="s">
        <v>41</v>
      </c>
      <c r="E43" s="14" t="s">
        <v>32</v>
      </c>
      <c r="F43" s="3">
        <v>0</v>
      </c>
      <c r="G43" s="3">
        <v>0</v>
      </c>
      <c r="H43" s="3">
        <v>0</v>
      </c>
      <c r="I43" s="3">
        <v>90</v>
      </c>
      <c r="J43" s="5">
        <f t="shared" si="9"/>
        <v>90</v>
      </c>
      <c r="K43" s="5"/>
      <c r="L43" s="6">
        <v>44621.979166666664</v>
      </c>
      <c r="M43" s="6">
        <v>44622.166666666664</v>
      </c>
      <c r="N43" s="7">
        <f t="shared" si="10"/>
        <v>0.33680555555474712</v>
      </c>
      <c r="O43" s="7">
        <f t="shared" si="11"/>
        <v>0.1875</v>
      </c>
    </row>
    <row r="44" spans="1:15" ht="15.75" thickBot="1">
      <c r="A44" s="2"/>
      <c r="B44" s="3"/>
      <c r="C44" s="2"/>
      <c r="D44" s="2"/>
      <c r="E44" s="14" t="s">
        <v>33</v>
      </c>
      <c r="F44" s="3">
        <v>0</v>
      </c>
      <c r="G44" s="3">
        <v>0</v>
      </c>
      <c r="H44" s="3">
        <v>0</v>
      </c>
      <c r="I44" s="3">
        <v>90</v>
      </c>
      <c r="J44" s="5"/>
      <c r="K44" s="5">
        <f t="shared" si="8"/>
        <v>90</v>
      </c>
      <c r="L44" s="2"/>
      <c r="M44" s="2"/>
      <c r="N44" s="7"/>
      <c r="O44" s="7"/>
    </row>
    <row r="45" spans="1:15" s="8" customFormat="1" ht="16.5" customHeight="1" thickTop="1" thickBot="1">
      <c r="A45" s="5"/>
      <c r="B45" s="5"/>
      <c r="C45" s="5"/>
      <c r="D45" s="5"/>
      <c r="E45" s="5"/>
      <c r="F45" s="5"/>
      <c r="G45" s="5"/>
      <c r="H45" s="5"/>
      <c r="I45" s="18" t="s">
        <v>31</v>
      </c>
      <c r="J45" s="19">
        <f>SUM(J31:J44)</f>
        <v>608</v>
      </c>
      <c r="K45" s="19">
        <f>SUM(K31:K44)</f>
        <v>454</v>
      </c>
      <c r="L45" s="5"/>
      <c r="M45" s="5" t="s">
        <v>13</v>
      </c>
      <c r="N45" s="10">
        <f>AVERAGE(N31:N44)</f>
        <v>0.52579365079457474</v>
      </c>
      <c r="O45" s="10">
        <f>AVERAGE(O31:O44)</f>
        <v>5.0595238094891623E-2</v>
      </c>
    </row>
    <row r="46" spans="1:15" ht="15.75" thickTop="1"/>
    <row r="47" spans="1:15">
      <c r="A47" s="154" t="s">
        <v>34</v>
      </c>
      <c r="B47" s="155"/>
      <c r="C47" s="156" t="s">
        <v>15</v>
      </c>
      <c r="D47" s="156"/>
      <c r="E47" s="156"/>
      <c r="F47" s="156"/>
      <c r="G47" s="156"/>
      <c r="H47" s="156"/>
      <c r="I47" s="156"/>
      <c r="J47" s="156"/>
      <c r="K47" s="156"/>
      <c r="L47" s="156"/>
      <c r="M47" s="156"/>
      <c r="N47" s="156"/>
      <c r="O47" s="156"/>
    </row>
    <row r="48" spans="1:15">
      <c r="A48" s="156" t="s">
        <v>16</v>
      </c>
      <c r="B48" s="156"/>
      <c r="C48" s="156"/>
      <c r="D48" s="156"/>
      <c r="E48" s="156"/>
      <c r="F48" s="156"/>
      <c r="G48" s="156"/>
      <c r="H48" s="20"/>
      <c r="I48" s="156" t="s">
        <v>17</v>
      </c>
      <c r="J48" s="156"/>
      <c r="K48" s="156"/>
      <c r="L48" s="156"/>
      <c r="M48" s="156"/>
      <c r="N48" s="156"/>
      <c r="O48" s="156"/>
    </row>
    <row r="49" spans="1:15" ht="30">
      <c r="A49" s="11" t="s">
        <v>18</v>
      </c>
      <c r="B49" s="11" t="s">
        <v>19</v>
      </c>
      <c r="C49" s="5" t="s">
        <v>20</v>
      </c>
      <c r="D49" s="11" t="s">
        <v>21</v>
      </c>
      <c r="E49" s="11" t="s">
        <v>22</v>
      </c>
      <c r="F49" s="11" t="s">
        <v>23</v>
      </c>
      <c r="G49" s="11" t="s">
        <v>24</v>
      </c>
      <c r="H49" s="11"/>
      <c r="I49" s="11" t="s">
        <v>18</v>
      </c>
      <c r="J49" s="11" t="s">
        <v>19</v>
      </c>
      <c r="K49" s="5" t="s">
        <v>20</v>
      </c>
      <c r="L49" s="11" t="s">
        <v>21</v>
      </c>
      <c r="M49" s="11" t="s">
        <v>25</v>
      </c>
      <c r="N49" s="11" t="s">
        <v>23</v>
      </c>
      <c r="O49" s="11" t="s">
        <v>24</v>
      </c>
    </row>
    <row r="50" spans="1:15" s="27" customFormat="1" ht="15" customHeight="1">
      <c r="A50" s="21">
        <v>1</v>
      </c>
      <c r="B50" s="35" t="s">
        <v>63</v>
      </c>
      <c r="C50" s="37">
        <v>7</v>
      </c>
      <c r="D50" s="36">
        <v>44620.864583333336</v>
      </c>
      <c r="E50" s="35">
        <v>34022</v>
      </c>
      <c r="F50" s="36">
        <v>44621.013888888891</v>
      </c>
      <c r="G50" s="25">
        <f>SUM(F50-D50)</f>
        <v>0.14930555555474712</v>
      </c>
      <c r="H50" s="26"/>
      <c r="I50" s="21">
        <v>1</v>
      </c>
      <c r="J50" s="35" t="s">
        <v>41</v>
      </c>
      <c r="K50" s="35" t="s">
        <v>61</v>
      </c>
      <c r="L50" s="36">
        <v>44621.024305555555</v>
      </c>
      <c r="M50" s="35">
        <v>33290</v>
      </c>
      <c r="N50" s="36">
        <v>44621.201388888891</v>
      </c>
      <c r="O50" s="25">
        <f>SUM(N50-L50)</f>
        <v>0.17708333333575865</v>
      </c>
    </row>
    <row r="51" spans="1:15" s="27" customFormat="1" ht="15" customHeight="1">
      <c r="A51" s="21">
        <v>2</v>
      </c>
      <c r="B51" s="35" t="s">
        <v>59</v>
      </c>
      <c r="C51" s="37">
        <v>8</v>
      </c>
      <c r="D51" s="36">
        <v>44621.159722222219</v>
      </c>
      <c r="E51" s="35">
        <v>32574</v>
      </c>
      <c r="F51" s="36">
        <v>44621.270833333336</v>
      </c>
      <c r="G51" s="25">
        <f t="shared" ref="G51:G70" si="12">SUM(F51-D51)</f>
        <v>0.11111111111677019</v>
      </c>
      <c r="H51" s="26"/>
      <c r="I51" s="21">
        <v>2</v>
      </c>
      <c r="J51" s="35" t="s">
        <v>51</v>
      </c>
      <c r="K51" s="35">
        <v>5</v>
      </c>
      <c r="L51" s="36">
        <v>44621.145833333336</v>
      </c>
      <c r="M51" s="35">
        <v>12482</v>
      </c>
      <c r="N51" s="36">
        <v>44621.149305555555</v>
      </c>
      <c r="O51" s="25">
        <f t="shared" ref="O51:O67" si="13">SUM(N51-L51)</f>
        <v>3.4722222189884633E-3</v>
      </c>
    </row>
    <row r="52" spans="1:15" s="27" customFormat="1" ht="15" customHeight="1">
      <c r="A52" s="21">
        <v>3</v>
      </c>
      <c r="B52" s="35" t="s">
        <v>41</v>
      </c>
      <c r="C52" s="37">
        <v>8</v>
      </c>
      <c r="D52" s="36">
        <v>44620.975694444445</v>
      </c>
      <c r="E52" s="35">
        <v>32399</v>
      </c>
      <c r="F52" s="36">
        <v>44621.138888888891</v>
      </c>
      <c r="G52" s="25">
        <f t="shared" si="12"/>
        <v>0.16319444444525288</v>
      </c>
      <c r="H52" s="26"/>
      <c r="I52" s="21">
        <v>3</v>
      </c>
      <c r="J52" s="35" t="s">
        <v>54</v>
      </c>
      <c r="K52" s="35">
        <v>6</v>
      </c>
      <c r="L52" s="36">
        <v>44621.229166666664</v>
      </c>
      <c r="M52" s="35" t="s">
        <v>62</v>
      </c>
      <c r="N52" s="36">
        <v>44621.232638888891</v>
      </c>
      <c r="O52" s="25">
        <f t="shared" si="13"/>
        <v>3.4722222262644209E-3</v>
      </c>
    </row>
    <row r="53" spans="1:15" s="27" customFormat="1" ht="15" customHeight="1">
      <c r="A53" s="21">
        <v>4</v>
      </c>
      <c r="B53" s="35" t="s">
        <v>64</v>
      </c>
      <c r="C53" s="37">
        <v>7</v>
      </c>
      <c r="D53" s="36">
        <v>44621.027777777781</v>
      </c>
      <c r="E53" s="35">
        <v>33290</v>
      </c>
      <c r="F53" s="36">
        <v>44621.159722222219</v>
      </c>
      <c r="G53" s="25">
        <f t="shared" si="12"/>
        <v>0.13194444443797693</v>
      </c>
      <c r="H53" s="26"/>
      <c r="I53" s="21">
        <v>4</v>
      </c>
      <c r="J53" s="35" t="s">
        <v>55</v>
      </c>
      <c r="K53" s="35">
        <v>5</v>
      </c>
      <c r="L53" s="36">
        <v>44621.173611111109</v>
      </c>
      <c r="M53" s="35">
        <v>32574</v>
      </c>
      <c r="N53" s="36">
        <v>44621.388888888891</v>
      </c>
      <c r="O53" s="25">
        <f t="shared" si="13"/>
        <v>0.21527777778101154</v>
      </c>
    </row>
    <row r="54" spans="1:15" s="27" customFormat="1" ht="15" customHeight="1">
      <c r="A54" s="21">
        <v>5</v>
      </c>
      <c r="B54" s="35" t="s">
        <v>65</v>
      </c>
      <c r="C54" s="37" t="s">
        <v>67</v>
      </c>
      <c r="D54" s="36">
        <v>44620.940972222219</v>
      </c>
      <c r="E54" s="35">
        <v>60040</v>
      </c>
      <c r="F54" s="36">
        <v>44621.059027777781</v>
      </c>
      <c r="G54" s="25">
        <f t="shared" si="12"/>
        <v>0.11805555556202307</v>
      </c>
      <c r="H54" s="26"/>
      <c r="I54" s="21">
        <v>5</v>
      </c>
      <c r="J54" s="35" t="s">
        <v>56</v>
      </c>
      <c r="K54" s="35">
        <v>3</v>
      </c>
      <c r="L54" s="36">
        <v>44621.069444444445</v>
      </c>
      <c r="M54" s="35">
        <v>41531</v>
      </c>
      <c r="N54" s="36">
        <v>44621.361111111109</v>
      </c>
      <c r="O54" s="25">
        <f t="shared" si="13"/>
        <v>0.29166666666424135</v>
      </c>
    </row>
    <row r="55" spans="1:15" s="27" customFormat="1" ht="15" customHeight="1">
      <c r="A55" s="21">
        <v>6</v>
      </c>
      <c r="B55" s="35" t="s">
        <v>66</v>
      </c>
      <c r="C55" s="37" t="s">
        <v>67</v>
      </c>
      <c r="D55" s="36">
        <v>44621.100694444445</v>
      </c>
      <c r="E55" s="35">
        <v>41531</v>
      </c>
      <c r="F55" s="36">
        <v>44621.256944444445</v>
      </c>
      <c r="G55" s="25">
        <f t="shared" si="12"/>
        <v>0.15625</v>
      </c>
      <c r="H55" s="26"/>
      <c r="I55" s="21">
        <v>6</v>
      </c>
      <c r="J55" s="35" t="s">
        <v>57</v>
      </c>
      <c r="K55" s="35">
        <v>5</v>
      </c>
      <c r="L55" s="36">
        <v>44621.423611111109</v>
      </c>
      <c r="M55" s="35">
        <v>14678</v>
      </c>
      <c r="N55" s="36">
        <v>44621.447916666664</v>
      </c>
      <c r="O55" s="25">
        <f t="shared" si="13"/>
        <v>2.4305555554747116E-2</v>
      </c>
    </row>
    <row r="56" spans="1:15" s="27" customFormat="1" ht="15" customHeight="1">
      <c r="A56" s="21">
        <v>7</v>
      </c>
      <c r="B56" s="35" t="s">
        <v>63</v>
      </c>
      <c r="C56" s="37">
        <v>7</v>
      </c>
      <c r="D56" s="36">
        <v>44621.201388888891</v>
      </c>
      <c r="E56" s="35">
        <v>31311</v>
      </c>
      <c r="F56" s="36">
        <v>44621.423611111109</v>
      </c>
      <c r="G56" s="25">
        <f t="shared" si="12"/>
        <v>0.22222222221898846</v>
      </c>
      <c r="H56" s="26"/>
      <c r="I56" s="21">
        <v>7</v>
      </c>
      <c r="J56" s="35" t="s">
        <v>41</v>
      </c>
      <c r="K56" s="35">
        <v>4</v>
      </c>
      <c r="L56" s="36">
        <v>44621.114583333336</v>
      </c>
      <c r="M56" s="35">
        <v>70025</v>
      </c>
      <c r="N56" s="36">
        <v>44621.427083333336</v>
      </c>
      <c r="O56" s="25">
        <f t="shared" si="13"/>
        <v>0.3125</v>
      </c>
    </row>
    <row r="57" spans="1:15" s="27" customFormat="1" ht="15" customHeight="1">
      <c r="A57" s="21">
        <v>8</v>
      </c>
      <c r="B57" s="35" t="s">
        <v>37</v>
      </c>
      <c r="C57" s="38" t="s">
        <v>74</v>
      </c>
      <c r="D57" s="36">
        <v>44621.3125</v>
      </c>
      <c r="E57" s="35">
        <v>70025</v>
      </c>
      <c r="F57" s="36">
        <v>44621.493055555555</v>
      </c>
      <c r="G57" s="25">
        <f t="shared" si="12"/>
        <v>0.18055555555474712</v>
      </c>
      <c r="H57" s="26"/>
      <c r="I57" s="21">
        <v>8</v>
      </c>
      <c r="J57" s="35" t="s">
        <v>58</v>
      </c>
      <c r="K57" s="35">
        <v>3</v>
      </c>
      <c r="L57" s="36">
        <v>44621.381944444445</v>
      </c>
      <c r="M57" s="35">
        <v>60139</v>
      </c>
      <c r="N57" s="36">
        <v>44621.559027777781</v>
      </c>
      <c r="O57" s="25">
        <f t="shared" si="13"/>
        <v>0.17708333333575865</v>
      </c>
    </row>
    <row r="58" spans="1:15" s="27" customFormat="1" ht="15" customHeight="1">
      <c r="A58" s="21">
        <v>9</v>
      </c>
      <c r="B58" s="35" t="s">
        <v>39</v>
      </c>
      <c r="C58" s="38" t="s">
        <v>75</v>
      </c>
      <c r="D58" s="36">
        <v>44621.361111111109</v>
      </c>
      <c r="E58" s="35">
        <v>14595</v>
      </c>
      <c r="F58" s="36">
        <v>44621.361111111109</v>
      </c>
      <c r="G58" s="25">
        <f t="shared" si="12"/>
        <v>0</v>
      </c>
      <c r="H58" s="26"/>
      <c r="I58" s="21">
        <v>9</v>
      </c>
      <c r="J58" s="35" t="s">
        <v>59</v>
      </c>
      <c r="K58" s="35" t="s">
        <v>61</v>
      </c>
      <c r="L58" s="36">
        <v>44621.333333333336</v>
      </c>
      <c r="M58" s="35">
        <v>31084</v>
      </c>
      <c r="N58" s="36">
        <v>44621.642361111109</v>
      </c>
      <c r="O58" s="25">
        <f t="shared" si="13"/>
        <v>0.30902777777373558</v>
      </c>
    </row>
    <row r="59" spans="1:15" s="27" customFormat="1" ht="15" customHeight="1">
      <c r="A59" s="21">
        <v>10</v>
      </c>
      <c r="B59" s="35" t="s">
        <v>41</v>
      </c>
      <c r="C59" s="38" t="s">
        <v>67</v>
      </c>
      <c r="D59" s="36">
        <v>44621.270833333336</v>
      </c>
      <c r="E59" s="35">
        <v>60139</v>
      </c>
      <c r="F59" s="36">
        <v>44621.447916666664</v>
      </c>
      <c r="G59" s="25">
        <f t="shared" si="12"/>
        <v>0.17708333332848269</v>
      </c>
      <c r="H59" s="26"/>
      <c r="I59" s="21">
        <v>10</v>
      </c>
      <c r="J59" s="35" t="s">
        <v>60</v>
      </c>
      <c r="K59" s="35">
        <v>4</v>
      </c>
      <c r="L59" s="36">
        <v>44621.510416666664</v>
      </c>
      <c r="M59" s="35">
        <v>90005</v>
      </c>
      <c r="N59" s="36">
        <v>44621.715277777781</v>
      </c>
      <c r="O59" s="25">
        <f t="shared" si="13"/>
        <v>0.20486111111677019</v>
      </c>
    </row>
    <row r="60" spans="1:15" s="27" customFormat="1" ht="15" customHeight="1">
      <c r="A60" s="21">
        <v>11</v>
      </c>
      <c r="B60" s="35" t="s">
        <v>43</v>
      </c>
      <c r="C60" s="38" t="s">
        <v>67</v>
      </c>
      <c r="D60" s="36">
        <v>44621.659722222219</v>
      </c>
      <c r="E60" s="35">
        <v>31502</v>
      </c>
      <c r="F60" s="36">
        <v>44621.815972222219</v>
      </c>
      <c r="G60" s="25">
        <f t="shared" si="12"/>
        <v>0.15625</v>
      </c>
      <c r="H60" s="26"/>
      <c r="I60" s="21">
        <v>11</v>
      </c>
      <c r="J60" s="35" t="s">
        <v>48</v>
      </c>
      <c r="K60" s="35" t="s">
        <v>61</v>
      </c>
      <c r="L60" s="36">
        <v>44621.684027777781</v>
      </c>
      <c r="M60" s="35">
        <v>31502</v>
      </c>
      <c r="N60" s="36">
        <v>44621.763888888891</v>
      </c>
      <c r="O60" s="25">
        <f t="shared" si="13"/>
        <v>7.9861111109494232E-2</v>
      </c>
    </row>
    <row r="61" spans="1:15" s="27" customFormat="1" ht="15" customHeight="1">
      <c r="A61" s="21">
        <v>12</v>
      </c>
      <c r="B61" s="35" t="s">
        <v>48</v>
      </c>
      <c r="C61" s="38" t="s">
        <v>75</v>
      </c>
      <c r="D61" s="36">
        <v>44621.423611111109</v>
      </c>
      <c r="E61" s="35">
        <v>31084</v>
      </c>
      <c r="F61" s="36">
        <v>44621.590277777781</v>
      </c>
      <c r="G61" s="25">
        <f t="shared" si="12"/>
        <v>0.16666666667151731</v>
      </c>
      <c r="H61" s="26"/>
      <c r="I61" s="21">
        <v>12</v>
      </c>
      <c r="J61" s="22" t="s">
        <v>69</v>
      </c>
      <c r="K61" s="22">
        <v>5</v>
      </c>
      <c r="L61" s="24">
        <v>44621.784722222219</v>
      </c>
      <c r="M61" s="22">
        <v>32931</v>
      </c>
      <c r="N61" s="24">
        <v>44621.864583333336</v>
      </c>
      <c r="O61" s="25">
        <f t="shared" si="13"/>
        <v>7.9861111116770189E-2</v>
      </c>
    </row>
    <row r="62" spans="1:15" s="27" customFormat="1" ht="15" customHeight="1">
      <c r="A62" s="21">
        <v>13</v>
      </c>
      <c r="B62" s="35" t="s">
        <v>49</v>
      </c>
      <c r="C62" s="38" t="s">
        <v>75</v>
      </c>
      <c r="D62" s="36">
        <v>44621.805555555555</v>
      </c>
      <c r="E62" s="35">
        <v>14678</v>
      </c>
      <c r="F62" s="36">
        <v>44621.847222222219</v>
      </c>
      <c r="G62" s="25">
        <f t="shared" si="12"/>
        <v>4.1666666664241347E-2</v>
      </c>
      <c r="H62" s="26"/>
      <c r="I62" s="21">
        <v>13</v>
      </c>
      <c r="J62" s="22" t="s">
        <v>49</v>
      </c>
      <c r="K62" s="22" t="s">
        <v>61</v>
      </c>
      <c r="L62" s="24">
        <v>44621.826388888891</v>
      </c>
      <c r="M62" s="22">
        <v>33091</v>
      </c>
      <c r="N62" s="24">
        <v>44621.902777777781</v>
      </c>
      <c r="O62" s="25">
        <f t="shared" si="13"/>
        <v>7.6388888890505768E-2</v>
      </c>
    </row>
    <row r="63" spans="1:15" s="27" customFormat="1" ht="15" customHeight="1">
      <c r="A63" s="21">
        <v>14</v>
      </c>
      <c r="B63" s="35" t="s">
        <v>51</v>
      </c>
      <c r="C63" s="38" t="s">
        <v>76</v>
      </c>
      <c r="D63" s="36">
        <v>44621.447916666664</v>
      </c>
      <c r="E63" s="35">
        <v>27122</v>
      </c>
      <c r="F63" s="36">
        <v>44621.659722222219</v>
      </c>
      <c r="G63" s="25">
        <f t="shared" si="12"/>
        <v>0.21180555555474712</v>
      </c>
      <c r="H63" s="26"/>
      <c r="I63" s="21">
        <v>14</v>
      </c>
      <c r="J63" s="22" t="s">
        <v>37</v>
      </c>
      <c r="K63" s="22">
        <v>3</v>
      </c>
      <c r="L63" s="24">
        <v>44621.583333333336</v>
      </c>
      <c r="M63" s="22" t="s">
        <v>70</v>
      </c>
      <c r="N63" s="24">
        <v>44621.920138888891</v>
      </c>
      <c r="O63" s="25">
        <f t="shared" si="13"/>
        <v>0.33680555555474712</v>
      </c>
    </row>
    <row r="64" spans="1:15" s="27" customFormat="1" ht="15" customHeight="1">
      <c r="A64" s="21">
        <v>15</v>
      </c>
      <c r="B64" s="35" t="s">
        <v>51</v>
      </c>
      <c r="C64" s="38" t="s">
        <v>74</v>
      </c>
      <c r="D64" s="36">
        <v>44621.552083333336</v>
      </c>
      <c r="E64" s="35">
        <v>90005</v>
      </c>
      <c r="F64" s="36">
        <v>44621.743055555555</v>
      </c>
      <c r="G64" s="25">
        <f t="shared" si="12"/>
        <v>0.19097222221898846</v>
      </c>
      <c r="H64" s="26"/>
      <c r="I64" s="21">
        <v>15</v>
      </c>
      <c r="J64" s="22" t="s">
        <v>71</v>
      </c>
      <c r="K64" s="22">
        <v>5</v>
      </c>
      <c r="L64" s="24">
        <v>44621.545138888891</v>
      </c>
      <c r="M64" s="22">
        <v>27122</v>
      </c>
      <c r="N64" s="24">
        <v>44621.739583333336</v>
      </c>
      <c r="O64" s="25">
        <f t="shared" si="13"/>
        <v>0.19444444444525288</v>
      </c>
    </row>
    <row r="65" spans="1:15" s="27" customFormat="1" ht="15" customHeight="1">
      <c r="A65" s="21">
        <v>16</v>
      </c>
      <c r="B65" s="35" t="s">
        <v>41</v>
      </c>
      <c r="C65" s="38" t="s">
        <v>75</v>
      </c>
      <c r="D65" s="36">
        <v>44621.625</v>
      </c>
      <c r="E65" s="35" t="s">
        <v>70</v>
      </c>
      <c r="F65" s="36">
        <v>44621.725694444445</v>
      </c>
      <c r="G65" s="25">
        <f t="shared" si="12"/>
        <v>0.10069444444525288</v>
      </c>
      <c r="H65" s="26"/>
      <c r="I65" s="21">
        <v>16</v>
      </c>
      <c r="J65" s="22" t="s">
        <v>65</v>
      </c>
      <c r="K65" s="22">
        <v>4</v>
      </c>
      <c r="L65" s="24">
        <v>44621.739583333336</v>
      </c>
      <c r="M65" s="22">
        <v>32101</v>
      </c>
      <c r="N65" s="24">
        <v>44622.208333333336</v>
      </c>
      <c r="O65" s="25">
        <f t="shared" si="13"/>
        <v>0.46875</v>
      </c>
    </row>
    <row r="66" spans="1:15" s="27" customFormat="1" ht="15" customHeight="1">
      <c r="A66" s="21">
        <v>17</v>
      </c>
      <c r="B66" s="35" t="s">
        <v>48</v>
      </c>
      <c r="C66" s="38" t="s">
        <v>76</v>
      </c>
      <c r="D66" s="36">
        <v>44621.701388888891</v>
      </c>
      <c r="E66" s="35">
        <v>32101</v>
      </c>
      <c r="F66" s="36">
        <v>44621.864583333336</v>
      </c>
      <c r="G66" s="25">
        <f t="shared" si="12"/>
        <v>0.16319444444525288</v>
      </c>
      <c r="H66" s="26"/>
      <c r="I66" s="21">
        <v>17</v>
      </c>
      <c r="J66" s="22" t="s">
        <v>41</v>
      </c>
      <c r="K66" s="22">
        <v>5</v>
      </c>
      <c r="L66" s="24">
        <v>44621.881944444445</v>
      </c>
      <c r="M66" s="22">
        <v>24696</v>
      </c>
      <c r="N66" s="24">
        <v>44622.225694444445</v>
      </c>
      <c r="O66" s="25">
        <f t="shared" si="13"/>
        <v>0.34375</v>
      </c>
    </row>
    <row r="67" spans="1:15" s="27" customFormat="1" ht="15" customHeight="1">
      <c r="A67" s="21">
        <v>18</v>
      </c>
      <c r="B67" s="35" t="s">
        <v>51</v>
      </c>
      <c r="C67" s="38" t="s">
        <v>75</v>
      </c>
      <c r="D67" s="36">
        <v>44621.965277777781</v>
      </c>
      <c r="E67" s="35" t="s">
        <v>62</v>
      </c>
      <c r="F67" s="36">
        <v>44621.965277777781</v>
      </c>
      <c r="G67" s="25">
        <f t="shared" si="12"/>
        <v>0</v>
      </c>
      <c r="H67" s="26"/>
      <c r="I67" s="21">
        <v>18</v>
      </c>
      <c r="J67" s="22" t="s">
        <v>72</v>
      </c>
      <c r="K67" s="22" t="s">
        <v>61</v>
      </c>
      <c r="L67" s="24">
        <v>44621.916666666664</v>
      </c>
      <c r="M67" s="22">
        <v>41128</v>
      </c>
      <c r="N67" s="24">
        <v>44622.038194444445</v>
      </c>
      <c r="O67" s="25">
        <f t="shared" si="13"/>
        <v>0.12152777778101154</v>
      </c>
    </row>
    <row r="68" spans="1:15" s="27" customFormat="1" ht="15" customHeight="1">
      <c r="A68" s="21">
        <v>19</v>
      </c>
      <c r="B68" s="29" t="s">
        <v>77</v>
      </c>
      <c r="C68" s="21" t="s">
        <v>78</v>
      </c>
      <c r="D68" s="24">
        <v>44621.013888888891</v>
      </c>
      <c r="E68" s="21">
        <v>60091</v>
      </c>
      <c r="F68" s="24">
        <v>44621.03125</v>
      </c>
      <c r="G68" s="25">
        <f t="shared" si="12"/>
        <v>1.7361111109494232E-2</v>
      </c>
      <c r="H68" s="26"/>
      <c r="I68" s="21"/>
      <c r="J68" s="22"/>
      <c r="K68" s="22"/>
      <c r="L68" s="24"/>
      <c r="M68" s="22"/>
      <c r="N68" s="24"/>
      <c r="O68" s="25"/>
    </row>
    <row r="69" spans="1:15" s="27" customFormat="1" ht="15" customHeight="1">
      <c r="A69" s="21">
        <v>20</v>
      </c>
      <c r="B69" s="30" t="s">
        <v>55</v>
      </c>
      <c r="C69" s="21" t="s">
        <v>78</v>
      </c>
      <c r="D69" s="24">
        <v>44621.118055555555</v>
      </c>
      <c r="E69" s="21">
        <v>70181</v>
      </c>
      <c r="F69" s="24">
        <v>44621.118055555555</v>
      </c>
      <c r="G69" s="25">
        <f t="shared" si="12"/>
        <v>0</v>
      </c>
      <c r="H69" s="26"/>
      <c r="I69" s="21"/>
      <c r="J69" s="22"/>
      <c r="K69" s="22"/>
      <c r="L69" s="24"/>
      <c r="M69" s="22"/>
      <c r="N69" s="24"/>
      <c r="O69" s="25"/>
    </row>
    <row r="70" spans="1:15" s="32" customFormat="1" ht="15" customHeight="1">
      <c r="A70" s="21">
        <v>21</v>
      </c>
      <c r="B70" s="30" t="s">
        <v>58</v>
      </c>
      <c r="C70" s="31" t="s">
        <v>78</v>
      </c>
      <c r="D70" s="24">
        <v>44621.333333333336</v>
      </c>
      <c r="E70" s="31">
        <v>13427</v>
      </c>
      <c r="F70" s="24">
        <v>44621.333333333336</v>
      </c>
      <c r="G70" s="25">
        <f t="shared" si="12"/>
        <v>0</v>
      </c>
      <c r="H70" s="25"/>
      <c r="I70" s="21"/>
      <c r="J70" s="31"/>
      <c r="K70" s="31"/>
      <c r="L70" s="31"/>
      <c r="M70" s="31"/>
      <c r="N70" s="31"/>
      <c r="O70" s="25"/>
    </row>
    <row r="71" spans="1:15" s="32" customFormat="1" ht="15" customHeight="1">
      <c r="A71" s="5"/>
      <c r="B71" s="1"/>
      <c r="C71" s="5"/>
      <c r="D71" s="5"/>
      <c r="E71" s="5"/>
      <c r="F71" s="18" t="s">
        <v>13</v>
      </c>
      <c r="G71" s="10">
        <f>AVERAGE(G50:G70)</f>
        <v>0.11706349206326108</v>
      </c>
      <c r="H71" s="33"/>
      <c r="I71" s="5"/>
      <c r="J71" s="5"/>
      <c r="K71" s="5"/>
      <c r="L71" s="5"/>
      <c r="M71" s="5"/>
      <c r="N71" s="5" t="s">
        <v>13</v>
      </c>
      <c r="O71" s="10">
        <f>AVERAGE(O50:O70)</f>
        <v>0.19000771605028099</v>
      </c>
    </row>
  </sheetData>
  <mergeCells count="12">
    <mergeCell ref="A47:B47"/>
    <mergeCell ref="C47:O47"/>
    <mergeCell ref="A48:G48"/>
    <mergeCell ref="I48:O48"/>
    <mergeCell ref="N1:O1"/>
    <mergeCell ref="A2:O2"/>
    <mergeCell ref="A3:C3"/>
    <mergeCell ref="F3:J3"/>
    <mergeCell ref="L3:O3"/>
    <mergeCell ref="A29:C29"/>
    <mergeCell ref="F29:J29"/>
    <mergeCell ref="L29:O29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O67"/>
  <sheetViews>
    <sheetView workbookViewId="0">
      <selection activeCell="B41" sqref="B41"/>
    </sheetView>
  </sheetViews>
  <sheetFormatPr defaultRowHeight="15"/>
  <cols>
    <col min="3" max="5" width="13.42578125" customWidth="1"/>
    <col min="6" max="6" width="12.140625" customWidth="1"/>
    <col min="7" max="7" width="11.5703125" customWidth="1"/>
    <col min="8" max="8" width="11" customWidth="1"/>
    <col min="9" max="9" width="10.140625" customWidth="1"/>
    <col min="10" max="11" width="8.7109375" customWidth="1"/>
    <col min="12" max="13" width="13.42578125" customWidth="1"/>
    <col min="14" max="15" width="11.28515625" customWidth="1"/>
    <col min="16" max="16" width="14.5703125" customWidth="1"/>
    <col min="18" max="18" width="12.140625" customWidth="1"/>
  </cols>
  <sheetData>
    <row r="1" spans="1:15">
      <c r="N1" s="47" t="s">
        <v>0</v>
      </c>
      <c r="O1" s="48" t="s">
        <v>178</v>
      </c>
    </row>
    <row r="2" spans="1:15">
      <c r="A2" s="159" t="s">
        <v>1</v>
      </c>
      <c r="B2" s="160"/>
      <c r="C2" s="160"/>
      <c r="D2" s="160"/>
      <c r="E2" s="160"/>
      <c r="F2" s="160"/>
      <c r="G2" s="160"/>
      <c r="H2" s="160"/>
      <c r="I2" s="160"/>
      <c r="J2" s="160"/>
      <c r="K2" s="160"/>
      <c r="L2" s="160"/>
      <c r="M2" s="160"/>
      <c r="N2" s="160"/>
      <c r="O2" s="160"/>
    </row>
    <row r="3" spans="1:15">
      <c r="A3" s="161"/>
      <c r="B3" s="162"/>
      <c r="C3" s="163"/>
      <c r="D3" s="72"/>
      <c r="E3" s="72"/>
      <c r="F3" s="161" t="s">
        <v>26</v>
      </c>
      <c r="G3" s="162"/>
      <c r="H3" s="162"/>
      <c r="I3" s="162"/>
      <c r="J3" s="163"/>
      <c r="K3" s="72"/>
      <c r="L3" s="161"/>
      <c r="M3" s="162"/>
      <c r="N3" s="162"/>
      <c r="O3" s="163"/>
    </row>
    <row r="4" spans="1:15" ht="38.25">
      <c r="A4" s="2" t="s">
        <v>2</v>
      </c>
      <c r="B4" s="3" t="s">
        <v>3</v>
      </c>
      <c r="C4" s="2" t="s">
        <v>4</v>
      </c>
      <c r="D4" s="2" t="s">
        <v>27</v>
      </c>
      <c r="E4" s="2" t="s">
        <v>28</v>
      </c>
      <c r="F4" s="3" t="s">
        <v>5</v>
      </c>
      <c r="G4" s="3" t="s">
        <v>6</v>
      </c>
      <c r="H4" s="3" t="s">
        <v>7</v>
      </c>
      <c r="I4" s="3" t="s">
        <v>8</v>
      </c>
      <c r="J4" s="2" t="s">
        <v>29</v>
      </c>
      <c r="K4" s="2" t="s">
        <v>30</v>
      </c>
      <c r="L4" s="2" t="s">
        <v>9</v>
      </c>
      <c r="M4" s="2" t="s">
        <v>10</v>
      </c>
      <c r="N4" s="2" t="s">
        <v>11</v>
      </c>
      <c r="O4" s="2" t="s">
        <v>12</v>
      </c>
    </row>
    <row r="5" spans="1:15" s="57" customFormat="1" ht="19.5" customHeight="1">
      <c r="A5" s="51" t="s">
        <v>89</v>
      </c>
      <c r="B5" s="31" t="s">
        <v>3</v>
      </c>
      <c r="C5" s="52">
        <v>44630.104166666664</v>
      </c>
      <c r="D5" s="53" t="s">
        <v>120</v>
      </c>
      <c r="E5" s="76" t="s">
        <v>32</v>
      </c>
      <c r="F5" s="31">
        <v>0</v>
      </c>
      <c r="G5" s="31">
        <v>0</v>
      </c>
      <c r="H5" s="31">
        <v>0</v>
      </c>
      <c r="I5" s="31">
        <v>90</v>
      </c>
      <c r="J5" s="31">
        <f t="shared" ref="J5:J19" si="0">F5+G5+H5+I5</f>
        <v>90</v>
      </c>
      <c r="K5" s="31"/>
      <c r="L5" s="52">
        <v>44630.4375</v>
      </c>
      <c r="M5" s="52">
        <v>44630.475694444445</v>
      </c>
      <c r="N5" s="25">
        <f>SUM(L5-C5)</f>
        <v>0.33333333333575865</v>
      </c>
      <c r="O5" s="25">
        <f>SUM(M5-L5)</f>
        <v>3.8194444445252884E-2</v>
      </c>
    </row>
    <row r="6" spans="1:15" s="57" customFormat="1" ht="19.5" customHeight="1">
      <c r="A6" s="51"/>
      <c r="B6" s="31"/>
      <c r="C6" s="52"/>
      <c r="D6" s="53"/>
      <c r="E6" s="76" t="s">
        <v>33</v>
      </c>
      <c r="F6" s="31">
        <v>24</v>
      </c>
      <c r="G6" s="31">
        <v>31</v>
      </c>
      <c r="H6" s="31">
        <v>27</v>
      </c>
      <c r="I6" s="31">
        <v>8</v>
      </c>
      <c r="J6" s="31"/>
      <c r="K6" s="31">
        <f t="shared" ref="K6:K20" si="1">G6+H6+I6+F6</f>
        <v>90</v>
      </c>
      <c r="L6" s="52"/>
      <c r="M6" s="52"/>
      <c r="N6" s="25"/>
      <c r="O6" s="25"/>
    </row>
    <row r="7" spans="1:15" s="57" customFormat="1" ht="19.5" customHeight="1">
      <c r="A7" s="51" t="s">
        <v>52</v>
      </c>
      <c r="B7" s="31" t="s">
        <v>3</v>
      </c>
      <c r="C7" s="52">
        <v>44630.211805555555</v>
      </c>
      <c r="D7" s="53" t="s">
        <v>59</v>
      </c>
      <c r="E7" s="76" t="s">
        <v>32</v>
      </c>
      <c r="F7" s="31">
        <v>0</v>
      </c>
      <c r="G7" s="31">
        <v>52</v>
      </c>
      <c r="H7" s="31">
        <v>32</v>
      </c>
      <c r="I7" s="31">
        <v>6</v>
      </c>
      <c r="J7" s="31">
        <f t="shared" si="0"/>
        <v>90</v>
      </c>
      <c r="K7" s="31"/>
      <c r="L7" s="52">
        <v>44630.541666666664</v>
      </c>
      <c r="M7" s="52">
        <v>44630.572916666664</v>
      </c>
      <c r="N7" s="25">
        <f t="shared" ref="N7:N19" si="2">SUM(L7-C7)</f>
        <v>0.32986111110949423</v>
      </c>
      <c r="O7" s="25">
        <f t="shared" ref="O7:O15" si="3">SUM(M7-L7)</f>
        <v>3.125E-2</v>
      </c>
    </row>
    <row r="8" spans="1:15" s="57" customFormat="1" ht="19.5" customHeight="1">
      <c r="A8" s="51"/>
      <c r="B8" s="31"/>
      <c r="C8" s="52"/>
      <c r="D8" s="53"/>
      <c r="E8" s="76" t="s">
        <v>33</v>
      </c>
      <c r="F8" s="31">
        <v>0</v>
      </c>
      <c r="G8" s="31">
        <v>28</v>
      </c>
      <c r="H8" s="31">
        <v>38</v>
      </c>
      <c r="I8" s="31">
        <v>24</v>
      </c>
      <c r="J8" s="31"/>
      <c r="K8" s="31">
        <f t="shared" si="1"/>
        <v>90</v>
      </c>
      <c r="L8" s="52"/>
      <c r="M8" s="52"/>
      <c r="N8" s="25"/>
      <c r="O8" s="25"/>
    </row>
    <row r="9" spans="1:15" s="57" customFormat="1" ht="19.5" customHeight="1">
      <c r="A9" s="51" t="s">
        <v>44</v>
      </c>
      <c r="B9" s="31" t="s">
        <v>3</v>
      </c>
      <c r="C9" s="52">
        <v>44630.263888888891</v>
      </c>
      <c r="D9" s="53" t="s">
        <v>37</v>
      </c>
      <c r="E9" s="76" t="s">
        <v>32</v>
      </c>
      <c r="F9" s="31">
        <v>12</v>
      </c>
      <c r="G9" s="31">
        <v>36</v>
      </c>
      <c r="H9" s="31">
        <v>22</v>
      </c>
      <c r="I9" s="31">
        <v>20</v>
      </c>
      <c r="J9" s="31">
        <f t="shared" si="0"/>
        <v>90</v>
      </c>
      <c r="K9" s="31"/>
      <c r="L9" s="52">
        <v>44630.65625</v>
      </c>
      <c r="M9" s="52">
        <v>44630.6875</v>
      </c>
      <c r="N9" s="25">
        <f t="shared" si="2"/>
        <v>0.39236111110949423</v>
      </c>
      <c r="O9" s="25">
        <f t="shared" si="3"/>
        <v>3.125E-2</v>
      </c>
    </row>
    <row r="10" spans="1:15" s="57" customFormat="1" ht="19.5" customHeight="1">
      <c r="A10" s="51"/>
      <c r="B10" s="31"/>
      <c r="C10" s="52"/>
      <c r="D10" s="53"/>
      <c r="E10" s="76" t="s">
        <v>33</v>
      </c>
      <c r="F10" s="31">
        <v>0</v>
      </c>
      <c r="G10" s="31">
        <v>10</v>
      </c>
      <c r="H10" s="31">
        <v>64</v>
      </c>
      <c r="I10" s="31">
        <v>16</v>
      </c>
      <c r="J10" s="31"/>
      <c r="K10" s="31">
        <f t="shared" si="1"/>
        <v>90</v>
      </c>
      <c r="L10" s="52"/>
      <c r="M10" s="52"/>
      <c r="N10" s="25"/>
      <c r="O10" s="25"/>
    </row>
    <row r="11" spans="1:15" s="57" customFormat="1" ht="19.5" customHeight="1">
      <c r="A11" s="51" t="s">
        <v>88</v>
      </c>
      <c r="B11" s="31" t="s">
        <v>3</v>
      </c>
      <c r="C11" s="52">
        <v>44630.322916666664</v>
      </c>
      <c r="D11" s="53" t="s">
        <v>68</v>
      </c>
      <c r="E11" s="76" t="s">
        <v>32</v>
      </c>
      <c r="F11" s="31">
        <v>13</v>
      </c>
      <c r="G11" s="31">
        <v>0</v>
      </c>
      <c r="H11" s="31">
        <v>0</v>
      </c>
      <c r="I11" s="31">
        <v>77</v>
      </c>
      <c r="J11" s="31">
        <f t="shared" si="0"/>
        <v>90</v>
      </c>
      <c r="K11" s="31"/>
      <c r="L11" s="52">
        <v>44630.736111111109</v>
      </c>
      <c r="M11" s="52">
        <v>44630.777777777781</v>
      </c>
      <c r="N11" s="25">
        <f t="shared" si="2"/>
        <v>0.41319444444525288</v>
      </c>
      <c r="O11" s="25">
        <f t="shared" si="3"/>
        <v>4.1666666671517305E-2</v>
      </c>
    </row>
    <row r="12" spans="1:15" s="57" customFormat="1" ht="19.5" customHeight="1">
      <c r="A12" s="51"/>
      <c r="B12" s="31"/>
      <c r="C12" s="52"/>
      <c r="D12" s="53"/>
      <c r="E12" s="76" t="s">
        <v>33</v>
      </c>
      <c r="F12" s="31">
        <v>0</v>
      </c>
      <c r="G12" s="31">
        <v>31</v>
      </c>
      <c r="H12" s="31">
        <v>46</v>
      </c>
      <c r="I12" s="31">
        <v>13</v>
      </c>
      <c r="J12" s="31"/>
      <c r="K12" s="31">
        <f t="shared" si="1"/>
        <v>90</v>
      </c>
      <c r="L12" s="52"/>
      <c r="M12" s="52"/>
      <c r="N12" s="25"/>
      <c r="O12" s="25"/>
    </row>
    <row r="13" spans="1:15" s="57" customFormat="1" ht="19.5" customHeight="1">
      <c r="A13" s="51">
        <v>2</v>
      </c>
      <c r="B13" s="31" t="s">
        <v>3</v>
      </c>
      <c r="C13" s="52">
        <v>44630.388888888891</v>
      </c>
      <c r="D13" s="53" t="s">
        <v>81</v>
      </c>
      <c r="E13" s="76" t="s">
        <v>32</v>
      </c>
      <c r="F13" s="31">
        <v>5</v>
      </c>
      <c r="G13" s="31">
        <v>3</v>
      </c>
      <c r="H13" s="31">
        <v>82</v>
      </c>
      <c r="I13" s="31">
        <v>0</v>
      </c>
      <c r="J13" s="31">
        <f t="shared" si="0"/>
        <v>90</v>
      </c>
      <c r="K13" s="31"/>
      <c r="L13" s="52">
        <v>44630.614583333336</v>
      </c>
      <c r="M13" s="52">
        <v>44630.645833333336</v>
      </c>
      <c r="N13" s="25">
        <f t="shared" si="2"/>
        <v>0.22569444444525288</v>
      </c>
      <c r="O13" s="25">
        <f t="shared" si="3"/>
        <v>3.125E-2</v>
      </c>
    </row>
    <row r="14" spans="1:15" s="57" customFormat="1" ht="19.5" customHeight="1">
      <c r="A14" s="51"/>
      <c r="B14" s="31"/>
      <c r="C14" s="52"/>
      <c r="D14" s="53"/>
      <c r="E14" s="76" t="s">
        <v>33</v>
      </c>
      <c r="F14" s="31">
        <v>2</v>
      </c>
      <c r="G14" s="31">
        <v>53</v>
      </c>
      <c r="H14" s="31">
        <v>22</v>
      </c>
      <c r="I14" s="31">
        <v>13</v>
      </c>
      <c r="J14" s="31"/>
      <c r="K14" s="31">
        <f t="shared" si="1"/>
        <v>90</v>
      </c>
      <c r="L14" s="52"/>
      <c r="M14" s="52"/>
      <c r="N14" s="25"/>
      <c r="O14" s="25"/>
    </row>
    <row r="15" spans="1:15" s="57" customFormat="1" ht="19.5" customHeight="1">
      <c r="A15" s="51">
        <v>1</v>
      </c>
      <c r="B15" s="31" t="s">
        <v>3</v>
      </c>
      <c r="C15" s="52">
        <v>44630.597222222219</v>
      </c>
      <c r="D15" s="53" t="s">
        <v>49</v>
      </c>
      <c r="E15" s="76" t="s">
        <v>32</v>
      </c>
      <c r="F15" s="31">
        <v>1</v>
      </c>
      <c r="G15" s="31">
        <v>0</v>
      </c>
      <c r="H15" s="31">
        <v>89</v>
      </c>
      <c r="I15" s="31">
        <v>0</v>
      </c>
      <c r="J15" s="31">
        <f t="shared" si="0"/>
        <v>90</v>
      </c>
      <c r="K15" s="31"/>
      <c r="L15" s="52">
        <v>44630.986111111109</v>
      </c>
      <c r="M15" s="52">
        <v>44631.065972222219</v>
      </c>
      <c r="N15" s="25">
        <f t="shared" si="2"/>
        <v>0.38888888889050577</v>
      </c>
      <c r="O15" s="25">
        <f t="shared" si="3"/>
        <v>7.9861111109494232E-2</v>
      </c>
    </row>
    <row r="16" spans="1:15" s="57" customFormat="1" ht="19.5" customHeight="1">
      <c r="A16" s="51"/>
      <c r="B16" s="31"/>
      <c r="C16" s="52"/>
      <c r="D16" s="53"/>
      <c r="E16" s="76" t="s">
        <v>33</v>
      </c>
      <c r="F16" s="31">
        <v>0</v>
      </c>
      <c r="G16" s="31">
        <v>14</v>
      </c>
      <c r="H16" s="31">
        <v>50</v>
      </c>
      <c r="I16" s="31">
        <v>26</v>
      </c>
      <c r="J16" s="31"/>
      <c r="K16" s="31">
        <f t="shared" si="1"/>
        <v>90</v>
      </c>
      <c r="L16" s="52"/>
      <c r="M16" s="52"/>
      <c r="N16" s="25"/>
      <c r="O16" s="25"/>
    </row>
    <row r="17" spans="1:15" s="57" customFormat="1" ht="19.5" customHeight="1">
      <c r="A17" s="51" t="s">
        <v>52</v>
      </c>
      <c r="B17" s="31" t="s">
        <v>3</v>
      </c>
      <c r="C17" s="52">
        <v>44630.642361111109</v>
      </c>
      <c r="D17" s="53" t="s">
        <v>68</v>
      </c>
      <c r="E17" s="76" t="s">
        <v>32</v>
      </c>
      <c r="F17" s="31">
        <v>0</v>
      </c>
      <c r="G17" s="31">
        <v>32</v>
      </c>
      <c r="H17" s="31">
        <v>18</v>
      </c>
      <c r="I17" s="31">
        <v>0</v>
      </c>
      <c r="J17" s="31">
        <f t="shared" si="0"/>
        <v>50</v>
      </c>
      <c r="K17" s="31"/>
      <c r="L17" s="52">
        <v>44630.989583333336</v>
      </c>
      <c r="M17" s="52"/>
      <c r="N17" s="25">
        <f t="shared" si="2"/>
        <v>0.34722222222626442</v>
      </c>
      <c r="O17" s="25"/>
    </row>
    <row r="18" spans="1:15" s="57" customFormat="1" ht="19.5" customHeight="1">
      <c r="A18" s="51"/>
      <c r="B18" s="31"/>
      <c r="C18" s="52"/>
      <c r="D18" s="53"/>
      <c r="E18" s="76" t="s">
        <v>33</v>
      </c>
      <c r="F18" s="31">
        <v>0</v>
      </c>
      <c r="G18" s="31">
        <v>10</v>
      </c>
      <c r="H18" s="31">
        <v>64</v>
      </c>
      <c r="I18" s="31">
        <v>16</v>
      </c>
      <c r="J18" s="31"/>
      <c r="K18" s="31">
        <f t="shared" si="1"/>
        <v>90</v>
      </c>
      <c r="L18" s="52"/>
      <c r="M18" s="52"/>
      <c r="N18" s="25"/>
      <c r="O18" s="25"/>
    </row>
    <row r="19" spans="1:15" s="57" customFormat="1" ht="19.5" customHeight="1">
      <c r="A19" s="51" t="s">
        <v>44</v>
      </c>
      <c r="B19" s="31" t="s">
        <v>3</v>
      </c>
      <c r="C19" s="52">
        <v>44630.770833333336</v>
      </c>
      <c r="D19" s="53" t="s">
        <v>63</v>
      </c>
      <c r="E19" s="76" t="s">
        <v>32</v>
      </c>
      <c r="F19" s="31">
        <v>0</v>
      </c>
      <c r="G19" s="31">
        <v>80</v>
      </c>
      <c r="H19" s="31">
        <v>0</v>
      </c>
      <c r="I19" s="31">
        <v>0</v>
      </c>
      <c r="J19" s="31">
        <f t="shared" si="0"/>
        <v>80</v>
      </c>
      <c r="K19" s="31"/>
      <c r="L19" s="52">
        <v>44630.993055555555</v>
      </c>
      <c r="M19" s="52"/>
      <c r="N19" s="25">
        <f t="shared" si="2"/>
        <v>0.22222222221898846</v>
      </c>
      <c r="O19" s="25"/>
    </row>
    <row r="20" spans="1:15" s="57" customFormat="1" ht="19.5" customHeight="1" thickBot="1">
      <c r="A20" s="22"/>
      <c r="B20" s="22"/>
      <c r="C20" s="54"/>
      <c r="D20" s="54"/>
      <c r="E20" s="76" t="s">
        <v>33</v>
      </c>
      <c r="F20" s="31">
        <v>16</v>
      </c>
      <c r="G20" s="31">
        <v>38</v>
      </c>
      <c r="H20" s="31">
        <v>31</v>
      </c>
      <c r="I20" s="31">
        <v>5</v>
      </c>
      <c r="J20" s="31"/>
      <c r="K20" s="31">
        <f t="shared" si="1"/>
        <v>90</v>
      </c>
      <c r="L20" s="54"/>
      <c r="M20" s="54"/>
      <c r="N20" s="25"/>
      <c r="O20" s="25"/>
    </row>
    <row r="21" spans="1:15" ht="16.5" thickTop="1" thickBot="1">
      <c r="A21" s="9"/>
      <c r="B21" s="5"/>
      <c r="C21" s="5"/>
      <c r="D21" s="5"/>
      <c r="E21" s="5"/>
      <c r="F21" s="5"/>
      <c r="G21" s="5"/>
      <c r="H21" s="5"/>
      <c r="I21" s="18" t="s">
        <v>31</v>
      </c>
      <c r="J21" s="19">
        <f>SUM(J5:J20)</f>
        <v>670</v>
      </c>
      <c r="K21" s="19">
        <f>SUM(K5:K20)</f>
        <v>720</v>
      </c>
      <c r="L21" s="5"/>
      <c r="M21" s="5" t="s">
        <v>13</v>
      </c>
      <c r="N21" s="10">
        <f>AVERAGE(N5:N20)</f>
        <v>0.33159722222262644</v>
      </c>
      <c r="O21" s="10">
        <f>AVERAGE(O5:O20)</f>
        <v>4.2245370371044068E-2</v>
      </c>
    </row>
    <row r="22" spans="1:15" ht="15.75" thickTop="1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</row>
    <row r="23" spans="1:15">
      <c r="A23" s="161"/>
      <c r="B23" s="162"/>
      <c r="C23" s="163"/>
      <c r="D23" s="72"/>
      <c r="E23" s="72"/>
      <c r="F23" s="161" t="s">
        <v>26</v>
      </c>
      <c r="G23" s="162"/>
      <c r="H23" s="162"/>
      <c r="I23" s="162"/>
      <c r="J23" s="163"/>
      <c r="K23" s="72"/>
      <c r="L23" s="161"/>
      <c r="M23" s="162"/>
      <c r="N23" s="162"/>
      <c r="O23" s="163"/>
    </row>
    <row r="24" spans="1:15" ht="38.25">
      <c r="A24" s="2" t="s">
        <v>2</v>
      </c>
      <c r="B24" s="3" t="s">
        <v>14</v>
      </c>
      <c r="C24" s="2" t="s">
        <v>4</v>
      </c>
      <c r="D24" s="2" t="s">
        <v>27</v>
      </c>
      <c r="E24" s="2" t="s">
        <v>28</v>
      </c>
      <c r="F24" s="3" t="s">
        <v>5</v>
      </c>
      <c r="G24" s="3" t="s">
        <v>6</v>
      </c>
      <c r="H24" s="3" t="s">
        <v>7</v>
      </c>
      <c r="I24" s="3" t="s">
        <v>8</v>
      </c>
      <c r="J24" s="2" t="s">
        <v>29</v>
      </c>
      <c r="K24" s="2" t="s">
        <v>30</v>
      </c>
      <c r="L24" s="2" t="s">
        <v>9</v>
      </c>
      <c r="M24" s="2" t="s">
        <v>10</v>
      </c>
      <c r="N24" s="2" t="s">
        <v>11</v>
      </c>
      <c r="O24" s="2" t="s">
        <v>12</v>
      </c>
    </row>
    <row r="25" spans="1:15" s="32" customFormat="1" ht="19.5" customHeight="1">
      <c r="A25" s="51">
        <v>2</v>
      </c>
      <c r="B25" s="53" t="s">
        <v>188</v>
      </c>
      <c r="C25" s="52">
        <v>44629.822916666664</v>
      </c>
      <c r="D25" s="53" t="s">
        <v>41</v>
      </c>
      <c r="E25" s="76" t="s">
        <v>32</v>
      </c>
      <c r="F25" s="31">
        <v>0</v>
      </c>
      <c r="G25" s="31">
        <v>0</v>
      </c>
      <c r="H25" s="31">
        <v>90</v>
      </c>
      <c r="I25" s="31">
        <v>0</v>
      </c>
      <c r="J25" s="31">
        <f>F25+G25+H25+I25</f>
        <v>90</v>
      </c>
      <c r="K25" s="31"/>
      <c r="L25" s="52">
        <v>44630.1875</v>
      </c>
      <c r="M25" s="52">
        <v>44630.222222222219</v>
      </c>
      <c r="N25" s="25">
        <f>SUM(L25-C25)</f>
        <v>0.36458333333575865</v>
      </c>
      <c r="O25" s="25">
        <f>SUM(M25-L25)</f>
        <v>3.4722222218988463E-2</v>
      </c>
    </row>
    <row r="26" spans="1:15" s="32" customFormat="1" ht="19.5" customHeight="1">
      <c r="A26" s="51"/>
      <c r="B26" s="53"/>
      <c r="C26" s="52"/>
      <c r="D26" s="53"/>
      <c r="E26" s="76" t="s">
        <v>33</v>
      </c>
      <c r="F26" s="31">
        <v>2</v>
      </c>
      <c r="G26" s="31">
        <v>23</v>
      </c>
      <c r="H26" s="31">
        <v>39</v>
      </c>
      <c r="I26" s="31">
        <v>34</v>
      </c>
      <c r="J26" s="31"/>
      <c r="K26" s="31">
        <f t="shared" ref="K26:K36" si="4">G26+H26+I26+F26</f>
        <v>98</v>
      </c>
      <c r="L26" s="52"/>
      <c r="M26" s="52"/>
      <c r="N26" s="25"/>
      <c r="O26" s="25"/>
    </row>
    <row r="27" spans="1:15" s="32" customFormat="1" ht="19.5" customHeight="1">
      <c r="A27" s="51" t="s">
        <v>35</v>
      </c>
      <c r="B27" s="53" t="s">
        <v>189</v>
      </c>
      <c r="C27" s="52">
        <v>44629.996527777781</v>
      </c>
      <c r="D27" s="53" t="s">
        <v>80</v>
      </c>
      <c r="E27" s="76" t="s">
        <v>32</v>
      </c>
      <c r="F27" s="31">
        <v>0</v>
      </c>
      <c r="G27" s="31">
        <v>32</v>
      </c>
      <c r="H27" s="31">
        <v>1</v>
      </c>
      <c r="I27" s="31">
        <v>47</v>
      </c>
      <c r="J27" s="31">
        <f t="shared" ref="J27:J37" si="5">F27+G27+H27+I27</f>
        <v>80</v>
      </c>
      <c r="K27" s="31"/>
      <c r="L27" s="52">
        <v>44630.5625</v>
      </c>
      <c r="M27" s="52">
        <v>44630.59375</v>
      </c>
      <c r="N27" s="25">
        <f t="shared" ref="N27:N37" si="6">SUM(L27-C27)</f>
        <v>0.56597222221898846</v>
      </c>
      <c r="O27" s="25">
        <f t="shared" ref="O27:O37" si="7">SUM(M27-L27)</f>
        <v>3.125E-2</v>
      </c>
    </row>
    <row r="28" spans="1:15" s="32" customFormat="1" ht="19.5" customHeight="1">
      <c r="A28" s="51"/>
      <c r="B28" s="53"/>
      <c r="C28" s="52"/>
      <c r="D28" s="53"/>
      <c r="E28" s="76" t="s">
        <v>33</v>
      </c>
      <c r="F28" s="31">
        <v>0</v>
      </c>
      <c r="G28" s="31">
        <v>36</v>
      </c>
      <c r="H28" s="31">
        <v>35</v>
      </c>
      <c r="I28" s="31">
        <v>9</v>
      </c>
      <c r="J28" s="31"/>
      <c r="K28" s="31">
        <f t="shared" si="4"/>
        <v>80</v>
      </c>
      <c r="L28" s="52"/>
      <c r="M28" s="52"/>
      <c r="N28" s="25"/>
      <c r="O28" s="25"/>
    </row>
    <row r="29" spans="1:15" s="32" customFormat="1" ht="19.5" customHeight="1">
      <c r="A29" s="51">
        <v>6</v>
      </c>
      <c r="B29" s="53" t="s">
        <v>190</v>
      </c>
      <c r="C29" s="52">
        <v>44630.048611111109</v>
      </c>
      <c r="D29" s="53" t="s">
        <v>41</v>
      </c>
      <c r="E29" s="76" t="s">
        <v>32</v>
      </c>
      <c r="F29" s="31">
        <v>0</v>
      </c>
      <c r="G29" s="31">
        <v>0</v>
      </c>
      <c r="H29" s="31">
        <v>90</v>
      </c>
      <c r="I29" s="31">
        <v>0</v>
      </c>
      <c r="J29" s="31">
        <f t="shared" si="5"/>
        <v>90</v>
      </c>
      <c r="K29" s="31"/>
      <c r="L29" s="52">
        <v>44630.333333333336</v>
      </c>
      <c r="M29" s="52">
        <v>44630.361111111109</v>
      </c>
      <c r="N29" s="25">
        <f t="shared" si="6"/>
        <v>0.28472222222626442</v>
      </c>
      <c r="O29" s="25">
        <f t="shared" si="7"/>
        <v>2.7777777773735579E-2</v>
      </c>
    </row>
    <row r="30" spans="1:15" s="32" customFormat="1" ht="19.5" customHeight="1">
      <c r="A30" s="51"/>
      <c r="B30" s="53"/>
      <c r="C30" s="52"/>
      <c r="D30" s="53"/>
      <c r="E30" s="76" t="s">
        <v>33</v>
      </c>
      <c r="F30" s="31">
        <v>2</v>
      </c>
      <c r="G30" s="31">
        <v>66</v>
      </c>
      <c r="H30" s="31">
        <v>4</v>
      </c>
      <c r="I30" s="31">
        <v>18</v>
      </c>
      <c r="J30" s="31"/>
      <c r="K30" s="31">
        <f t="shared" si="4"/>
        <v>90</v>
      </c>
      <c r="L30" s="52"/>
      <c r="M30" s="52"/>
      <c r="N30" s="25"/>
      <c r="O30" s="25"/>
    </row>
    <row r="31" spans="1:15" s="32" customFormat="1" ht="19.5" customHeight="1">
      <c r="A31" s="51">
        <v>8</v>
      </c>
      <c r="B31" s="53" t="s">
        <v>191</v>
      </c>
      <c r="C31" s="52">
        <v>44630.100694444445</v>
      </c>
      <c r="D31" s="53" t="s">
        <v>39</v>
      </c>
      <c r="E31" s="76" t="s">
        <v>32</v>
      </c>
      <c r="F31" s="31">
        <v>2</v>
      </c>
      <c r="G31" s="31">
        <v>0</v>
      </c>
      <c r="H31" s="31">
        <v>46</v>
      </c>
      <c r="I31" s="31">
        <v>22</v>
      </c>
      <c r="J31" s="31">
        <f t="shared" si="5"/>
        <v>70</v>
      </c>
      <c r="K31" s="31"/>
      <c r="L31" s="52">
        <v>44630.729166666664</v>
      </c>
      <c r="M31" s="52">
        <v>44630.774305555555</v>
      </c>
      <c r="N31" s="25">
        <f t="shared" si="6"/>
        <v>0.62847222221898846</v>
      </c>
      <c r="O31" s="25">
        <f t="shared" si="7"/>
        <v>4.5138888890505768E-2</v>
      </c>
    </row>
    <row r="32" spans="1:15" s="32" customFormat="1" ht="19.5" customHeight="1">
      <c r="A32" s="51"/>
      <c r="B32" s="53"/>
      <c r="C32" s="52"/>
      <c r="D32" s="53"/>
      <c r="E32" s="76" t="s">
        <v>33</v>
      </c>
      <c r="F32" s="31">
        <v>0</v>
      </c>
      <c r="G32" s="31">
        <v>0</v>
      </c>
      <c r="H32" s="31">
        <v>50</v>
      </c>
      <c r="I32" s="31">
        <v>10</v>
      </c>
      <c r="J32" s="31"/>
      <c r="K32" s="31">
        <f t="shared" si="4"/>
        <v>60</v>
      </c>
      <c r="L32" s="52"/>
      <c r="M32" s="52"/>
      <c r="N32" s="25"/>
      <c r="O32" s="25"/>
    </row>
    <row r="33" spans="1:15" s="32" customFormat="1" ht="19.5" customHeight="1">
      <c r="A33" s="51">
        <v>1</v>
      </c>
      <c r="B33" s="53" t="s">
        <v>192</v>
      </c>
      <c r="C33" s="52">
        <v>44630.142361111109</v>
      </c>
      <c r="D33" s="53" t="s">
        <v>41</v>
      </c>
      <c r="E33" s="76" t="s">
        <v>32</v>
      </c>
      <c r="F33" s="31">
        <v>0</v>
      </c>
      <c r="G33" s="31">
        <v>0</v>
      </c>
      <c r="H33" s="31">
        <v>90</v>
      </c>
      <c r="I33" s="31">
        <v>0</v>
      </c>
      <c r="J33" s="31">
        <f t="shared" si="5"/>
        <v>90</v>
      </c>
      <c r="K33" s="31"/>
      <c r="L33" s="52">
        <v>44630.520833333336</v>
      </c>
      <c r="M33" s="52">
        <v>44630.552083333336</v>
      </c>
      <c r="N33" s="25">
        <f t="shared" si="6"/>
        <v>0.37847222222626442</v>
      </c>
      <c r="O33" s="25">
        <f t="shared" si="7"/>
        <v>3.125E-2</v>
      </c>
    </row>
    <row r="34" spans="1:15" s="32" customFormat="1" ht="19.5" customHeight="1">
      <c r="A34" s="51"/>
      <c r="B34" s="53"/>
      <c r="C34" s="52"/>
      <c r="D34" s="53"/>
      <c r="E34" s="76" t="s">
        <v>33</v>
      </c>
      <c r="F34" s="31">
        <v>0</v>
      </c>
      <c r="G34" s="31">
        <v>67</v>
      </c>
      <c r="H34" s="31">
        <v>2</v>
      </c>
      <c r="I34" s="31">
        <v>21</v>
      </c>
      <c r="J34" s="31"/>
      <c r="K34" s="31">
        <f t="shared" si="4"/>
        <v>90</v>
      </c>
      <c r="L34" s="52"/>
      <c r="M34" s="52"/>
      <c r="N34" s="25"/>
      <c r="O34" s="25"/>
    </row>
    <row r="35" spans="1:15" s="32" customFormat="1" ht="19.5" customHeight="1">
      <c r="A35" s="51">
        <v>6</v>
      </c>
      <c r="B35" s="53" t="s">
        <v>193</v>
      </c>
      <c r="C35" s="52">
        <v>44630.395833333336</v>
      </c>
      <c r="D35" s="53" t="s">
        <v>46</v>
      </c>
      <c r="E35" s="76" t="s">
        <v>32</v>
      </c>
      <c r="F35" s="31">
        <v>0</v>
      </c>
      <c r="G35" s="31">
        <v>0</v>
      </c>
      <c r="H35" s="31">
        <v>90</v>
      </c>
      <c r="I35" s="31">
        <v>0</v>
      </c>
      <c r="J35" s="31">
        <f t="shared" si="5"/>
        <v>90</v>
      </c>
      <c r="K35" s="31"/>
      <c r="L35" s="52">
        <v>44630.895833333336</v>
      </c>
      <c r="M35" s="52">
        <v>44630.916666666664</v>
      </c>
      <c r="N35" s="25">
        <f t="shared" si="6"/>
        <v>0.5</v>
      </c>
      <c r="O35" s="25">
        <f t="shared" si="7"/>
        <v>2.0833333328482695E-2</v>
      </c>
    </row>
    <row r="36" spans="1:15" s="32" customFormat="1" ht="19.5" customHeight="1">
      <c r="A36" s="51"/>
      <c r="B36" s="53"/>
      <c r="C36" s="52"/>
      <c r="D36" s="53"/>
      <c r="E36" s="76" t="s">
        <v>33</v>
      </c>
      <c r="F36" s="31">
        <v>1</v>
      </c>
      <c r="G36" s="31">
        <v>71</v>
      </c>
      <c r="H36" s="31">
        <v>5</v>
      </c>
      <c r="I36" s="31">
        <v>13</v>
      </c>
      <c r="J36" s="31"/>
      <c r="K36" s="31">
        <f t="shared" si="4"/>
        <v>90</v>
      </c>
      <c r="L36" s="52"/>
      <c r="M36" s="52"/>
      <c r="N36" s="25"/>
      <c r="O36" s="25"/>
    </row>
    <row r="37" spans="1:15" s="32" customFormat="1" ht="19.5" customHeight="1">
      <c r="A37" s="51" t="s">
        <v>47</v>
      </c>
      <c r="B37" s="53" t="s">
        <v>194</v>
      </c>
      <c r="C37" s="52">
        <v>44630.440972222219</v>
      </c>
      <c r="D37" s="53" t="s">
        <v>66</v>
      </c>
      <c r="E37" s="76" t="s">
        <v>32</v>
      </c>
      <c r="F37" s="31">
        <v>0</v>
      </c>
      <c r="G37" s="31">
        <v>0</v>
      </c>
      <c r="H37" s="31">
        <v>0</v>
      </c>
      <c r="I37" s="31">
        <v>90</v>
      </c>
      <c r="J37" s="31">
        <f t="shared" si="5"/>
        <v>90</v>
      </c>
      <c r="K37" s="31"/>
      <c r="L37" s="52">
        <v>44630.854166666664</v>
      </c>
      <c r="M37" s="52">
        <v>44630.881944444445</v>
      </c>
      <c r="N37" s="25">
        <f t="shared" si="6"/>
        <v>0.41319444444525288</v>
      </c>
      <c r="O37" s="25">
        <f t="shared" si="7"/>
        <v>2.7777777781011537E-2</v>
      </c>
    </row>
    <row r="38" spans="1:15" s="57" customFormat="1" ht="19.5" customHeight="1" thickBot="1">
      <c r="A38" s="31"/>
      <c r="B38" s="31"/>
      <c r="C38" s="54"/>
      <c r="D38" s="54"/>
      <c r="E38" s="76" t="s">
        <v>33</v>
      </c>
      <c r="F38" s="31">
        <v>0</v>
      </c>
      <c r="G38" s="31">
        <v>21</v>
      </c>
      <c r="H38" s="31">
        <v>35</v>
      </c>
      <c r="I38" s="31">
        <v>10</v>
      </c>
      <c r="J38" s="31"/>
      <c r="K38" s="31">
        <f t="shared" ref="K38" si="8">G38+H38+I38+F38</f>
        <v>66</v>
      </c>
      <c r="L38" s="54"/>
      <c r="M38" s="54"/>
      <c r="N38" s="25"/>
      <c r="O38" s="25"/>
    </row>
    <row r="39" spans="1:15" s="57" customFormat="1" ht="19.5" customHeight="1" thickTop="1" thickBot="1">
      <c r="A39" s="31"/>
      <c r="B39" s="31"/>
      <c r="C39" s="31"/>
      <c r="D39" s="31"/>
      <c r="E39" s="31"/>
      <c r="F39" s="31"/>
      <c r="G39" s="31"/>
      <c r="H39" s="31"/>
      <c r="I39" s="77" t="s">
        <v>31</v>
      </c>
      <c r="J39" s="78">
        <f>SUM(J25:J38)</f>
        <v>600</v>
      </c>
      <c r="K39" s="78">
        <f>SUM(K25:K38)</f>
        <v>574</v>
      </c>
      <c r="L39" s="31"/>
      <c r="M39" s="31" t="s">
        <v>13</v>
      </c>
      <c r="N39" s="79">
        <f>AVERAGE(N25:N38)</f>
        <v>0.44791666666735963</v>
      </c>
      <c r="O39" s="79">
        <f>AVERAGE(O25:O38)</f>
        <v>3.1249999998960578E-2</v>
      </c>
    </row>
    <row r="40" spans="1:15" ht="15.75" thickTop="1"/>
    <row r="41" spans="1:15">
      <c r="A41" s="49" t="s">
        <v>0</v>
      </c>
      <c r="B41" s="50" t="str">
        <f>$O$1</f>
        <v>10=MAR</v>
      </c>
      <c r="C41" s="156" t="s">
        <v>15</v>
      </c>
      <c r="D41" s="156"/>
      <c r="E41" s="156"/>
      <c r="F41" s="156"/>
      <c r="G41" s="156"/>
      <c r="H41" s="156"/>
      <c r="I41" s="156"/>
      <c r="J41" s="156"/>
      <c r="K41" s="156"/>
      <c r="L41" s="156"/>
      <c r="M41" s="156"/>
      <c r="N41" s="156"/>
      <c r="O41" s="156"/>
    </row>
    <row r="42" spans="1:15">
      <c r="A42" s="156" t="s">
        <v>16</v>
      </c>
      <c r="B42" s="156"/>
      <c r="C42" s="156"/>
      <c r="D42" s="156"/>
      <c r="E42" s="156"/>
      <c r="F42" s="156"/>
      <c r="G42" s="156"/>
      <c r="H42" s="20"/>
      <c r="I42" s="156" t="s">
        <v>17</v>
      </c>
      <c r="J42" s="156"/>
      <c r="K42" s="156"/>
      <c r="L42" s="156"/>
      <c r="M42" s="156"/>
      <c r="N42" s="156"/>
      <c r="O42" s="156"/>
    </row>
    <row r="43" spans="1:15" ht="30">
      <c r="A43" s="11" t="s">
        <v>18</v>
      </c>
      <c r="B43" s="11" t="s">
        <v>19</v>
      </c>
      <c r="C43" s="5" t="s">
        <v>20</v>
      </c>
      <c r="D43" s="11" t="s">
        <v>21</v>
      </c>
      <c r="E43" s="11" t="s">
        <v>22</v>
      </c>
      <c r="F43" s="11" t="s">
        <v>23</v>
      </c>
      <c r="G43" s="11" t="s">
        <v>24</v>
      </c>
      <c r="H43" s="11"/>
      <c r="I43" s="11" t="s">
        <v>18</v>
      </c>
      <c r="J43" s="11" t="s">
        <v>19</v>
      </c>
      <c r="K43" s="5" t="s">
        <v>20</v>
      </c>
      <c r="L43" s="11" t="s">
        <v>21</v>
      </c>
      <c r="M43" s="11" t="s">
        <v>25</v>
      </c>
      <c r="N43" s="11" t="s">
        <v>23</v>
      </c>
      <c r="O43" s="11" t="s">
        <v>24</v>
      </c>
    </row>
    <row r="44" spans="1:15" s="27" customFormat="1" ht="15" customHeight="1">
      <c r="A44" s="21">
        <v>1</v>
      </c>
      <c r="B44" s="53" t="s">
        <v>65</v>
      </c>
      <c r="C44" s="51" t="s">
        <v>67</v>
      </c>
      <c r="D44" s="52">
        <v>44630.045138888891</v>
      </c>
      <c r="E44" s="53">
        <v>31114</v>
      </c>
      <c r="F44" s="52">
        <v>44630.100694444445</v>
      </c>
      <c r="G44" s="25">
        <f>SUM(F44-D44)</f>
        <v>5.5555555554747116E-2</v>
      </c>
      <c r="H44" s="26"/>
      <c r="I44" s="21">
        <v>1</v>
      </c>
      <c r="J44" s="74" t="s">
        <v>41</v>
      </c>
      <c r="K44" s="51">
        <v>3</v>
      </c>
      <c r="L44" s="52">
        <v>44629.965277777781</v>
      </c>
      <c r="M44" s="53">
        <v>28092</v>
      </c>
      <c r="N44" s="52">
        <v>44630.003472222219</v>
      </c>
      <c r="O44" s="25">
        <f>SUM(N44-L44)</f>
        <v>3.8194444437976927E-2</v>
      </c>
    </row>
    <row r="45" spans="1:15" s="27" customFormat="1" ht="15" customHeight="1">
      <c r="A45" s="21">
        <v>2</v>
      </c>
      <c r="B45" s="53" t="s">
        <v>53</v>
      </c>
      <c r="C45" s="51">
        <v>7</v>
      </c>
      <c r="D45" s="52">
        <v>44629.638888888891</v>
      </c>
      <c r="E45" s="53" t="s">
        <v>176</v>
      </c>
      <c r="F45" s="52">
        <v>44630.006944444445</v>
      </c>
      <c r="G45" s="25">
        <f t="shared" ref="G45:G66" si="9">SUM(F45-D45)</f>
        <v>0.36805555555474712</v>
      </c>
      <c r="H45" s="26"/>
      <c r="I45" s="21">
        <v>2</v>
      </c>
      <c r="J45" s="74" t="s">
        <v>39</v>
      </c>
      <c r="K45" s="51" t="s">
        <v>61</v>
      </c>
      <c r="L45" s="52">
        <v>44630.065972222219</v>
      </c>
      <c r="M45" s="53">
        <v>12762</v>
      </c>
      <c r="N45" s="52">
        <v>44630.069444444445</v>
      </c>
      <c r="O45" s="25">
        <f t="shared" ref="O45:O64" si="10">SUM(N45-L45)</f>
        <v>3.4722222262644209E-3</v>
      </c>
    </row>
    <row r="46" spans="1:15" s="27" customFormat="1" ht="15" customHeight="1">
      <c r="A46" s="21">
        <v>3</v>
      </c>
      <c r="B46" s="53" t="s">
        <v>41</v>
      </c>
      <c r="C46" s="51">
        <v>8</v>
      </c>
      <c r="D46" s="52">
        <v>44629.829861111109</v>
      </c>
      <c r="E46" s="53">
        <v>41557</v>
      </c>
      <c r="F46" s="52">
        <v>44630.121527777781</v>
      </c>
      <c r="G46" s="25">
        <f t="shared" si="9"/>
        <v>0.29166666667151731</v>
      </c>
      <c r="H46" s="26"/>
      <c r="I46" s="21">
        <v>3</v>
      </c>
      <c r="J46" s="74" t="s">
        <v>63</v>
      </c>
      <c r="K46" s="51" t="s">
        <v>61</v>
      </c>
      <c r="L46" s="52">
        <v>44629.996527777781</v>
      </c>
      <c r="M46" s="53">
        <v>32179</v>
      </c>
      <c r="N46" s="52">
        <v>44630.041666666664</v>
      </c>
      <c r="O46" s="25">
        <f t="shared" si="10"/>
        <v>4.5138888883229811E-2</v>
      </c>
    </row>
    <row r="47" spans="1:15" s="27" customFormat="1" ht="15" customHeight="1">
      <c r="A47" s="21">
        <v>4</v>
      </c>
      <c r="B47" s="53" t="s">
        <v>87</v>
      </c>
      <c r="C47" s="51" t="s">
        <v>67</v>
      </c>
      <c r="D47" s="52">
        <v>44629.680555555555</v>
      </c>
      <c r="E47" s="53">
        <v>28002</v>
      </c>
      <c r="F47" s="52">
        <v>44630.03125</v>
      </c>
      <c r="G47" s="25">
        <f t="shared" si="9"/>
        <v>0.35069444444525288</v>
      </c>
      <c r="H47" s="26"/>
      <c r="I47" s="21">
        <v>4</v>
      </c>
      <c r="J47" s="74" t="s">
        <v>41</v>
      </c>
      <c r="K47" s="51">
        <v>3</v>
      </c>
      <c r="L47" s="52">
        <v>44630.024305555555</v>
      </c>
      <c r="M47" s="53">
        <v>33289</v>
      </c>
      <c r="N47" s="52">
        <v>44630.100694444445</v>
      </c>
      <c r="O47" s="25">
        <f t="shared" si="10"/>
        <v>7.6388888890505768E-2</v>
      </c>
    </row>
    <row r="48" spans="1:15" s="27" customFormat="1" ht="15" customHeight="1">
      <c r="A48" s="21">
        <v>5</v>
      </c>
      <c r="B48" s="53" t="s">
        <v>63</v>
      </c>
      <c r="C48" s="51">
        <v>5</v>
      </c>
      <c r="D48" s="52">
        <v>44629.989583333336</v>
      </c>
      <c r="E48" s="53">
        <v>41241</v>
      </c>
      <c r="F48" s="52">
        <v>44630.204861111109</v>
      </c>
      <c r="G48" s="25">
        <f t="shared" si="9"/>
        <v>0.21527777777373558</v>
      </c>
      <c r="H48" s="26"/>
      <c r="I48" s="21">
        <v>5</v>
      </c>
      <c r="J48" s="74" t="s">
        <v>53</v>
      </c>
      <c r="K48" s="51">
        <v>3</v>
      </c>
      <c r="L48" s="52">
        <v>44630.125</v>
      </c>
      <c r="M48" s="53">
        <v>41241</v>
      </c>
      <c r="N48" s="52">
        <v>44630.170138888891</v>
      </c>
      <c r="O48" s="25">
        <f t="shared" si="10"/>
        <v>4.5138888890505768E-2</v>
      </c>
    </row>
    <row r="49" spans="1:15" s="27" customFormat="1" ht="15" customHeight="1">
      <c r="A49" s="21">
        <v>6</v>
      </c>
      <c r="B49" s="53" t="s">
        <v>41</v>
      </c>
      <c r="C49" s="51">
        <v>6</v>
      </c>
      <c r="D49" s="52">
        <v>44629.722222222219</v>
      </c>
      <c r="E49" s="53">
        <v>32179</v>
      </c>
      <c r="F49" s="52">
        <v>44630.048611111109</v>
      </c>
      <c r="G49" s="25">
        <f t="shared" si="9"/>
        <v>0.32638888889050577</v>
      </c>
      <c r="H49" s="26"/>
      <c r="I49" s="21">
        <v>6</v>
      </c>
      <c r="J49" s="74" t="s">
        <v>81</v>
      </c>
      <c r="K49" s="51" t="s">
        <v>61</v>
      </c>
      <c r="L49" s="52">
        <v>44630.166666666664</v>
      </c>
      <c r="M49" s="53">
        <v>28724</v>
      </c>
      <c r="N49" s="52">
        <v>44630.225694444445</v>
      </c>
      <c r="O49" s="25">
        <f t="shared" si="10"/>
        <v>5.9027777781011537E-2</v>
      </c>
    </row>
    <row r="50" spans="1:15" s="27" customFormat="1" ht="15" customHeight="1">
      <c r="A50" s="21">
        <v>7</v>
      </c>
      <c r="B50" s="53" t="s">
        <v>51</v>
      </c>
      <c r="C50" s="51">
        <v>4</v>
      </c>
      <c r="D50" s="52">
        <v>44629.864583333336</v>
      </c>
      <c r="E50" s="53">
        <v>33289</v>
      </c>
      <c r="F50" s="52">
        <v>44630.142361111109</v>
      </c>
      <c r="G50" s="25">
        <f t="shared" si="9"/>
        <v>0.27777777777373558</v>
      </c>
      <c r="H50" s="26"/>
      <c r="I50" s="21">
        <v>7</v>
      </c>
      <c r="J50" s="74" t="s">
        <v>37</v>
      </c>
      <c r="K50" s="51">
        <v>3</v>
      </c>
      <c r="L50" s="52">
        <v>44630.232638888891</v>
      </c>
      <c r="M50" s="53">
        <v>31114</v>
      </c>
      <c r="N50" s="52">
        <v>44630.277777777781</v>
      </c>
      <c r="O50" s="25">
        <f t="shared" si="10"/>
        <v>4.5138888890505768E-2</v>
      </c>
    </row>
    <row r="51" spans="1:15" s="27" customFormat="1" ht="15" customHeight="1">
      <c r="A51" s="21">
        <v>8</v>
      </c>
      <c r="B51" s="53" t="s">
        <v>37</v>
      </c>
      <c r="C51" s="51" t="s">
        <v>67</v>
      </c>
      <c r="D51" s="52">
        <v>44630.246527777781</v>
      </c>
      <c r="E51" s="53">
        <v>13580</v>
      </c>
      <c r="F51" s="52">
        <v>44630.246527777781</v>
      </c>
      <c r="G51" s="25">
        <f t="shared" si="9"/>
        <v>0</v>
      </c>
      <c r="H51" s="26"/>
      <c r="I51" s="21">
        <v>8</v>
      </c>
      <c r="J51" s="74" t="s">
        <v>37</v>
      </c>
      <c r="K51" s="51">
        <v>3</v>
      </c>
      <c r="L51" s="52">
        <v>44630.333333333336</v>
      </c>
      <c r="M51" s="53">
        <v>12059</v>
      </c>
      <c r="N51" s="52">
        <v>44630.336805555555</v>
      </c>
      <c r="O51" s="25">
        <f t="shared" si="10"/>
        <v>3.4722222189884633E-3</v>
      </c>
    </row>
    <row r="52" spans="1:15" s="27" customFormat="1" ht="15" customHeight="1">
      <c r="A52" s="21">
        <v>9</v>
      </c>
      <c r="B52" s="53" t="s">
        <v>41</v>
      </c>
      <c r="C52" s="51">
        <v>7</v>
      </c>
      <c r="D52" s="52">
        <v>44630.024305555555</v>
      </c>
      <c r="E52" s="53">
        <v>28724</v>
      </c>
      <c r="F52" s="52">
        <v>44630.177083333336</v>
      </c>
      <c r="G52" s="25">
        <f t="shared" si="9"/>
        <v>0.15277777778101154</v>
      </c>
      <c r="H52" s="26"/>
      <c r="I52" s="21">
        <v>9</v>
      </c>
      <c r="J52" s="74" t="s">
        <v>46</v>
      </c>
      <c r="K52" s="51" t="s">
        <v>61</v>
      </c>
      <c r="L52" s="52">
        <v>44630.263888888891</v>
      </c>
      <c r="M52" s="53">
        <v>27640</v>
      </c>
      <c r="N52" s="52">
        <v>44630.347222222219</v>
      </c>
      <c r="O52" s="25">
        <f t="shared" si="10"/>
        <v>8.3333333328482695E-2</v>
      </c>
    </row>
    <row r="53" spans="1:15" s="27" customFormat="1" ht="15" customHeight="1">
      <c r="A53" s="21">
        <v>10</v>
      </c>
      <c r="B53" s="53" t="s">
        <v>56</v>
      </c>
      <c r="C53" s="51">
        <v>7</v>
      </c>
      <c r="D53" s="52">
        <v>44630.274305555555</v>
      </c>
      <c r="E53" s="53">
        <v>27707</v>
      </c>
      <c r="F53" s="52">
        <v>44630.503472222219</v>
      </c>
      <c r="G53" s="25">
        <f t="shared" si="9"/>
        <v>0.22916666666424135</v>
      </c>
      <c r="H53" s="26"/>
      <c r="I53" s="21">
        <v>10</v>
      </c>
      <c r="J53" s="74" t="s">
        <v>71</v>
      </c>
      <c r="K53" s="51">
        <v>3</v>
      </c>
      <c r="L53" s="52">
        <v>44630.357638888891</v>
      </c>
      <c r="M53" s="53" t="s">
        <v>186</v>
      </c>
      <c r="N53" s="52">
        <v>44630.40625</v>
      </c>
      <c r="O53" s="25">
        <f t="shared" si="10"/>
        <v>4.8611111109494232E-2</v>
      </c>
    </row>
    <row r="54" spans="1:15" s="27" customFormat="1" ht="15" customHeight="1">
      <c r="A54" s="21">
        <v>11</v>
      </c>
      <c r="B54" s="53" t="s">
        <v>117</v>
      </c>
      <c r="C54" s="51">
        <v>6</v>
      </c>
      <c r="D54" s="52">
        <v>44630.100694444445</v>
      </c>
      <c r="E54" s="53">
        <v>27640</v>
      </c>
      <c r="F54" s="52">
        <v>44630.375</v>
      </c>
      <c r="G54" s="25">
        <f t="shared" si="9"/>
        <v>0.27430555555474712</v>
      </c>
      <c r="H54" s="26"/>
      <c r="I54" s="21">
        <v>11</v>
      </c>
      <c r="J54" s="74" t="s">
        <v>46</v>
      </c>
      <c r="K54" s="51" t="s">
        <v>61</v>
      </c>
      <c r="L54" s="52">
        <v>44630.40625</v>
      </c>
      <c r="M54" s="53">
        <v>33038</v>
      </c>
      <c r="N54" s="52">
        <v>44630.447916666664</v>
      </c>
      <c r="O54" s="25">
        <f t="shared" si="10"/>
        <v>4.1666666664241347E-2</v>
      </c>
    </row>
    <row r="55" spans="1:15" s="27" customFormat="1" ht="15" customHeight="1">
      <c r="A55" s="21">
        <v>12</v>
      </c>
      <c r="B55" s="53" t="s">
        <v>66</v>
      </c>
      <c r="C55" s="51">
        <v>8</v>
      </c>
      <c r="D55" s="52">
        <v>44630.145833333336</v>
      </c>
      <c r="E55" s="53">
        <v>33038</v>
      </c>
      <c r="F55" s="52">
        <v>44630.222222222219</v>
      </c>
      <c r="G55" s="25">
        <f t="shared" si="9"/>
        <v>7.6388888883229811E-2</v>
      </c>
      <c r="H55" s="26"/>
      <c r="I55" s="21">
        <v>12</v>
      </c>
      <c r="J55" s="74" t="s">
        <v>48</v>
      </c>
      <c r="K55" s="51">
        <v>3</v>
      </c>
      <c r="L55" s="52">
        <v>44630.440972222219</v>
      </c>
      <c r="M55" s="53">
        <v>27707</v>
      </c>
      <c r="N55" s="52">
        <v>44630.482638888891</v>
      </c>
      <c r="O55" s="25">
        <f t="shared" si="10"/>
        <v>4.1666666671517305E-2</v>
      </c>
    </row>
    <row r="56" spans="1:15" s="27" customFormat="1" ht="15" customHeight="1">
      <c r="A56" s="21">
        <v>13</v>
      </c>
      <c r="B56" s="53" t="s">
        <v>117</v>
      </c>
      <c r="C56" s="51" t="s">
        <v>67</v>
      </c>
      <c r="D56" s="52">
        <v>44630.371527777781</v>
      </c>
      <c r="E56" s="53" t="s">
        <v>179</v>
      </c>
      <c r="F56" s="52">
        <v>44630.420138888891</v>
      </c>
      <c r="G56" s="25">
        <f t="shared" si="9"/>
        <v>4.8611111109494232E-2</v>
      </c>
      <c r="H56" s="26"/>
      <c r="I56" s="21">
        <v>13</v>
      </c>
      <c r="J56" s="74" t="s">
        <v>51</v>
      </c>
      <c r="K56" s="51">
        <v>4</v>
      </c>
      <c r="L56" s="52">
        <v>44630.493055555555</v>
      </c>
      <c r="M56" s="53">
        <v>41552</v>
      </c>
      <c r="N56" s="52">
        <v>44630.534722222219</v>
      </c>
      <c r="O56" s="25">
        <f t="shared" si="10"/>
        <v>4.1666666664241347E-2</v>
      </c>
    </row>
    <row r="57" spans="1:15" s="27" customFormat="1" ht="15" customHeight="1">
      <c r="A57" s="21">
        <v>14</v>
      </c>
      <c r="B57" s="53" t="s">
        <v>41</v>
      </c>
      <c r="C57" s="51">
        <v>5</v>
      </c>
      <c r="D57" s="52">
        <v>44630.309027777781</v>
      </c>
      <c r="E57" s="53">
        <v>41552</v>
      </c>
      <c r="F57" s="52">
        <v>44630.354166666664</v>
      </c>
      <c r="G57" s="25">
        <f t="shared" si="9"/>
        <v>4.5138888883229811E-2</v>
      </c>
      <c r="H57" s="26"/>
      <c r="I57" s="21">
        <v>14</v>
      </c>
      <c r="J57" s="74" t="s">
        <v>120</v>
      </c>
      <c r="K57" s="51">
        <v>3</v>
      </c>
      <c r="L57" s="52">
        <v>44630.520833333336</v>
      </c>
      <c r="M57" s="53">
        <v>32269</v>
      </c>
      <c r="N57" s="52">
        <v>44630.604166666664</v>
      </c>
      <c r="O57" s="25">
        <f t="shared" si="10"/>
        <v>8.3333333328482695E-2</v>
      </c>
    </row>
    <row r="58" spans="1:15" s="27" customFormat="1" ht="15" customHeight="1">
      <c r="A58" s="21">
        <v>15</v>
      </c>
      <c r="B58" s="53" t="s">
        <v>80</v>
      </c>
      <c r="C58" s="51">
        <v>6</v>
      </c>
      <c r="D58" s="52">
        <v>44630.666666666664</v>
      </c>
      <c r="E58" s="53">
        <v>41043</v>
      </c>
      <c r="F58" s="52">
        <v>44630.847222222219</v>
      </c>
      <c r="G58" s="25">
        <f t="shared" si="9"/>
        <v>0.18055555555474712</v>
      </c>
      <c r="H58" s="26"/>
      <c r="I58" s="21">
        <v>15</v>
      </c>
      <c r="J58" s="74" t="s">
        <v>56</v>
      </c>
      <c r="K58" s="51" t="s">
        <v>61</v>
      </c>
      <c r="L58" s="52">
        <v>44630.652777777781</v>
      </c>
      <c r="M58" s="53" t="s">
        <v>187</v>
      </c>
      <c r="N58" s="52">
        <v>44630.652777777781</v>
      </c>
      <c r="O58" s="25">
        <f t="shared" si="10"/>
        <v>0</v>
      </c>
    </row>
    <row r="59" spans="1:15" s="27" customFormat="1" ht="15" customHeight="1">
      <c r="A59" s="21">
        <v>16</v>
      </c>
      <c r="B59" s="53" t="s">
        <v>41</v>
      </c>
      <c r="C59" s="51">
        <v>6</v>
      </c>
      <c r="D59" s="52">
        <v>44630.444444444445</v>
      </c>
      <c r="E59" s="53">
        <v>32269</v>
      </c>
      <c r="F59" s="52">
        <v>44630.635416666664</v>
      </c>
      <c r="G59" s="25">
        <f t="shared" si="9"/>
        <v>0.19097222221898846</v>
      </c>
      <c r="H59" s="26"/>
      <c r="I59" s="21">
        <v>16</v>
      </c>
      <c r="J59" s="74" t="s">
        <v>51</v>
      </c>
      <c r="K59" s="51">
        <v>3</v>
      </c>
      <c r="L59" s="52">
        <v>44630.625</v>
      </c>
      <c r="M59" s="53">
        <v>31617</v>
      </c>
      <c r="N59" s="52">
        <v>44630.673611111109</v>
      </c>
      <c r="O59" s="25">
        <f t="shared" si="10"/>
        <v>4.8611111109494232E-2</v>
      </c>
    </row>
    <row r="60" spans="1:15" s="27" customFormat="1" ht="15" customHeight="1">
      <c r="A60" s="21">
        <v>17</v>
      </c>
      <c r="B60" s="53" t="s">
        <v>120</v>
      </c>
      <c r="C60" s="51">
        <v>8</v>
      </c>
      <c r="D60" s="52">
        <v>44630.520833333336</v>
      </c>
      <c r="E60" s="53">
        <v>31617</v>
      </c>
      <c r="F60" s="52">
        <v>44630.760416666664</v>
      </c>
      <c r="G60" s="25">
        <f t="shared" si="9"/>
        <v>0.23958333332848269</v>
      </c>
      <c r="H60" s="26"/>
      <c r="I60" s="21">
        <v>17</v>
      </c>
      <c r="J60" s="74" t="s">
        <v>185</v>
      </c>
      <c r="K60" s="51">
        <v>4</v>
      </c>
      <c r="L60" s="52">
        <v>44630.666666666664</v>
      </c>
      <c r="M60" s="53">
        <v>31188</v>
      </c>
      <c r="N60" s="52">
        <v>44630.729166666664</v>
      </c>
      <c r="O60" s="25">
        <f t="shared" si="10"/>
        <v>6.25E-2</v>
      </c>
    </row>
    <row r="61" spans="1:15" s="27" customFormat="1" ht="15" customHeight="1">
      <c r="A61" s="21">
        <v>18</v>
      </c>
      <c r="B61" s="53" t="s">
        <v>41</v>
      </c>
      <c r="C61" s="51">
        <v>7</v>
      </c>
      <c r="D61" s="52">
        <v>44630.600694444445</v>
      </c>
      <c r="E61" s="53">
        <v>31188</v>
      </c>
      <c r="F61" s="52">
        <v>44630.777777777781</v>
      </c>
      <c r="G61" s="25">
        <f t="shared" si="9"/>
        <v>0.17708333333575865</v>
      </c>
      <c r="H61" s="26"/>
      <c r="I61" s="21">
        <v>18</v>
      </c>
      <c r="J61" s="74" t="s">
        <v>51</v>
      </c>
      <c r="K61" s="51">
        <v>3</v>
      </c>
      <c r="L61" s="52">
        <v>44630.704861111109</v>
      </c>
      <c r="M61" s="53">
        <v>41043</v>
      </c>
      <c r="N61" s="52">
        <v>44630.78125</v>
      </c>
      <c r="O61" s="25">
        <f t="shared" si="10"/>
        <v>7.6388888890505768E-2</v>
      </c>
    </row>
    <row r="62" spans="1:15" s="27" customFormat="1" ht="15" customHeight="1">
      <c r="A62" s="21">
        <v>19</v>
      </c>
      <c r="B62" s="53" t="s">
        <v>59</v>
      </c>
      <c r="C62" s="51">
        <v>5</v>
      </c>
      <c r="D62" s="52">
        <v>44630.625</v>
      </c>
      <c r="E62" s="53" t="s">
        <v>180</v>
      </c>
      <c r="F62" s="52">
        <v>44630.715277777781</v>
      </c>
      <c r="G62" s="25">
        <f t="shared" si="9"/>
        <v>9.0277777781011537E-2</v>
      </c>
      <c r="H62" s="26"/>
      <c r="I62" s="21">
        <v>19</v>
      </c>
      <c r="J62" s="74" t="s">
        <v>64</v>
      </c>
      <c r="K62" s="51" t="s">
        <v>61</v>
      </c>
      <c r="L62" s="52">
        <v>44630.770833333336</v>
      </c>
      <c r="M62" s="53" t="s">
        <v>180</v>
      </c>
      <c r="N62" s="52">
        <v>44630.819444444445</v>
      </c>
      <c r="O62" s="25">
        <f t="shared" si="10"/>
        <v>4.8611111109494232E-2</v>
      </c>
    </row>
    <row r="63" spans="1:15" s="27" customFormat="1" ht="15" customHeight="1">
      <c r="A63" s="21">
        <v>20</v>
      </c>
      <c r="B63" s="53" t="s">
        <v>37</v>
      </c>
      <c r="C63" s="51">
        <v>8</v>
      </c>
      <c r="D63" s="52">
        <v>44630.777777777781</v>
      </c>
      <c r="E63" s="53">
        <v>31681</v>
      </c>
      <c r="F63" s="52">
        <v>44630.902777777781</v>
      </c>
      <c r="G63" s="25">
        <f t="shared" si="9"/>
        <v>0.125</v>
      </c>
      <c r="H63" s="26"/>
      <c r="I63" s="21">
        <v>20</v>
      </c>
      <c r="J63" s="74" t="s">
        <v>41</v>
      </c>
      <c r="K63" s="51">
        <v>3</v>
      </c>
      <c r="L63" s="52">
        <v>44630.802083333336</v>
      </c>
      <c r="M63" s="53">
        <v>28001</v>
      </c>
      <c r="N63" s="52">
        <v>44630.847222222219</v>
      </c>
      <c r="O63" s="25">
        <f t="shared" si="10"/>
        <v>4.5138888883229811E-2</v>
      </c>
    </row>
    <row r="64" spans="1:15" s="27" customFormat="1" ht="15" customHeight="1">
      <c r="A64" s="21">
        <v>21</v>
      </c>
      <c r="B64" s="53" t="s">
        <v>81</v>
      </c>
      <c r="C64" s="51">
        <v>4</v>
      </c>
      <c r="D64" s="52">
        <v>44630.760416666664</v>
      </c>
      <c r="E64" s="53">
        <v>28001</v>
      </c>
      <c r="F64" s="52">
        <v>44630.802083333336</v>
      </c>
      <c r="G64" s="25">
        <f t="shared" si="9"/>
        <v>4.1666666671517305E-2</v>
      </c>
      <c r="H64" s="26"/>
      <c r="I64" s="21">
        <v>21</v>
      </c>
      <c r="J64" s="74" t="s">
        <v>41</v>
      </c>
      <c r="K64" s="51">
        <v>6</v>
      </c>
      <c r="L64" s="52">
        <v>44630.864583333336</v>
      </c>
      <c r="M64" s="53">
        <v>31681</v>
      </c>
      <c r="N64" s="52">
        <v>44630.916666666664</v>
      </c>
      <c r="O64" s="25">
        <f t="shared" si="10"/>
        <v>5.2083333328482695E-2</v>
      </c>
    </row>
    <row r="65" spans="1:15" s="27" customFormat="1" ht="15" customHeight="1">
      <c r="A65" s="21">
        <v>22</v>
      </c>
      <c r="B65" s="53" t="s">
        <v>181</v>
      </c>
      <c r="C65" s="51" t="s">
        <v>78</v>
      </c>
      <c r="D65" s="52">
        <v>44630.173611111109</v>
      </c>
      <c r="E65" s="53" t="s">
        <v>182</v>
      </c>
      <c r="F65" s="52">
        <v>44630.1875</v>
      </c>
      <c r="G65" s="25">
        <f t="shared" si="9"/>
        <v>1.3888888890505768E-2</v>
      </c>
      <c r="H65" s="26"/>
      <c r="I65" s="21">
        <v>22</v>
      </c>
      <c r="J65" s="22"/>
      <c r="K65" s="22"/>
      <c r="L65" s="24"/>
      <c r="M65" s="22"/>
      <c r="N65" s="24"/>
      <c r="O65" s="25"/>
    </row>
    <row r="66" spans="1:15" s="32" customFormat="1" ht="15" customHeight="1">
      <c r="A66" s="21">
        <v>23</v>
      </c>
      <c r="B66" s="29" t="s">
        <v>183</v>
      </c>
      <c r="C66" s="73" t="s">
        <v>78</v>
      </c>
      <c r="D66" s="24">
        <v>44630.677083333336</v>
      </c>
      <c r="E66" s="21" t="s">
        <v>184</v>
      </c>
      <c r="F66" s="24">
        <v>44630.6875</v>
      </c>
      <c r="G66" s="25">
        <f t="shared" si="9"/>
        <v>1.0416666664241347E-2</v>
      </c>
      <c r="H66" s="25"/>
      <c r="I66" s="21">
        <v>23</v>
      </c>
      <c r="J66" s="31"/>
      <c r="K66" s="31"/>
      <c r="L66" s="31"/>
      <c r="M66" s="31"/>
      <c r="N66" s="31"/>
      <c r="O66" s="25"/>
    </row>
    <row r="67" spans="1:15" s="32" customFormat="1" ht="15" customHeight="1">
      <c r="A67" s="5"/>
      <c r="B67" s="1"/>
      <c r="C67" s="5"/>
      <c r="D67" s="5"/>
      <c r="E67" s="5"/>
      <c r="F67" s="18" t="s">
        <v>13</v>
      </c>
      <c r="G67" s="10">
        <f>AVERAGE(G44:G66)</f>
        <v>0.1644021739124108</v>
      </c>
      <c r="H67" s="33"/>
      <c r="I67" s="5"/>
      <c r="J67" s="5"/>
      <c r="K67" s="5"/>
      <c r="L67" s="5"/>
      <c r="M67" s="5"/>
      <c r="N67" s="5" t="s">
        <v>13</v>
      </c>
      <c r="O67" s="10">
        <f>AVERAGE(O44:O66)</f>
        <v>4.7123015871745465E-2</v>
      </c>
    </row>
  </sheetData>
  <mergeCells count="10">
    <mergeCell ref="C41:O41"/>
    <mergeCell ref="A42:G42"/>
    <mergeCell ref="I42:O42"/>
    <mergeCell ref="A2:O2"/>
    <mergeCell ref="A3:C3"/>
    <mergeCell ref="F3:J3"/>
    <mergeCell ref="L3:O3"/>
    <mergeCell ref="A23:C23"/>
    <mergeCell ref="F23:J23"/>
    <mergeCell ref="L23:O23"/>
  </mergeCells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O82"/>
  <sheetViews>
    <sheetView workbookViewId="0">
      <selection sqref="A1:XFD1048576"/>
    </sheetView>
  </sheetViews>
  <sheetFormatPr defaultRowHeight="15"/>
  <cols>
    <col min="3" max="5" width="13.42578125" customWidth="1"/>
    <col min="6" max="6" width="12.140625" customWidth="1"/>
    <col min="7" max="7" width="11.5703125" customWidth="1"/>
    <col min="8" max="8" width="11" customWidth="1"/>
    <col min="9" max="9" width="10.140625" customWidth="1"/>
    <col min="10" max="11" width="8.7109375" customWidth="1"/>
    <col min="12" max="13" width="13.42578125" customWidth="1"/>
    <col min="14" max="15" width="11.28515625" customWidth="1"/>
    <col min="16" max="16" width="14.5703125" customWidth="1"/>
    <col min="18" max="18" width="12.140625" customWidth="1"/>
  </cols>
  <sheetData>
    <row r="1" spans="1:15">
      <c r="N1" s="47" t="s">
        <v>0</v>
      </c>
      <c r="O1" s="48" t="s">
        <v>195</v>
      </c>
    </row>
    <row r="2" spans="1:15">
      <c r="A2" s="159" t="s">
        <v>1</v>
      </c>
      <c r="B2" s="160"/>
      <c r="C2" s="160"/>
      <c r="D2" s="160"/>
      <c r="E2" s="160"/>
      <c r="F2" s="160"/>
      <c r="G2" s="160"/>
      <c r="H2" s="160"/>
      <c r="I2" s="160"/>
      <c r="J2" s="160"/>
      <c r="K2" s="160"/>
      <c r="L2" s="160"/>
      <c r="M2" s="160"/>
      <c r="N2" s="160"/>
      <c r="O2" s="160"/>
    </row>
    <row r="3" spans="1:15">
      <c r="A3" s="161"/>
      <c r="B3" s="162"/>
      <c r="C3" s="163"/>
      <c r="D3" s="75"/>
      <c r="E3" s="75"/>
      <c r="F3" s="161" t="s">
        <v>26</v>
      </c>
      <c r="G3" s="162"/>
      <c r="H3" s="162"/>
      <c r="I3" s="162"/>
      <c r="J3" s="163"/>
      <c r="K3" s="75"/>
      <c r="L3" s="161"/>
      <c r="M3" s="162"/>
      <c r="N3" s="162"/>
      <c r="O3" s="163"/>
    </row>
    <row r="4" spans="1:15" ht="38.25">
      <c r="A4" s="2" t="s">
        <v>2</v>
      </c>
      <c r="B4" s="3" t="s">
        <v>3</v>
      </c>
      <c r="C4" s="2" t="s">
        <v>4</v>
      </c>
      <c r="D4" s="2" t="s">
        <v>27</v>
      </c>
      <c r="E4" s="2" t="s">
        <v>28</v>
      </c>
      <c r="F4" s="3" t="s">
        <v>5</v>
      </c>
      <c r="G4" s="3" t="s">
        <v>6</v>
      </c>
      <c r="H4" s="3" t="s">
        <v>7</v>
      </c>
      <c r="I4" s="3" t="s">
        <v>8</v>
      </c>
      <c r="J4" s="2" t="s">
        <v>29</v>
      </c>
      <c r="K4" s="2" t="s">
        <v>30</v>
      </c>
      <c r="L4" s="2" t="s">
        <v>9</v>
      </c>
      <c r="M4" s="2" t="s">
        <v>10</v>
      </c>
      <c r="N4" s="2" t="s">
        <v>11</v>
      </c>
      <c r="O4" s="2" t="s">
        <v>12</v>
      </c>
    </row>
    <row r="5" spans="1:15" s="8" customFormat="1">
      <c r="A5" s="37" t="s">
        <v>50</v>
      </c>
      <c r="B5" s="13" t="s">
        <v>36</v>
      </c>
      <c r="C5" s="36">
        <v>44630.53125</v>
      </c>
      <c r="D5" s="35" t="s">
        <v>87</v>
      </c>
      <c r="E5" s="14" t="s">
        <v>32</v>
      </c>
      <c r="F5" s="5">
        <v>6</v>
      </c>
      <c r="G5" s="5">
        <v>49</v>
      </c>
      <c r="H5" s="5">
        <v>18</v>
      </c>
      <c r="I5" s="5">
        <v>17</v>
      </c>
      <c r="J5" s="5">
        <f t="shared" ref="J5:J25" si="0">F5+G5+H5+I5</f>
        <v>90</v>
      </c>
      <c r="K5" s="5"/>
      <c r="L5" s="36">
        <v>44631.333333333336</v>
      </c>
      <c r="M5" s="36">
        <v>44631.420138888891</v>
      </c>
      <c r="N5" s="7">
        <f>SUM(L5-C5)</f>
        <v>0.80208333333575865</v>
      </c>
      <c r="O5" s="7">
        <f>SUM(M5-L5)</f>
        <v>8.6805555554747116E-2</v>
      </c>
    </row>
    <row r="6" spans="1:15" s="8" customFormat="1">
      <c r="A6" s="37"/>
      <c r="B6" s="13"/>
      <c r="C6" s="36"/>
      <c r="D6" s="35"/>
      <c r="E6" s="14" t="s">
        <v>33</v>
      </c>
      <c r="F6" s="5">
        <v>1</v>
      </c>
      <c r="G6" s="5">
        <v>31</v>
      </c>
      <c r="H6" s="5">
        <v>41</v>
      </c>
      <c r="I6" s="5">
        <v>17</v>
      </c>
      <c r="J6" s="5"/>
      <c r="K6" s="5">
        <f t="shared" ref="K6:K26" si="1">G6+H6+I6+F6</f>
        <v>90</v>
      </c>
      <c r="L6" s="36"/>
      <c r="M6" s="36"/>
      <c r="N6" s="7"/>
      <c r="O6" s="7"/>
    </row>
    <row r="7" spans="1:15" s="8" customFormat="1">
      <c r="A7" s="37">
        <v>2</v>
      </c>
      <c r="B7" s="13" t="s">
        <v>36</v>
      </c>
      <c r="C7" s="36">
        <v>44630.6875</v>
      </c>
      <c r="D7" s="35" t="s">
        <v>56</v>
      </c>
      <c r="E7" s="14" t="s">
        <v>32</v>
      </c>
      <c r="F7" s="5">
        <v>20</v>
      </c>
      <c r="G7" s="5">
        <v>6</v>
      </c>
      <c r="H7" s="5">
        <v>64</v>
      </c>
      <c r="I7" s="5">
        <v>0</v>
      </c>
      <c r="J7" s="5">
        <f t="shared" si="0"/>
        <v>90</v>
      </c>
      <c r="K7" s="5"/>
      <c r="L7" s="36">
        <v>44631.166666666664</v>
      </c>
      <c r="M7" s="36">
        <v>44631.190972222219</v>
      </c>
      <c r="N7" s="7">
        <f t="shared" ref="N7:N25" si="2">SUM(L7-C7)</f>
        <v>0.47916666666424135</v>
      </c>
      <c r="O7" s="7">
        <f t="shared" ref="O7:O25" si="3">SUM(M7-L7)</f>
        <v>2.4305555554747116E-2</v>
      </c>
    </row>
    <row r="8" spans="1:15" s="8" customFormat="1">
      <c r="A8" s="37"/>
      <c r="B8" s="13"/>
      <c r="C8" s="36"/>
      <c r="D8" s="35"/>
      <c r="E8" s="14" t="s">
        <v>33</v>
      </c>
      <c r="F8" s="5">
        <v>1</v>
      </c>
      <c r="G8" s="5">
        <v>17</v>
      </c>
      <c r="H8" s="5">
        <v>60</v>
      </c>
      <c r="I8" s="5">
        <v>12</v>
      </c>
      <c r="J8" s="5"/>
      <c r="K8" s="5">
        <f t="shared" si="1"/>
        <v>90</v>
      </c>
      <c r="L8" s="36"/>
      <c r="M8" s="36"/>
      <c r="N8" s="7"/>
      <c r="O8" s="7"/>
    </row>
    <row r="9" spans="1:15" s="8" customFormat="1">
      <c r="A9" s="37" t="s">
        <v>35</v>
      </c>
      <c r="B9" s="13" t="s">
        <v>36</v>
      </c>
      <c r="C9" s="36">
        <v>44630.739583333336</v>
      </c>
      <c r="D9" s="35" t="s">
        <v>53</v>
      </c>
      <c r="E9" s="14" t="s">
        <v>32</v>
      </c>
      <c r="F9" s="5">
        <v>0</v>
      </c>
      <c r="G9" s="5">
        <v>0</v>
      </c>
      <c r="H9" s="5">
        <v>0</v>
      </c>
      <c r="I9" s="5">
        <v>90</v>
      </c>
      <c r="J9" s="5">
        <f t="shared" si="0"/>
        <v>90</v>
      </c>
      <c r="K9" s="5"/>
      <c r="L9" s="36">
        <v>44631.180555555555</v>
      </c>
      <c r="M9" s="36">
        <v>44631.225694444445</v>
      </c>
      <c r="N9" s="7">
        <f t="shared" si="2"/>
        <v>0.44097222221898846</v>
      </c>
      <c r="O9" s="7">
        <f t="shared" si="3"/>
        <v>4.5138888890505768E-2</v>
      </c>
    </row>
    <row r="10" spans="1:15" s="8" customFormat="1">
      <c r="A10" s="37"/>
      <c r="B10" s="13"/>
      <c r="C10" s="36"/>
      <c r="D10" s="35"/>
      <c r="E10" s="14" t="s">
        <v>33</v>
      </c>
      <c r="F10" s="5">
        <v>0</v>
      </c>
      <c r="G10" s="5">
        <v>44</v>
      </c>
      <c r="H10" s="5">
        <v>37</v>
      </c>
      <c r="I10" s="5">
        <v>9</v>
      </c>
      <c r="J10" s="5"/>
      <c r="K10" s="5">
        <f t="shared" si="1"/>
        <v>90</v>
      </c>
      <c r="L10" s="36"/>
      <c r="M10" s="36"/>
      <c r="N10" s="7"/>
      <c r="O10" s="7"/>
    </row>
    <row r="11" spans="1:15" s="8" customFormat="1">
      <c r="A11" s="37">
        <v>8</v>
      </c>
      <c r="B11" s="13" t="s">
        <v>36</v>
      </c>
      <c r="C11" s="36">
        <v>44630.826388888891</v>
      </c>
      <c r="D11" s="35" t="s">
        <v>37</v>
      </c>
      <c r="E11" s="14" t="s">
        <v>32</v>
      </c>
      <c r="F11" s="5">
        <v>8</v>
      </c>
      <c r="G11" s="5">
        <v>0</v>
      </c>
      <c r="H11" s="5">
        <v>82</v>
      </c>
      <c r="I11" s="5">
        <v>0</v>
      </c>
      <c r="J11" s="5">
        <v>90</v>
      </c>
      <c r="K11" s="5"/>
      <c r="L11" s="36">
        <v>44631.326388888891</v>
      </c>
      <c r="M11" s="36">
        <v>44631.368055555555</v>
      </c>
      <c r="N11" s="7">
        <f t="shared" si="2"/>
        <v>0.5</v>
      </c>
      <c r="O11" s="7">
        <f t="shared" si="3"/>
        <v>4.1666666664241347E-2</v>
      </c>
    </row>
    <row r="12" spans="1:15" s="8" customFormat="1">
      <c r="A12" s="37"/>
      <c r="B12" s="13"/>
      <c r="C12" s="36"/>
      <c r="D12" s="35"/>
      <c r="E12" s="14" t="s">
        <v>33</v>
      </c>
      <c r="F12" s="5">
        <v>0</v>
      </c>
      <c r="G12" s="5">
        <v>26</v>
      </c>
      <c r="H12" s="5">
        <v>30</v>
      </c>
      <c r="I12" s="5">
        <v>34</v>
      </c>
      <c r="J12" s="5"/>
      <c r="K12" s="5">
        <f t="shared" si="1"/>
        <v>90</v>
      </c>
      <c r="L12" s="36"/>
      <c r="M12" s="36"/>
      <c r="N12" s="7"/>
      <c r="O12" s="7"/>
    </row>
    <row r="13" spans="1:15" s="8" customFormat="1">
      <c r="A13" s="37" t="s">
        <v>88</v>
      </c>
      <c r="B13" s="13" t="s">
        <v>36</v>
      </c>
      <c r="C13" s="36">
        <v>44630.868055555555</v>
      </c>
      <c r="D13" s="35" t="s">
        <v>49</v>
      </c>
      <c r="E13" s="14" t="s">
        <v>32</v>
      </c>
      <c r="F13" s="5">
        <v>0</v>
      </c>
      <c r="G13" s="5">
        <v>33</v>
      </c>
      <c r="H13" s="5">
        <v>0</v>
      </c>
      <c r="I13" s="5">
        <v>57</v>
      </c>
      <c r="J13" s="5">
        <f t="shared" ref="J13:J17" si="4">F13+G13+H13+I13</f>
        <v>90</v>
      </c>
      <c r="K13" s="5"/>
      <c r="L13" s="36">
        <v>44631.572916666664</v>
      </c>
      <c r="M13" s="36">
        <v>44631.614583333336</v>
      </c>
      <c r="N13" s="7">
        <f t="shared" si="2"/>
        <v>0.70486111110949423</v>
      </c>
      <c r="O13" s="7">
        <f t="shared" si="3"/>
        <v>4.1666666671517305E-2</v>
      </c>
    </row>
    <row r="14" spans="1:15" s="8" customFormat="1">
      <c r="A14" s="37"/>
      <c r="B14" s="13"/>
      <c r="C14" s="36"/>
      <c r="D14" s="35"/>
      <c r="E14" s="14" t="s">
        <v>33</v>
      </c>
      <c r="F14" s="5">
        <v>0</v>
      </c>
      <c r="G14" s="5">
        <v>21</v>
      </c>
      <c r="H14" s="5">
        <v>39</v>
      </c>
      <c r="I14" s="5">
        <v>30</v>
      </c>
      <c r="J14" s="5"/>
      <c r="K14" s="5">
        <f t="shared" si="1"/>
        <v>90</v>
      </c>
      <c r="L14" s="36"/>
      <c r="M14" s="36"/>
      <c r="N14" s="7"/>
      <c r="O14" s="7"/>
    </row>
    <row r="15" spans="1:15" s="8" customFormat="1">
      <c r="A15" s="37" t="s">
        <v>52</v>
      </c>
      <c r="B15" s="13" t="s">
        <v>36</v>
      </c>
      <c r="C15" s="36">
        <v>44631.246527777781</v>
      </c>
      <c r="D15" s="35" t="s">
        <v>48</v>
      </c>
      <c r="E15" s="14" t="s">
        <v>32</v>
      </c>
      <c r="F15" s="5">
        <v>13</v>
      </c>
      <c r="G15" s="5">
        <v>54</v>
      </c>
      <c r="H15" s="5">
        <v>8</v>
      </c>
      <c r="I15" s="5">
        <v>15</v>
      </c>
      <c r="J15" s="5">
        <f t="shared" si="4"/>
        <v>90</v>
      </c>
      <c r="K15" s="5"/>
      <c r="L15" s="36">
        <v>44631.569444444445</v>
      </c>
      <c r="M15" s="36">
        <v>44631.604166666664</v>
      </c>
      <c r="N15" s="7">
        <f t="shared" si="2"/>
        <v>0.32291666666424135</v>
      </c>
      <c r="O15" s="7">
        <f t="shared" si="3"/>
        <v>3.4722222218988463E-2</v>
      </c>
    </row>
    <row r="16" spans="1:15" s="8" customFormat="1">
      <c r="A16" s="37"/>
      <c r="B16" s="13"/>
      <c r="C16" s="36"/>
      <c r="D16" s="35"/>
      <c r="E16" s="14" t="s">
        <v>33</v>
      </c>
      <c r="F16" s="5">
        <v>0</v>
      </c>
      <c r="G16" s="5">
        <v>21</v>
      </c>
      <c r="H16" s="5">
        <v>60</v>
      </c>
      <c r="I16" s="5">
        <v>9</v>
      </c>
      <c r="J16" s="5"/>
      <c r="K16" s="5">
        <f t="shared" si="1"/>
        <v>90</v>
      </c>
      <c r="L16" s="36"/>
      <c r="M16" s="36"/>
      <c r="N16" s="7"/>
      <c r="O16" s="7"/>
    </row>
    <row r="17" spans="1:15" s="8" customFormat="1">
      <c r="A17" s="37">
        <v>2</v>
      </c>
      <c r="B17" s="13" t="s">
        <v>36</v>
      </c>
      <c r="C17" s="36">
        <v>44631.260416666664</v>
      </c>
      <c r="D17" s="35" t="s">
        <v>56</v>
      </c>
      <c r="E17" s="14" t="s">
        <v>32</v>
      </c>
      <c r="F17" s="5">
        <v>0</v>
      </c>
      <c r="G17" s="5">
        <v>0</v>
      </c>
      <c r="H17" s="5">
        <v>80</v>
      </c>
      <c r="I17" s="5">
        <v>0</v>
      </c>
      <c r="J17" s="5">
        <f t="shared" si="4"/>
        <v>80</v>
      </c>
      <c r="K17" s="5"/>
      <c r="L17" s="36">
        <v>44631.625</v>
      </c>
      <c r="M17" s="36">
        <v>44631.659722222219</v>
      </c>
      <c r="N17" s="7">
        <f t="shared" si="2"/>
        <v>0.36458333333575865</v>
      </c>
      <c r="O17" s="7">
        <f t="shared" si="3"/>
        <v>3.4722222218988463E-2</v>
      </c>
    </row>
    <row r="18" spans="1:15" s="8" customFormat="1">
      <c r="A18" s="37"/>
      <c r="B18" s="13"/>
      <c r="C18" s="36"/>
      <c r="D18" s="35"/>
      <c r="E18" s="14" t="s">
        <v>33</v>
      </c>
      <c r="F18" s="5">
        <v>40</v>
      </c>
      <c r="G18" s="5">
        <v>20</v>
      </c>
      <c r="H18" s="5">
        <v>20</v>
      </c>
      <c r="I18" s="5">
        <v>0</v>
      </c>
      <c r="J18" s="5"/>
      <c r="K18" s="5">
        <f t="shared" si="1"/>
        <v>80</v>
      </c>
      <c r="L18" s="36"/>
      <c r="M18" s="36"/>
      <c r="N18" s="7"/>
      <c r="O18" s="7"/>
    </row>
    <row r="19" spans="1:15" s="8" customFormat="1">
      <c r="A19" s="37" t="s">
        <v>35</v>
      </c>
      <c r="B19" s="13" t="s">
        <v>36</v>
      </c>
      <c r="C19" s="36">
        <v>44631.270833333336</v>
      </c>
      <c r="D19" s="35" t="s">
        <v>68</v>
      </c>
      <c r="E19" s="14" t="s">
        <v>32</v>
      </c>
      <c r="F19" s="5">
        <v>0</v>
      </c>
      <c r="G19" s="5">
        <v>0</v>
      </c>
      <c r="H19" s="5">
        <v>0</v>
      </c>
      <c r="I19" s="5">
        <v>86</v>
      </c>
      <c r="J19" s="5">
        <f t="shared" si="0"/>
        <v>86</v>
      </c>
      <c r="K19" s="5"/>
      <c r="L19" s="36">
        <v>44631.694444444445</v>
      </c>
      <c r="M19" s="36">
        <v>44631.722222222219</v>
      </c>
      <c r="N19" s="7">
        <f t="shared" si="2"/>
        <v>0.42361111110949423</v>
      </c>
      <c r="O19" s="7">
        <f t="shared" si="3"/>
        <v>2.7777777773735579E-2</v>
      </c>
    </row>
    <row r="20" spans="1:15" s="8" customFormat="1">
      <c r="A20" s="37"/>
      <c r="B20" s="13"/>
      <c r="C20" s="36"/>
      <c r="D20" s="35"/>
      <c r="E20" s="14" t="s">
        <v>33</v>
      </c>
      <c r="F20" s="5">
        <v>0</v>
      </c>
      <c r="G20" s="5">
        <v>24</v>
      </c>
      <c r="H20" s="5">
        <v>4</v>
      </c>
      <c r="I20" s="5">
        <v>62</v>
      </c>
      <c r="J20" s="5"/>
      <c r="K20" s="5">
        <f t="shared" si="1"/>
        <v>90</v>
      </c>
      <c r="L20" s="36"/>
      <c r="M20" s="36"/>
      <c r="N20" s="7"/>
      <c r="O20" s="7"/>
    </row>
    <row r="21" spans="1:15" s="8" customFormat="1">
      <c r="A21" s="37" t="s">
        <v>89</v>
      </c>
      <c r="B21" s="13" t="s">
        <v>36</v>
      </c>
      <c r="C21" s="36">
        <v>44631.388888888891</v>
      </c>
      <c r="D21" s="35" t="s">
        <v>37</v>
      </c>
      <c r="E21" s="14" t="s">
        <v>32</v>
      </c>
      <c r="F21" s="5">
        <v>0</v>
      </c>
      <c r="G21" s="5">
        <v>0</v>
      </c>
      <c r="H21" s="5">
        <v>0</v>
      </c>
      <c r="I21" s="5">
        <v>80</v>
      </c>
      <c r="J21" s="5">
        <f t="shared" si="0"/>
        <v>80</v>
      </c>
      <c r="K21" s="5"/>
      <c r="L21" s="36">
        <v>44631.840277777781</v>
      </c>
      <c r="M21" s="36">
        <v>44631.902777777781</v>
      </c>
      <c r="N21" s="7">
        <f t="shared" si="2"/>
        <v>0.45138888889050577</v>
      </c>
      <c r="O21" s="7">
        <f t="shared" si="3"/>
        <v>6.25E-2</v>
      </c>
    </row>
    <row r="22" spans="1:15" s="8" customFormat="1">
      <c r="A22" s="37"/>
      <c r="B22" s="13"/>
      <c r="C22" s="36"/>
      <c r="D22" s="35"/>
      <c r="E22" s="14" t="s">
        <v>33</v>
      </c>
      <c r="F22" s="5">
        <v>0</v>
      </c>
      <c r="G22" s="5">
        <v>12</v>
      </c>
      <c r="H22" s="5">
        <v>25</v>
      </c>
      <c r="I22" s="5">
        <v>43</v>
      </c>
      <c r="J22" s="5"/>
      <c r="K22" s="5">
        <f t="shared" si="1"/>
        <v>80</v>
      </c>
      <c r="L22" s="36"/>
      <c r="M22" s="36"/>
      <c r="N22" s="7"/>
      <c r="O22" s="7"/>
    </row>
    <row r="23" spans="1:15" s="8" customFormat="1">
      <c r="A23" s="37">
        <v>8</v>
      </c>
      <c r="B23" s="13" t="s">
        <v>36</v>
      </c>
      <c r="C23" s="36">
        <v>44631.416666666664</v>
      </c>
      <c r="D23" s="35" t="s">
        <v>117</v>
      </c>
      <c r="E23" s="14" t="s">
        <v>32</v>
      </c>
      <c r="F23" s="5">
        <v>0</v>
      </c>
      <c r="G23" s="5">
        <v>20</v>
      </c>
      <c r="H23" s="5">
        <v>70</v>
      </c>
      <c r="I23" s="5">
        <v>0</v>
      </c>
      <c r="J23" s="5">
        <f t="shared" si="0"/>
        <v>90</v>
      </c>
      <c r="K23" s="5"/>
      <c r="L23" s="36">
        <v>44631.791666666664</v>
      </c>
      <c r="M23" s="36">
        <v>44631.822916666664</v>
      </c>
      <c r="N23" s="7">
        <f t="shared" si="2"/>
        <v>0.375</v>
      </c>
      <c r="O23" s="7">
        <f t="shared" si="3"/>
        <v>3.125E-2</v>
      </c>
    </row>
    <row r="24" spans="1:15" s="8" customFormat="1">
      <c r="A24" s="37"/>
      <c r="B24" s="13"/>
      <c r="C24" s="36"/>
      <c r="D24" s="35"/>
      <c r="E24" s="14" t="s">
        <v>33</v>
      </c>
      <c r="F24" s="5">
        <v>0</v>
      </c>
      <c r="G24" s="5">
        <v>0</v>
      </c>
      <c r="H24" s="5">
        <v>22</v>
      </c>
      <c r="I24" s="5">
        <v>0</v>
      </c>
      <c r="J24" s="5"/>
      <c r="K24" s="5">
        <f t="shared" si="1"/>
        <v>22</v>
      </c>
      <c r="L24" s="36"/>
      <c r="M24" s="36"/>
      <c r="N24" s="7"/>
      <c r="O24" s="7"/>
    </row>
    <row r="25" spans="1:15" s="8" customFormat="1">
      <c r="A25" s="37" t="s">
        <v>50</v>
      </c>
      <c r="B25" s="13" t="s">
        <v>36</v>
      </c>
      <c r="C25" s="36">
        <v>44621.461111111108</v>
      </c>
      <c r="D25" s="35" t="s">
        <v>56</v>
      </c>
      <c r="E25" s="14" t="s">
        <v>32</v>
      </c>
      <c r="F25" s="5">
        <v>0</v>
      </c>
      <c r="G25" s="5">
        <v>80</v>
      </c>
      <c r="H25" s="5">
        <v>3</v>
      </c>
      <c r="I25" s="5">
        <v>7</v>
      </c>
      <c r="J25" s="5">
        <f t="shared" si="0"/>
        <v>90</v>
      </c>
      <c r="K25" s="5"/>
      <c r="L25" s="36">
        <v>44631.722222222219</v>
      </c>
      <c r="M25" s="36">
        <v>44631.756944444445</v>
      </c>
      <c r="N25" s="7">
        <f t="shared" si="2"/>
        <v>10.261111111110949</v>
      </c>
      <c r="O25" s="7">
        <f t="shared" si="3"/>
        <v>3.4722222226264421E-2</v>
      </c>
    </row>
    <row r="26" spans="1:15" s="8" customFormat="1">
      <c r="A26" s="37"/>
      <c r="B26" s="13"/>
      <c r="C26" s="36"/>
      <c r="D26" s="35"/>
      <c r="E26" s="14" t="s">
        <v>33</v>
      </c>
      <c r="F26" s="5">
        <v>0</v>
      </c>
      <c r="G26" s="5">
        <v>2</v>
      </c>
      <c r="H26" s="5">
        <v>51</v>
      </c>
      <c r="I26" s="5">
        <v>37</v>
      </c>
      <c r="J26" s="5"/>
      <c r="K26" s="5">
        <f t="shared" si="1"/>
        <v>90</v>
      </c>
      <c r="L26" s="36"/>
      <c r="M26" s="36"/>
      <c r="N26" s="7"/>
      <c r="O26" s="7"/>
    </row>
    <row r="27" spans="1:15" s="8" customFormat="1">
      <c r="A27" s="37">
        <v>1</v>
      </c>
      <c r="B27" s="13" t="s">
        <v>36</v>
      </c>
      <c r="C27" s="36">
        <v>44631.604166666664</v>
      </c>
      <c r="D27" s="35" t="s">
        <v>68</v>
      </c>
      <c r="E27" s="14" t="s">
        <v>32</v>
      </c>
      <c r="F27" s="5">
        <v>3</v>
      </c>
      <c r="G27" s="5">
        <v>14</v>
      </c>
      <c r="H27" s="5">
        <v>3</v>
      </c>
      <c r="I27" s="5">
        <v>0</v>
      </c>
      <c r="J27" s="5">
        <v>20</v>
      </c>
      <c r="K27" s="5"/>
      <c r="L27" s="36">
        <v>44631.847222222219</v>
      </c>
      <c r="M27" s="36">
        <v>44631.857638888891</v>
      </c>
      <c r="N27" s="7">
        <f t="shared" ref="N27:N31" si="5">SUM(L27-C27)</f>
        <v>0.24305555555474712</v>
      </c>
      <c r="O27" s="7">
        <f t="shared" ref="O27:O31" si="6">SUM(M27-L27)</f>
        <v>1.0416666671517305E-2</v>
      </c>
    </row>
    <row r="28" spans="1:15" s="8" customFormat="1">
      <c r="A28" s="37"/>
      <c r="B28" s="13"/>
      <c r="C28" s="36"/>
      <c r="D28" s="35"/>
      <c r="E28" s="14" t="s">
        <v>33</v>
      </c>
      <c r="F28" s="5">
        <v>14</v>
      </c>
      <c r="G28" s="5">
        <v>40</v>
      </c>
      <c r="H28" s="5">
        <v>28</v>
      </c>
      <c r="I28" s="5">
        <v>8</v>
      </c>
      <c r="J28" s="5"/>
      <c r="K28" s="5">
        <v>90</v>
      </c>
      <c r="L28" s="36"/>
      <c r="M28" s="36"/>
      <c r="N28" s="7"/>
      <c r="O28" s="7"/>
    </row>
    <row r="29" spans="1:15" s="8" customFormat="1">
      <c r="A29" s="37" t="s">
        <v>47</v>
      </c>
      <c r="B29" s="13" t="s">
        <v>36</v>
      </c>
      <c r="C29" s="36">
        <v>44631.53125</v>
      </c>
      <c r="D29" s="35" t="s">
        <v>64</v>
      </c>
      <c r="E29" s="14" t="s">
        <v>32</v>
      </c>
      <c r="F29" s="5">
        <v>0</v>
      </c>
      <c r="G29" s="5">
        <v>0</v>
      </c>
      <c r="H29" s="5">
        <v>0</v>
      </c>
      <c r="I29" s="5">
        <v>80</v>
      </c>
      <c r="J29" s="5">
        <v>0</v>
      </c>
      <c r="K29" s="5"/>
      <c r="L29" s="36">
        <v>44631.979166666664</v>
      </c>
      <c r="M29" s="36">
        <v>44632.024305555555</v>
      </c>
      <c r="N29" s="7">
        <f t="shared" si="5"/>
        <v>0.44791666666424135</v>
      </c>
      <c r="O29" s="7">
        <f t="shared" si="6"/>
        <v>4.5138888890505768E-2</v>
      </c>
    </row>
    <row r="30" spans="1:15" s="8" customFormat="1">
      <c r="A30" s="37"/>
      <c r="B30" s="13"/>
      <c r="C30" s="36"/>
      <c r="D30" s="35"/>
      <c r="E30" s="14" t="s">
        <v>33</v>
      </c>
      <c r="F30" s="5">
        <v>1</v>
      </c>
      <c r="G30" s="5">
        <v>1</v>
      </c>
      <c r="H30" s="5">
        <v>55</v>
      </c>
      <c r="I30" s="5">
        <v>13</v>
      </c>
      <c r="J30" s="5"/>
      <c r="K30" s="5">
        <v>0</v>
      </c>
      <c r="L30" s="36"/>
      <c r="M30" s="36"/>
      <c r="N30" s="7"/>
      <c r="O30" s="7"/>
    </row>
    <row r="31" spans="1:15" s="8" customFormat="1">
      <c r="A31" s="37">
        <v>2</v>
      </c>
      <c r="B31" s="13" t="s">
        <v>36</v>
      </c>
      <c r="C31" s="36">
        <v>44631.732638888891</v>
      </c>
      <c r="D31" s="35" t="s">
        <v>117</v>
      </c>
      <c r="E31" s="14" t="s">
        <v>32</v>
      </c>
      <c r="F31" s="5">
        <v>0</v>
      </c>
      <c r="G31" s="5">
        <v>0</v>
      </c>
      <c r="H31" s="5">
        <v>90</v>
      </c>
      <c r="I31" s="5">
        <v>0</v>
      </c>
      <c r="J31" s="5">
        <v>90</v>
      </c>
      <c r="K31" s="5"/>
      <c r="L31" s="36">
        <v>44631.996527777781</v>
      </c>
      <c r="M31" s="36">
        <v>44632.055555555555</v>
      </c>
      <c r="N31" s="7">
        <f t="shared" si="5"/>
        <v>0.26388888889050577</v>
      </c>
      <c r="O31" s="7">
        <f t="shared" si="6"/>
        <v>5.9027777773735579E-2</v>
      </c>
    </row>
    <row r="32" spans="1:15" s="8" customFormat="1" ht="15.75" thickBot="1">
      <c r="A32" s="37"/>
      <c r="B32" s="13"/>
      <c r="C32" s="36"/>
      <c r="D32" s="35"/>
      <c r="E32" s="14" t="s">
        <v>33</v>
      </c>
      <c r="F32" s="5">
        <v>0</v>
      </c>
      <c r="G32" s="5">
        <v>54</v>
      </c>
      <c r="H32" s="5">
        <v>29</v>
      </c>
      <c r="I32" s="5">
        <v>7</v>
      </c>
      <c r="J32" s="5"/>
      <c r="K32" s="5">
        <v>90</v>
      </c>
      <c r="L32" s="36"/>
      <c r="M32" s="36"/>
      <c r="N32" s="7"/>
      <c r="O32" s="7"/>
    </row>
    <row r="33" spans="1:15" ht="16.5" thickTop="1" thickBot="1">
      <c r="A33" s="9"/>
      <c r="B33" s="5"/>
      <c r="C33" s="5"/>
      <c r="D33" s="5"/>
      <c r="E33" s="5"/>
      <c r="F33" s="5"/>
      <c r="G33" s="5"/>
      <c r="H33" s="5"/>
      <c r="I33" s="18" t="s">
        <v>31</v>
      </c>
      <c r="J33" s="19">
        <f>SUM(J5:J32)</f>
        <v>1076</v>
      </c>
      <c r="K33" s="19">
        <f>SUM(K5:K32)</f>
        <v>1082</v>
      </c>
      <c r="L33" s="5"/>
      <c r="M33" s="5" t="s">
        <v>13</v>
      </c>
      <c r="N33" s="10">
        <f>AVERAGE(N5:N32)</f>
        <v>1.1486111111106376</v>
      </c>
      <c r="O33" s="10">
        <f>AVERAGE(O5:O32)</f>
        <v>4.1418650793535301E-2</v>
      </c>
    </row>
    <row r="34" spans="1:15" ht="15.75" thickTop="1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</row>
    <row r="35" spans="1:15">
      <c r="A35" s="161"/>
      <c r="B35" s="162"/>
      <c r="C35" s="163"/>
      <c r="D35" s="75"/>
      <c r="E35" s="75"/>
      <c r="F35" s="161" t="s">
        <v>26</v>
      </c>
      <c r="G35" s="162"/>
      <c r="H35" s="162"/>
      <c r="I35" s="162"/>
      <c r="J35" s="163"/>
      <c r="K35" s="75"/>
      <c r="L35" s="161"/>
      <c r="M35" s="162"/>
      <c r="N35" s="162"/>
      <c r="O35" s="163"/>
    </row>
    <row r="36" spans="1:15" ht="38.25">
      <c r="A36" s="2" t="s">
        <v>2</v>
      </c>
      <c r="B36" s="3" t="s">
        <v>14</v>
      </c>
      <c r="C36" s="2" t="s">
        <v>4</v>
      </c>
      <c r="D36" s="2" t="s">
        <v>27</v>
      </c>
      <c r="E36" s="2" t="s">
        <v>28</v>
      </c>
      <c r="F36" s="3" t="s">
        <v>5</v>
      </c>
      <c r="G36" s="3" t="s">
        <v>6</v>
      </c>
      <c r="H36" s="3" t="s">
        <v>7</v>
      </c>
      <c r="I36" s="3" t="s">
        <v>8</v>
      </c>
      <c r="J36" s="2" t="s">
        <v>29</v>
      </c>
      <c r="K36" s="2" t="s">
        <v>30</v>
      </c>
      <c r="L36" s="2" t="s">
        <v>9</v>
      </c>
      <c r="M36" s="2" t="s">
        <v>10</v>
      </c>
      <c r="N36" s="2" t="s">
        <v>11</v>
      </c>
      <c r="O36" s="2" t="s">
        <v>12</v>
      </c>
    </row>
    <row r="37" spans="1:15">
      <c r="A37" s="37" t="s">
        <v>89</v>
      </c>
      <c r="B37" s="35" t="s">
        <v>196</v>
      </c>
      <c r="C37" s="36">
        <v>44630.513888888891</v>
      </c>
      <c r="D37" s="35" t="s">
        <v>46</v>
      </c>
      <c r="E37" s="14" t="s">
        <v>32</v>
      </c>
      <c r="F37" s="80">
        <v>0</v>
      </c>
      <c r="G37" s="80">
        <v>10</v>
      </c>
      <c r="H37" s="80">
        <v>10</v>
      </c>
      <c r="I37" s="80">
        <v>70</v>
      </c>
      <c r="J37" s="5">
        <f>F37+G37+H37+I37</f>
        <v>90</v>
      </c>
      <c r="K37" s="5"/>
      <c r="L37" s="36">
        <v>44631.302083333336</v>
      </c>
      <c r="M37" s="36">
        <v>44631.347222222219</v>
      </c>
      <c r="N37" s="7">
        <f>SUM(L37-C37)</f>
        <v>0.78819444444525288</v>
      </c>
      <c r="O37" s="7">
        <f>SUM(M37-L37)</f>
        <v>4.5138888883229811E-2</v>
      </c>
    </row>
    <row r="38" spans="1:15">
      <c r="A38" s="37"/>
      <c r="B38" s="35"/>
      <c r="C38" s="36"/>
      <c r="D38" s="35"/>
      <c r="E38" s="14" t="s">
        <v>33</v>
      </c>
      <c r="F38" s="80">
        <v>0</v>
      </c>
      <c r="G38" s="80">
        <v>12</v>
      </c>
      <c r="H38" s="80">
        <v>39</v>
      </c>
      <c r="I38" s="80">
        <v>39</v>
      </c>
      <c r="J38" s="5"/>
      <c r="K38" s="5">
        <f>G38+H38+I38+F38</f>
        <v>90</v>
      </c>
      <c r="L38" s="36"/>
      <c r="M38" s="36"/>
      <c r="N38" s="7"/>
      <c r="O38" s="7"/>
    </row>
    <row r="39" spans="1:15">
      <c r="A39" s="37">
        <v>6</v>
      </c>
      <c r="B39" s="35" t="s">
        <v>40</v>
      </c>
      <c r="C39" s="36">
        <v>44630.958333333336</v>
      </c>
      <c r="D39" s="35" t="s">
        <v>41</v>
      </c>
      <c r="E39" s="14" t="s">
        <v>32</v>
      </c>
      <c r="F39" s="80">
        <v>0</v>
      </c>
      <c r="G39" s="80">
        <v>0</v>
      </c>
      <c r="H39" s="80">
        <v>90</v>
      </c>
      <c r="I39" s="80">
        <v>0</v>
      </c>
      <c r="J39" s="5">
        <f t="shared" ref="J39" si="7">F39+G39+H39+I39</f>
        <v>90</v>
      </c>
      <c r="K39" s="5"/>
      <c r="L39" s="36">
        <v>44631.444444444445</v>
      </c>
      <c r="M39" s="36">
        <v>44631.5</v>
      </c>
      <c r="N39" s="7">
        <f t="shared" ref="N39:N47" si="8">SUM(L39-C39)</f>
        <v>0.48611111110949423</v>
      </c>
      <c r="O39" s="7">
        <f t="shared" ref="O39:O47" si="9">SUM(M39-L39)</f>
        <v>5.5555555554747116E-2</v>
      </c>
    </row>
    <row r="40" spans="1:15">
      <c r="A40" s="37"/>
      <c r="B40" s="35"/>
      <c r="C40" s="36"/>
      <c r="D40" s="35"/>
      <c r="E40" s="14" t="s">
        <v>33</v>
      </c>
      <c r="F40" s="80">
        <v>0</v>
      </c>
      <c r="G40" s="80">
        <v>88</v>
      </c>
      <c r="H40" s="80">
        <v>2</v>
      </c>
      <c r="I40" s="80">
        <v>0</v>
      </c>
      <c r="J40" s="5"/>
      <c r="K40" s="5">
        <f>G40+H40+I40+F40</f>
        <v>90</v>
      </c>
      <c r="L40" s="36"/>
      <c r="M40" s="36"/>
      <c r="N40" s="7"/>
      <c r="O40" s="7"/>
    </row>
    <row r="41" spans="1:15">
      <c r="A41" s="37" t="s">
        <v>47</v>
      </c>
      <c r="B41" s="35" t="s">
        <v>73</v>
      </c>
      <c r="C41" s="36">
        <v>44630.961805555555</v>
      </c>
      <c r="D41" s="35" t="s">
        <v>41</v>
      </c>
      <c r="E41" s="14" t="s">
        <v>32</v>
      </c>
      <c r="F41" s="80">
        <v>0</v>
      </c>
      <c r="G41" s="80">
        <v>0</v>
      </c>
      <c r="H41" s="80">
        <v>0</v>
      </c>
      <c r="I41" s="80">
        <v>0</v>
      </c>
      <c r="J41" s="5">
        <f>F41+G41+H41+I41</f>
        <v>0</v>
      </c>
      <c r="K41" s="5"/>
      <c r="L41" s="36">
        <v>44631.4375</v>
      </c>
      <c r="M41" s="36">
        <v>44631.465277777781</v>
      </c>
      <c r="N41" s="7">
        <f t="shared" si="8"/>
        <v>0.47569444444525288</v>
      </c>
      <c r="O41" s="7">
        <f t="shared" si="9"/>
        <v>2.7777777781011537E-2</v>
      </c>
    </row>
    <row r="42" spans="1:15">
      <c r="A42" s="37"/>
      <c r="B42" s="35"/>
      <c r="C42" s="36"/>
      <c r="D42" s="35"/>
      <c r="E42" s="14" t="s">
        <v>33</v>
      </c>
      <c r="F42" s="80">
        <v>0</v>
      </c>
      <c r="G42" s="80">
        <v>12</v>
      </c>
      <c r="H42" s="80">
        <v>14</v>
      </c>
      <c r="I42" s="80">
        <v>64</v>
      </c>
      <c r="J42" s="5"/>
      <c r="K42" s="5">
        <f t="shared" ref="K42" si="10">G42+H42+I42+F42</f>
        <v>90</v>
      </c>
      <c r="L42" s="36"/>
      <c r="M42" s="36"/>
      <c r="N42" s="7"/>
      <c r="O42" s="7"/>
    </row>
    <row r="43" spans="1:15">
      <c r="A43" s="37">
        <v>1</v>
      </c>
      <c r="B43" s="35" t="s">
        <v>42</v>
      </c>
      <c r="C43" s="36">
        <v>44631.121527777781</v>
      </c>
      <c r="D43" s="35" t="s">
        <v>43</v>
      </c>
      <c r="E43" s="14" t="s">
        <v>32</v>
      </c>
      <c r="F43" s="80">
        <v>80</v>
      </c>
      <c r="G43" s="80">
        <v>0</v>
      </c>
      <c r="H43" s="80">
        <v>0</v>
      </c>
      <c r="I43" s="80">
        <v>0</v>
      </c>
      <c r="J43" s="5">
        <v>80</v>
      </c>
      <c r="K43" s="5"/>
      <c r="L43" s="36">
        <v>44631.517361111109</v>
      </c>
      <c r="M43" s="36">
        <v>44631.545138888891</v>
      </c>
      <c r="N43" s="7">
        <f t="shared" si="8"/>
        <v>0.39583333332848269</v>
      </c>
      <c r="O43" s="7">
        <f t="shared" si="9"/>
        <v>2.7777777781011537E-2</v>
      </c>
    </row>
    <row r="44" spans="1:15">
      <c r="A44" s="37"/>
      <c r="B44" s="35"/>
      <c r="C44" s="36"/>
      <c r="D44" s="35"/>
      <c r="E44" s="14" t="s">
        <v>33</v>
      </c>
      <c r="F44" s="80">
        <v>80</v>
      </c>
      <c r="G44" s="80">
        <v>0</v>
      </c>
      <c r="H44" s="80">
        <v>0</v>
      </c>
      <c r="I44" s="80">
        <v>0</v>
      </c>
      <c r="J44" s="5"/>
      <c r="K44" s="5">
        <f>G44+H44+I44+F44</f>
        <v>80</v>
      </c>
      <c r="L44" s="36"/>
      <c r="M44" s="36"/>
      <c r="N44" s="7"/>
      <c r="O44" s="7"/>
    </row>
    <row r="45" spans="1:15">
      <c r="A45" s="37" t="s">
        <v>44</v>
      </c>
      <c r="B45" s="35" t="s">
        <v>73</v>
      </c>
      <c r="C45" s="36">
        <v>44631.3125</v>
      </c>
      <c r="D45" s="35" t="s">
        <v>41</v>
      </c>
      <c r="E45" s="14" t="s">
        <v>32</v>
      </c>
      <c r="F45" s="80">
        <v>0</v>
      </c>
      <c r="G45" s="80">
        <v>90</v>
      </c>
      <c r="H45" s="80">
        <v>0</v>
      </c>
      <c r="I45" s="80">
        <v>0</v>
      </c>
      <c r="J45" s="5">
        <f>F45+G45+H45+I45</f>
        <v>90</v>
      </c>
      <c r="K45" s="5"/>
      <c r="L45" s="36">
        <v>44631.680555555555</v>
      </c>
      <c r="M45" s="36">
        <v>44631.708333333336</v>
      </c>
      <c r="N45" s="7">
        <f t="shared" si="8"/>
        <v>0.36805555555474712</v>
      </c>
      <c r="O45" s="7">
        <f t="shared" si="9"/>
        <v>2.7777777781011537E-2</v>
      </c>
    </row>
    <row r="46" spans="1:15">
      <c r="A46" s="37"/>
      <c r="B46" s="35"/>
      <c r="C46" s="36"/>
      <c r="D46" s="35"/>
      <c r="E46" s="14" t="s">
        <v>33</v>
      </c>
      <c r="F46" s="80">
        <v>0</v>
      </c>
      <c r="G46" s="80">
        <v>57</v>
      </c>
      <c r="H46" s="80">
        <v>22</v>
      </c>
      <c r="I46" s="80">
        <v>11</v>
      </c>
      <c r="J46" s="5"/>
      <c r="K46" s="5">
        <f t="shared" ref="K46" si="11">G46+H46+I46+F46</f>
        <v>90</v>
      </c>
      <c r="L46" s="36"/>
      <c r="M46" s="36"/>
      <c r="N46" s="7"/>
      <c r="O46" s="7"/>
    </row>
    <row r="47" spans="1:15">
      <c r="A47" s="37">
        <v>6</v>
      </c>
      <c r="B47" s="35" t="s">
        <v>73</v>
      </c>
      <c r="C47" s="36">
        <v>44631.541666666664</v>
      </c>
      <c r="D47" s="35" t="s">
        <v>41</v>
      </c>
      <c r="E47" s="14" t="s">
        <v>32</v>
      </c>
      <c r="F47" s="80">
        <v>52</v>
      </c>
      <c r="G47" s="80">
        <v>0</v>
      </c>
      <c r="H47" s="80">
        <v>38</v>
      </c>
      <c r="I47" s="80">
        <v>0</v>
      </c>
      <c r="J47" s="5">
        <f>F47+G47+H47+I47</f>
        <v>90</v>
      </c>
      <c r="K47" s="5"/>
      <c r="L47" s="36">
        <v>44631.871527777781</v>
      </c>
      <c r="M47" s="36">
        <v>44631.90625</v>
      </c>
      <c r="N47" s="7">
        <f t="shared" si="8"/>
        <v>0.32986111111677019</v>
      </c>
      <c r="O47" s="7">
        <f t="shared" si="9"/>
        <v>3.4722222218988463E-2</v>
      </c>
    </row>
    <row r="48" spans="1:15">
      <c r="A48" s="37"/>
      <c r="B48" s="35"/>
      <c r="C48" s="36"/>
      <c r="D48" s="35"/>
      <c r="E48" s="14" t="s">
        <v>33</v>
      </c>
      <c r="F48" s="80">
        <v>0</v>
      </c>
      <c r="G48" s="80">
        <v>56</v>
      </c>
      <c r="H48" s="80">
        <v>34</v>
      </c>
      <c r="I48" s="80">
        <v>0</v>
      </c>
      <c r="J48" s="5"/>
      <c r="K48" s="5">
        <f>G48+H48+I48+F48</f>
        <v>90</v>
      </c>
      <c r="L48" s="36"/>
      <c r="M48" s="36"/>
      <c r="N48" s="7"/>
      <c r="O48" s="7"/>
    </row>
    <row r="49" spans="1:15">
      <c r="A49" s="37" t="s">
        <v>52</v>
      </c>
      <c r="B49" s="35" t="s">
        <v>156</v>
      </c>
      <c r="C49" s="36">
        <v>44631.645833333336</v>
      </c>
      <c r="D49" s="35" t="s">
        <v>65</v>
      </c>
      <c r="E49" s="14" t="s">
        <v>32</v>
      </c>
      <c r="F49" s="80">
        <v>0</v>
      </c>
      <c r="G49" s="80">
        <v>90</v>
      </c>
      <c r="H49" s="80">
        <v>0</v>
      </c>
      <c r="I49" s="80">
        <v>0</v>
      </c>
      <c r="J49" s="5">
        <f t="shared" ref="J49" si="12">F49+G49+H49+I49</f>
        <v>90</v>
      </c>
      <c r="K49" s="5"/>
      <c r="L49" s="36">
        <v>44631.916666666664</v>
      </c>
      <c r="M49" s="36">
        <v>44631.951388888891</v>
      </c>
      <c r="N49" s="7">
        <f t="shared" ref="N49:N51" si="13">SUM(L49-C49)</f>
        <v>0.27083333332848269</v>
      </c>
      <c r="O49" s="7">
        <f t="shared" ref="O49:O51" si="14">SUM(M49-L49)</f>
        <v>3.4722222226264421E-2</v>
      </c>
    </row>
    <row r="50" spans="1:15">
      <c r="A50" s="2"/>
      <c r="B50" s="3"/>
      <c r="C50" s="2"/>
      <c r="D50" s="2"/>
      <c r="E50" s="14" t="s">
        <v>33</v>
      </c>
      <c r="F50" s="80">
        <v>0</v>
      </c>
      <c r="G50" s="80">
        <v>27</v>
      </c>
      <c r="H50" s="80">
        <v>51</v>
      </c>
      <c r="I50" s="80">
        <v>12</v>
      </c>
      <c r="J50" s="5"/>
      <c r="K50" s="5">
        <f t="shared" ref="K50" si="15">G50+H50+I50+F50</f>
        <v>90</v>
      </c>
      <c r="L50" s="36"/>
      <c r="M50" s="36"/>
      <c r="N50" s="7"/>
      <c r="O50" s="7"/>
    </row>
    <row r="51" spans="1:15">
      <c r="A51" s="37" t="s">
        <v>44</v>
      </c>
      <c r="B51" s="35" t="s">
        <v>40</v>
      </c>
      <c r="C51" s="36">
        <v>44631.753472222219</v>
      </c>
      <c r="D51" s="35" t="s">
        <v>41</v>
      </c>
      <c r="E51" s="14" t="s">
        <v>32</v>
      </c>
      <c r="F51" s="80">
        <v>0</v>
      </c>
      <c r="G51" s="80">
        <v>90</v>
      </c>
      <c r="H51" s="80">
        <v>0</v>
      </c>
      <c r="I51" s="80">
        <v>0</v>
      </c>
      <c r="J51" s="5">
        <v>90</v>
      </c>
      <c r="K51" s="5"/>
      <c r="L51" s="36">
        <v>44631.993055555555</v>
      </c>
      <c r="M51" s="36">
        <v>44632.079861111109</v>
      </c>
      <c r="N51" s="7">
        <f t="shared" si="13"/>
        <v>0.23958333333575865</v>
      </c>
      <c r="O51" s="7">
        <f t="shared" si="14"/>
        <v>8.6805555554747116E-2</v>
      </c>
    </row>
    <row r="52" spans="1:15" ht="15.75" thickBot="1">
      <c r="A52" s="37"/>
      <c r="B52" s="35"/>
      <c r="C52" s="36"/>
      <c r="D52" s="35"/>
      <c r="E52" s="14" t="s">
        <v>33</v>
      </c>
      <c r="F52" s="80">
        <v>0</v>
      </c>
      <c r="G52" s="80">
        <v>82</v>
      </c>
      <c r="H52" s="80">
        <v>0</v>
      </c>
      <c r="I52" s="80">
        <v>8</v>
      </c>
      <c r="J52" s="5"/>
      <c r="K52" s="5">
        <v>90</v>
      </c>
      <c r="L52" s="36"/>
      <c r="M52" s="36"/>
      <c r="N52" s="7"/>
      <c r="O52" s="7"/>
    </row>
    <row r="53" spans="1:15" s="8" customFormat="1" ht="16.5" customHeight="1" thickTop="1" thickBot="1">
      <c r="A53" s="5"/>
      <c r="B53" s="5"/>
      <c r="C53" s="5"/>
      <c r="D53" s="5"/>
      <c r="E53" s="5"/>
      <c r="F53" s="5"/>
      <c r="G53" s="5"/>
      <c r="H53" s="5"/>
      <c r="I53" s="18" t="s">
        <v>31</v>
      </c>
      <c r="J53" s="19">
        <f>SUM(J37:J52)</f>
        <v>620</v>
      </c>
      <c r="K53" s="19">
        <f>SUM(K37:K52)</f>
        <v>710</v>
      </c>
      <c r="L53" s="5"/>
      <c r="M53" s="5" t="s">
        <v>13</v>
      </c>
      <c r="N53" s="10">
        <f>AVERAGE(N37:N52)</f>
        <v>0.41927083333303017</v>
      </c>
      <c r="O53" s="10">
        <f>AVERAGE(O37:O52)</f>
        <v>4.2534722222626442E-2</v>
      </c>
    </row>
    <row r="54" spans="1:15" ht="15.75" thickTop="1"/>
    <row r="55" spans="1:15">
      <c r="A55" s="49" t="s">
        <v>0</v>
      </c>
      <c r="B55" s="50" t="s">
        <v>195</v>
      </c>
      <c r="C55" s="156" t="s">
        <v>15</v>
      </c>
      <c r="D55" s="156"/>
      <c r="E55" s="156"/>
      <c r="F55" s="156"/>
      <c r="G55" s="156"/>
      <c r="H55" s="156"/>
      <c r="I55" s="156"/>
      <c r="J55" s="156"/>
      <c r="K55" s="156"/>
      <c r="L55" s="156"/>
      <c r="M55" s="156"/>
      <c r="N55" s="156"/>
      <c r="O55" s="156"/>
    </row>
    <row r="56" spans="1:15">
      <c r="A56" s="156" t="s">
        <v>16</v>
      </c>
      <c r="B56" s="156"/>
      <c r="C56" s="156"/>
      <c r="D56" s="156"/>
      <c r="E56" s="156"/>
      <c r="F56" s="156"/>
      <c r="G56" s="156"/>
      <c r="H56" s="20"/>
      <c r="I56" s="156" t="s">
        <v>17</v>
      </c>
      <c r="J56" s="156"/>
      <c r="K56" s="156"/>
      <c r="L56" s="156"/>
      <c r="M56" s="156"/>
      <c r="N56" s="156"/>
      <c r="O56" s="156"/>
    </row>
    <row r="57" spans="1:15" ht="30">
      <c r="A57" s="11" t="s">
        <v>18</v>
      </c>
      <c r="B57" s="11" t="s">
        <v>19</v>
      </c>
      <c r="C57" s="5" t="s">
        <v>20</v>
      </c>
      <c r="D57" s="11" t="s">
        <v>21</v>
      </c>
      <c r="E57" s="11" t="s">
        <v>22</v>
      </c>
      <c r="F57" s="11" t="s">
        <v>23</v>
      </c>
      <c r="G57" s="11" t="s">
        <v>24</v>
      </c>
      <c r="H57" s="11"/>
      <c r="I57" s="11" t="s">
        <v>18</v>
      </c>
      <c r="J57" s="11" t="s">
        <v>19</v>
      </c>
      <c r="K57" s="5" t="s">
        <v>20</v>
      </c>
      <c r="L57" s="11" t="s">
        <v>21</v>
      </c>
      <c r="M57" s="11" t="s">
        <v>25</v>
      </c>
      <c r="N57" s="11" t="s">
        <v>23</v>
      </c>
      <c r="O57" s="11" t="s">
        <v>24</v>
      </c>
    </row>
    <row r="58" spans="1:15" s="27" customFormat="1" ht="15" customHeight="1">
      <c r="A58" s="21">
        <v>1</v>
      </c>
      <c r="B58" s="35" t="s">
        <v>39</v>
      </c>
      <c r="C58" s="37">
        <v>7</v>
      </c>
      <c r="D58" s="36">
        <v>44630.829861111109</v>
      </c>
      <c r="E58" s="35">
        <v>27070</v>
      </c>
      <c r="F58" s="36">
        <v>44631.086805555555</v>
      </c>
      <c r="G58" s="25">
        <f>SUM(F58-D58)</f>
        <v>0.25694444444525288</v>
      </c>
      <c r="H58" s="26"/>
      <c r="I58" s="21">
        <v>1</v>
      </c>
      <c r="J58" s="35" t="s">
        <v>37</v>
      </c>
      <c r="K58" s="37">
        <v>5</v>
      </c>
      <c r="L58" s="36">
        <v>44631.059027777781</v>
      </c>
      <c r="M58" s="35">
        <v>31361</v>
      </c>
      <c r="N58" s="36">
        <v>44631.100694444445</v>
      </c>
      <c r="O58" s="25">
        <f>SUM(N58-L58)</f>
        <v>4.1666666664241347E-2</v>
      </c>
    </row>
    <row r="59" spans="1:15" s="27" customFormat="1" ht="15" customHeight="1">
      <c r="A59" s="21">
        <v>2</v>
      </c>
      <c r="B59" s="35" t="s">
        <v>46</v>
      </c>
      <c r="C59" s="37" t="s">
        <v>67</v>
      </c>
      <c r="D59" s="36">
        <v>44630.96875</v>
      </c>
      <c r="E59" s="35">
        <v>31361</v>
      </c>
      <c r="F59" s="36">
        <v>44631.166666666664</v>
      </c>
      <c r="G59" s="25">
        <f t="shared" ref="G59:G75" si="16">SUM(F59-D59)</f>
        <v>0.19791666666424135</v>
      </c>
      <c r="H59" s="26"/>
      <c r="I59" s="21">
        <v>2</v>
      </c>
      <c r="J59" s="35" t="s">
        <v>81</v>
      </c>
      <c r="K59" s="37" t="s">
        <v>61</v>
      </c>
      <c r="L59" s="36">
        <v>44631.138888888891</v>
      </c>
      <c r="M59" s="35">
        <v>70180</v>
      </c>
      <c r="N59" s="36">
        <v>44631.138888888891</v>
      </c>
      <c r="O59" s="25">
        <f t="shared" ref="O59:O78" si="17">SUM(N59-L59)</f>
        <v>0</v>
      </c>
    </row>
    <row r="60" spans="1:15" s="27" customFormat="1" ht="15" customHeight="1">
      <c r="A60" s="21">
        <v>3</v>
      </c>
      <c r="B60" s="35" t="s">
        <v>66</v>
      </c>
      <c r="C60" s="37">
        <v>6</v>
      </c>
      <c r="D60" s="36">
        <v>44630.9375</v>
      </c>
      <c r="E60" s="35">
        <v>24698</v>
      </c>
      <c r="F60" s="36">
        <v>44631.107638888891</v>
      </c>
      <c r="G60" s="25">
        <f t="shared" si="16"/>
        <v>0.17013888889050577</v>
      </c>
      <c r="H60" s="26"/>
      <c r="I60" s="21">
        <v>3</v>
      </c>
      <c r="J60" s="35" t="s">
        <v>41</v>
      </c>
      <c r="K60" s="37">
        <v>4</v>
      </c>
      <c r="L60" s="36">
        <v>44631.086805555555</v>
      </c>
      <c r="M60" s="35">
        <v>32179</v>
      </c>
      <c r="N60" s="36">
        <v>44631.1875</v>
      </c>
      <c r="O60" s="25">
        <f t="shared" si="17"/>
        <v>0.10069444444525288</v>
      </c>
    </row>
    <row r="61" spans="1:15" s="27" customFormat="1" ht="15" customHeight="1">
      <c r="A61" s="21">
        <v>4</v>
      </c>
      <c r="B61" s="35" t="s">
        <v>49</v>
      </c>
      <c r="C61" s="37">
        <v>7</v>
      </c>
      <c r="D61" s="36">
        <v>44631.104166666664</v>
      </c>
      <c r="E61" s="35">
        <v>32179</v>
      </c>
      <c r="F61" s="36">
        <v>44631.284722222219</v>
      </c>
      <c r="G61" s="25">
        <f t="shared" si="16"/>
        <v>0.18055555555474712</v>
      </c>
      <c r="H61" s="26"/>
      <c r="I61" s="21">
        <v>4</v>
      </c>
      <c r="J61" s="35" t="s">
        <v>64</v>
      </c>
      <c r="K61" s="37">
        <v>3</v>
      </c>
      <c r="L61" s="36">
        <v>44631.163194444445</v>
      </c>
      <c r="M61" s="35">
        <v>28649</v>
      </c>
      <c r="N61" s="36">
        <v>44631.270833333336</v>
      </c>
      <c r="O61" s="25">
        <f t="shared" si="17"/>
        <v>0.10763888889050577</v>
      </c>
    </row>
    <row r="62" spans="1:15" s="27" customFormat="1" ht="15" customHeight="1">
      <c r="A62" s="21">
        <v>5</v>
      </c>
      <c r="B62" s="35" t="s">
        <v>63</v>
      </c>
      <c r="C62" s="37">
        <v>8</v>
      </c>
      <c r="D62" s="36">
        <v>44631.375</v>
      </c>
      <c r="E62" s="35">
        <v>41557</v>
      </c>
      <c r="F62" s="36">
        <v>44631.565972222219</v>
      </c>
      <c r="G62" s="25">
        <f t="shared" si="16"/>
        <v>0.19097222221898846</v>
      </c>
      <c r="H62" s="26"/>
      <c r="I62" s="21">
        <v>5</v>
      </c>
      <c r="J62" s="35" t="s">
        <v>37</v>
      </c>
      <c r="K62" s="37">
        <v>4</v>
      </c>
      <c r="L62" s="36">
        <v>44631.277777777781</v>
      </c>
      <c r="M62" s="35">
        <v>12388</v>
      </c>
      <c r="N62" s="36">
        <v>44631.319444444445</v>
      </c>
      <c r="O62" s="25">
        <f t="shared" si="17"/>
        <v>4.1666666664241347E-2</v>
      </c>
    </row>
    <row r="63" spans="1:15" s="27" customFormat="1" ht="15" customHeight="1">
      <c r="A63" s="21">
        <v>6</v>
      </c>
      <c r="B63" s="35" t="s">
        <v>46</v>
      </c>
      <c r="C63" s="37">
        <v>7</v>
      </c>
      <c r="D63" s="36">
        <v>44631.413194444445</v>
      </c>
      <c r="E63" s="35">
        <v>32285</v>
      </c>
      <c r="F63" s="36">
        <v>44631.513888888891</v>
      </c>
      <c r="G63" s="25">
        <f t="shared" si="16"/>
        <v>0.10069444444525288</v>
      </c>
      <c r="H63" s="26"/>
      <c r="I63" s="21">
        <v>6</v>
      </c>
      <c r="J63" s="35" t="s">
        <v>87</v>
      </c>
      <c r="K63" s="37">
        <v>5</v>
      </c>
      <c r="L63" s="36">
        <v>44631.201388888891</v>
      </c>
      <c r="M63" s="35">
        <v>27857</v>
      </c>
      <c r="N63" s="36">
        <v>44631.350694444445</v>
      </c>
      <c r="O63" s="25">
        <f t="shared" si="17"/>
        <v>0.14930555555474712</v>
      </c>
    </row>
    <row r="64" spans="1:15" s="27" customFormat="1" ht="15" customHeight="1">
      <c r="A64" s="21">
        <v>7</v>
      </c>
      <c r="B64" s="35" t="s">
        <v>87</v>
      </c>
      <c r="C64" s="37">
        <v>6</v>
      </c>
      <c r="D64" s="36">
        <v>44631.520833333336</v>
      </c>
      <c r="E64" s="35">
        <v>31456</v>
      </c>
      <c r="F64" s="36">
        <v>44631.722222222219</v>
      </c>
      <c r="G64" s="25">
        <f t="shared" si="16"/>
        <v>0.20138888888322981</v>
      </c>
      <c r="H64" s="26"/>
      <c r="I64" s="21">
        <v>7</v>
      </c>
      <c r="J64" s="35" t="s">
        <v>101</v>
      </c>
      <c r="K64" s="37">
        <v>4</v>
      </c>
      <c r="L64" s="36">
        <v>44631.388888888891</v>
      </c>
      <c r="M64" s="35">
        <v>32274</v>
      </c>
      <c r="N64" s="36">
        <v>44631.479166666664</v>
      </c>
      <c r="O64" s="25">
        <f t="shared" si="17"/>
        <v>9.0277777773735579E-2</v>
      </c>
    </row>
    <row r="65" spans="1:15" s="27" customFormat="1" ht="15" customHeight="1">
      <c r="A65" s="21">
        <v>8</v>
      </c>
      <c r="B65" s="35" t="s">
        <v>56</v>
      </c>
      <c r="C65" s="37">
        <v>8</v>
      </c>
      <c r="D65" s="36">
        <v>44631.232638888891</v>
      </c>
      <c r="E65" s="35">
        <v>28649</v>
      </c>
      <c r="F65" s="36">
        <v>44631.357638888891</v>
      </c>
      <c r="G65" s="25">
        <f t="shared" si="16"/>
        <v>0.125</v>
      </c>
      <c r="H65" s="26"/>
      <c r="I65" s="21">
        <v>8</v>
      </c>
      <c r="J65" s="35" t="s">
        <v>58</v>
      </c>
      <c r="K65" s="37">
        <v>3</v>
      </c>
      <c r="L65" s="36">
        <v>44631.305555555555</v>
      </c>
      <c r="M65" s="35">
        <v>32799</v>
      </c>
      <c r="N65" s="36">
        <v>44631.402777777781</v>
      </c>
      <c r="O65" s="25">
        <f t="shared" si="17"/>
        <v>9.7222222226264421E-2</v>
      </c>
    </row>
    <row r="66" spans="1:15" s="27" customFormat="1" ht="15" customHeight="1">
      <c r="A66" s="21">
        <v>9</v>
      </c>
      <c r="B66" s="35" t="s">
        <v>53</v>
      </c>
      <c r="C66" s="37" t="s">
        <v>67</v>
      </c>
      <c r="D66" s="36">
        <v>44631.295138888891</v>
      </c>
      <c r="E66" s="35">
        <v>32799</v>
      </c>
      <c r="F66" s="36">
        <v>44631.416666666664</v>
      </c>
      <c r="G66" s="25">
        <f t="shared" si="16"/>
        <v>0.12152777777373558</v>
      </c>
      <c r="H66" s="26"/>
      <c r="I66" s="21">
        <v>9</v>
      </c>
      <c r="J66" s="35" t="s">
        <v>63</v>
      </c>
      <c r="K66" s="37">
        <v>5</v>
      </c>
      <c r="L66" s="36">
        <v>44631.40625</v>
      </c>
      <c r="M66" s="35">
        <v>32285</v>
      </c>
      <c r="N66" s="36">
        <v>44631.520833333336</v>
      </c>
      <c r="O66" s="25">
        <f t="shared" si="17"/>
        <v>0.11458333333575865</v>
      </c>
    </row>
    <row r="67" spans="1:15" s="27" customFormat="1" ht="15" customHeight="1">
      <c r="A67" s="21">
        <v>10</v>
      </c>
      <c r="B67" s="35" t="s">
        <v>37</v>
      </c>
      <c r="C67" s="37" t="s">
        <v>67</v>
      </c>
      <c r="D67" s="36">
        <v>44631.496527777781</v>
      </c>
      <c r="E67" s="35">
        <v>32274</v>
      </c>
      <c r="F67" s="36">
        <v>44631.590277777781</v>
      </c>
      <c r="G67" s="25">
        <f t="shared" si="16"/>
        <v>9.375E-2</v>
      </c>
      <c r="H67" s="26"/>
      <c r="I67" s="21">
        <v>10</v>
      </c>
      <c r="J67" s="35" t="s">
        <v>65</v>
      </c>
      <c r="K67" s="37">
        <v>4</v>
      </c>
      <c r="L67" s="36">
        <v>44631.506944444445</v>
      </c>
      <c r="M67" s="35">
        <v>31456</v>
      </c>
      <c r="N67" s="36">
        <v>44631.576388888891</v>
      </c>
      <c r="O67" s="25">
        <f t="shared" si="17"/>
        <v>6.9444444445252884E-2</v>
      </c>
    </row>
    <row r="68" spans="1:15" s="27" customFormat="1" ht="15" customHeight="1">
      <c r="A68" s="21">
        <v>11</v>
      </c>
      <c r="B68" s="35" t="s">
        <v>49</v>
      </c>
      <c r="C68" s="37">
        <v>6</v>
      </c>
      <c r="D68" s="36">
        <v>44631.763888888891</v>
      </c>
      <c r="E68" s="35">
        <v>41047</v>
      </c>
      <c r="F68" s="36">
        <v>44631.975694444445</v>
      </c>
      <c r="G68" s="25">
        <f t="shared" si="16"/>
        <v>0.21180555555474712</v>
      </c>
      <c r="H68" s="26"/>
      <c r="I68" s="21">
        <v>11</v>
      </c>
      <c r="J68" s="35" t="s">
        <v>41</v>
      </c>
      <c r="K68" s="37">
        <v>3</v>
      </c>
      <c r="L68" s="36">
        <v>44631.46875</v>
      </c>
      <c r="M68" s="35">
        <v>41557</v>
      </c>
      <c r="N68" s="36">
        <v>44631.538194444445</v>
      </c>
      <c r="O68" s="25">
        <f t="shared" si="17"/>
        <v>6.9444444445252884E-2</v>
      </c>
    </row>
    <row r="69" spans="1:15" s="27" customFormat="1" ht="15" customHeight="1">
      <c r="A69" s="21">
        <v>12</v>
      </c>
      <c r="B69" s="35" t="s">
        <v>41</v>
      </c>
      <c r="C69" s="37">
        <v>8</v>
      </c>
      <c r="D69" s="36">
        <v>44631.590277777781</v>
      </c>
      <c r="E69" s="35">
        <v>41552</v>
      </c>
      <c r="F69" s="36">
        <v>44631.690972222219</v>
      </c>
      <c r="G69" s="25">
        <f t="shared" si="16"/>
        <v>0.10069444443797693</v>
      </c>
      <c r="H69" s="26"/>
      <c r="I69" s="21">
        <v>12</v>
      </c>
      <c r="J69" s="38" t="s">
        <v>49</v>
      </c>
      <c r="K69" s="35">
        <v>4</v>
      </c>
      <c r="L69" s="36">
        <v>44631.631944444445</v>
      </c>
      <c r="M69" s="35">
        <v>33197</v>
      </c>
      <c r="N69" s="36">
        <v>44631.694444444445</v>
      </c>
      <c r="O69" s="25">
        <f t="shared" si="17"/>
        <v>6.25E-2</v>
      </c>
    </row>
    <row r="70" spans="1:15" s="27" customFormat="1" ht="15" customHeight="1">
      <c r="A70" s="21">
        <v>13</v>
      </c>
      <c r="B70" s="35" t="s">
        <v>43</v>
      </c>
      <c r="C70" s="37" t="s">
        <v>67</v>
      </c>
      <c r="D70" s="36">
        <v>44631.631944444445</v>
      </c>
      <c r="E70" s="35">
        <v>41200</v>
      </c>
      <c r="F70" s="36">
        <v>44631.756944444445</v>
      </c>
      <c r="G70" s="25">
        <f t="shared" si="16"/>
        <v>0.125</v>
      </c>
      <c r="H70" s="26"/>
      <c r="I70" s="21">
        <v>13</v>
      </c>
      <c r="J70" s="38" t="s">
        <v>41</v>
      </c>
      <c r="K70" s="35">
        <v>3</v>
      </c>
      <c r="L70" s="36">
        <v>44631.576388888891</v>
      </c>
      <c r="M70" s="35">
        <v>41552</v>
      </c>
      <c r="N70" s="36">
        <v>44631.631944444445</v>
      </c>
      <c r="O70" s="25">
        <f t="shared" si="17"/>
        <v>5.5555555554747116E-2</v>
      </c>
    </row>
    <row r="71" spans="1:15" s="27" customFormat="1" ht="15" customHeight="1">
      <c r="A71" s="21">
        <v>14</v>
      </c>
      <c r="B71" s="35" t="s">
        <v>48</v>
      </c>
      <c r="C71" s="37">
        <v>5</v>
      </c>
      <c r="D71" s="36">
        <v>44631.673611111109</v>
      </c>
      <c r="E71" s="35">
        <v>33197</v>
      </c>
      <c r="F71" s="36">
        <v>44631.784722222219</v>
      </c>
      <c r="G71" s="25">
        <f t="shared" si="16"/>
        <v>0.11111111110949423</v>
      </c>
      <c r="H71" s="26"/>
      <c r="I71" s="21">
        <v>14</v>
      </c>
      <c r="J71" s="38" t="s">
        <v>53</v>
      </c>
      <c r="K71" s="37">
        <v>3</v>
      </c>
      <c r="L71" s="36">
        <v>44631.694444444445</v>
      </c>
      <c r="M71" s="35">
        <v>33290</v>
      </c>
      <c r="N71" s="36">
        <v>44631.736111111109</v>
      </c>
      <c r="O71" s="25">
        <f t="shared" si="17"/>
        <v>4.1666666664241347E-2</v>
      </c>
    </row>
    <row r="72" spans="1:15" s="27" customFormat="1" ht="15" customHeight="1">
      <c r="A72" s="21">
        <v>15</v>
      </c>
      <c r="B72" s="35" t="s">
        <v>56</v>
      </c>
      <c r="C72" s="37">
        <v>8</v>
      </c>
      <c r="D72" s="36">
        <v>44631.732638888891</v>
      </c>
      <c r="E72" s="35">
        <v>33290</v>
      </c>
      <c r="F72" s="36">
        <v>44631.864583333336</v>
      </c>
      <c r="G72" s="25">
        <f t="shared" si="16"/>
        <v>0.13194444444525288</v>
      </c>
      <c r="H72" s="26"/>
      <c r="I72" s="21">
        <v>15</v>
      </c>
      <c r="J72" s="38" t="s">
        <v>81</v>
      </c>
      <c r="K72" s="37">
        <v>4</v>
      </c>
      <c r="L72" s="36">
        <v>44631.763888888891</v>
      </c>
      <c r="M72" s="35">
        <v>70182</v>
      </c>
      <c r="N72" s="36">
        <v>44631.763888888891</v>
      </c>
      <c r="O72" s="25">
        <f t="shared" si="17"/>
        <v>0</v>
      </c>
    </row>
    <row r="73" spans="1:15" s="27" customFormat="1" ht="15" customHeight="1">
      <c r="A73" s="21">
        <v>16</v>
      </c>
      <c r="B73" s="35" t="s">
        <v>41</v>
      </c>
      <c r="C73" s="37">
        <v>5</v>
      </c>
      <c r="D73" s="36">
        <v>44631.826388888891</v>
      </c>
      <c r="E73" s="35">
        <v>12016</v>
      </c>
      <c r="F73" s="36">
        <v>44631.993055555555</v>
      </c>
      <c r="G73" s="25">
        <f t="shared" si="16"/>
        <v>0.16666666666424135</v>
      </c>
      <c r="H73" s="26"/>
      <c r="I73" s="21">
        <v>16</v>
      </c>
      <c r="J73" s="35" t="s">
        <v>54</v>
      </c>
      <c r="K73" s="37">
        <v>3</v>
      </c>
      <c r="L73" s="36">
        <v>44631.805555555555</v>
      </c>
      <c r="M73" s="35">
        <v>41047</v>
      </c>
      <c r="N73" s="36">
        <v>44631.836805555555</v>
      </c>
      <c r="O73" s="25">
        <f t="shared" si="17"/>
        <v>3.125E-2</v>
      </c>
    </row>
    <row r="74" spans="1:15" s="27" customFormat="1" ht="15" customHeight="1">
      <c r="A74" s="21">
        <v>17</v>
      </c>
      <c r="B74" s="35" t="s">
        <v>57</v>
      </c>
      <c r="C74" s="37" t="s">
        <v>78</v>
      </c>
      <c r="D74" s="36">
        <v>44631.142361111109</v>
      </c>
      <c r="E74" s="35" t="s">
        <v>197</v>
      </c>
      <c r="F74" s="36">
        <v>44631.142361111109</v>
      </c>
      <c r="G74" s="25">
        <f t="shared" si="16"/>
        <v>0</v>
      </c>
      <c r="H74" s="26"/>
      <c r="I74" s="21">
        <v>17</v>
      </c>
      <c r="J74" s="35" t="s">
        <v>41</v>
      </c>
      <c r="K74" s="37" t="s">
        <v>61</v>
      </c>
      <c r="L74" s="36">
        <v>44631.836805555555</v>
      </c>
      <c r="M74" s="35">
        <v>31188</v>
      </c>
      <c r="N74" s="36">
        <v>44631.875</v>
      </c>
      <c r="O74" s="25">
        <f t="shared" si="17"/>
        <v>3.8194444445252884E-2</v>
      </c>
    </row>
    <row r="75" spans="1:15" s="27" customFormat="1" ht="15" customHeight="1">
      <c r="A75" s="21">
        <v>18</v>
      </c>
      <c r="B75" s="35" t="s">
        <v>161</v>
      </c>
      <c r="C75" s="37" t="s">
        <v>78</v>
      </c>
      <c r="D75" s="36">
        <v>44631.638888888891</v>
      </c>
      <c r="E75" s="35">
        <v>27857</v>
      </c>
      <c r="F75" s="36">
        <v>44631.642361111109</v>
      </c>
      <c r="G75" s="25">
        <f t="shared" si="16"/>
        <v>3.4722222189884633E-3</v>
      </c>
      <c r="H75" s="26"/>
      <c r="I75" s="21">
        <v>18</v>
      </c>
      <c r="J75" s="38" t="s">
        <v>53</v>
      </c>
      <c r="K75" s="35">
        <v>3</v>
      </c>
      <c r="L75" s="36">
        <v>44631.861111111109</v>
      </c>
      <c r="M75" s="35">
        <v>32261</v>
      </c>
      <c r="N75" s="36">
        <v>44631.90625</v>
      </c>
      <c r="O75" s="25">
        <f t="shared" si="17"/>
        <v>4.5138888890505768E-2</v>
      </c>
    </row>
    <row r="76" spans="1:15" s="27" customFormat="1" ht="15" customHeight="1">
      <c r="A76" s="21"/>
      <c r="B76" s="35"/>
      <c r="C76" s="37"/>
      <c r="D76" s="36"/>
      <c r="E76" s="35"/>
      <c r="F76" s="36"/>
      <c r="G76" s="25"/>
      <c r="H76" s="26"/>
      <c r="I76" s="21">
        <v>19</v>
      </c>
      <c r="J76" s="38" t="s">
        <v>87</v>
      </c>
      <c r="K76" s="35">
        <v>3</v>
      </c>
      <c r="L76" s="36">
        <v>44631.927083333336</v>
      </c>
      <c r="M76" s="35">
        <v>28002</v>
      </c>
      <c r="N76" s="36">
        <v>44631.96875</v>
      </c>
      <c r="O76" s="25">
        <f t="shared" si="17"/>
        <v>4.1666666664241347E-2</v>
      </c>
    </row>
    <row r="77" spans="1:15" s="27" customFormat="1" ht="15" customHeight="1">
      <c r="A77" s="21"/>
      <c r="B77" s="35"/>
      <c r="C77" s="37"/>
      <c r="D77" s="36"/>
      <c r="E77" s="35"/>
      <c r="F77" s="36"/>
      <c r="G77" s="25"/>
      <c r="H77" s="26"/>
      <c r="I77" s="21">
        <v>20</v>
      </c>
      <c r="J77" s="38" t="s">
        <v>41</v>
      </c>
      <c r="K77" s="37" t="s">
        <v>61</v>
      </c>
      <c r="L77" s="36">
        <v>44631.944444444445</v>
      </c>
      <c r="M77" s="35">
        <v>32669</v>
      </c>
      <c r="N77" s="36">
        <v>44631.996527777781</v>
      </c>
      <c r="O77" s="25">
        <f t="shared" si="17"/>
        <v>5.2083333335758653E-2</v>
      </c>
    </row>
    <row r="78" spans="1:15" s="27" customFormat="1" ht="15" customHeight="1">
      <c r="A78" s="21"/>
      <c r="B78" s="35"/>
      <c r="C78" s="37"/>
      <c r="D78" s="36"/>
      <c r="E78" s="35"/>
      <c r="F78" s="36"/>
      <c r="G78" s="25"/>
      <c r="H78" s="26"/>
      <c r="I78" s="21">
        <v>21</v>
      </c>
      <c r="J78" s="38" t="s">
        <v>56</v>
      </c>
      <c r="K78" s="37">
        <v>3</v>
      </c>
      <c r="L78" s="36">
        <v>44631.993055555555</v>
      </c>
      <c r="M78" s="35">
        <v>33232</v>
      </c>
      <c r="N78" s="36">
        <v>44632.034722222219</v>
      </c>
      <c r="O78" s="25">
        <f t="shared" si="17"/>
        <v>4.1666666664241347E-2</v>
      </c>
    </row>
    <row r="79" spans="1:15" s="27" customFormat="1" ht="15" customHeight="1">
      <c r="A79" s="21"/>
      <c r="B79" s="35"/>
      <c r="C79" s="37"/>
      <c r="D79" s="36"/>
      <c r="E79" s="35"/>
      <c r="F79" s="36"/>
      <c r="G79" s="25"/>
      <c r="H79" s="26"/>
      <c r="I79" s="21">
        <v>22</v>
      </c>
      <c r="J79" s="35" t="s">
        <v>43</v>
      </c>
      <c r="K79" s="37">
        <v>3</v>
      </c>
      <c r="L79" s="36">
        <v>44631.034722222219</v>
      </c>
      <c r="M79" s="35">
        <v>24698</v>
      </c>
      <c r="N79" s="36">
        <v>44631.072916666664</v>
      </c>
      <c r="O79" s="25">
        <f>SUM(N79-L79)</f>
        <v>3.8194444445252884E-2</v>
      </c>
    </row>
    <row r="80" spans="1:15" s="27" customFormat="1" ht="15" customHeight="1">
      <c r="A80" s="21"/>
      <c r="B80" s="35"/>
      <c r="C80" s="37"/>
      <c r="D80" s="36"/>
      <c r="E80" s="35"/>
      <c r="F80" s="36"/>
      <c r="G80" s="25"/>
      <c r="H80" s="26"/>
      <c r="I80" s="21">
        <v>23</v>
      </c>
      <c r="J80" s="35"/>
      <c r="K80" s="37"/>
      <c r="L80" s="36"/>
      <c r="M80" s="35"/>
      <c r="N80" s="36"/>
      <c r="O80" s="25"/>
    </row>
    <row r="81" spans="1:15" s="27" customFormat="1" ht="15" customHeight="1">
      <c r="A81" s="21"/>
      <c r="B81" s="35"/>
      <c r="C81" s="37"/>
      <c r="D81" s="36"/>
      <c r="E81" s="35"/>
      <c r="F81" s="36"/>
      <c r="G81" s="25"/>
      <c r="H81" s="26"/>
      <c r="I81" s="21">
        <v>24</v>
      </c>
      <c r="J81" s="38"/>
      <c r="K81" s="35"/>
      <c r="L81" s="36"/>
      <c r="M81" s="35"/>
      <c r="N81" s="36"/>
      <c r="O81" s="25"/>
    </row>
    <row r="82" spans="1:15" s="27" customFormat="1" ht="15" customHeight="1">
      <c r="A82" s="5"/>
      <c r="B82" s="1"/>
      <c r="C82" s="5"/>
      <c r="D82" s="5"/>
      <c r="E82" s="5"/>
      <c r="F82" s="18" t="s">
        <v>13</v>
      </c>
      <c r="G82" s="10">
        <v>0.13819444444444443</v>
      </c>
      <c r="H82" s="26"/>
      <c r="I82" s="21"/>
      <c r="J82" s="38"/>
      <c r="K82" s="35"/>
      <c r="L82" s="36"/>
      <c r="M82" s="35"/>
      <c r="N82" s="5" t="s">
        <v>13</v>
      </c>
      <c r="O82" s="10">
        <f>AVERAGE(O57:O81)</f>
        <v>6.0448232323158831E-2</v>
      </c>
    </row>
  </sheetData>
  <mergeCells count="10">
    <mergeCell ref="C55:O55"/>
    <mergeCell ref="A56:G56"/>
    <mergeCell ref="I56:O56"/>
    <mergeCell ref="A2:O2"/>
    <mergeCell ref="A3:C3"/>
    <mergeCell ref="F3:J3"/>
    <mergeCell ref="L3:O3"/>
    <mergeCell ref="A35:C35"/>
    <mergeCell ref="F35:J35"/>
    <mergeCell ref="L35:O35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O64"/>
  <sheetViews>
    <sheetView topLeftCell="A43" workbookViewId="0">
      <selection activeCell="N1" sqref="N1:O1"/>
    </sheetView>
  </sheetViews>
  <sheetFormatPr defaultRowHeight="15"/>
  <cols>
    <col min="2" max="2" width="12.7109375" customWidth="1"/>
    <col min="3" max="5" width="13.42578125" customWidth="1"/>
    <col min="6" max="6" width="12.140625" customWidth="1"/>
    <col min="7" max="7" width="10.7109375" customWidth="1"/>
    <col min="8" max="8" width="11" customWidth="1"/>
    <col min="9" max="9" width="10.140625" customWidth="1"/>
    <col min="10" max="10" width="11.42578125" customWidth="1"/>
    <col min="11" max="11" width="8.7109375" customWidth="1"/>
    <col min="12" max="13" width="13.42578125" customWidth="1"/>
    <col min="14" max="15" width="11.28515625" customWidth="1"/>
    <col min="16" max="16" width="14.5703125" customWidth="1"/>
    <col min="18" max="18" width="12.140625" customWidth="1"/>
  </cols>
  <sheetData>
    <row r="1" spans="1:15">
      <c r="N1" s="166" t="s">
        <v>198</v>
      </c>
      <c r="O1" s="166"/>
    </row>
    <row r="2" spans="1:15">
      <c r="A2" s="159" t="s">
        <v>1</v>
      </c>
      <c r="B2" s="160"/>
      <c r="C2" s="160"/>
      <c r="D2" s="160"/>
      <c r="E2" s="160"/>
      <c r="F2" s="160"/>
      <c r="G2" s="160"/>
      <c r="H2" s="160"/>
      <c r="I2" s="160"/>
      <c r="J2" s="160"/>
      <c r="K2" s="160"/>
      <c r="L2" s="160"/>
      <c r="M2" s="160"/>
      <c r="N2" s="160"/>
      <c r="O2" s="160"/>
    </row>
    <row r="3" spans="1:15">
      <c r="A3" s="161"/>
      <c r="B3" s="162"/>
      <c r="C3" s="163"/>
      <c r="D3" s="81"/>
      <c r="E3" s="81"/>
      <c r="F3" s="161" t="s">
        <v>26</v>
      </c>
      <c r="G3" s="162"/>
      <c r="H3" s="162"/>
      <c r="I3" s="162"/>
      <c r="J3" s="163"/>
      <c r="K3" s="81"/>
      <c r="L3" s="161"/>
      <c r="M3" s="162"/>
      <c r="N3" s="162"/>
      <c r="O3" s="163"/>
    </row>
    <row r="4" spans="1:15" ht="38.25">
      <c r="A4" s="2" t="s">
        <v>2</v>
      </c>
      <c r="B4" s="3" t="s">
        <v>3</v>
      </c>
      <c r="C4" s="2" t="s">
        <v>4</v>
      </c>
      <c r="D4" s="2" t="s">
        <v>27</v>
      </c>
      <c r="E4" s="2" t="s">
        <v>28</v>
      </c>
      <c r="F4" s="3" t="s">
        <v>5</v>
      </c>
      <c r="G4" s="3" t="s">
        <v>6</v>
      </c>
      <c r="H4" s="3" t="s">
        <v>7</v>
      </c>
      <c r="I4" s="3" t="s">
        <v>8</v>
      </c>
      <c r="J4" s="2" t="s">
        <v>29</v>
      </c>
      <c r="K4" s="2" t="s">
        <v>30</v>
      </c>
      <c r="L4" s="2" t="s">
        <v>9</v>
      </c>
      <c r="M4" s="2" t="s">
        <v>10</v>
      </c>
      <c r="N4" s="2" t="s">
        <v>11</v>
      </c>
      <c r="O4" s="2" t="s">
        <v>12</v>
      </c>
    </row>
    <row r="5" spans="1:15" s="8" customFormat="1">
      <c r="A5" s="37" t="s">
        <v>50</v>
      </c>
      <c r="B5" s="13" t="s">
        <v>3</v>
      </c>
      <c r="C5" s="36">
        <v>44631.798611111109</v>
      </c>
      <c r="D5" s="35" t="s">
        <v>37</v>
      </c>
      <c r="E5" s="14" t="s">
        <v>32</v>
      </c>
      <c r="F5" s="5">
        <v>1</v>
      </c>
      <c r="G5" s="5">
        <v>36</v>
      </c>
      <c r="H5" s="5">
        <v>44</v>
      </c>
      <c r="I5" s="5">
        <v>9</v>
      </c>
      <c r="J5" s="5">
        <f t="shared" ref="J5:J23" si="0">F5+G5+H5+I5</f>
        <v>90</v>
      </c>
      <c r="K5" s="5"/>
      <c r="L5" s="36">
        <v>44632.104166666664</v>
      </c>
      <c r="M5" s="36">
        <v>44632.142361111109</v>
      </c>
      <c r="N5" s="7">
        <f t="shared" ref="N5:N23" si="1">SUM(L5-C5)</f>
        <v>0.30555555555474712</v>
      </c>
      <c r="O5" s="7">
        <f t="shared" ref="O5:O23" si="2">SUM(M5-L5)</f>
        <v>3.8194444445252884E-2</v>
      </c>
    </row>
    <row r="6" spans="1:15" s="8" customFormat="1">
      <c r="A6" s="37"/>
      <c r="B6" s="13"/>
      <c r="C6" s="36"/>
      <c r="D6" s="35"/>
      <c r="E6" s="14" t="s">
        <v>33</v>
      </c>
      <c r="F6" s="5">
        <v>0</v>
      </c>
      <c r="G6" s="5">
        <v>17</v>
      </c>
      <c r="H6" s="5">
        <v>43</v>
      </c>
      <c r="I6" s="5">
        <v>30</v>
      </c>
      <c r="J6" s="5"/>
      <c r="K6" s="5">
        <f t="shared" ref="K6:K24" si="3">G6+H6+I6+F6</f>
        <v>90</v>
      </c>
      <c r="L6" s="36"/>
      <c r="M6" s="36"/>
      <c r="N6" s="7"/>
      <c r="O6" s="7"/>
    </row>
    <row r="7" spans="1:15" s="8" customFormat="1">
      <c r="A7" s="37" t="s">
        <v>35</v>
      </c>
      <c r="B7" s="13" t="s">
        <v>3</v>
      </c>
      <c r="C7" s="36">
        <v>44631.802083333336</v>
      </c>
      <c r="D7" s="35" t="s">
        <v>81</v>
      </c>
      <c r="E7" s="14" t="s">
        <v>32</v>
      </c>
      <c r="F7" s="5">
        <v>0</v>
      </c>
      <c r="G7" s="5">
        <v>26</v>
      </c>
      <c r="H7" s="5">
        <v>26</v>
      </c>
      <c r="I7" s="5">
        <v>28</v>
      </c>
      <c r="J7" s="5">
        <f t="shared" si="0"/>
        <v>80</v>
      </c>
      <c r="K7" s="5"/>
      <c r="L7" s="36">
        <v>44632.694444444445</v>
      </c>
      <c r="M7" s="36">
        <v>44632.729166666664</v>
      </c>
      <c r="N7" s="7">
        <f t="shared" si="1"/>
        <v>0.89236111110949423</v>
      </c>
      <c r="O7" s="7">
        <f t="shared" si="2"/>
        <v>3.4722222218988463E-2</v>
      </c>
    </row>
    <row r="8" spans="1:15" s="8" customFormat="1">
      <c r="A8" s="37"/>
      <c r="B8" s="13"/>
      <c r="C8" s="36"/>
      <c r="D8" s="35"/>
      <c r="E8" s="14" t="s">
        <v>33</v>
      </c>
      <c r="F8" s="5">
        <v>0</v>
      </c>
      <c r="G8" s="5">
        <v>11</v>
      </c>
      <c r="H8" s="5">
        <v>63</v>
      </c>
      <c r="I8" s="5">
        <v>6</v>
      </c>
      <c r="J8" s="5"/>
      <c r="K8" s="5">
        <f t="shared" si="3"/>
        <v>80</v>
      </c>
      <c r="L8" s="36"/>
      <c r="M8" s="36"/>
      <c r="N8" s="7"/>
      <c r="O8" s="7"/>
    </row>
    <row r="9" spans="1:15" s="8" customFormat="1">
      <c r="A9" s="68">
        <v>8</v>
      </c>
      <c r="B9" s="13" t="s">
        <v>3</v>
      </c>
      <c r="C9" s="36">
        <v>44631.878472222219</v>
      </c>
      <c r="D9" s="35" t="s">
        <v>56</v>
      </c>
      <c r="E9" s="14" t="s">
        <v>32</v>
      </c>
      <c r="F9" s="5">
        <v>0</v>
      </c>
      <c r="G9" s="5">
        <v>0</v>
      </c>
      <c r="H9" s="5">
        <v>90</v>
      </c>
      <c r="I9" s="5">
        <v>0</v>
      </c>
      <c r="J9" s="5">
        <f t="shared" si="0"/>
        <v>90</v>
      </c>
      <c r="K9" s="5"/>
      <c r="L9" s="36">
        <v>44632.46875</v>
      </c>
      <c r="M9" s="36">
        <v>44632.5</v>
      </c>
      <c r="N9" s="7">
        <f t="shared" si="1"/>
        <v>0.59027777778101154</v>
      </c>
      <c r="O9" s="7">
        <f t="shared" si="2"/>
        <v>3.125E-2</v>
      </c>
    </row>
    <row r="10" spans="1:15" s="8" customFormat="1">
      <c r="A10" s="68"/>
      <c r="B10" s="13"/>
      <c r="C10" s="36"/>
      <c r="D10" s="35"/>
      <c r="E10" s="14" t="s">
        <v>33</v>
      </c>
      <c r="F10" s="5">
        <v>0</v>
      </c>
      <c r="G10" s="5">
        <v>20</v>
      </c>
      <c r="H10" s="5">
        <v>70</v>
      </c>
      <c r="I10" s="5">
        <v>0</v>
      </c>
      <c r="J10" s="5"/>
      <c r="K10" s="5">
        <f t="shared" si="3"/>
        <v>90</v>
      </c>
      <c r="L10" s="36"/>
      <c r="M10" s="36"/>
      <c r="N10" s="7"/>
      <c r="O10" s="7"/>
    </row>
    <row r="11" spans="1:15" s="8" customFormat="1">
      <c r="A11" s="82" t="s">
        <v>89</v>
      </c>
      <c r="B11" s="13" t="s">
        <v>3</v>
      </c>
      <c r="C11" s="36">
        <v>44631.947916666664</v>
      </c>
      <c r="D11" s="35" t="s">
        <v>117</v>
      </c>
      <c r="E11" s="14" t="s">
        <v>32</v>
      </c>
      <c r="F11" s="5">
        <v>0</v>
      </c>
      <c r="G11" s="5">
        <v>0</v>
      </c>
      <c r="H11" s="5">
        <v>0</v>
      </c>
      <c r="I11" s="5">
        <v>90</v>
      </c>
      <c r="J11" s="5">
        <f t="shared" si="0"/>
        <v>90</v>
      </c>
      <c r="K11" s="5"/>
      <c r="L11" s="36">
        <v>44632.409722222219</v>
      </c>
      <c r="M11" s="36">
        <v>44632.4375</v>
      </c>
      <c r="N11" s="7">
        <f t="shared" si="1"/>
        <v>0.46180555555474712</v>
      </c>
      <c r="O11" s="7">
        <f t="shared" si="2"/>
        <v>2.7777777781011537E-2</v>
      </c>
    </row>
    <row r="12" spans="1:15" s="8" customFormat="1">
      <c r="A12" s="82"/>
      <c r="B12" s="13"/>
      <c r="C12" s="36"/>
      <c r="D12" s="35"/>
      <c r="E12" s="14" t="s">
        <v>33</v>
      </c>
      <c r="F12" s="5">
        <v>3</v>
      </c>
      <c r="G12" s="5">
        <v>15</v>
      </c>
      <c r="H12" s="5">
        <v>49</v>
      </c>
      <c r="I12" s="5">
        <v>23</v>
      </c>
      <c r="J12" s="5"/>
      <c r="K12" s="5">
        <f t="shared" si="3"/>
        <v>90</v>
      </c>
      <c r="L12" s="36"/>
      <c r="M12" s="36"/>
      <c r="N12" s="7"/>
      <c r="O12" s="7"/>
    </row>
    <row r="13" spans="1:15" s="8" customFormat="1">
      <c r="A13" s="82">
        <v>6</v>
      </c>
      <c r="B13" s="13" t="s">
        <v>3</v>
      </c>
      <c r="C13" s="36">
        <v>44631.996527777781</v>
      </c>
      <c r="D13" s="35" t="s">
        <v>37</v>
      </c>
      <c r="E13" s="14" t="s">
        <v>32</v>
      </c>
      <c r="F13" s="5">
        <v>0</v>
      </c>
      <c r="G13" s="5">
        <v>0</v>
      </c>
      <c r="H13" s="5">
        <v>90</v>
      </c>
      <c r="I13" s="5">
        <v>0</v>
      </c>
      <c r="J13" s="5">
        <f t="shared" si="0"/>
        <v>90</v>
      </c>
      <c r="K13" s="5"/>
      <c r="L13" s="36">
        <v>44632.475694444445</v>
      </c>
      <c r="M13" s="36">
        <v>44632.559027777781</v>
      </c>
      <c r="N13" s="7">
        <f t="shared" si="1"/>
        <v>0.47916666666424135</v>
      </c>
      <c r="O13" s="7">
        <f t="shared" si="2"/>
        <v>8.3333333335758653E-2</v>
      </c>
    </row>
    <row r="14" spans="1:15" s="8" customFormat="1">
      <c r="A14" s="82"/>
      <c r="B14" s="13"/>
      <c r="C14" s="36"/>
      <c r="D14" s="35"/>
      <c r="E14" s="14" t="s">
        <v>33</v>
      </c>
      <c r="F14" s="5">
        <v>0</v>
      </c>
      <c r="G14" s="5">
        <v>31</v>
      </c>
      <c r="H14" s="5">
        <v>43</v>
      </c>
      <c r="I14" s="5">
        <v>16</v>
      </c>
      <c r="J14" s="5"/>
      <c r="K14" s="5">
        <f t="shared" si="3"/>
        <v>90</v>
      </c>
      <c r="L14" s="36"/>
      <c r="M14" s="36"/>
      <c r="N14" s="7"/>
      <c r="O14" s="7"/>
    </row>
    <row r="15" spans="1:15" s="8" customFormat="1">
      <c r="A15" s="37" t="s">
        <v>44</v>
      </c>
      <c r="B15" s="13" t="s">
        <v>3</v>
      </c>
      <c r="C15" s="36">
        <v>44632.138888888891</v>
      </c>
      <c r="D15" s="35" t="s">
        <v>63</v>
      </c>
      <c r="E15" s="14" t="s">
        <v>32</v>
      </c>
      <c r="F15" s="5">
        <v>0</v>
      </c>
      <c r="G15" s="5">
        <v>76</v>
      </c>
      <c r="H15" s="5">
        <v>8</v>
      </c>
      <c r="I15" s="5">
        <v>6</v>
      </c>
      <c r="J15" s="5">
        <f t="shared" si="0"/>
        <v>90</v>
      </c>
      <c r="K15" s="5"/>
      <c r="L15" s="36">
        <v>44632.645833333336</v>
      </c>
      <c r="M15" s="36">
        <v>44632.690972222219</v>
      </c>
      <c r="N15" s="7">
        <f t="shared" si="1"/>
        <v>0.50694444444525288</v>
      </c>
      <c r="O15" s="7">
        <f t="shared" si="2"/>
        <v>4.5138888883229811E-2</v>
      </c>
    </row>
    <row r="16" spans="1:15" s="8" customFormat="1">
      <c r="A16" s="37"/>
      <c r="B16" s="13"/>
      <c r="C16" s="36"/>
      <c r="D16" s="35"/>
      <c r="E16" s="14" t="s">
        <v>33</v>
      </c>
      <c r="F16" s="5">
        <v>0</v>
      </c>
      <c r="G16" s="5">
        <v>46</v>
      </c>
      <c r="H16" s="5">
        <v>36</v>
      </c>
      <c r="I16" s="5">
        <v>8</v>
      </c>
      <c r="J16" s="5"/>
      <c r="K16" s="5">
        <f t="shared" si="3"/>
        <v>90</v>
      </c>
      <c r="L16" s="36"/>
      <c r="M16" s="36"/>
      <c r="N16" s="7"/>
      <c r="O16" s="7"/>
    </row>
    <row r="17" spans="1:15" s="8" customFormat="1">
      <c r="A17" s="68" t="s">
        <v>47</v>
      </c>
      <c r="B17" s="13" t="s">
        <v>3</v>
      </c>
      <c r="C17" s="36">
        <v>44632.145833333336</v>
      </c>
      <c r="D17" s="35" t="s">
        <v>120</v>
      </c>
      <c r="E17" s="14" t="s">
        <v>32</v>
      </c>
      <c r="F17" s="5">
        <v>0</v>
      </c>
      <c r="G17" s="5">
        <v>0</v>
      </c>
      <c r="H17" s="5">
        <v>0</v>
      </c>
      <c r="I17" s="5">
        <v>90</v>
      </c>
      <c r="J17" s="5">
        <f t="shared" si="0"/>
        <v>90</v>
      </c>
      <c r="K17" s="5"/>
      <c r="L17" s="36">
        <v>44632.569444444445</v>
      </c>
      <c r="M17" s="36">
        <v>44632.604166666664</v>
      </c>
      <c r="N17" s="7">
        <f t="shared" si="1"/>
        <v>0.42361111110949423</v>
      </c>
      <c r="O17" s="7">
        <f t="shared" si="2"/>
        <v>3.4722222218988463E-2</v>
      </c>
    </row>
    <row r="18" spans="1:15" s="8" customFormat="1">
      <c r="A18" s="68"/>
      <c r="B18" s="13"/>
      <c r="C18" s="36"/>
      <c r="D18" s="35"/>
      <c r="E18" s="14" t="s">
        <v>33</v>
      </c>
      <c r="F18" s="5">
        <v>2</v>
      </c>
      <c r="G18" s="5">
        <v>34</v>
      </c>
      <c r="H18" s="5">
        <v>38</v>
      </c>
      <c r="I18" s="5">
        <v>16</v>
      </c>
      <c r="J18" s="5"/>
      <c r="K18" s="5">
        <f t="shared" si="3"/>
        <v>90</v>
      </c>
      <c r="L18" s="36"/>
      <c r="M18" s="36"/>
      <c r="N18" s="7"/>
      <c r="O18" s="7"/>
    </row>
    <row r="19" spans="1:15" s="8" customFormat="1">
      <c r="A19" s="37" t="s">
        <v>50</v>
      </c>
      <c r="B19" s="13" t="s">
        <v>3</v>
      </c>
      <c r="C19" s="36">
        <v>44632.454861111109</v>
      </c>
      <c r="D19" s="35" t="s">
        <v>51</v>
      </c>
      <c r="E19" s="14" t="s">
        <v>32</v>
      </c>
      <c r="F19" s="5">
        <v>0</v>
      </c>
      <c r="G19" s="5">
        <v>51</v>
      </c>
      <c r="H19" s="5">
        <v>32</v>
      </c>
      <c r="I19" s="5">
        <v>7</v>
      </c>
      <c r="J19" s="5">
        <f t="shared" si="0"/>
        <v>90</v>
      </c>
      <c r="K19" s="5"/>
      <c r="L19" s="36">
        <v>44632.8125</v>
      </c>
      <c r="M19" s="36">
        <v>44632.854166666664</v>
      </c>
      <c r="N19" s="7">
        <f t="shared" si="1"/>
        <v>0.35763888889050577</v>
      </c>
      <c r="O19" s="7">
        <f t="shared" si="2"/>
        <v>4.1666666664241347E-2</v>
      </c>
    </row>
    <row r="20" spans="1:15" s="8" customFormat="1">
      <c r="A20" s="13"/>
      <c r="B20" s="13"/>
      <c r="C20" s="83"/>
      <c r="D20" s="16"/>
      <c r="E20" s="14" t="s">
        <v>33</v>
      </c>
      <c r="F20" s="5">
        <v>0</v>
      </c>
      <c r="G20" s="5">
        <v>20</v>
      </c>
      <c r="H20" s="5">
        <v>35</v>
      </c>
      <c r="I20" s="5">
        <v>35</v>
      </c>
      <c r="J20" s="5"/>
      <c r="K20" s="5">
        <f t="shared" si="3"/>
        <v>90</v>
      </c>
      <c r="L20" s="85"/>
      <c r="M20" s="85"/>
      <c r="N20" s="7"/>
      <c r="O20" s="7"/>
    </row>
    <row r="21" spans="1:15" s="8" customFormat="1">
      <c r="A21" s="13" t="s">
        <v>89</v>
      </c>
      <c r="B21" s="13" t="s">
        <v>3</v>
      </c>
      <c r="C21" s="83">
        <v>44632.666666666664</v>
      </c>
      <c r="D21" s="16" t="s">
        <v>117</v>
      </c>
      <c r="E21" s="14" t="s">
        <v>32</v>
      </c>
      <c r="F21" s="5">
        <v>0</v>
      </c>
      <c r="G21" s="5">
        <v>0</v>
      </c>
      <c r="H21" s="5">
        <v>0</v>
      </c>
      <c r="I21" s="5">
        <v>80</v>
      </c>
      <c r="J21" s="5">
        <f t="shared" si="0"/>
        <v>80</v>
      </c>
      <c r="K21" s="5"/>
      <c r="L21" s="85">
        <v>44632.902777777781</v>
      </c>
      <c r="M21" s="85">
        <v>44632.930555555555</v>
      </c>
      <c r="N21" s="7">
        <f t="shared" si="1"/>
        <v>0.23611111111677019</v>
      </c>
      <c r="O21" s="7">
        <f t="shared" si="2"/>
        <v>2.7777777773735579E-2</v>
      </c>
    </row>
    <row r="22" spans="1:15" s="8" customFormat="1">
      <c r="A22" s="13"/>
      <c r="B22" s="13"/>
      <c r="C22" s="83"/>
      <c r="D22" s="16"/>
      <c r="E22" s="14" t="s">
        <v>33</v>
      </c>
      <c r="F22" s="5">
        <v>0</v>
      </c>
      <c r="G22" s="5">
        <v>24</v>
      </c>
      <c r="H22" s="5">
        <v>44</v>
      </c>
      <c r="I22" s="5">
        <v>12</v>
      </c>
      <c r="J22" s="5"/>
      <c r="K22" s="5">
        <f t="shared" si="3"/>
        <v>80</v>
      </c>
      <c r="L22" s="85"/>
      <c r="M22" s="85"/>
      <c r="N22" s="7"/>
      <c r="O22" s="7"/>
    </row>
    <row r="23" spans="1:15" s="8" customFormat="1">
      <c r="A23" s="13" t="s">
        <v>52</v>
      </c>
      <c r="B23" s="13" t="s">
        <v>3</v>
      </c>
      <c r="C23" s="83">
        <v>44632.680555555555</v>
      </c>
      <c r="D23" s="16" t="s">
        <v>68</v>
      </c>
      <c r="E23" s="14" t="s">
        <v>32</v>
      </c>
      <c r="F23" s="5">
        <v>0</v>
      </c>
      <c r="G23" s="5">
        <v>10</v>
      </c>
      <c r="H23" s="5">
        <v>4</v>
      </c>
      <c r="I23" s="5">
        <v>0</v>
      </c>
      <c r="J23" s="5">
        <f t="shared" si="0"/>
        <v>14</v>
      </c>
      <c r="K23" s="5"/>
      <c r="L23" s="85">
        <v>44632.979166666664</v>
      </c>
      <c r="M23" s="85">
        <v>44633.0625</v>
      </c>
      <c r="N23" s="7">
        <f t="shared" si="1"/>
        <v>0.29861111110949423</v>
      </c>
      <c r="O23" s="7">
        <f t="shared" si="2"/>
        <v>8.3333333335758653E-2</v>
      </c>
    </row>
    <row r="24" spans="1:15" s="8" customFormat="1" ht="15.75" thickBot="1">
      <c r="A24" s="13"/>
      <c r="B24" s="13"/>
      <c r="C24" s="83"/>
      <c r="D24" s="16"/>
      <c r="E24" s="14" t="s">
        <v>33</v>
      </c>
      <c r="F24" s="5">
        <v>0</v>
      </c>
      <c r="G24" s="5">
        <v>44</v>
      </c>
      <c r="H24" s="5">
        <v>36</v>
      </c>
      <c r="I24" s="5">
        <v>10</v>
      </c>
      <c r="J24" s="5"/>
      <c r="K24" s="5">
        <f t="shared" si="3"/>
        <v>90</v>
      </c>
      <c r="L24" s="85"/>
      <c r="M24" s="86"/>
      <c r="N24" s="7"/>
      <c r="O24" s="7"/>
    </row>
    <row r="25" spans="1:15" ht="16.5" thickTop="1" thickBot="1">
      <c r="A25" s="9"/>
      <c r="B25" s="5"/>
      <c r="C25" s="84"/>
      <c r="D25" s="5"/>
      <c r="E25" s="5"/>
      <c r="F25" s="5"/>
      <c r="G25" s="5"/>
      <c r="H25" s="5"/>
      <c r="I25" s="18" t="s">
        <v>31</v>
      </c>
      <c r="J25" s="19">
        <f>SUM(J5:J24)</f>
        <v>804</v>
      </c>
      <c r="K25" s="19">
        <f>SUM(K5:K24)</f>
        <v>880</v>
      </c>
      <c r="L25" s="5"/>
      <c r="M25" s="5" t="s">
        <v>13</v>
      </c>
      <c r="N25" s="10">
        <f>AVERAGE(N5:N24)</f>
        <v>0.45520833333357585</v>
      </c>
      <c r="O25" s="10">
        <f>AVERAGE(O5:O24)</f>
        <v>4.479166666569654E-2</v>
      </c>
    </row>
    <row r="26" spans="1:15" ht="15.75" thickTop="1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</row>
    <row r="27" spans="1:15">
      <c r="A27" s="161"/>
      <c r="B27" s="162"/>
      <c r="C27" s="163"/>
      <c r="D27" s="81"/>
      <c r="E27" s="81"/>
      <c r="F27" s="161" t="s">
        <v>26</v>
      </c>
      <c r="G27" s="162"/>
      <c r="H27" s="162"/>
      <c r="I27" s="162"/>
      <c r="J27" s="163"/>
      <c r="K27" s="81"/>
      <c r="L27" s="161"/>
      <c r="M27" s="162"/>
      <c r="N27" s="162"/>
      <c r="O27" s="163"/>
    </row>
    <row r="28" spans="1:15" ht="38.25">
      <c r="A28" s="2" t="s">
        <v>2</v>
      </c>
      <c r="B28" s="3" t="s">
        <v>14</v>
      </c>
      <c r="C28" s="2" t="s">
        <v>4</v>
      </c>
      <c r="D28" s="2" t="s">
        <v>27</v>
      </c>
      <c r="E28" s="2" t="s">
        <v>28</v>
      </c>
      <c r="F28" s="3" t="s">
        <v>5</v>
      </c>
      <c r="G28" s="3" t="s">
        <v>6</v>
      </c>
      <c r="H28" s="3" t="s">
        <v>7</v>
      </c>
      <c r="I28" s="3" t="s">
        <v>8</v>
      </c>
      <c r="J28" s="2" t="s">
        <v>29</v>
      </c>
      <c r="K28" s="2" t="s">
        <v>30</v>
      </c>
      <c r="L28" s="2" t="s">
        <v>9</v>
      </c>
      <c r="M28" s="2" t="s">
        <v>10</v>
      </c>
      <c r="N28" s="2" t="s">
        <v>11</v>
      </c>
      <c r="O28" s="2" t="s">
        <v>12</v>
      </c>
    </row>
    <row r="29" spans="1:15">
      <c r="A29" s="68" t="s">
        <v>88</v>
      </c>
      <c r="B29" s="61" t="s">
        <v>73</v>
      </c>
      <c r="C29" s="36">
        <v>44631.65625</v>
      </c>
      <c r="D29" s="35" t="s">
        <v>41</v>
      </c>
      <c r="E29" s="14" t="s">
        <v>32</v>
      </c>
      <c r="F29" s="3">
        <v>0</v>
      </c>
      <c r="G29" s="3">
        <v>0</v>
      </c>
      <c r="H29" s="3">
        <v>0</v>
      </c>
      <c r="I29" s="3">
        <v>90</v>
      </c>
      <c r="J29" s="5">
        <f t="shared" ref="J29:J39" si="4">F29+G29+H29+I29</f>
        <v>90</v>
      </c>
      <c r="K29" s="5"/>
      <c r="L29" s="36">
        <v>44632.1875</v>
      </c>
      <c r="M29" s="36">
        <v>44632.225694444445</v>
      </c>
      <c r="N29" s="7">
        <f t="shared" ref="N29:N39" si="5">SUM(L29-C29)</f>
        <v>0.53125</v>
      </c>
      <c r="O29" s="7">
        <f t="shared" ref="O29:O39" si="6">SUM(M29-L29)</f>
        <v>3.8194444445252884E-2</v>
      </c>
    </row>
    <row r="30" spans="1:15">
      <c r="A30" s="68"/>
      <c r="B30" s="61"/>
      <c r="C30" s="36"/>
      <c r="D30" s="35"/>
      <c r="E30" s="14" t="s">
        <v>33</v>
      </c>
      <c r="F30" s="3">
        <v>0</v>
      </c>
      <c r="G30" s="3">
        <v>26</v>
      </c>
      <c r="H30" s="3">
        <v>12</v>
      </c>
      <c r="I30" s="3">
        <v>52</v>
      </c>
      <c r="J30" s="5"/>
      <c r="K30" s="5">
        <f t="shared" ref="K30:K40" si="7">G30+H30+I30+F30</f>
        <v>90</v>
      </c>
      <c r="L30" s="36"/>
      <c r="M30" s="36"/>
      <c r="N30" s="7"/>
      <c r="O30" s="7"/>
    </row>
    <row r="31" spans="1:15">
      <c r="A31" s="68">
        <v>1</v>
      </c>
      <c r="B31" s="61" t="s">
        <v>73</v>
      </c>
      <c r="C31" s="36">
        <v>44631.913194444445</v>
      </c>
      <c r="D31" s="35" t="s">
        <v>41</v>
      </c>
      <c r="E31" s="14" t="s">
        <v>32</v>
      </c>
      <c r="F31" s="3">
        <v>0</v>
      </c>
      <c r="G31" s="3">
        <v>0</v>
      </c>
      <c r="H31" s="3">
        <v>90</v>
      </c>
      <c r="I31" s="3">
        <v>0</v>
      </c>
      <c r="J31" s="5">
        <f t="shared" si="4"/>
        <v>90</v>
      </c>
      <c r="K31" s="5"/>
      <c r="L31" s="36">
        <v>44632.340277777781</v>
      </c>
      <c r="M31" s="36">
        <v>44632.375</v>
      </c>
      <c r="N31" s="7">
        <f t="shared" si="5"/>
        <v>0.42708333333575865</v>
      </c>
      <c r="O31" s="7">
        <f t="shared" si="6"/>
        <v>3.4722222218988463E-2</v>
      </c>
    </row>
    <row r="32" spans="1:15">
      <c r="A32" s="68"/>
      <c r="B32" s="61"/>
      <c r="C32" s="36"/>
      <c r="D32" s="35"/>
      <c r="E32" s="14" t="s">
        <v>33</v>
      </c>
      <c r="F32" s="3">
        <v>3</v>
      </c>
      <c r="G32" s="3">
        <v>15</v>
      </c>
      <c r="H32" s="3">
        <v>49</v>
      </c>
      <c r="I32" s="3">
        <v>23</v>
      </c>
      <c r="J32" s="5"/>
      <c r="K32" s="5">
        <f t="shared" si="7"/>
        <v>90</v>
      </c>
      <c r="L32" s="36"/>
      <c r="M32" s="36"/>
      <c r="N32" s="7"/>
      <c r="O32" s="7"/>
    </row>
    <row r="33" spans="1:15">
      <c r="A33" s="37" t="s">
        <v>52</v>
      </c>
      <c r="B33" s="61" t="s">
        <v>73</v>
      </c>
      <c r="C33" s="36">
        <v>44632.045138888891</v>
      </c>
      <c r="D33" s="35" t="s">
        <v>41</v>
      </c>
      <c r="E33" s="14" t="s">
        <v>32</v>
      </c>
      <c r="F33" s="3">
        <v>0</v>
      </c>
      <c r="G33" s="3">
        <v>40</v>
      </c>
      <c r="H33" s="3">
        <v>50</v>
      </c>
      <c r="I33" s="3">
        <v>0</v>
      </c>
      <c r="J33" s="5">
        <f t="shared" si="4"/>
        <v>90</v>
      </c>
      <c r="K33" s="5"/>
      <c r="L33" s="36">
        <v>44632.572916666664</v>
      </c>
      <c r="M33" s="36">
        <v>44632.638888888891</v>
      </c>
      <c r="N33" s="7">
        <f t="shared" si="5"/>
        <v>0.52777777777373558</v>
      </c>
      <c r="O33" s="7">
        <f t="shared" si="6"/>
        <v>6.5972222226264421E-2</v>
      </c>
    </row>
    <row r="34" spans="1:15">
      <c r="A34" s="37"/>
      <c r="B34" s="61"/>
      <c r="C34" s="36"/>
      <c r="D34" s="35"/>
      <c r="E34" s="14" t="s">
        <v>33</v>
      </c>
      <c r="F34" s="3">
        <v>0</v>
      </c>
      <c r="G34" s="3">
        <v>12</v>
      </c>
      <c r="H34" s="3">
        <v>62</v>
      </c>
      <c r="I34" s="3">
        <v>16</v>
      </c>
      <c r="J34" s="5"/>
      <c r="K34" s="5">
        <f t="shared" si="7"/>
        <v>90</v>
      </c>
      <c r="L34" s="36"/>
      <c r="M34" s="36"/>
      <c r="N34" s="7"/>
      <c r="O34" s="7"/>
    </row>
    <row r="35" spans="1:15">
      <c r="A35" s="68">
        <v>2</v>
      </c>
      <c r="B35" s="61" t="s">
        <v>73</v>
      </c>
      <c r="C35" s="36">
        <v>44632.28125</v>
      </c>
      <c r="D35" s="35" t="s">
        <v>41</v>
      </c>
      <c r="E35" s="14" t="s">
        <v>32</v>
      </c>
      <c r="F35" s="3">
        <v>0</v>
      </c>
      <c r="G35" s="3">
        <v>0</v>
      </c>
      <c r="H35" s="3">
        <v>90</v>
      </c>
      <c r="I35" s="3">
        <v>0</v>
      </c>
      <c r="J35" s="5">
        <f t="shared" si="4"/>
        <v>90</v>
      </c>
      <c r="K35" s="5"/>
      <c r="L35" s="36">
        <v>44632.739583333336</v>
      </c>
      <c r="M35" s="36">
        <v>44632.770833333336</v>
      </c>
      <c r="N35" s="7">
        <f t="shared" si="5"/>
        <v>0.45833333333575865</v>
      </c>
      <c r="O35" s="7">
        <f t="shared" si="6"/>
        <v>3.125E-2</v>
      </c>
    </row>
    <row r="36" spans="1:15">
      <c r="A36" s="68"/>
      <c r="B36" s="61"/>
      <c r="C36" s="36"/>
      <c r="D36" s="35"/>
      <c r="E36" s="14" t="s">
        <v>33</v>
      </c>
      <c r="F36" s="3">
        <v>0</v>
      </c>
      <c r="G36" s="3">
        <v>90</v>
      </c>
      <c r="H36" s="3">
        <v>0</v>
      </c>
      <c r="I36" s="3">
        <v>0</v>
      </c>
      <c r="J36" s="5"/>
      <c r="K36" s="5">
        <f t="shared" si="7"/>
        <v>90</v>
      </c>
      <c r="L36" s="36"/>
      <c r="M36" s="36"/>
      <c r="N36" s="7"/>
      <c r="O36" s="7"/>
    </row>
    <row r="37" spans="1:15">
      <c r="A37" s="68" t="s">
        <v>88</v>
      </c>
      <c r="B37" s="61" t="s">
        <v>111</v>
      </c>
      <c r="C37" s="36">
        <v>44632.375</v>
      </c>
      <c r="D37" s="35" t="s">
        <v>66</v>
      </c>
      <c r="E37" s="14" t="s">
        <v>32</v>
      </c>
      <c r="F37" s="3">
        <v>0</v>
      </c>
      <c r="G37" s="3">
        <v>0</v>
      </c>
      <c r="H37" s="3">
        <v>0</v>
      </c>
      <c r="I37" s="3">
        <v>90</v>
      </c>
      <c r="J37" s="5">
        <f t="shared" si="4"/>
        <v>90</v>
      </c>
      <c r="K37" s="5"/>
      <c r="L37" s="36">
        <v>44632.819444444445</v>
      </c>
      <c r="M37" s="36">
        <v>44632.868055555555</v>
      </c>
      <c r="N37" s="7">
        <f t="shared" si="5"/>
        <v>0.44444444444525288</v>
      </c>
      <c r="O37" s="7">
        <f t="shared" si="6"/>
        <v>4.8611111109494232E-2</v>
      </c>
    </row>
    <row r="38" spans="1:15">
      <c r="A38" s="68"/>
      <c r="B38" s="61"/>
      <c r="C38" s="36"/>
      <c r="D38" s="35"/>
      <c r="E38" s="14" t="s">
        <v>33</v>
      </c>
      <c r="F38" s="3">
        <v>0</v>
      </c>
      <c r="G38" s="3">
        <v>8</v>
      </c>
      <c r="H38" s="3">
        <v>70</v>
      </c>
      <c r="I38" s="3">
        <v>12</v>
      </c>
      <c r="J38" s="5"/>
      <c r="K38" s="5">
        <f t="shared" si="7"/>
        <v>90</v>
      </c>
      <c r="L38" s="36"/>
      <c r="M38" s="36"/>
      <c r="N38" s="7"/>
      <c r="O38" s="7"/>
    </row>
    <row r="39" spans="1:15">
      <c r="A39" s="68">
        <v>1</v>
      </c>
      <c r="B39" s="61" t="s">
        <v>40</v>
      </c>
      <c r="C39" s="36">
        <v>44632.416666666664</v>
      </c>
      <c r="D39" s="35" t="s">
        <v>41</v>
      </c>
      <c r="E39" s="14" t="s">
        <v>32</v>
      </c>
      <c r="F39" s="3">
        <v>0</v>
      </c>
      <c r="G39" s="3">
        <v>0</v>
      </c>
      <c r="H39" s="3">
        <v>90</v>
      </c>
      <c r="I39" s="3">
        <v>0</v>
      </c>
      <c r="J39" s="5">
        <f t="shared" si="4"/>
        <v>90</v>
      </c>
      <c r="K39" s="5"/>
      <c r="L39" s="36">
        <v>44632.826388888891</v>
      </c>
      <c r="M39" s="36">
        <v>44632.861111111109</v>
      </c>
      <c r="N39" s="7">
        <f t="shared" si="5"/>
        <v>0.40972222222626442</v>
      </c>
      <c r="O39" s="7">
        <f t="shared" si="6"/>
        <v>3.4722222218988463E-2</v>
      </c>
    </row>
    <row r="40" spans="1:15" ht="15.75" thickBot="1">
      <c r="A40" s="2"/>
      <c r="B40" s="3"/>
      <c r="C40" s="2"/>
      <c r="D40" s="2"/>
      <c r="E40" s="14" t="s">
        <v>33</v>
      </c>
      <c r="F40" s="3">
        <v>0</v>
      </c>
      <c r="G40" s="3">
        <v>12</v>
      </c>
      <c r="H40" s="3">
        <v>70</v>
      </c>
      <c r="I40" s="3">
        <v>8</v>
      </c>
      <c r="J40" s="5"/>
      <c r="K40" s="5">
        <f t="shared" si="7"/>
        <v>90</v>
      </c>
      <c r="L40" s="2"/>
      <c r="M40" s="2"/>
      <c r="N40" s="7"/>
      <c r="O40" s="7"/>
    </row>
    <row r="41" spans="1:15" s="8" customFormat="1" ht="16.5" customHeight="1" thickTop="1" thickBot="1">
      <c r="A41" s="5"/>
      <c r="B41" s="5"/>
      <c r="C41" s="5"/>
      <c r="D41" s="5"/>
      <c r="E41" s="5"/>
      <c r="F41" s="5"/>
      <c r="G41" s="5"/>
      <c r="H41" s="5"/>
      <c r="I41" s="18" t="s">
        <v>31</v>
      </c>
      <c r="J41" s="19">
        <f>SUM(J29:J40)</f>
        <v>540</v>
      </c>
      <c r="K41" s="19">
        <f>SUM(K29:K40)</f>
        <v>540</v>
      </c>
      <c r="L41" s="5"/>
      <c r="M41" s="5" t="s">
        <v>13</v>
      </c>
      <c r="N41" s="10">
        <f>AVERAGE(N29:N40)</f>
        <v>0.46643518518612836</v>
      </c>
      <c r="O41" s="10">
        <f>AVERAGE(O29:O40)</f>
        <v>4.2245370369831413E-2</v>
      </c>
    </row>
    <row r="42" spans="1:15" ht="15.75" thickTop="1"/>
    <row r="43" spans="1:15">
      <c r="A43" s="166" t="s">
        <v>198</v>
      </c>
      <c r="B43" s="166"/>
      <c r="C43" s="156" t="s">
        <v>15</v>
      </c>
      <c r="D43" s="156"/>
      <c r="E43" s="156"/>
      <c r="F43" s="156"/>
      <c r="G43" s="156"/>
      <c r="H43" s="156"/>
      <c r="I43" s="156"/>
      <c r="J43" s="156"/>
      <c r="K43" s="156"/>
      <c r="L43" s="156"/>
      <c r="M43" s="156"/>
      <c r="N43" s="156"/>
      <c r="O43" s="156"/>
    </row>
    <row r="44" spans="1:15">
      <c r="A44" s="156" t="s">
        <v>16</v>
      </c>
      <c r="B44" s="156"/>
      <c r="C44" s="156"/>
      <c r="D44" s="156"/>
      <c r="E44" s="156"/>
      <c r="F44" s="156"/>
      <c r="G44" s="156"/>
      <c r="H44" s="20"/>
      <c r="I44" s="156" t="s">
        <v>17</v>
      </c>
      <c r="J44" s="156"/>
      <c r="K44" s="156"/>
      <c r="L44" s="156"/>
      <c r="M44" s="156"/>
      <c r="N44" s="156"/>
      <c r="O44" s="156"/>
    </row>
    <row r="45" spans="1:15" ht="30">
      <c r="A45" s="11" t="s">
        <v>18</v>
      </c>
      <c r="B45" s="11" t="s">
        <v>19</v>
      </c>
      <c r="C45" s="5" t="s">
        <v>20</v>
      </c>
      <c r="D45" s="11" t="s">
        <v>21</v>
      </c>
      <c r="E45" s="11" t="s">
        <v>22</v>
      </c>
      <c r="F45" s="11" t="s">
        <v>23</v>
      </c>
      <c r="G45" s="11" t="s">
        <v>24</v>
      </c>
      <c r="H45" s="11"/>
      <c r="I45" s="11" t="s">
        <v>18</v>
      </c>
      <c r="J45" s="11" t="s">
        <v>19</v>
      </c>
      <c r="K45" s="5" t="s">
        <v>20</v>
      </c>
      <c r="L45" s="11" t="s">
        <v>21</v>
      </c>
      <c r="M45" s="11" t="s">
        <v>25</v>
      </c>
      <c r="N45" s="11" t="s">
        <v>23</v>
      </c>
      <c r="O45" s="11" t="s">
        <v>24</v>
      </c>
    </row>
    <row r="46" spans="1:15" s="27" customFormat="1" ht="15" customHeight="1">
      <c r="A46" s="21">
        <v>1</v>
      </c>
      <c r="B46" s="35" t="s">
        <v>37</v>
      </c>
      <c r="C46" s="37">
        <v>5</v>
      </c>
      <c r="D46" s="36">
        <v>44632.034722222219</v>
      </c>
      <c r="E46" s="35" t="s">
        <v>202</v>
      </c>
      <c r="F46" s="36">
        <v>44632.194444444445</v>
      </c>
      <c r="G46" s="25">
        <f>F46-D46</f>
        <v>0.15972222222626442</v>
      </c>
      <c r="H46" s="26"/>
      <c r="I46" s="21">
        <v>1</v>
      </c>
      <c r="J46" s="38" t="s">
        <v>113</v>
      </c>
      <c r="K46" s="37" t="s">
        <v>61</v>
      </c>
      <c r="L46" s="36">
        <v>44632.024305555555</v>
      </c>
      <c r="M46" s="35">
        <v>31353</v>
      </c>
      <c r="N46" s="36">
        <v>44632.09375</v>
      </c>
      <c r="O46" s="25">
        <f>SUM(N46-L46)</f>
        <v>6.9444444445252884E-2</v>
      </c>
    </row>
    <row r="47" spans="1:15" s="27" customFormat="1" ht="15" customHeight="1">
      <c r="A47" s="21">
        <v>2</v>
      </c>
      <c r="B47" s="35" t="s">
        <v>117</v>
      </c>
      <c r="C47" s="37">
        <v>4</v>
      </c>
      <c r="D47" s="36">
        <v>44631.90625</v>
      </c>
      <c r="E47" s="35">
        <v>32261</v>
      </c>
      <c r="F47" s="36">
        <v>44632.177083333336</v>
      </c>
      <c r="G47" s="25">
        <f t="shared" ref="G47:G63" si="8">F47-D47</f>
        <v>0.27083333333575865</v>
      </c>
      <c r="H47" s="26"/>
      <c r="I47" s="21">
        <v>2</v>
      </c>
      <c r="J47" s="38" t="s">
        <v>55</v>
      </c>
      <c r="K47" s="37">
        <v>3</v>
      </c>
      <c r="L47" s="36">
        <v>44632.163194444445</v>
      </c>
      <c r="M47" s="35">
        <v>31727</v>
      </c>
      <c r="N47" s="36">
        <v>44632.229166666664</v>
      </c>
      <c r="O47" s="25">
        <f t="shared" ref="O47:O63" si="9">SUM(N47-L47)</f>
        <v>6.5972222218988463E-2</v>
      </c>
    </row>
    <row r="48" spans="1:15" s="27" customFormat="1" ht="15" customHeight="1">
      <c r="A48" s="21">
        <v>3</v>
      </c>
      <c r="B48" s="35" t="s">
        <v>56</v>
      </c>
      <c r="C48" s="37">
        <v>8</v>
      </c>
      <c r="D48" s="36">
        <v>44631.881944444445</v>
      </c>
      <c r="E48" s="35">
        <v>31188</v>
      </c>
      <c r="F48" s="36">
        <v>44632.159722222219</v>
      </c>
      <c r="G48" s="25">
        <f t="shared" si="8"/>
        <v>0.27777777777373558</v>
      </c>
      <c r="H48" s="26"/>
      <c r="I48" s="21">
        <v>3</v>
      </c>
      <c r="J48" s="38" t="s">
        <v>66</v>
      </c>
      <c r="K48" s="37" t="s">
        <v>61</v>
      </c>
      <c r="L48" s="36">
        <v>44632.215277777781</v>
      </c>
      <c r="M48" s="35" t="s">
        <v>199</v>
      </c>
      <c r="N48" s="36">
        <v>44632.329861111109</v>
      </c>
      <c r="O48" s="25">
        <f t="shared" si="9"/>
        <v>0.11458333332848269</v>
      </c>
    </row>
    <row r="49" spans="1:15" s="27" customFormat="1" ht="15" customHeight="1">
      <c r="A49" s="21">
        <v>4</v>
      </c>
      <c r="B49" s="35" t="s">
        <v>64</v>
      </c>
      <c r="C49" s="37">
        <v>5</v>
      </c>
      <c r="D49" s="36">
        <v>44632.256944444445</v>
      </c>
      <c r="E49" s="35">
        <v>31172</v>
      </c>
      <c r="F49" s="36">
        <v>44632.493055555555</v>
      </c>
      <c r="G49" s="25">
        <f t="shared" si="8"/>
        <v>0.23611111110949423</v>
      </c>
      <c r="H49" s="26"/>
      <c r="I49" s="21">
        <v>4</v>
      </c>
      <c r="J49" s="38" t="s">
        <v>41</v>
      </c>
      <c r="K49" s="37">
        <v>3</v>
      </c>
      <c r="L49" s="36">
        <v>44632.25</v>
      </c>
      <c r="M49" s="35">
        <v>31172</v>
      </c>
      <c r="N49" s="36">
        <v>44632.364583333336</v>
      </c>
      <c r="O49" s="25">
        <f t="shared" si="9"/>
        <v>0.11458333333575865</v>
      </c>
    </row>
    <row r="50" spans="1:15" s="27" customFormat="1" ht="15" customHeight="1">
      <c r="A50" s="21">
        <v>5</v>
      </c>
      <c r="B50" s="35" t="s">
        <v>41</v>
      </c>
      <c r="C50" s="37">
        <v>6</v>
      </c>
      <c r="D50" s="36">
        <v>44631.993055555555</v>
      </c>
      <c r="E50" s="35">
        <v>28002</v>
      </c>
      <c r="F50" s="36">
        <v>44632.256944444445</v>
      </c>
      <c r="G50" s="25">
        <f t="shared" si="8"/>
        <v>0.26388888889050577</v>
      </c>
      <c r="H50" s="26"/>
      <c r="I50" s="21">
        <v>5</v>
      </c>
      <c r="J50" s="38" t="s">
        <v>48</v>
      </c>
      <c r="K50" s="37" t="s">
        <v>61</v>
      </c>
      <c r="L50" s="36">
        <v>44632.354166666664</v>
      </c>
      <c r="M50" s="35">
        <v>28145</v>
      </c>
      <c r="N50" s="36">
        <v>44632.416666666664</v>
      </c>
      <c r="O50" s="25">
        <f t="shared" si="9"/>
        <v>6.25E-2</v>
      </c>
    </row>
    <row r="51" spans="1:15" s="27" customFormat="1" ht="15" customHeight="1">
      <c r="A51" s="21">
        <v>6</v>
      </c>
      <c r="B51" s="35" t="s">
        <v>65</v>
      </c>
      <c r="C51" s="37">
        <v>8</v>
      </c>
      <c r="D51" s="36">
        <v>44632.177083333336</v>
      </c>
      <c r="E51" s="35">
        <v>33232</v>
      </c>
      <c r="F51" s="36">
        <v>44632.295138888891</v>
      </c>
      <c r="G51" s="25">
        <f t="shared" si="8"/>
        <v>0.11805555555474712</v>
      </c>
      <c r="H51" s="26"/>
      <c r="I51" s="21">
        <v>6</v>
      </c>
      <c r="J51" s="38" t="s">
        <v>37</v>
      </c>
      <c r="K51" s="37">
        <v>3</v>
      </c>
      <c r="L51" s="36">
        <v>44632.506944444445</v>
      </c>
      <c r="M51" s="35" t="s">
        <v>200</v>
      </c>
      <c r="N51" s="36">
        <v>44632.625</v>
      </c>
      <c r="O51" s="25">
        <f t="shared" si="9"/>
        <v>0.11805555555474712</v>
      </c>
    </row>
    <row r="52" spans="1:15" s="27" customFormat="1" ht="15" customHeight="1">
      <c r="A52" s="21">
        <v>7</v>
      </c>
      <c r="B52" s="35" t="s">
        <v>117</v>
      </c>
      <c r="C52" s="37">
        <v>4</v>
      </c>
      <c r="D52" s="36">
        <v>44632.197916666664</v>
      </c>
      <c r="E52" s="35">
        <v>31727</v>
      </c>
      <c r="F52" s="36">
        <v>44632.409722222219</v>
      </c>
      <c r="G52" s="25">
        <f t="shared" si="8"/>
        <v>0.21180555555474712</v>
      </c>
      <c r="H52" s="26"/>
      <c r="I52" s="21">
        <v>7</v>
      </c>
      <c r="J52" s="38" t="s">
        <v>49</v>
      </c>
      <c r="K52" s="37">
        <v>6</v>
      </c>
      <c r="L52" s="36">
        <v>44632.565972222219</v>
      </c>
      <c r="M52" s="35">
        <v>70490</v>
      </c>
      <c r="N52" s="36">
        <v>44632.569444444445</v>
      </c>
      <c r="O52" s="25">
        <f t="shared" si="9"/>
        <v>3.4722222262644209E-3</v>
      </c>
    </row>
    <row r="53" spans="1:15" s="27" customFormat="1" ht="15" customHeight="1">
      <c r="A53" s="21">
        <v>8</v>
      </c>
      <c r="B53" s="35" t="s">
        <v>41</v>
      </c>
      <c r="C53" s="37" t="s">
        <v>67</v>
      </c>
      <c r="D53" s="36">
        <v>44632.291666666664</v>
      </c>
      <c r="E53" s="35">
        <v>28145</v>
      </c>
      <c r="F53" s="36">
        <v>44632.510416666664</v>
      </c>
      <c r="G53" s="25">
        <f t="shared" si="8"/>
        <v>0.21875</v>
      </c>
      <c r="H53" s="26"/>
      <c r="I53" s="21">
        <v>8</v>
      </c>
      <c r="J53" s="38" t="s">
        <v>66</v>
      </c>
      <c r="K53" s="37">
        <v>3</v>
      </c>
      <c r="L53" s="36">
        <v>44632.392361111109</v>
      </c>
      <c r="M53" s="35">
        <v>27630</v>
      </c>
      <c r="N53" s="36">
        <v>44632.5</v>
      </c>
      <c r="O53" s="25">
        <f t="shared" si="9"/>
        <v>0.10763888889050577</v>
      </c>
    </row>
    <row r="54" spans="1:15" s="27" customFormat="1" ht="15" customHeight="1">
      <c r="A54" s="21">
        <v>9</v>
      </c>
      <c r="B54" s="35" t="s">
        <v>41</v>
      </c>
      <c r="C54" s="37">
        <v>8</v>
      </c>
      <c r="D54" s="36">
        <v>44632.347222222219</v>
      </c>
      <c r="E54" s="35">
        <v>28145</v>
      </c>
      <c r="F54" s="36">
        <v>44632.572916666664</v>
      </c>
      <c r="G54" s="25">
        <f t="shared" si="8"/>
        <v>0.22569444444525288</v>
      </c>
      <c r="H54" s="26"/>
      <c r="I54" s="21">
        <v>9</v>
      </c>
      <c r="J54" s="38" t="s">
        <v>65</v>
      </c>
      <c r="K54" s="37">
        <v>4</v>
      </c>
      <c r="L54" s="36">
        <v>44632.479166666664</v>
      </c>
      <c r="M54" s="35">
        <v>28704</v>
      </c>
      <c r="N54" s="36">
        <v>44632.59375</v>
      </c>
      <c r="O54" s="25">
        <f t="shared" si="9"/>
        <v>0.11458333333575865</v>
      </c>
    </row>
    <row r="55" spans="1:15" s="27" customFormat="1" ht="15" customHeight="1">
      <c r="A55" s="21">
        <v>10</v>
      </c>
      <c r="B55" s="35" t="s">
        <v>37</v>
      </c>
      <c r="C55" s="37">
        <v>5</v>
      </c>
      <c r="D55" s="36">
        <v>44632.517361111109</v>
      </c>
      <c r="E55" s="35" t="s">
        <v>203</v>
      </c>
      <c r="F55" s="36">
        <v>44632.607638888891</v>
      </c>
      <c r="G55" s="25">
        <f t="shared" si="8"/>
        <v>9.0277777781011537E-2</v>
      </c>
      <c r="H55" s="26"/>
      <c r="I55" s="21">
        <v>10</v>
      </c>
      <c r="J55" s="38" t="s">
        <v>49</v>
      </c>
      <c r="K55" s="37">
        <v>3</v>
      </c>
      <c r="L55" s="36">
        <v>44632.645833333336</v>
      </c>
      <c r="M55" s="35">
        <v>12948</v>
      </c>
      <c r="N55" s="36">
        <v>44632.65625</v>
      </c>
      <c r="O55" s="25">
        <f t="shared" si="9"/>
        <v>1.0416666664241347E-2</v>
      </c>
    </row>
    <row r="56" spans="1:15" s="27" customFormat="1" ht="15" customHeight="1">
      <c r="A56" s="21">
        <v>11</v>
      </c>
      <c r="B56" s="35" t="s">
        <v>56</v>
      </c>
      <c r="C56" s="37">
        <v>8</v>
      </c>
      <c r="D56" s="36">
        <v>44632.59375</v>
      </c>
      <c r="E56" s="35">
        <v>32955</v>
      </c>
      <c r="F56" s="36">
        <v>44632.760416666664</v>
      </c>
      <c r="G56" s="25">
        <f t="shared" si="8"/>
        <v>0.16666666666424135</v>
      </c>
      <c r="H56" s="26"/>
      <c r="I56" s="21">
        <v>11</v>
      </c>
      <c r="J56" s="38" t="s">
        <v>37</v>
      </c>
      <c r="K56" s="37" t="s">
        <v>61</v>
      </c>
      <c r="L56" s="36">
        <v>44632.760416666664</v>
      </c>
      <c r="M56" s="35">
        <v>12871</v>
      </c>
      <c r="N56" s="36">
        <v>44632.760416666664</v>
      </c>
      <c r="O56" s="25">
        <f t="shared" si="9"/>
        <v>0</v>
      </c>
    </row>
    <row r="57" spans="1:15" s="27" customFormat="1" ht="15" customHeight="1">
      <c r="A57" s="21">
        <v>12</v>
      </c>
      <c r="B57" s="35" t="s">
        <v>41</v>
      </c>
      <c r="C57" s="37">
        <v>6</v>
      </c>
      <c r="D57" s="36">
        <v>44632.440972222219</v>
      </c>
      <c r="E57" s="35">
        <v>27630</v>
      </c>
      <c r="F57" s="36">
        <v>44632.541666666664</v>
      </c>
      <c r="G57" s="25">
        <f t="shared" si="8"/>
        <v>0.10069444444525288</v>
      </c>
      <c r="H57" s="26"/>
      <c r="I57" s="21">
        <v>12</v>
      </c>
      <c r="J57" s="38" t="s">
        <v>66</v>
      </c>
      <c r="K57" s="37" t="s">
        <v>61</v>
      </c>
      <c r="L57" s="36">
        <v>44632.53125</v>
      </c>
      <c r="M57" s="35">
        <v>32955</v>
      </c>
      <c r="N57" s="36">
        <v>44632.708333333336</v>
      </c>
      <c r="O57" s="25">
        <f t="shared" si="9"/>
        <v>0.17708333333575865</v>
      </c>
    </row>
    <row r="58" spans="1:15" s="27" customFormat="1" ht="15" customHeight="1">
      <c r="A58" s="21">
        <v>13</v>
      </c>
      <c r="B58" s="35" t="s">
        <v>117</v>
      </c>
      <c r="C58" s="37" t="s">
        <v>67</v>
      </c>
      <c r="D58" s="36">
        <v>44632.534722222219</v>
      </c>
      <c r="E58" s="35">
        <v>28704</v>
      </c>
      <c r="F58" s="36">
        <v>44632.701388888891</v>
      </c>
      <c r="G58" s="25">
        <f t="shared" si="8"/>
        <v>0.16666666667151731</v>
      </c>
      <c r="H58" s="26"/>
      <c r="I58" s="21">
        <v>13</v>
      </c>
      <c r="J58" s="38" t="s">
        <v>87</v>
      </c>
      <c r="K58" s="37">
        <v>6</v>
      </c>
      <c r="L58" s="36">
        <v>44632.590277777781</v>
      </c>
      <c r="M58" s="35">
        <v>41530</v>
      </c>
      <c r="N58" s="36">
        <v>44632.819444444445</v>
      </c>
      <c r="O58" s="25">
        <f t="shared" si="9"/>
        <v>0.22916666666424135</v>
      </c>
    </row>
    <row r="59" spans="1:15" s="27" customFormat="1" ht="15" customHeight="1">
      <c r="A59" s="21">
        <v>14</v>
      </c>
      <c r="B59" s="35" t="s">
        <v>37</v>
      </c>
      <c r="C59" s="37">
        <v>5</v>
      </c>
      <c r="D59" s="36">
        <v>44632.649305555555</v>
      </c>
      <c r="E59" s="35" t="s">
        <v>200</v>
      </c>
      <c r="F59" s="36">
        <v>44632.892361111109</v>
      </c>
      <c r="G59" s="25">
        <f t="shared" si="8"/>
        <v>0.24305555555474712</v>
      </c>
      <c r="H59" s="26"/>
      <c r="I59" s="21">
        <v>14</v>
      </c>
      <c r="J59" s="38" t="s">
        <v>41</v>
      </c>
      <c r="K59" s="37" t="s">
        <v>61</v>
      </c>
      <c r="L59" s="36">
        <v>44632.791666666664</v>
      </c>
      <c r="M59" s="35">
        <v>41552</v>
      </c>
      <c r="N59" s="36">
        <v>44632.854166666664</v>
      </c>
      <c r="O59" s="25">
        <f t="shared" si="9"/>
        <v>6.25E-2</v>
      </c>
    </row>
    <row r="60" spans="1:15" s="27" customFormat="1" ht="15" customHeight="1">
      <c r="A60" s="21">
        <v>15</v>
      </c>
      <c r="B60" s="35" t="s">
        <v>41</v>
      </c>
      <c r="C60" s="37">
        <v>4</v>
      </c>
      <c r="D60" s="36">
        <v>44632.694444444445</v>
      </c>
      <c r="E60" s="35">
        <v>41530</v>
      </c>
      <c r="F60" s="36">
        <v>44632.958333333336</v>
      </c>
      <c r="G60" s="25">
        <f t="shared" si="8"/>
        <v>0.26388888889050577</v>
      </c>
      <c r="H60" s="26"/>
      <c r="I60" s="21">
        <v>15</v>
      </c>
      <c r="J60" s="38" t="s">
        <v>66</v>
      </c>
      <c r="K60" s="37">
        <v>6</v>
      </c>
      <c r="L60" s="36">
        <v>44632.84375</v>
      </c>
      <c r="M60" s="35">
        <v>28126</v>
      </c>
      <c r="N60" s="36">
        <v>44632.909722222219</v>
      </c>
      <c r="O60" s="25">
        <f t="shared" si="9"/>
        <v>6.5972222218988463E-2</v>
      </c>
    </row>
    <row r="61" spans="1:15" s="27" customFormat="1" ht="15" customHeight="1">
      <c r="A61" s="21">
        <v>16</v>
      </c>
      <c r="B61" s="35" t="s">
        <v>120</v>
      </c>
      <c r="C61" s="37" t="s">
        <v>67</v>
      </c>
      <c r="D61" s="36">
        <v>44632.71875</v>
      </c>
      <c r="E61" s="35">
        <v>28126</v>
      </c>
      <c r="F61" s="36">
        <v>44632.979166666664</v>
      </c>
      <c r="G61" s="25">
        <f t="shared" si="8"/>
        <v>0.26041666666424135</v>
      </c>
      <c r="H61" s="26"/>
      <c r="I61" s="21">
        <v>16</v>
      </c>
      <c r="J61" s="38" t="s">
        <v>66</v>
      </c>
      <c r="K61" s="37" t="s">
        <v>61</v>
      </c>
      <c r="L61" s="36">
        <v>44632.888888888891</v>
      </c>
      <c r="M61" s="35">
        <v>41515</v>
      </c>
      <c r="N61" s="36">
        <v>44632.9375</v>
      </c>
      <c r="O61" s="25">
        <f t="shared" si="9"/>
        <v>4.8611111109494232E-2</v>
      </c>
    </row>
    <row r="62" spans="1:15" s="27" customFormat="1" ht="15" customHeight="1">
      <c r="A62" s="21">
        <v>17</v>
      </c>
      <c r="B62" s="22" t="s">
        <v>204</v>
      </c>
      <c r="C62" s="28" t="s">
        <v>78</v>
      </c>
      <c r="D62" s="24">
        <v>44632.145833333336</v>
      </c>
      <c r="E62" s="22">
        <v>11517</v>
      </c>
      <c r="F62" s="24">
        <v>44632.215277777781</v>
      </c>
      <c r="G62" s="25">
        <f t="shared" si="8"/>
        <v>6.9444444445252884E-2</v>
      </c>
      <c r="H62" s="26"/>
      <c r="I62" s="21">
        <v>17</v>
      </c>
      <c r="J62" s="38" t="s">
        <v>37</v>
      </c>
      <c r="K62" s="37" t="s">
        <v>61</v>
      </c>
      <c r="L62" s="36">
        <v>44632.958333333336</v>
      </c>
      <c r="M62" s="35">
        <v>12502</v>
      </c>
      <c r="N62" s="36">
        <v>44632.961805555555</v>
      </c>
      <c r="O62" s="25">
        <f t="shared" si="9"/>
        <v>3.4722222189884633E-3</v>
      </c>
    </row>
    <row r="63" spans="1:15" s="27" customFormat="1" ht="15" customHeight="1">
      <c r="A63" s="21">
        <v>18</v>
      </c>
      <c r="B63" s="29" t="s">
        <v>205</v>
      </c>
      <c r="C63" s="21" t="s">
        <v>78</v>
      </c>
      <c r="D63" s="24">
        <v>44632.788194444445</v>
      </c>
      <c r="E63" s="21">
        <v>28618</v>
      </c>
      <c r="F63" s="24">
        <v>44632.802083333336</v>
      </c>
      <c r="G63" s="25">
        <f t="shared" si="8"/>
        <v>1.3888888890505768E-2</v>
      </c>
      <c r="H63" s="26"/>
      <c r="I63" s="21">
        <v>18</v>
      </c>
      <c r="J63" s="22" t="s">
        <v>201</v>
      </c>
      <c r="K63" s="22" t="s">
        <v>78</v>
      </c>
      <c r="L63" s="24">
        <v>44632.288194444445</v>
      </c>
      <c r="M63" s="22">
        <v>28618</v>
      </c>
      <c r="N63" s="24">
        <v>44632.288194444445</v>
      </c>
      <c r="O63" s="25">
        <f t="shared" si="9"/>
        <v>0</v>
      </c>
    </row>
    <row r="64" spans="1:15" s="32" customFormat="1" ht="15" customHeight="1">
      <c r="A64" s="5"/>
      <c r="B64" s="1"/>
      <c r="C64" s="5"/>
      <c r="D64" s="5"/>
      <c r="E64" s="5"/>
      <c r="F64" s="18" t="s">
        <v>13</v>
      </c>
      <c r="G64" s="10">
        <v>0.12847222222222224</v>
      </c>
      <c r="H64" s="33"/>
      <c r="I64" s="5"/>
      <c r="J64" s="5"/>
      <c r="K64" s="5"/>
      <c r="L64" s="5"/>
      <c r="M64" s="5"/>
      <c r="N64" s="5" t="s">
        <v>13</v>
      </c>
      <c r="O64" s="10">
        <f>AVERAGE(O46:O63)</f>
        <v>7.600308641930395E-2</v>
      </c>
    </row>
  </sheetData>
  <mergeCells count="12">
    <mergeCell ref="N1:O1"/>
    <mergeCell ref="A43:B43"/>
    <mergeCell ref="C43:O43"/>
    <mergeCell ref="A44:G44"/>
    <mergeCell ref="I44:O44"/>
    <mergeCell ref="A2:O2"/>
    <mergeCell ref="A3:C3"/>
    <mergeCell ref="F3:J3"/>
    <mergeCell ref="L3:O3"/>
    <mergeCell ref="A27:C27"/>
    <mergeCell ref="F27:J27"/>
    <mergeCell ref="L27:O27"/>
  </mergeCells>
  <pageMargins left="0.7" right="0.7" top="0.75" bottom="0.75" header="0.3" footer="0.3"/>
  <pageSetup paperSize="9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O68"/>
  <sheetViews>
    <sheetView workbookViewId="0">
      <selection sqref="A1:XFD1048576"/>
    </sheetView>
  </sheetViews>
  <sheetFormatPr defaultRowHeight="15"/>
  <cols>
    <col min="2" max="2" width="10.140625" customWidth="1"/>
    <col min="3" max="5" width="13.42578125" customWidth="1"/>
    <col min="6" max="6" width="12.140625" customWidth="1"/>
    <col min="7" max="7" width="11.5703125" customWidth="1"/>
    <col min="8" max="8" width="11" customWidth="1"/>
    <col min="9" max="9" width="10.140625" customWidth="1"/>
    <col min="10" max="11" width="8.7109375" customWidth="1"/>
    <col min="12" max="13" width="13.42578125" customWidth="1"/>
    <col min="14" max="15" width="11.28515625" customWidth="1"/>
    <col min="16" max="16" width="14.5703125" customWidth="1"/>
    <col min="18" max="18" width="12.140625" customWidth="1"/>
  </cols>
  <sheetData>
    <row r="1" spans="1:15">
      <c r="N1" s="47" t="s">
        <v>0</v>
      </c>
      <c r="O1" s="48" t="s">
        <v>206</v>
      </c>
    </row>
    <row r="2" spans="1:15">
      <c r="A2" s="159" t="s">
        <v>1</v>
      </c>
      <c r="B2" s="160"/>
      <c r="C2" s="160"/>
      <c r="D2" s="160"/>
      <c r="E2" s="160"/>
      <c r="F2" s="160"/>
      <c r="G2" s="160"/>
      <c r="H2" s="160"/>
      <c r="I2" s="160"/>
      <c r="J2" s="160"/>
      <c r="K2" s="160"/>
      <c r="L2" s="160"/>
      <c r="M2" s="160"/>
      <c r="N2" s="160"/>
      <c r="O2" s="160"/>
    </row>
    <row r="3" spans="1:15">
      <c r="A3" s="161"/>
      <c r="B3" s="162"/>
      <c r="C3" s="163"/>
      <c r="D3" s="87"/>
      <c r="E3" s="87"/>
      <c r="F3" s="161" t="s">
        <v>26</v>
      </c>
      <c r="G3" s="162"/>
      <c r="H3" s="162"/>
      <c r="I3" s="162"/>
      <c r="J3" s="163"/>
      <c r="K3" s="87"/>
      <c r="L3" s="161"/>
      <c r="M3" s="162"/>
      <c r="N3" s="162"/>
      <c r="O3" s="163"/>
    </row>
    <row r="4" spans="1:15" ht="38.25">
      <c r="A4" s="2" t="s">
        <v>2</v>
      </c>
      <c r="B4" s="3" t="s">
        <v>3</v>
      </c>
      <c r="C4" s="2" t="s">
        <v>4</v>
      </c>
      <c r="D4" s="2" t="s">
        <v>27</v>
      </c>
      <c r="E4" s="2" t="s">
        <v>28</v>
      </c>
      <c r="F4" s="3" t="s">
        <v>5</v>
      </c>
      <c r="G4" s="3" t="s">
        <v>6</v>
      </c>
      <c r="H4" s="3" t="s">
        <v>7</v>
      </c>
      <c r="I4" s="3" t="s">
        <v>8</v>
      </c>
      <c r="J4" s="2" t="s">
        <v>29</v>
      </c>
      <c r="K4" s="2" t="s">
        <v>30</v>
      </c>
      <c r="L4" s="2" t="s">
        <v>9</v>
      </c>
      <c r="M4" s="2" t="s">
        <v>10</v>
      </c>
      <c r="N4" s="2" t="s">
        <v>11</v>
      </c>
      <c r="O4" s="2" t="s">
        <v>12</v>
      </c>
    </row>
    <row r="5" spans="1:15" s="57" customFormat="1" ht="17.25" customHeight="1">
      <c r="A5" s="51" t="s">
        <v>44</v>
      </c>
      <c r="B5" s="31" t="s">
        <v>3</v>
      </c>
      <c r="C5" s="52">
        <v>44632.75</v>
      </c>
      <c r="D5" s="53" t="s">
        <v>53</v>
      </c>
      <c r="E5" s="76" t="s">
        <v>32</v>
      </c>
      <c r="F5" s="31">
        <v>5</v>
      </c>
      <c r="G5" s="31">
        <v>37</v>
      </c>
      <c r="H5" s="31">
        <v>22</v>
      </c>
      <c r="I5" s="31">
        <v>6</v>
      </c>
      <c r="J5" s="31">
        <f t="shared" ref="J5:J23" si="0">F5+G5+H5+I5</f>
        <v>70</v>
      </c>
      <c r="K5" s="31"/>
      <c r="L5" s="52">
        <v>44633.152777777781</v>
      </c>
      <c r="M5" s="52">
        <v>44633.190972222219</v>
      </c>
      <c r="N5" s="25">
        <f>SUM(L5-C5)</f>
        <v>0.40277777778101154</v>
      </c>
      <c r="O5" s="25">
        <f>SUM(M5-L5)</f>
        <v>3.8194444437976927E-2</v>
      </c>
    </row>
    <row r="6" spans="1:15" s="57" customFormat="1" ht="17.25" customHeight="1">
      <c r="A6" s="51"/>
      <c r="B6" s="31"/>
      <c r="C6" s="52"/>
      <c r="D6" s="53"/>
      <c r="E6" s="76" t="s">
        <v>33</v>
      </c>
      <c r="F6" s="31">
        <v>0</v>
      </c>
      <c r="G6" s="31">
        <v>46</v>
      </c>
      <c r="H6" s="31">
        <v>30</v>
      </c>
      <c r="I6" s="31">
        <v>4</v>
      </c>
      <c r="J6" s="31"/>
      <c r="K6" s="31">
        <f t="shared" ref="K6:K24" si="1">G6+H6+I6+F6</f>
        <v>80</v>
      </c>
      <c r="L6" s="52"/>
      <c r="M6" s="52"/>
      <c r="N6" s="25"/>
      <c r="O6" s="25"/>
    </row>
    <row r="7" spans="1:15" s="57" customFormat="1" ht="17.25" customHeight="1">
      <c r="A7" s="51" t="s">
        <v>47</v>
      </c>
      <c r="B7" s="31" t="s">
        <v>3</v>
      </c>
      <c r="C7" s="52">
        <v>44632.791666666664</v>
      </c>
      <c r="D7" s="53" t="s">
        <v>87</v>
      </c>
      <c r="E7" s="76" t="s">
        <v>32</v>
      </c>
      <c r="F7" s="31">
        <v>1</v>
      </c>
      <c r="G7" s="31">
        <v>12</v>
      </c>
      <c r="H7" s="31">
        <v>47</v>
      </c>
      <c r="I7" s="31">
        <v>30</v>
      </c>
      <c r="J7" s="31">
        <f t="shared" si="0"/>
        <v>90</v>
      </c>
      <c r="K7" s="31"/>
      <c r="L7" s="52">
        <v>44633.59375</v>
      </c>
      <c r="M7" s="52">
        <v>44633.604166666664</v>
      </c>
      <c r="N7" s="25">
        <f t="shared" ref="N7:N23" si="2">SUM(L7-C7)</f>
        <v>0.80208333333575865</v>
      </c>
      <c r="O7" s="25">
        <f t="shared" ref="O7:O23" si="3">SUM(M7-L7)</f>
        <v>1.0416666664241347E-2</v>
      </c>
    </row>
    <row r="8" spans="1:15" s="57" customFormat="1" ht="17.25" customHeight="1">
      <c r="A8" s="51"/>
      <c r="B8" s="31"/>
      <c r="C8" s="52"/>
      <c r="D8" s="53"/>
      <c r="E8" s="76" t="s">
        <v>33</v>
      </c>
      <c r="F8" s="31">
        <v>0</v>
      </c>
      <c r="G8" s="31">
        <v>35</v>
      </c>
      <c r="H8" s="31">
        <v>34</v>
      </c>
      <c r="I8" s="31">
        <v>21</v>
      </c>
      <c r="J8" s="31"/>
      <c r="K8" s="31">
        <f t="shared" si="1"/>
        <v>90</v>
      </c>
      <c r="L8" s="52"/>
      <c r="M8" s="52"/>
      <c r="N8" s="25"/>
      <c r="O8" s="25"/>
    </row>
    <row r="9" spans="1:15" s="57" customFormat="1" ht="17.25" customHeight="1">
      <c r="A9" s="51" t="s">
        <v>35</v>
      </c>
      <c r="B9" s="31" t="s">
        <v>3</v>
      </c>
      <c r="C9" s="52">
        <v>44632.868055555555</v>
      </c>
      <c r="D9" s="53" t="s">
        <v>68</v>
      </c>
      <c r="E9" s="76" t="s">
        <v>32</v>
      </c>
      <c r="F9" s="31">
        <v>0</v>
      </c>
      <c r="G9" s="31">
        <v>0</v>
      </c>
      <c r="H9" s="31">
        <v>0</v>
      </c>
      <c r="I9" s="31">
        <v>0</v>
      </c>
      <c r="J9" s="31">
        <f t="shared" si="0"/>
        <v>0</v>
      </c>
      <c r="K9" s="31"/>
      <c r="L9" s="52">
        <v>44633.114583333336</v>
      </c>
      <c r="M9" s="52">
        <v>44633.152777777781</v>
      </c>
      <c r="N9" s="25">
        <f t="shared" si="2"/>
        <v>0.24652777778101154</v>
      </c>
      <c r="O9" s="25">
        <f t="shared" si="3"/>
        <v>3.8194444445252884E-2</v>
      </c>
    </row>
    <row r="10" spans="1:15" s="57" customFormat="1" ht="17.25" customHeight="1">
      <c r="A10" s="51"/>
      <c r="B10" s="31"/>
      <c r="C10" s="52"/>
      <c r="D10" s="53"/>
      <c r="E10" s="76" t="s">
        <v>33</v>
      </c>
      <c r="F10" s="31">
        <v>0</v>
      </c>
      <c r="G10" s="31">
        <v>8</v>
      </c>
      <c r="H10" s="31">
        <v>35</v>
      </c>
      <c r="I10" s="31">
        <v>47</v>
      </c>
      <c r="J10" s="31"/>
      <c r="K10" s="31">
        <f t="shared" si="1"/>
        <v>90</v>
      </c>
      <c r="L10" s="52"/>
      <c r="M10" s="52"/>
      <c r="N10" s="25"/>
      <c r="O10" s="25"/>
    </row>
    <row r="11" spans="1:15" s="57" customFormat="1" ht="17.25" customHeight="1">
      <c r="A11" s="51" t="s">
        <v>89</v>
      </c>
      <c r="B11" s="31" t="s">
        <v>3</v>
      </c>
      <c r="C11" s="52">
        <v>44632.996527777781</v>
      </c>
      <c r="D11" s="53" t="s">
        <v>214</v>
      </c>
      <c r="E11" s="76" t="s">
        <v>32</v>
      </c>
      <c r="F11" s="31">
        <v>0</v>
      </c>
      <c r="G11" s="31">
        <v>0</v>
      </c>
      <c r="H11" s="31">
        <v>0</v>
      </c>
      <c r="I11" s="31">
        <v>90</v>
      </c>
      <c r="J11" s="31">
        <f t="shared" si="0"/>
        <v>90</v>
      </c>
      <c r="K11" s="31"/>
      <c r="L11" s="52">
        <v>44633.375</v>
      </c>
      <c r="M11" s="52">
        <v>44633.416666666664</v>
      </c>
      <c r="N11" s="25">
        <f t="shared" si="2"/>
        <v>0.37847222221898846</v>
      </c>
      <c r="O11" s="25">
        <f t="shared" si="3"/>
        <v>4.1666666664241347E-2</v>
      </c>
    </row>
    <row r="12" spans="1:15" s="57" customFormat="1" ht="17.25" customHeight="1">
      <c r="A12" s="51"/>
      <c r="B12" s="31"/>
      <c r="C12" s="52"/>
      <c r="D12" s="53"/>
      <c r="E12" s="76" t="s">
        <v>33</v>
      </c>
      <c r="F12" s="31">
        <v>0</v>
      </c>
      <c r="G12" s="31">
        <v>23</v>
      </c>
      <c r="H12" s="31">
        <v>35</v>
      </c>
      <c r="I12" s="31">
        <v>32</v>
      </c>
      <c r="J12" s="31"/>
      <c r="K12" s="31">
        <f t="shared" si="1"/>
        <v>90</v>
      </c>
      <c r="L12" s="52"/>
      <c r="M12" s="52"/>
      <c r="N12" s="25"/>
      <c r="O12" s="25"/>
    </row>
    <row r="13" spans="1:15" s="57" customFormat="1" ht="17.25" customHeight="1">
      <c r="A13" s="51" t="s">
        <v>52</v>
      </c>
      <c r="B13" s="31" t="s">
        <v>3</v>
      </c>
      <c r="C13" s="52">
        <v>44633.111111111109</v>
      </c>
      <c r="D13" s="53" t="s">
        <v>64</v>
      </c>
      <c r="E13" s="76" t="s">
        <v>32</v>
      </c>
      <c r="F13" s="31">
        <v>23</v>
      </c>
      <c r="G13" s="31">
        <v>51</v>
      </c>
      <c r="H13" s="31">
        <v>16</v>
      </c>
      <c r="I13" s="31">
        <v>0</v>
      </c>
      <c r="J13" s="31">
        <f t="shared" si="0"/>
        <v>90</v>
      </c>
      <c r="K13" s="31"/>
      <c r="L13" s="52">
        <v>44633.583333333336</v>
      </c>
      <c r="M13" s="52">
        <v>44633.625</v>
      </c>
      <c r="N13" s="25">
        <f t="shared" si="2"/>
        <v>0.47222222222626442</v>
      </c>
      <c r="O13" s="25">
        <f t="shared" si="3"/>
        <v>4.1666666664241347E-2</v>
      </c>
    </row>
    <row r="14" spans="1:15" s="57" customFormat="1" ht="17.25" customHeight="1">
      <c r="A14" s="51"/>
      <c r="B14" s="31"/>
      <c r="C14" s="52"/>
      <c r="D14" s="53"/>
      <c r="E14" s="76" t="s">
        <v>33</v>
      </c>
      <c r="F14" s="31">
        <v>0</v>
      </c>
      <c r="G14" s="31">
        <v>32</v>
      </c>
      <c r="H14" s="31">
        <v>48</v>
      </c>
      <c r="I14" s="31">
        <v>10</v>
      </c>
      <c r="J14" s="31"/>
      <c r="K14" s="31">
        <f t="shared" si="1"/>
        <v>90</v>
      </c>
      <c r="L14" s="52"/>
      <c r="M14" s="52"/>
      <c r="N14" s="25"/>
      <c r="O14" s="25"/>
    </row>
    <row r="15" spans="1:15" s="57" customFormat="1" ht="17.25" customHeight="1">
      <c r="A15" s="51">
        <v>2</v>
      </c>
      <c r="B15" s="31" t="s">
        <v>3</v>
      </c>
      <c r="C15" s="52">
        <v>44633.260416666664</v>
      </c>
      <c r="D15" s="53" t="s">
        <v>37</v>
      </c>
      <c r="E15" s="76" t="s">
        <v>32</v>
      </c>
      <c r="F15" s="31">
        <v>0</v>
      </c>
      <c r="G15" s="31">
        <v>0</v>
      </c>
      <c r="H15" s="31">
        <v>90</v>
      </c>
      <c r="I15" s="31">
        <v>0</v>
      </c>
      <c r="J15" s="31">
        <f t="shared" si="0"/>
        <v>90</v>
      </c>
      <c r="K15" s="31"/>
      <c r="L15" s="52">
        <v>44633.600694444445</v>
      </c>
      <c r="M15" s="52">
        <v>44633.631944444445</v>
      </c>
      <c r="N15" s="25">
        <f t="shared" si="2"/>
        <v>0.34027777778101154</v>
      </c>
      <c r="O15" s="25">
        <f t="shared" si="3"/>
        <v>3.125E-2</v>
      </c>
    </row>
    <row r="16" spans="1:15" s="57" customFormat="1" ht="17.25" customHeight="1">
      <c r="A16" s="51"/>
      <c r="B16" s="31"/>
      <c r="C16" s="52"/>
      <c r="D16" s="53"/>
      <c r="E16" s="76" t="s">
        <v>33</v>
      </c>
      <c r="F16" s="31">
        <v>3</v>
      </c>
      <c r="G16" s="31">
        <v>17</v>
      </c>
      <c r="H16" s="31">
        <v>46</v>
      </c>
      <c r="I16" s="31">
        <v>24</v>
      </c>
      <c r="J16" s="31"/>
      <c r="K16" s="31">
        <f t="shared" si="1"/>
        <v>90</v>
      </c>
      <c r="L16" s="52"/>
      <c r="M16" s="52"/>
      <c r="N16" s="25"/>
      <c r="O16" s="25"/>
    </row>
    <row r="17" spans="1:15" s="57" customFormat="1" ht="17.25" customHeight="1">
      <c r="A17" s="51" t="s">
        <v>44</v>
      </c>
      <c r="B17" s="31" t="s">
        <v>3</v>
      </c>
      <c r="C17" s="52">
        <v>44633.274305555555</v>
      </c>
      <c r="D17" s="53" t="s">
        <v>49</v>
      </c>
      <c r="E17" s="76" t="s">
        <v>32</v>
      </c>
      <c r="F17" s="31">
        <v>0</v>
      </c>
      <c r="G17" s="31">
        <v>34</v>
      </c>
      <c r="H17" s="31">
        <v>40</v>
      </c>
      <c r="I17" s="31">
        <v>6</v>
      </c>
      <c r="J17" s="31">
        <f t="shared" si="0"/>
        <v>80</v>
      </c>
      <c r="K17" s="31"/>
      <c r="L17" s="52">
        <v>44633.881944444445</v>
      </c>
      <c r="M17" s="52">
        <v>44633.913194444445</v>
      </c>
      <c r="N17" s="25">
        <f t="shared" si="2"/>
        <v>0.60763888889050577</v>
      </c>
      <c r="O17" s="25">
        <f t="shared" si="3"/>
        <v>3.125E-2</v>
      </c>
    </row>
    <row r="18" spans="1:15" s="57" customFormat="1" ht="17.25" customHeight="1">
      <c r="A18" s="51"/>
      <c r="B18" s="31"/>
      <c r="C18" s="52"/>
      <c r="D18" s="53"/>
      <c r="E18" s="76" t="s">
        <v>33</v>
      </c>
      <c r="F18" s="31">
        <v>0</v>
      </c>
      <c r="G18" s="31">
        <v>20</v>
      </c>
      <c r="H18" s="31">
        <v>60</v>
      </c>
      <c r="I18" s="31">
        <v>0</v>
      </c>
      <c r="J18" s="31"/>
      <c r="K18" s="31">
        <f t="shared" si="1"/>
        <v>80</v>
      </c>
      <c r="L18" s="52"/>
      <c r="M18" s="52"/>
      <c r="N18" s="25"/>
      <c r="O18" s="25"/>
    </row>
    <row r="19" spans="1:15" s="57" customFormat="1" ht="17.25" customHeight="1">
      <c r="A19" s="51" t="s">
        <v>35</v>
      </c>
      <c r="B19" s="31" t="s">
        <v>3</v>
      </c>
      <c r="C19" s="52">
        <v>44633.3125</v>
      </c>
      <c r="D19" s="53" t="s">
        <v>56</v>
      </c>
      <c r="E19" s="76" t="s">
        <v>32</v>
      </c>
      <c r="F19" s="31">
        <v>0</v>
      </c>
      <c r="G19" s="31">
        <v>20</v>
      </c>
      <c r="H19" s="31">
        <v>2</v>
      </c>
      <c r="I19" s="31">
        <v>68</v>
      </c>
      <c r="J19" s="31">
        <f t="shared" si="0"/>
        <v>90</v>
      </c>
      <c r="K19" s="31"/>
      <c r="L19" s="52">
        <v>44633.895833333336</v>
      </c>
      <c r="M19" s="52">
        <v>44633.934027777781</v>
      </c>
      <c r="N19" s="25">
        <f t="shared" si="2"/>
        <v>0.58333333333575865</v>
      </c>
      <c r="O19" s="25">
        <f t="shared" si="3"/>
        <v>3.8194444445252884E-2</v>
      </c>
    </row>
    <row r="20" spans="1:15" s="57" customFormat="1" ht="17.25" customHeight="1">
      <c r="A20" s="51"/>
      <c r="B20" s="31"/>
      <c r="C20" s="52"/>
      <c r="D20" s="53"/>
      <c r="E20" s="76" t="s">
        <v>33</v>
      </c>
      <c r="F20" s="31">
        <v>0</v>
      </c>
      <c r="G20" s="31">
        <v>0</v>
      </c>
      <c r="H20" s="31">
        <v>0</v>
      </c>
      <c r="I20" s="31">
        <v>0</v>
      </c>
      <c r="J20" s="31"/>
      <c r="K20" s="31">
        <f t="shared" si="1"/>
        <v>0</v>
      </c>
      <c r="L20" s="52"/>
      <c r="M20" s="52"/>
      <c r="N20" s="25"/>
      <c r="O20" s="25"/>
    </row>
    <row r="21" spans="1:15" s="57" customFormat="1" ht="17.25" customHeight="1">
      <c r="A21" s="51">
        <v>6</v>
      </c>
      <c r="B21" s="31" t="s">
        <v>3</v>
      </c>
      <c r="C21" s="52">
        <v>44633.381944444445</v>
      </c>
      <c r="D21" s="53" t="s">
        <v>53</v>
      </c>
      <c r="E21" s="76" t="s">
        <v>32</v>
      </c>
      <c r="F21" s="31">
        <v>0</v>
      </c>
      <c r="G21" s="31">
        <v>0</v>
      </c>
      <c r="H21" s="31">
        <v>90</v>
      </c>
      <c r="I21" s="31">
        <v>0</v>
      </c>
      <c r="J21" s="31">
        <f t="shared" si="0"/>
        <v>90</v>
      </c>
      <c r="K21" s="31"/>
      <c r="L21" s="52">
        <v>44633.736111111109</v>
      </c>
      <c r="M21" s="52">
        <v>44633.788194444445</v>
      </c>
      <c r="N21" s="25">
        <f t="shared" si="2"/>
        <v>0.35416666666424135</v>
      </c>
      <c r="O21" s="25">
        <f t="shared" si="3"/>
        <v>5.2083333335758653E-2</v>
      </c>
    </row>
    <row r="22" spans="1:15" s="57" customFormat="1" ht="17.25" customHeight="1">
      <c r="A22" s="51"/>
      <c r="B22" s="31"/>
      <c r="C22" s="52"/>
      <c r="D22" s="53"/>
      <c r="E22" s="76" t="s">
        <v>33</v>
      </c>
      <c r="F22" s="31">
        <v>0</v>
      </c>
      <c r="G22" s="31">
        <v>10</v>
      </c>
      <c r="H22" s="31">
        <v>78</v>
      </c>
      <c r="I22" s="31">
        <v>2</v>
      </c>
      <c r="J22" s="31"/>
      <c r="K22" s="31">
        <f t="shared" si="1"/>
        <v>90</v>
      </c>
      <c r="L22" s="52"/>
      <c r="M22" s="52"/>
      <c r="N22" s="25"/>
      <c r="O22" s="25"/>
    </row>
    <row r="23" spans="1:15" s="57" customFormat="1" ht="17.25" customHeight="1">
      <c r="A23" s="51" t="s">
        <v>47</v>
      </c>
      <c r="B23" s="31" t="s">
        <v>3</v>
      </c>
      <c r="C23" s="52">
        <v>44633.784722222219</v>
      </c>
      <c r="D23" s="53" t="s">
        <v>68</v>
      </c>
      <c r="E23" s="76" t="s">
        <v>32</v>
      </c>
      <c r="F23" s="31">
        <v>0</v>
      </c>
      <c r="G23" s="31">
        <v>0</v>
      </c>
      <c r="H23" s="31">
        <v>8</v>
      </c>
      <c r="I23" s="31">
        <v>22</v>
      </c>
      <c r="J23" s="31">
        <f t="shared" si="0"/>
        <v>30</v>
      </c>
      <c r="K23" s="31"/>
      <c r="L23" s="52">
        <v>44633.993055555555</v>
      </c>
      <c r="M23" s="52">
        <v>44634.142361111109</v>
      </c>
      <c r="N23" s="25">
        <f t="shared" si="2"/>
        <v>0.20833333333575865</v>
      </c>
      <c r="O23" s="25">
        <f t="shared" si="3"/>
        <v>0.14930555555474712</v>
      </c>
    </row>
    <row r="24" spans="1:15" s="57" customFormat="1" ht="17.25" customHeight="1" thickBot="1">
      <c r="A24" s="22"/>
      <c r="B24" s="22"/>
      <c r="C24" s="54"/>
      <c r="D24" s="54"/>
      <c r="E24" s="76" t="s">
        <v>33</v>
      </c>
      <c r="F24" s="31">
        <v>22</v>
      </c>
      <c r="G24" s="31">
        <v>35</v>
      </c>
      <c r="H24" s="31">
        <v>15</v>
      </c>
      <c r="I24" s="31">
        <v>18</v>
      </c>
      <c r="J24" s="31"/>
      <c r="K24" s="31">
        <f t="shared" si="1"/>
        <v>90</v>
      </c>
      <c r="L24" s="54"/>
      <c r="M24" s="54"/>
      <c r="N24" s="25"/>
      <c r="O24" s="25"/>
    </row>
    <row r="25" spans="1:15" ht="16.5" thickTop="1" thickBot="1">
      <c r="A25" s="9"/>
      <c r="B25" s="5"/>
      <c r="C25" s="5"/>
      <c r="D25" s="5"/>
      <c r="E25" s="5"/>
      <c r="F25" s="5"/>
      <c r="G25" s="5"/>
      <c r="H25" s="5"/>
      <c r="I25" s="18" t="s">
        <v>31</v>
      </c>
      <c r="J25" s="19">
        <f>SUM(J5:J24)</f>
        <v>720</v>
      </c>
      <c r="K25" s="19">
        <f>SUM(K5:K24)</f>
        <v>790</v>
      </c>
      <c r="L25" s="5"/>
      <c r="M25" s="5" t="s">
        <v>13</v>
      </c>
      <c r="N25" s="10">
        <f>AVERAGE(N5:N24)</f>
        <v>0.43958333333503108</v>
      </c>
      <c r="O25" s="10">
        <f>AVERAGE(O5:O24)</f>
        <v>4.7222222221171249E-2</v>
      </c>
    </row>
    <row r="26" spans="1:15" ht="15.75" thickTop="1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</row>
    <row r="27" spans="1:15">
      <c r="A27" s="161"/>
      <c r="B27" s="162"/>
      <c r="C27" s="163"/>
      <c r="D27" s="87"/>
      <c r="E27" s="87"/>
      <c r="F27" s="161" t="s">
        <v>26</v>
      </c>
      <c r="G27" s="162"/>
      <c r="H27" s="162"/>
      <c r="I27" s="162"/>
      <c r="J27" s="163"/>
      <c r="K27" s="87"/>
      <c r="L27" s="161"/>
      <c r="M27" s="162"/>
      <c r="N27" s="162"/>
      <c r="O27" s="163"/>
    </row>
    <row r="28" spans="1:15" ht="38.25">
      <c r="A28" s="2" t="s">
        <v>2</v>
      </c>
      <c r="B28" s="3" t="s">
        <v>14</v>
      </c>
      <c r="C28" s="2" t="s">
        <v>4</v>
      </c>
      <c r="D28" s="2" t="s">
        <v>27</v>
      </c>
      <c r="E28" s="2" t="s">
        <v>28</v>
      </c>
      <c r="F28" s="3" t="s">
        <v>5</v>
      </c>
      <c r="G28" s="3" t="s">
        <v>6</v>
      </c>
      <c r="H28" s="3" t="s">
        <v>7</v>
      </c>
      <c r="I28" s="3" t="s">
        <v>8</v>
      </c>
      <c r="J28" s="2" t="s">
        <v>29</v>
      </c>
      <c r="K28" s="2" t="s">
        <v>30</v>
      </c>
      <c r="L28" s="2" t="s">
        <v>9</v>
      </c>
      <c r="M28" s="2" t="s">
        <v>10</v>
      </c>
      <c r="N28" s="2" t="s">
        <v>11</v>
      </c>
      <c r="O28" s="2" t="s">
        <v>12</v>
      </c>
    </row>
    <row r="29" spans="1:15" s="32" customFormat="1" ht="17.25" customHeight="1">
      <c r="A29" s="51">
        <v>8</v>
      </c>
      <c r="B29" s="53" t="s">
        <v>218</v>
      </c>
      <c r="C29" s="52">
        <v>44632.555555555555</v>
      </c>
      <c r="D29" s="53" t="s">
        <v>71</v>
      </c>
      <c r="E29" s="76" t="s">
        <v>32</v>
      </c>
      <c r="F29" s="31">
        <v>0</v>
      </c>
      <c r="G29" s="31">
        <v>9</v>
      </c>
      <c r="H29" s="31">
        <v>49</v>
      </c>
      <c r="I29" s="31">
        <v>2</v>
      </c>
      <c r="J29" s="31">
        <f>F29+G29+H29+I29</f>
        <v>60</v>
      </c>
      <c r="K29" s="31"/>
      <c r="L29" s="52">
        <v>44633.340277777781</v>
      </c>
      <c r="M29" s="52">
        <v>44633.385416666664</v>
      </c>
      <c r="N29" s="25">
        <f>SUM(L29-C29)</f>
        <v>0.78472222222626442</v>
      </c>
      <c r="O29" s="25">
        <f>SUM(M29-L29)</f>
        <v>4.5138888883229811E-2</v>
      </c>
    </row>
    <row r="30" spans="1:15" s="32" customFormat="1" ht="17.25" customHeight="1">
      <c r="A30" s="51"/>
      <c r="B30" s="53"/>
      <c r="C30" s="52"/>
      <c r="D30" s="53"/>
      <c r="E30" s="76" t="s">
        <v>33</v>
      </c>
      <c r="F30" s="31">
        <v>0</v>
      </c>
      <c r="G30" s="31">
        <v>3</v>
      </c>
      <c r="H30" s="31">
        <v>60</v>
      </c>
      <c r="I30" s="31">
        <v>27</v>
      </c>
      <c r="J30" s="31"/>
      <c r="K30" s="31">
        <f t="shared" ref="K30:K42" si="4">G30+H30+I30+F30</f>
        <v>90</v>
      </c>
      <c r="L30" s="52"/>
      <c r="M30" s="52"/>
      <c r="N30" s="25"/>
      <c r="O30" s="25"/>
    </row>
    <row r="31" spans="1:15" s="32" customFormat="1" ht="17.25" customHeight="1">
      <c r="A31" s="51">
        <v>6</v>
      </c>
      <c r="B31" s="53" t="s">
        <v>219</v>
      </c>
      <c r="C31" s="52">
        <v>44632.635416666664</v>
      </c>
      <c r="D31" s="53" t="s">
        <v>65</v>
      </c>
      <c r="E31" s="76" t="s">
        <v>32</v>
      </c>
      <c r="F31" s="31">
        <v>0</v>
      </c>
      <c r="G31" s="31">
        <v>0</v>
      </c>
      <c r="H31" s="31">
        <v>67</v>
      </c>
      <c r="I31" s="31">
        <v>23</v>
      </c>
      <c r="J31" s="31">
        <f t="shared" ref="J31:J41" si="5">F31+G31+H31+I31</f>
        <v>90</v>
      </c>
      <c r="K31" s="31"/>
      <c r="L31" s="52">
        <v>44633.291666666664</v>
      </c>
      <c r="M31" s="52">
        <v>44633.34375</v>
      </c>
      <c r="N31" s="25">
        <f t="shared" ref="N31:N41" si="6">SUM(L31-C31)</f>
        <v>0.65625</v>
      </c>
      <c r="O31" s="25">
        <f t="shared" ref="O31:O41" si="7">SUM(M31-L31)</f>
        <v>5.2083333335758653E-2</v>
      </c>
    </row>
    <row r="32" spans="1:15" s="32" customFormat="1" ht="17.25" customHeight="1">
      <c r="A32" s="51"/>
      <c r="B32" s="53"/>
      <c r="C32" s="52"/>
      <c r="D32" s="53"/>
      <c r="E32" s="76" t="s">
        <v>33</v>
      </c>
      <c r="F32" s="31">
        <v>2</v>
      </c>
      <c r="G32" s="31">
        <v>27</v>
      </c>
      <c r="H32" s="31">
        <v>56</v>
      </c>
      <c r="I32" s="31">
        <v>5</v>
      </c>
      <c r="J32" s="31"/>
      <c r="K32" s="31">
        <f t="shared" si="4"/>
        <v>90</v>
      </c>
      <c r="L32" s="52"/>
      <c r="M32" s="52"/>
      <c r="N32" s="25"/>
      <c r="O32" s="25"/>
    </row>
    <row r="33" spans="1:15" s="32" customFormat="1" ht="17.25" customHeight="1">
      <c r="A33" s="51">
        <v>2</v>
      </c>
      <c r="B33" s="53" t="s">
        <v>220</v>
      </c>
      <c r="C33" s="52">
        <v>44632.805555555555</v>
      </c>
      <c r="D33" s="53" t="s">
        <v>66</v>
      </c>
      <c r="E33" s="76" t="s">
        <v>32</v>
      </c>
      <c r="F33" s="31">
        <v>0</v>
      </c>
      <c r="G33" s="31">
        <v>0</v>
      </c>
      <c r="H33" s="31">
        <v>80</v>
      </c>
      <c r="I33" s="31">
        <v>0</v>
      </c>
      <c r="J33" s="31">
        <f t="shared" si="5"/>
        <v>80</v>
      </c>
      <c r="K33" s="31"/>
      <c r="L33" s="52">
        <v>44633.1875</v>
      </c>
      <c r="M33" s="52">
        <v>44633.21875</v>
      </c>
      <c r="N33" s="25">
        <f t="shared" si="6"/>
        <v>0.38194444444525288</v>
      </c>
      <c r="O33" s="25">
        <f t="shared" si="7"/>
        <v>3.125E-2</v>
      </c>
    </row>
    <row r="34" spans="1:15" s="32" customFormat="1" ht="17.25" customHeight="1">
      <c r="A34" s="51"/>
      <c r="B34" s="53"/>
      <c r="C34" s="52"/>
      <c r="D34" s="53"/>
      <c r="E34" s="76" t="s">
        <v>33</v>
      </c>
      <c r="F34" s="31">
        <v>0</v>
      </c>
      <c r="G34" s="31">
        <v>22</v>
      </c>
      <c r="H34" s="31">
        <v>36</v>
      </c>
      <c r="I34" s="31">
        <v>22</v>
      </c>
      <c r="J34" s="31"/>
      <c r="K34" s="31">
        <f t="shared" si="4"/>
        <v>80</v>
      </c>
      <c r="L34" s="52"/>
      <c r="M34" s="52"/>
      <c r="N34" s="25"/>
      <c r="O34" s="25"/>
    </row>
    <row r="35" spans="1:15" s="32" customFormat="1" ht="17.25" customHeight="1">
      <c r="A35" s="51" t="s">
        <v>88</v>
      </c>
      <c r="B35" s="53" t="s">
        <v>221</v>
      </c>
      <c r="C35" s="52">
        <v>44632.930555555555</v>
      </c>
      <c r="D35" s="53" t="s">
        <v>226</v>
      </c>
      <c r="E35" s="76" t="s">
        <v>32</v>
      </c>
      <c r="F35" s="31">
        <v>0</v>
      </c>
      <c r="G35" s="31">
        <v>0</v>
      </c>
      <c r="H35" s="31">
        <v>0</v>
      </c>
      <c r="I35" s="31">
        <v>0</v>
      </c>
      <c r="J35" s="31">
        <f t="shared" si="5"/>
        <v>0</v>
      </c>
      <c r="K35" s="31"/>
      <c r="L35" s="52">
        <v>44633.333333333336</v>
      </c>
      <c r="M35" s="52">
        <v>44633.385416666664</v>
      </c>
      <c r="N35" s="25">
        <f t="shared" si="6"/>
        <v>0.40277777778101154</v>
      </c>
      <c r="O35" s="25">
        <f t="shared" si="7"/>
        <v>5.2083333328482695E-2</v>
      </c>
    </row>
    <row r="36" spans="1:15" s="32" customFormat="1" ht="17.25" customHeight="1">
      <c r="A36" s="51"/>
      <c r="B36" s="53"/>
      <c r="C36" s="52"/>
      <c r="D36" s="53"/>
      <c r="E36" s="76" t="s">
        <v>33</v>
      </c>
      <c r="F36" s="31">
        <v>4</v>
      </c>
      <c r="G36" s="31">
        <v>28</v>
      </c>
      <c r="H36" s="31">
        <v>28</v>
      </c>
      <c r="I36" s="31">
        <v>30</v>
      </c>
      <c r="J36" s="31"/>
      <c r="K36" s="31">
        <f t="shared" si="4"/>
        <v>90</v>
      </c>
      <c r="L36" s="52"/>
      <c r="M36" s="52"/>
      <c r="N36" s="25"/>
      <c r="O36" s="25"/>
    </row>
    <row r="37" spans="1:15" s="32" customFormat="1" ht="17.25" customHeight="1">
      <c r="A37" s="51" t="s">
        <v>50</v>
      </c>
      <c r="B37" s="53" t="s">
        <v>222</v>
      </c>
      <c r="C37" s="52">
        <v>44632.958333333336</v>
      </c>
      <c r="D37" s="53" t="s">
        <v>66</v>
      </c>
      <c r="E37" s="76" t="s">
        <v>32</v>
      </c>
      <c r="F37" s="31">
        <v>0</v>
      </c>
      <c r="G37" s="31">
        <v>67</v>
      </c>
      <c r="H37" s="31">
        <v>9</v>
      </c>
      <c r="I37" s="31">
        <v>14</v>
      </c>
      <c r="J37" s="31">
        <f t="shared" si="5"/>
        <v>90</v>
      </c>
      <c r="K37" s="31"/>
      <c r="L37" s="52">
        <v>44633.447916666664</v>
      </c>
      <c r="M37" s="52">
        <v>44633.482638888891</v>
      </c>
      <c r="N37" s="25">
        <f t="shared" si="6"/>
        <v>0.48958333332848269</v>
      </c>
      <c r="O37" s="25">
        <f t="shared" si="7"/>
        <v>3.4722222226264421E-2</v>
      </c>
    </row>
    <row r="38" spans="1:15" s="32" customFormat="1" ht="17.25" customHeight="1">
      <c r="A38" s="51"/>
      <c r="B38" s="53"/>
      <c r="C38" s="52"/>
      <c r="D38" s="53"/>
      <c r="E38" s="76" t="s">
        <v>33</v>
      </c>
      <c r="F38" s="31">
        <v>0</v>
      </c>
      <c r="G38" s="31">
        <v>8</v>
      </c>
      <c r="H38" s="31">
        <v>58</v>
      </c>
      <c r="I38" s="31">
        <v>24</v>
      </c>
      <c r="J38" s="31"/>
      <c r="K38" s="31">
        <f t="shared" si="4"/>
        <v>90</v>
      </c>
      <c r="L38" s="52"/>
      <c r="M38" s="52"/>
      <c r="N38" s="25"/>
      <c r="O38" s="25"/>
    </row>
    <row r="39" spans="1:15" s="32" customFormat="1" ht="17.25" customHeight="1">
      <c r="A39" s="51">
        <v>1</v>
      </c>
      <c r="B39" s="53" t="s">
        <v>223</v>
      </c>
      <c r="C39" s="52">
        <v>44632.975694444445</v>
      </c>
      <c r="D39" s="53" t="s">
        <v>66</v>
      </c>
      <c r="E39" s="76" t="s">
        <v>32</v>
      </c>
      <c r="F39" s="31">
        <v>10</v>
      </c>
      <c r="G39" s="31">
        <v>0</v>
      </c>
      <c r="H39" s="31">
        <v>80</v>
      </c>
      <c r="I39" s="31">
        <v>0</v>
      </c>
      <c r="J39" s="31">
        <f t="shared" si="5"/>
        <v>90</v>
      </c>
      <c r="K39" s="31"/>
      <c r="L39" s="52">
        <v>44633.479166666664</v>
      </c>
      <c r="M39" s="52">
        <v>44633.510416666664</v>
      </c>
      <c r="N39" s="25">
        <f t="shared" si="6"/>
        <v>0.50347222221898846</v>
      </c>
      <c r="O39" s="25">
        <f t="shared" si="7"/>
        <v>3.125E-2</v>
      </c>
    </row>
    <row r="40" spans="1:15" s="32" customFormat="1" ht="17.25" customHeight="1">
      <c r="A40" s="51"/>
      <c r="B40" s="53"/>
      <c r="C40" s="52"/>
      <c r="D40" s="53"/>
      <c r="E40" s="76" t="s">
        <v>33</v>
      </c>
      <c r="F40" s="31">
        <v>0</v>
      </c>
      <c r="G40" s="31">
        <v>14</v>
      </c>
      <c r="H40" s="31">
        <v>12</v>
      </c>
      <c r="I40" s="31">
        <v>64</v>
      </c>
      <c r="J40" s="31"/>
      <c r="K40" s="31">
        <f t="shared" si="4"/>
        <v>90</v>
      </c>
      <c r="L40" s="52"/>
      <c r="M40" s="52"/>
      <c r="N40" s="25"/>
      <c r="O40" s="25"/>
    </row>
    <row r="41" spans="1:15" s="32" customFormat="1" ht="17.25" customHeight="1">
      <c r="A41" s="51" t="s">
        <v>88</v>
      </c>
      <c r="B41" s="53" t="s">
        <v>224</v>
      </c>
      <c r="C41" s="52">
        <v>44633.5</v>
      </c>
      <c r="D41" s="53" t="s">
        <v>41</v>
      </c>
      <c r="E41" s="76" t="s">
        <v>32</v>
      </c>
      <c r="F41" s="31">
        <v>0</v>
      </c>
      <c r="G41" s="31">
        <v>0</v>
      </c>
      <c r="H41" s="31">
        <v>0</v>
      </c>
      <c r="I41" s="31">
        <v>90</v>
      </c>
      <c r="J41" s="31">
        <f t="shared" si="5"/>
        <v>90</v>
      </c>
      <c r="K41" s="31"/>
      <c r="L41" s="52">
        <v>44633.826388888891</v>
      </c>
      <c r="M41" s="52">
        <v>44633.864583333336</v>
      </c>
      <c r="N41" s="25">
        <f t="shared" si="6"/>
        <v>0.32638888889050577</v>
      </c>
      <c r="O41" s="25">
        <f t="shared" si="7"/>
        <v>3.8194444445252884E-2</v>
      </c>
    </row>
    <row r="42" spans="1:15" s="32" customFormat="1" ht="17.25" customHeight="1">
      <c r="A42" s="51"/>
      <c r="B42" s="53"/>
      <c r="C42" s="52"/>
      <c r="D42" s="53"/>
      <c r="E42" s="76" t="s">
        <v>33</v>
      </c>
      <c r="F42" s="31">
        <v>0</v>
      </c>
      <c r="G42" s="31">
        <v>4</v>
      </c>
      <c r="H42" s="31">
        <v>82</v>
      </c>
      <c r="I42" s="31">
        <v>4</v>
      </c>
      <c r="J42" s="31"/>
      <c r="K42" s="31">
        <f t="shared" si="4"/>
        <v>90</v>
      </c>
      <c r="L42" s="52"/>
      <c r="M42" s="52"/>
      <c r="N42" s="25"/>
      <c r="O42" s="25"/>
    </row>
    <row r="43" spans="1:15" s="32" customFormat="1" ht="17.25" customHeight="1">
      <c r="A43" s="51" t="s">
        <v>50</v>
      </c>
      <c r="B43" s="53" t="s">
        <v>225</v>
      </c>
      <c r="C43" s="52">
        <v>44633.559027777781</v>
      </c>
      <c r="D43" s="53" t="s">
        <v>41</v>
      </c>
      <c r="E43" s="76" t="s">
        <v>32</v>
      </c>
      <c r="F43" s="31">
        <v>0</v>
      </c>
      <c r="G43" s="31">
        <v>90</v>
      </c>
      <c r="H43" s="31">
        <v>0</v>
      </c>
      <c r="I43" s="31">
        <v>0</v>
      </c>
      <c r="J43" s="31">
        <f t="shared" ref="J43" si="8">F43+G43+H43+I43</f>
        <v>90</v>
      </c>
      <c r="K43" s="31"/>
      <c r="L43" s="52">
        <v>44633.777777777781</v>
      </c>
      <c r="M43" s="52">
        <v>44633.833333333336</v>
      </c>
      <c r="N43" s="25">
        <f t="shared" ref="N43" si="9">SUM(L43-C43)</f>
        <v>0.21875</v>
      </c>
      <c r="O43" s="25">
        <f t="shared" ref="O43" si="10">SUM(M43-L43)</f>
        <v>5.5555555554747116E-2</v>
      </c>
    </row>
    <row r="44" spans="1:15" s="57" customFormat="1" ht="17.25" customHeight="1" thickBot="1">
      <c r="A44" s="21"/>
      <c r="B44" s="21"/>
      <c r="C44" s="54"/>
      <c r="D44" s="54"/>
      <c r="E44" s="76" t="s">
        <v>33</v>
      </c>
      <c r="F44" s="31">
        <v>5</v>
      </c>
      <c r="G44" s="31">
        <v>34</v>
      </c>
      <c r="H44" s="31">
        <v>28</v>
      </c>
      <c r="I44" s="31">
        <v>23</v>
      </c>
      <c r="J44" s="31"/>
      <c r="K44" s="31">
        <f t="shared" ref="K44" si="11">G44+H44+I44+F44</f>
        <v>90</v>
      </c>
      <c r="L44" s="54"/>
      <c r="M44" s="54"/>
      <c r="N44" s="25"/>
      <c r="O44" s="25"/>
    </row>
    <row r="45" spans="1:15" s="8" customFormat="1" ht="16.5" customHeight="1" thickTop="1" thickBot="1">
      <c r="A45" s="5"/>
      <c r="B45" s="5"/>
      <c r="C45" s="5"/>
      <c r="D45" s="5"/>
      <c r="E45" s="5"/>
      <c r="F45" s="5"/>
      <c r="G45" s="5"/>
      <c r="H45" s="5"/>
      <c r="I45" s="18" t="s">
        <v>31</v>
      </c>
      <c r="J45" s="19">
        <f>SUM(J29:J44)</f>
        <v>590</v>
      </c>
      <c r="K45" s="19">
        <f>SUM(K29:K44)</f>
        <v>710</v>
      </c>
      <c r="L45" s="5"/>
      <c r="M45" s="5" t="s">
        <v>13</v>
      </c>
      <c r="N45" s="10">
        <f>AVERAGE(N29:N44)</f>
        <v>0.47048611111131322</v>
      </c>
      <c r="O45" s="10">
        <f>AVERAGE(O29:O44)</f>
        <v>4.2534722221716947E-2</v>
      </c>
    </row>
    <row r="46" spans="1:15" ht="15.75" thickTop="1"/>
    <row r="47" spans="1:15">
      <c r="A47" s="49" t="s">
        <v>0</v>
      </c>
      <c r="B47" s="50" t="str">
        <f>$O$1</f>
        <v>13=MAR</v>
      </c>
      <c r="C47" s="156" t="s">
        <v>15</v>
      </c>
      <c r="D47" s="156"/>
      <c r="E47" s="156"/>
      <c r="F47" s="156"/>
      <c r="G47" s="156"/>
      <c r="H47" s="156"/>
      <c r="I47" s="156"/>
      <c r="J47" s="156"/>
      <c r="K47" s="156"/>
      <c r="L47" s="156"/>
      <c r="M47" s="156"/>
      <c r="N47" s="156"/>
      <c r="O47" s="156"/>
    </row>
    <row r="48" spans="1:15">
      <c r="A48" s="156" t="s">
        <v>16</v>
      </c>
      <c r="B48" s="156"/>
      <c r="C48" s="156"/>
      <c r="D48" s="156"/>
      <c r="E48" s="156"/>
      <c r="F48" s="156"/>
      <c r="G48" s="156"/>
      <c r="H48" s="20"/>
      <c r="I48" s="156" t="s">
        <v>17</v>
      </c>
      <c r="J48" s="156"/>
      <c r="K48" s="156"/>
      <c r="L48" s="156"/>
      <c r="M48" s="156"/>
      <c r="N48" s="156"/>
      <c r="O48" s="156"/>
    </row>
    <row r="49" spans="1:15" ht="30">
      <c r="A49" s="11" t="s">
        <v>18</v>
      </c>
      <c r="B49" s="11" t="s">
        <v>19</v>
      </c>
      <c r="C49" s="5" t="s">
        <v>20</v>
      </c>
      <c r="D49" s="11" t="s">
        <v>21</v>
      </c>
      <c r="E49" s="11" t="s">
        <v>22</v>
      </c>
      <c r="F49" s="11" t="s">
        <v>23</v>
      </c>
      <c r="G49" s="11" t="s">
        <v>24</v>
      </c>
      <c r="H49" s="11"/>
      <c r="I49" s="11" t="s">
        <v>18</v>
      </c>
      <c r="J49" s="11" t="s">
        <v>19</v>
      </c>
      <c r="K49" s="5" t="s">
        <v>20</v>
      </c>
      <c r="L49" s="11" t="s">
        <v>21</v>
      </c>
      <c r="M49" s="11" t="s">
        <v>25</v>
      </c>
      <c r="N49" s="11" t="s">
        <v>23</v>
      </c>
      <c r="O49" s="11" t="s">
        <v>24</v>
      </c>
    </row>
    <row r="50" spans="1:15" s="27" customFormat="1" ht="15" customHeight="1">
      <c r="A50" s="21">
        <v>1</v>
      </c>
      <c r="B50" s="53" t="s">
        <v>81</v>
      </c>
      <c r="C50" s="51">
        <v>8</v>
      </c>
      <c r="D50" s="52">
        <v>44632.78125</v>
      </c>
      <c r="E50" s="53">
        <v>70380</v>
      </c>
      <c r="F50" s="52">
        <v>44633.121527777781</v>
      </c>
      <c r="G50" s="25">
        <f>SUM(F50-D50)</f>
        <v>0.34027777778101154</v>
      </c>
      <c r="H50" s="26"/>
      <c r="I50" s="21">
        <v>1</v>
      </c>
      <c r="J50" s="74" t="s">
        <v>37</v>
      </c>
      <c r="K50" s="51" t="s">
        <v>61</v>
      </c>
      <c r="L50" s="52">
        <v>44633.069444444445</v>
      </c>
      <c r="M50" s="53">
        <v>13370</v>
      </c>
      <c r="N50" s="52">
        <v>44633.069444444445</v>
      </c>
      <c r="O50" s="25">
        <f>SUM(N50-L50)</f>
        <v>0</v>
      </c>
    </row>
    <row r="51" spans="1:15" s="27" customFormat="1" ht="15" customHeight="1">
      <c r="A51" s="21">
        <v>2</v>
      </c>
      <c r="B51" s="53" t="s">
        <v>63</v>
      </c>
      <c r="C51" s="51">
        <v>3</v>
      </c>
      <c r="D51" s="52">
        <v>44632.743055555555</v>
      </c>
      <c r="E51" s="53">
        <v>41552</v>
      </c>
      <c r="F51" s="52">
        <v>44633.041666666664</v>
      </c>
      <c r="G51" s="25">
        <f t="shared" ref="G51:G67" si="12">SUM(F51-D51)</f>
        <v>0.29861111110949423</v>
      </c>
      <c r="H51" s="26"/>
      <c r="I51" s="21">
        <v>2</v>
      </c>
      <c r="J51" s="74" t="s">
        <v>37</v>
      </c>
      <c r="K51" s="51" t="s">
        <v>61</v>
      </c>
      <c r="L51" s="52">
        <v>44633.149305555555</v>
      </c>
      <c r="M51" s="53" t="s">
        <v>211</v>
      </c>
      <c r="N51" s="52">
        <v>44633.197916666664</v>
      </c>
      <c r="O51" s="25">
        <f t="shared" ref="O51:O67" si="13">SUM(N51-L51)</f>
        <v>4.8611111109494232E-2</v>
      </c>
    </row>
    <row r="52" spans="1:15" s="27" customFormat="1" ht="15" customHeight="1">
      <c r="A52" s="21">
        <v>3</v>
      </c>
      <c r="B52" s="53" t="s">
        <v>41</v>
      </c>
      <c r="C52" s="51">
        <v>7</v>
      </c>
      <c r="D52" s="52">
        <v>44632.847222222219</v>
      </c>
      <c r="E52" s="53">
        <v>41515</v>
      </c>
      <c r="F52" s="52">
        <v>44633.076388888891</v>
      </c>
      <c r="G52" s="25">
        <f t="shared" si="12"/>
        <v>0.22916666667151731</v>
      </c>
      <c r="H52" s="26"/>
      <c r="I52" s="21">
        <v>3</v>
      </c>
      <c r="J52" s="74" t="s">
        <v>208</v>
      </c>
      <c r="K52" s="51">
        <v>3</v>
      </c>
      <c r="L52" s="52">
        <v>44633.170138888891</v>
      </c>
      <c r="M52" s="53">
        <v>32436</v>
      </c>
      <c r="N52" s="52">
        <v>44633.225694444445</v>
      </c>
      <c r="O52" s="25">
        <f t="shared" si="13"/>
        <v>5.5555555554747116E-2</v>
      </c>
    </row>
    <row r="53" spans="1:15" s="27" customFormat="1" ht="15" customHeight="1">
      <c r="A53" s="21">
        <v>4</v>
      </c>
      <c r="B53" s="53" t="s">
        <v>66</v>
      </c>
      <c r="C53" s="51">
        <v>4</v>
      </c>
      <c r="D53" s="52">
        <v>44632.986111111109</v>
      </c>
      <c r="E53" s="53">
        <v>24538</v>
      </c>
      <c r="F53" s="52">
        <v>44633.104166666664</v>
      </c>
      <c r="G53" s="25">
        <f t="shared" si="12"/>
        <v>0.11805555555474712</v>
      </c>
      <c r="H53" s="26"/>
      <c r="I53" s="21">
        <v>4</v>
      </c>
      <c r="J53" s="74" t="s">
        <v>209</v>
      </c>
      <c r="K53" s="51" t="s">
        <v>61</v>
      </c>
      <c r="L53" s="52">
        <v>44633.225694444445</v>
      </c>
      <c r="M53" s="53">
        <v>24538</v>
      </c>
      <c r="N53" s="52">
        <v>44633.277777777781</v>
      </c>
      <c r="O53" s="25">
        <f t="shared" si="13"/>
        <v>5.2083333335758653E-2</v>
      </c>
    </row>
    <row r="54" spans="1:15" s="27" customFormat="1" ht="15" customHeight="1">
      <c r="A54" s="21">
        <v>5</v>
      </c>
      <c r="B54" s="53" t="s">
        <v>41</v>
      </c>
      <c r="C54" s="51">
        <v>6</v>
      </c>
      <c r="D54" s="52">
        <v>44632.9375</v>
      </c>
      <c r="E54" s="53">
        <v>70180</v>
      </c>
      <c r="F54" s="52">
        <v>44633.138888888891</v>
      </c>
      <c r="G54" s="25">
        <f t="shared" si="12"/>
        <v>0.20138888889050577</v>
      </c>
      <c r="H54" s="26"/>
      <c r="I54" s="21">
        <v>5</v>
      </c>
      <c r="J54" s="74" t="s">
        <v>81</v>
      </c>
      <c r="K54" s="51" t="s">
        <v>61</v>
      </c>
      <c r="L54" s="52">
        <v>44633.315972222219</v>
      </c>
      <c r="M54" s="53">
        <v>12682</v>
      </c>
      <c r="N54" s="52">
        <v>44633.315972222219</v>
      </c>
      <c r="O54" s="25">
        <f t="shared" si="13"/>
        <v>0</v>
      </c>
    </row>
    <row r="55" spans="1:15" s="27" customFormat="1" ht="15" customHeight="1">
      <c r="A55" s="21">
        <v>6</v>
      </c>
      <c r="B55" s="53" t="s">
        <v>51</v>
      </c>
      <c r="C55" s="51">
        <v>5</v>
      </c>
      <c r="D55" s="52">
        <v>44632.909722222219</v>
      </c>
      <c r="E55" s="53">
        <v>32436</v>
      </c>
      <c r="F55" s="52">
        <v>44633.055555555555</v>
      </c>
      <c r="G55" s="25">
        <f t="shared" si="12"/>
        <v>0.14583333333575865</v>
      </c>
      <c r="H55" s="26"/>
      <c r="I55" s="21">
        <v>6</v>
      </c>
      <c r="J55" s="74" t="s">
        <v>39</v>
      </c>
      <c r="K55" s="51">
        <v>3</v>
      </c>
      <c r="L55" s="52">
        <v>44633.270833333336</v>
      </c>
      <c r="M55" s="53" t="s">
        <v>212</v>
      </c>
      <c r="N55" s="52">
        <v>44633.354166666664</v>
      </c>
      <c r="O55" s="25">
        <f t="shared" si="13"/>
        <v>8.3333333328482695E-2</v>
      </c>
    </row>
    <row r="56" spans="1:15" s="27" customFormat="1" ht="15" customHeight="1">
      <c r="A56" s="21">
        <v>7</v>
      </c>
      <c r="B56" s="53" t="s">
        <v>117</v>
      </c>
      <c r="C56" s="51" t="s">
        <v>67</v>
      </c>
      <c r="D56" s="52">
        <v>44633.020833333336</v>
      </c>
      <c r="E56" s="53" t="s">
        <v>207</v>
      </c>
      <c r="F56" s="52">
        <v>44633.15625</v>
      </c>
      <c r="G56" s="25">
        <f t="shared" si="12"/>
        <v>0.13541666666424135</v>
      </c>
      <c r="H56" s="26"/>
      <c r="I56" s="21">
        <v>7</v>
      </c>
      <c r="J56" s="74" t="s">
        <v>41</v>
      </c>
      <c r="K56" s="51">
        <v>3</v>
      </c>
      <c r="L56" s="52">
        <v>44633.385416666664</v>
      </c>
      <c r="M56" s="53">
        <v>28002</v>
      </c>
      <c r="N56" s="52">
        <v>44633.458333333336</v>
      </c>
      <c r="O56" s="25">
        <f t="shared" si="13"/>
        <v>7.2916666671517305E-2</v>
      </c>
    </row>
    <row r="57" spans="1:15" s="27" customFormat="1" ht="15" customHeight="1">
      <c r="A57" s="21">
        <v>8</v>
      </c>
      <c r="B57" s="53" t="s">
        <v>71</v>
      </c>
      <c r="C57" s="51">
        <v>4</v>
      </c>
      <c r="D57" s="52">
        <v>44633.454861111109</v>
      </c>
      <c r="E57" s="53" t="s">
        <v>175</v>
      </c>
      <c r="F57" s="52">
        <v>44633.673611111109</v>
      </c>
      <c r="G57" s="25">
        <f t="shared" si="12"/>
        <v>0.21875</v>
      </c>
      <c r="H57" s="26"/>
      <c r="I57" s="21">
        <v>8</v>
      </c>
      <c r="J57" s="74" t="s">
        <v>41</v>
      </c>
      <c r="K57" s="51">
        <v>3</v>
      </c>
      <c r="L57" s="52">
        <v>44633.506944444445</v>
      </c>
      <c r="M57" s="53">
        <v>12016</v>
      </c>
      <c r="N57" s="52">
        <v>44633.510416666664</v>
      </c>
      <c r="O57" s="25">
        <f t="shared" si="13"/>
        <v>3.4722222189884633E-3</v>
      </c>
    </row>
    <row r="58" spans="1:15" s="27" customFormat="1" ht="15" customHeight="1">
      <c r="A58" s="21">
        <v>9</v>
      </c>
      <c r="B58" s="53" t="s">
        <v>65</v>
      </c>
      <c r="C58" s="51">
        <v>5</v>
      </c>
      <c r="D58" s="52">
        <v>44633.402777777781</v>
      </c>
      <c r="E58" s="53">
        <v>28002</v>
      </c>
      <c r="F58" s="52">
        <v>44633.5625</v>
      </c>
      <c r="G58" s="25">
        <f t="shared" si="12"/>
        <v>0.15972222221898846</v>
      </c>
      <c r="H58" s="26"/>
      <c r="I58" s="21">
        <v>9</v>
      </c>
      <c r="J58" s="74" t="s">
        <v>66</v>
      </c>
      <c r="K58" s="51" t="s">
        <v>61</v>
      </c>
      <c r="L58" s="52">
        <v>44633.4375</v>
      </c>
      <c r="M58" s="53" t="s">
        <v>175</v>
      </c>
      <c r="N58" s="52">
        <v>44633.53125</v>
      </c>
      <c r="O58" s="25">
        <f t="shared" si="13"/>
        <v>9.375E-2</v>
      </c>
    </row>
    <row r="59" spans="1:15" s="27" customFormat="1" ht="15" customHeight="1">
      <c r="A59" s="21">
        <v>10</v>
      </c>
      <c r="B59" s="53" t="s">
        <v>53</v>
      </c>
      <c r="C59" s="51">
        <v>6</v>
      </c>
      <c r="D59" s="52">
        <v>44633.263888888891</v>
      </c>
      <c r="E59" s="53">
        <v>31545</v>
      </c>
      <c r="F59" s="52">
        <v>44633.402777777781</v>
      </c>
      <c r="G59" s="25">
        <f t="shared" si="12"/>
        <v>0.13888888889050577</v>
      </c>
      <c r="H59" s="26"/>
      <c r="I59" s="21">
        <v>10</v>
      </c>
      <c r="J59" s="74" t="s">
        <v>65</v>
      </c>
      <c r="K59" s="51">
        <v>3</v>
      </c>
      <c r="L59" s="52">
        <v>44633.538194444445</v>
      </c>
      <c r="M59" s="53">
        <v>41205</v>
      </c>
      <c r="N59" s="52">
        <v>44633.590277777781</v>
      </c>
      <c r="O59" s="25">
        <f t="shared" si="13"/>
        <v>5.2083333335758653E-2</v>
      </c>
    </row>
    <row r="60" spans="1:15" s="27" customFormat="1" ht="15" customHeight="1">
      <c r="A60" s="21">
        <v>11</v>
      </c>
      <c r="B60" s="53" t="s">
        <v>87</v>
      </c>
      <c r="C60" s="51">
        <v>6</v>
      </c>
      <c r="D60" s="52">
        <v>44633.71875</v>
      </c>
      <c r="E60" s="53">
        <v>31507</v>
      </c>
      <c r="F60" s="52">
        <v>44633.996527777781</v>
      </c>
      <c r="G60" s="25">
        <f t="shared" si="12"/>
        <v>0.27777777778101154</v>
      </c>
      <c r="H60" s="26"/>
      <c r="I60" s="21">
        <v>11</v>
      </c>
      <c r="J60" s="74" t="s">
        <v>210</v>
      </c>
      <c r="K60" s="51">
        <v>3</v>
      </c>
      <c r="L60" s="52">
        <v>44633.611111111109</v>
      </c>
      <c r="M60" s="53">
        <v>31545</v>
      </c>
      <c r="N60" s="52">
        <v>44633.663194444445</v>
      </c>
      <c r="O60" s="25">
        <f t="shared" si="13"/>
        <v>5.2083333335758653E-2</v>
      </c>
    </row>
    <row r="61" spans="1:15" s="27" customFormat="1" ht="15" customHeight="1">
      <c r="A61" s="21">
        <v>12</v>
      </c>
      <c r="B61" s="53" t="s">
        <v>66</v>
      </c>
      <c r="C61" s="51">
        <v>7</v>
      </c>
      <c r="D61" s="52">
        <v>44633.326388888891</v>
      </c>
      <c r="E61" s="53" t="s">
        <v>212</v>
      </c>
      <c r="F61" s="52">
        <v>44633.506944444445</v>
      </c>
      <c r="G61" s="25">
        <f t="shared" si="12"/>
        <v>0.18055555555474712</v>
      </c>
      <c r="H61" s="26"/>
      <c r="I61" s="21">
        <v>12</v>
      </c>
      <c r="J61" s="74" t="s">
        <v>63</v>
      </c>
      <c r="K61" s="51">
        <v>3</v>
      </c>
      <c r="L61" s="52">
        <v>44633.697916666664</v>
      </c>
      <c r="M61" s="53" t="s">
        <v>213</v>
      </c>
      <c r="N61" s="52">
        <v>44633.75</v>
      </c>
      <c r="O61" s="25">
        <f t="shared" si="13"/>
        <v>5.2083333335758653E-2</v>
      </c>
    </row>
    <row r="62" spans="1:15" s="27" customFormat="1" ht="15" customHeight="1">
      <c r="A62" s="21">
        <v>13</v>
      </c>
      <c r="B62" s="53" t="s">
        <v>66</v>
      </c>
      <c r="C62" s="51">
        <v>5</v>
      </c>
      <c r="D62" s="52">
        <v>44633.572916666664</v>
      </c>
      <c r="E62" s="53">
        <v>31602</v>
      </c>
      <c r="F62" s="52">
        <v>44633.642361111109</v>
      </c>
      <c r="G62" s="25">
        <f t="shared" si="12"/>
        <v>6.9444444445252884E-2</v>
      </c>
      <c r="H62" s="26"/>
      <c r="I62" s="21">
        <v>13</v>
      </c>
      <c r="J62" s="74" t="s">
        <v>51</v>
      </c>
      <c r="K62" s="51" t="s">
        <v>61</v>
      </c>
      <c r="L62" s="52">
        <v>44633.631944444445</v>
      </c>
      <c r="M62" s="53">
        <v>31602</v>
      </c>
      <c r="N62" s="52">
        <v>44633.71875</v>
      </c>
      <c r="O62" s="25">
        <f t="shared" si="13"/>
        <v>8.6805555554747116E-2</v>
      </c>
    </row>
    <row r="63" spans="1:15" s="27" customFormat="1" ht="15" customHeight="1">
      <c r="A63" s="21">
        <v>14</v>
      </c>
      <c r="B63" s="53" t="s">
        <v>66</v>
      </c>
      <c r="C63" s="51">
        <v>8</v>
      </c>
      <c r="D63" s="52">
        <v>44633.638888888891</v>
      </c>
      <c r="E63" s="53">
        <v>28145</v>
      </c>
      <c r="F63" s="52">
        <v>44633.725694444445</v>
      </c>
      <c r="G63" s="25">
        <f t="shared" si="12"/>
        <v>8.6805555554747116E-2</v>
      </c>
      <c r="H63" s="26"/>
      <c r="I63" s="21">
        <v>14</v>
      </c>
      <c r="J63" s="74" t="s">
        <v>41</v>
      </c>
      <c r="K63" s="51">
        <v>3</v>
      </c>
      <c r="L63" s="52">
        <v>44633.763888888891</v>
      </c>
      <c r="M63" s="53">
        <v>28145</v>
      </c>
      <c r="N63" s="52">
        <v>44633.805555555555</v>
      </c>
      <c r="O63" s="25">
        <f t="shared" si="13"/>
        <v>4.1666666664241347E-2</v>
      </c>
    </row>
    <row r="64" spans="1:15" s="27" customFormat="1" ht="15" customHeight="1">
      <c r="A64" s="21">
        <v>15</v>
      </c>
      <c r="B64" s="53" t="s">
        <v>214</v>
      </c>
      <c r="C64" s="51">
        <v>7</v>
      </c>
      <c r="D64" s="52">
        <v>44633.53125</v>
      </c>
      <c r="E64" s="53" t="s">
        <v>213</v>
      </c>
      <c r="F64" s="52">
        <v>44633.777777777781</v>
      </c>
      <c r="G64" s="25">
        <f t="shared" si="12"/>
        <v>0.24652777778101154</v>
      </c>
      <c r="H64" s="26"/>
      <c r="I64" s="21">
        <v>15</v>
      </c>
      <c r="J64" s="74" t="s">
        <v>53</v>
      </c>
      <c r="K64" s="51" t="s">
        <v>61</v>
      </c>
      <c r="L64" s="52">
        <v>44633.809027777781</v>
      </c>
      <c r="M64" s="53">
        <v>31507</v>
      </c>
      <c r="N64" s="52">
        <v>44633.871527777781</v>
      </c>
      <c r="O64" s="25">
        <f t="shared" si="13"/>
        <v>6.25E-2</v>
      </c>
    </row>
    <row r="65" spans="1:15" s="27" customFormat="1" ht="15" customHeight="1">
      <c r="A65" s="21">
        <v>16</v>
      </c>
      <c r="B65" s="53" t="s">
        <v>215</v>
      </c>
      <c r="C65" s="51" t="s">
        <v>78</v>
      </c>
      <c r="D65" s="52">
        <v>44633.239583333336</v>
      </c>
      <c r="E65" s="53">
        <v>27383</v>
      </c>
      <c r="F65" s="52">
        <v>44633.253472222219</v>
      </c>
      <c r="G65" s="25">
        <f t="shared" si="12"/>
        <v>1.3888888883229811E-2</v>
      </c>
      <c r="H65" s="26"/>
      <c r="I65" s="21">
        <v>16</v>
      </c>
      <c r="J65" s="74" t="s">
        <v>63</v>
      </c>
      <c r="K65" s="51">
        <v>3</v>
      </c>
      <c r="L65" s="52">
        <v>44633.836805555555</v>
      </c>
      <c r="M65" s="53">
        <v>33323</v>
      </c>
      <c r="N65" s="52">
        <v>44633.895833333336</v>
      </c>
      <c r="O65" s="25">
        <f t="shared" si="13"/>
        <v>5.9027777781011537E-2</v>
      </c>
    </row>
    <row r="66" spans="1:15" s="27" customFormat="1" ht="15" customHeight="1">
      <c r="A66" s="21">
        <v>17</v>
      </c>
      <c r="B66" s="22" t="s">
        <v>216</v>
      </c>
      <c r="C66" s="65" t="s">
        <v>78</v>
      </c>
      <c r="D66" s="24">
        <v>44633.694444444445</v>
      </c>
      <c r="E66" s="22">
        <v>12502</v>
      </c>
      <c r="F66" s="24">
        <v>44633.71875</v>
      </c>
      <c r="G66" s="25">
        <f t="shared" si="12"/>
        <v>2.4305555554747116E-2</v>
      </c>
      <c r="H66" s="26"/>
      <c r="I66" s="21">
        <v>17</v>
      </c>
      <c r="J66" s="74" t="s">
        <v>59</v>
      </c>
      <c r="K66" s="51" t="s">
        <v>61</v>
      </c>
      <c r="L66" s="52">
        <v>44633.888888888891</v>
      </c>
      <c r="M66" s="53">
        <v>41162</v>
      </c>
      <c r="N66" s="52">
        <v>44633.930555555555</v>
      </c>
      <c r="O66" s="25">
        <f t="shared" si="13"/>
        <v>4.1666666664241347E-2</v>
      </c>
    </row>
    <row r="67" spans="1:15" s="27" customFormat="1" ht="15" customHeight="1">
      <c r="A67" s="21">
        <v>18</v>
      </c>
      <c r="B67" s="88" t="s">
        <v>217</v>
      </c>
      <c r="C67" s="73" t="s">
        <v>78</v>
      </c>
      <c r="D67" s="24">
        <v>44633.413194444445</v>
      </c>
      <c r="E67" s="21">
        <v>12388</v>
      </c>
      <c r="F67" s="24">
        <v>44633.420138888891</v>
      </c>
      <c r="G67" s="25">
        <f t="shared" si="12"/>
        <v>6.9444444452528842E-3</v>
      </c>
      <c r="H67" s="26"/>
      <c r="I67" s="21">
        <v>18</v>
      </c>
      <c r="J67" s="74" t="s">
        <v>51</v>
      </c>
      <c r="K67" s="51" t="s">
        <v>61</v>
      </c>
      <c r="L67" s="52">
        <v>44633.96875</v>
      </c>
      <c r="M67" s="53">
        <v>12761</v>
      </c>
      <c r="N67" s="52">
        <v>44633.96875</v>
      </c>
      <c r="O67" s="25">
        <f t="shared" si="13"/>
        <v>0</v>
      </c>
    </row>
    <row r="68" spans="1:15" s="32" customFormat="1" ht="15" customHeight="1">
      <c r="A68" s="5"/>
      <c r="B68" s="1"/>
      <c r="C68" s="5"/>
      <c r="D68" s="5"/>
      <c r="E68" s="5"/>
      <c r="F68" s="18" t="s">
        <v>13</v>
      </c>
      <c r="G68" s="10">
        <f>AVERAGE(G50:G67)</f>
        <v>0.16068672839537612</v>
      </c>
      <c r="H68" s="33"/>
      <c r="I68" s="5"/>
      <c r="J68" s="5"/>
      <c r="K68" s="5"/>
      <c r="L68" s="5"/>
      <c r="M68" s="5"/>
      <c r="N68" s="5" t="s">
        <v>13</v>
      </c>
      <c r="O68" s="10">
        <f>AVERAGE(O50:O67)</f>
        <v>4.7646604938361432E-2</v>
      </c>
    </row>
  </sheetData>
  <mergeCells count="10">
    <mergeCell ref="C47:O47"/>
    <mergeCell ref="A48:G48"/>
    <mergeCell ref="I48:O48"/>
    <mergeCell ref="A2:O2"/>
    <mergeCell ref="A3:C3"/>
    <mergeCell ref="F3:J3"/>
    <mergeCell ref="L3:O3"/>
    <mergeCell ref="A27:C27"/>
    <mergeCell ref="F27:J27"/>
    <mergeCell ref="L27:O27"/>
  </mergeCells>
  <pageMargins left="0.7" right="0.7" top="0.75" bottom="0.75" header="0.3" footer="0.3"/>
  <pageSetup paperSize="9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O77"/>
  <sheetViews>
    <sheetView topLeftCell="A31" workbookViewId="0">
      <selection activeCell="F48" sqref="F48"/>
    </sheetView>
  </sheetViews>
  <sheetFormatPr defaultRowHeight="15"/>
  <cols>
    <col min="3" max="5" width="13.42578125" customWidth="1"/>
    <col min="6" max="6" width="12.140625" customWidth="1"/>
    <col min="7" max="7" width="11.5703125" customWidth="1"/>
    <col min="8" max="8" width="11" customWidth="1"/>
    <col min="9" max="9" width="10.140625" customWidth="1"/>
    <col min="10" max="11" width="8.7109375" customWidth="1"/>
    <col min="12" max="13" width="13.42578125" customWidth="1"/>
    <col min="14" max="15" width="11.28515625" customWidth="1"/>
    <col min="16" max="16" width="14.5703125" customWidth="1"/>
    <col min="18" max="18" width="12.140625" customWidth="1"/>
  </cols>
  <sheetData>
    <row r="1" spans="1:15">
      <c r="N1" s="47" t="s">
        <v>0</v>
      </c>
      <c r="O1" s="48" t="s">
        <v>227</v>
      </c>
    </row>
    <row r="2" spans="1:15">
      <c r="A2" s="159" t="s">
        <v>1</v>
      </c>
      <c r="B2" s="160"/>
      <c r="C2" s="160"/>
      <c r="D2" s="160"/>
      <c r="E2" s="160"/>
      <c r="F2" s="160"/>
      <c r="G2" s="160"/>
      <c r="H2" s="160"/>
      <c r="I2" s="160"/>
      <c r="J2" s="160"/>
      <c r="K2" s="160"/>
      <c r="L2" s="160"/>
      <c r="M2" s="160"/>
      <c r="N2" s="160"/>
      <c r="O2" s="160"/>
    </row>
    <row r="3" spans="1:15">
      <c r="A3" s="161"/>
      <c r="B3" s="162"/>
      <c r="C3" s="163"/>
      <c r="D3" s="89"/>
      <c r="E3" s="89"/>
      <c r="F3" s="161" t="s">
        <v>26</v>
      </c>
      <c r="G3" s="162"/>
      <c r="H3" s="162"/>
      <c r="I3" s="162"/>
      <c r="J3" s="163"/>
      <c r="K3" s="89"/>
      <c r="L3" s="161"/>
      <c r="M3" s="162"/>
      <c r="N3" s="162"/>
      <c r="O3" s="163"/>
    </row>
    <row r="4" spans="1:15" ht="38.25">
      <c r="A4" s="2" t="s">
        <v>2</v>
      </c>
      <c r="B4" s="3" t="s">
        <v>3</v>
      </c>
      <c r="C4" s="2" t="s">
        <v>4</v>
      </c>
      <c r="D4" s="2" t="s">
        <v>27</v>
      </c>
      <c r="E4" s="2" t="s">
        <v>28</v>
      </c>
      <c r="F4" s="3" t="s">
        <v>5</v>
      </c>
      <c r="G4" s="3" t="s">
        <v>6</v>
      </c>
      <c r="H4" s="3" t="s">
        <v>7</v>
      </c>
      <c r="I4" s="3" t="s">
        <v>8</v>
      </c>
      <c r="J4" s="2" t="s">
        <v>29</v>
      </c>
      <c r="K4" s="2" t="s">
        <v>30</v>
      </c>
      <c r="L4" s="2" t="s">
        <v>9</v>
      </c>
      <c r="M4" s="2" t="s">
        <v>10</v>
      </c>
      <c r="N4" s="2" t="s">
        <v>11</v>
      </c>
      <c r="O4" s="2" t="s">
        <v>12</v>
      </c>
    </row>
    <row r="5" spans="1:15" s="8" customFormat="1" ht="14.25" customHeight="1">
      <c r="A5" s="37">
        <v>2</v>
      </c>
      <c r="B5" s="13" t="s">
        <v>36</v>
      </c>
      <c r="C5" s="36">
        <v>44633.708333333336</v>
      </c>
      <c r="D5" s="35" t="s">
        <v>228</v>
      </c>
      <c r="E5" s="14" t="s">
        <v>32</v>
      </c>
      <c r="F5" s="5">
        <v>3</v>
      </c>
      <c r="G5" s="5">
        <v>0</v>
      </c>
      <c r="H5" s="5">
        <v>87</v>
      </c>
      <c r="I5" s="5">
        <v>0</v>
      </c>
      <c r="J5" s="5">
        <f t="shared" ref="J5:J25" si="0">F5+G5+H5+I5</f>
        <v>90</v>
      </c>
      <c r="K5" s="5"/>
      <c r="L5" s="36">
        <v>44634.166666666664</v>
      </c>
      <c r="M5" s="36">
        <v>44634.204861111109</v>
      </c>
      <c r="N5" s="7">
        <f>SUM(L5-C5)</f>
        <v>0.45833333332848269</v>
      </c>
      <c r="O5" s="7">
        <f>SUM(M5-L5)</f>
        <v>3.8194444445252884E-2</v>
      </c>
    </row>
    <row r="6" spans="1:15" s="8" customFormat="1" ht="14.25" customHeight="1">
      <c r="A6" s="37"/>
      <c r="B6" s="13"/>
      <c r="C6" s="36"/>
      <c r="D6" s="35"/>
      <c r="E6" s="14" t="s">
        <v>33</v>
      </c>
      <c r="F6" s="5">
        <v>0</v>
      </c>
      <c r="G6" s="5">
        <v>0</v>
      </c>
      <c r="H6" s="5">
        <v>0</v>
      </c>
      <c r="I6" s="5">
        <v>0</v>
      </c>
      <c r="J6" s="5"/>
      <c r="K6" s="5">
        <f t="shared" ref="K6:K26" si="1">G6+H6+I6+F6</f>
        <v>0</v>
      </c>
      <c r="L6" s="36"/>
      <c r="M6" s="36"/>
      <c r="N6" s="7"/>
      <c r="O6" s="7"/>
    </row>
    <row r="7" spans="1:15" s="8" customFormat="1" ht="14.25" customHeight="1">
      <c r="A7" s="37">
        <v>6</v>
      </c>
      <c r="B7" s="13" t="s">
        <v>36</v>
      </c>
      <c r="C7" s="36">
        <v>44633.829861111109</v>
      </c>
      <c r="D7" s="35" t="s">
        <v>37</v>
      </c>
      <c r="E7" s="14" t="s">
        <v>32</v>
      </c>
      <c r="F7" s="5">
        <v>0</v>
      </c>
      <c r="G7" s="5">
        <v>36</v>
      </c>
      <c r="H7" s="5">
        <v>54</v>
      </c>
      <c r="I7" s="5">
        <v>0</v>
      </c>
      <c r="J7" s="5">
        <f t="shared" si="0"/>
        <v>90</v>
      </c>
      <c r="K7" s="5"/>
      <c r="L7" s="36">
        <v>44634.427083333336</v>
      </c>
      <c r="M7" s="36">
        <v>44634.454861111109</v>
      </c>
      <c r="N7" s="7">
        <f t="shared" ref="N7:N25" si="2">SUM(L7-C7)</f>
        <v>0.59722222222626442</v>
      </c>
      <c r="O7" s="7">
        <f t="shared" ref="O7:O25" si="3">SUM(M7-L7)</f>
        <v>2.7777777773735579E-2</v>
      </c>
    </row>
    <row r="8" spans="1:15" s="8" customFormat="1" ht="14.25" customHeight="1">
      <c r="A8" s="37"/>
      <c r="B8" s="13"/>
      <c r="C8" s="36"/>
      <c r="D8" s="35"/>
      <c r="E8" s="14" t="s">
        <v>33</v>
      </c>
      <c r="F8" s="5">
        <v>0</v>
      </c>
      <c r="G8" s="5">
        <v>8</v>
      </c>
      <c r="H8" s="5">
        <v>71</v>
      </c>
      <c r="I8" s="5">
        <v>11</v>
      </c>
      <c r="J8" s="5"/>
      <c r="K8" s="5">
        <f t="shared" si="1"/>
        <v>90</v>
      </c>
      <c r="L8" s="36"/>
      <c r="M8" s="36"/>
      <c r="N8" s="7"/>
      <c r="O8" s="7"/>
    </row>
    <row r="9" spans="1:15" s="8" customFormat="1" ht="14.25" customHeight="1">
      <c r="A9" s="37" t="s">
        <v>88</v>
      </c>
      <c r="B9" s="13" t="s">
        <v>36</v>
      </c>
      <c r="C9" s="36">
        <v>44633.913194444445</v>
      </c>
      <c r="D9" s="35" t="s">
        <v>63</v>
      </c>
      <c r="E9" s="14" t="s">
        <v>32</v>
      </c>
      <c r="F9" s="5">
        <v>0</v>
      </c>
      <c r="G9" s="5">
        <v>0</v>
      </c>
      <c r="H9" s="5">
        <v>90</v>
      </c>
      <c r="I9" s="5"/>
      <c r="J9" s="5">
        <f t="shared" si="0"/>
        <v>90</v>
      </c>
      <c r="K9" s="5"/>
      <c r="L9" s="36">
        <v>44634.340277777781</v>
      </c>
      <c r="M9" s="36">
        <v>44634.388888888891</v>
      </c>
      <c r="N9" s="7">
        <f t="shared" si="2"/>
        <v>0.42708333333575865</v>
      </c>
      <c r="O9" s="7">
        <f t="shared" si="3"/>
        <v>4.8611111109494232E-2</v>
      </c>
    </row>
    <row r="10" spans="1:15" s="8" customFormat="1" ht="14.25" customHeight="1">
      <c r="A10" s="37"/>
      <c r="B10" s="13"/>
      <c r="C10" s="36"/>
      <c r="D10" s="35"/>
      <c r="E10" s="14" t="s">
        <v>33</v>
      </c>
      <c r="F10" s="5">
        <v>1</v>
      </c>
      <c r="G10" s="5">
        <v>31</v>
      </c>
      <c r="H10" s="5">
        <v>35</v>
      </c>
      <c r="I10" s="5">
        <v>23</v>
      </c>
      <c r="J10" s="5"/>
      <c r="K10" s="5">
        <f t="shared" si="1"/>
        <v>90</v>
      </c>
      <c r="L10" s="36"/>
      <c r="M10" s="36"/>
      <c r="N10" s="7"/>
      <c r="O10" s="7"/>
    </row>
    <row r="11" spans="1:15" s="8" customFormat="1" ht="14.25" customHeight="1">
      <c r="A11" s="37" t="s">
        <v>50</v>
      </c>
      <c r="B11" s="13" t="s">
        <v>36</v>
      </c>
      <c r="C11" s="36">
        <v>44633.958333333336</v>
      </c>
      <c r="D11" s="35" t="s">
        <v>120</v>
      </c>
      <c r="E11" s="14" t="s">
        <v>32</v>
      </c>
      <c r="F11" s="5">
        <v>0</v>
      </c>
      <c r="G11" s="5">
        <v>84</v>
      </c>
      <c r="H11" s="5">
        <v>1</v>
      </c>
      <c r="I11" s="5">
        <v>5</v>
      </c>
      <c r="J11" s="5">
        <v>90</v>
      </c>
      <c r="K11" s="5"/>
      <c r="L11" s="36">
        <v>44634.3125</v>
      </c>
      <c r="M11" s="36">
        <v>44634.347222222219</v>
      </c>
      <c r="N11" s="7">
        <f t="shared" si="2"/>
        <v>0.35416666666424135</v>
      </c>
      <c r="O11" s="7">
        <f t="shared" si="3"/>
        <v>3.4722222218988463E-2</v>
      </c>
    </row>
    <row r="12" spans="1:15" s="8" customFormat="1" ht="14.25" customHeight="1">
      <c r="A12" s="37"/>
      <c r="B12" s="13"/>
      <c r="C12" s="36"/>
      <c r="D12" s="35"/>
      <c r="E12" s="14" t="s">
        <v>33</v>
      </c>
      <c r="F12" s="5">
        <v>0</v>
      </c>
      <c r="G12" s="5">
        <v>82</v>
      </c>
      <c r="H12" s="5">
        <v>0</v>
      </c>
      <c r="I12" s="5">
        <v>0</v>
      </c>
      <c r="J12" s="5"/>
      <c r="K12" s="5">
        <f t="shared" si="1"/>
        <v>82</v>
      </c>
      <c r="L12" s="36"/>
      <c r="M12" s="36"/>
      <c r="N12" s="7"/>
      <c r="O12" s="7"/>
    </row>
    <row r="13" spans="1:15" s="8" customFormat="1" ht="14.25" customHeight="1">
      <c r="A13" s="37" t="s">
        <v>44</v>
      </c>
      <c r="B13" s="13" t="s">
        <v>36</v>
      </c>
      <c r="C13" s="36">
        <v>44633.989583333336</v>
      </c>
      <c r="D13" s="35" t="s">
        <v>63</v>
      </c>
      <c r="E13" s="14" t="s">
        <v>32</v>
      </c>
      <c r="F13" s="5">
        <v>35</v>
      </c>
      <c r="G13" s="5">
        <v>45</v>
      </c>
      <c r="H13" s="5">
        <v>0</v>
      </c>
      <c r="I13" s="5">
        <v>0</v>
      </c>
      <c r="J13" s="5">
        <f t="shared" ref="J13:J17" si="4">F13+G13+H13+I13</f>
        <v>80</v>
      </c>
      <c r="K13" s="5"/>
      <c r="L13" s="36">
        <v>44634.697916666664</v>
      </c>
      <c r="M13" s="36">
        <v>44634.708333333336</v>
      </c>
      <c r="N13" s="7">
        <f t="shared" si="2"/>
        <v>0.70833333332848269</v>
      </c>
      <c r="O13" s="7">
        <f t="shared" si="3"/>
        <v>1.0416666671517305E-2</v>
      </c>
    </row>
    <row r="14" spans="1:15" s="8" customFormat="1" ht="14.25" customHeight="1">
      <c r="A14" s="37"/>
      <c r="B14" s="13"/>
      <c r="C14" s="36"/>
      <c r="D14" s="35"/>
      <c r="E14" s="14" t="s">
        <v>33</v>
      </c>
      <c r="F14" s="5">
        <v>14</v>
      </c>
      <c r="G14" s="5">
        <v>38</v>
      </c>
      <c r="H14" s="5">
        <v>28</v>
      </c>
      <c r="I14" s="5">
        <v>0</v>
      </c>
      <c r="J14" s="5"/>
      <c r="K14" s="5">
        <f t="shared" si="1"/>
        <v>80</v>
      </c>
      <c r="L14" s="36"/>
      <c r="M14" s="36"/>
      <c r="N14" s="7"/>
      <c r="O14" s="7"/>
    </row>
    <row r="15" spans="1:15" s="8" customFormat="1" ht="14.25" customHeight="1">
      <c r="A15" s="37" t="s">
        <v>35</v>
      </c>
      <c r="B15" s="13" t="s">
        <v>36</v>
      </c>
      <c r="C15" s="36">
        <v>44633.996527777781</v>
      </c>
      <c r="D15" s="35" t="s">
        <v>48</v>
      </c>
      <c r="E15" s="14" t="s">
        <v>32</v>
      </c>
      <c r="F15" s="5">
        <v>7</v>
      </c>
      <c r="G15" s="5">
        <v>3</v>
      </c>
      <c r="H15" s="5">
        <v>34</v>
      </c>
      <c r="I15" s="5">
        <v>46</v>
      </c>
      <c r="J15" s="5">
        <f t="shared" si="4"/>
        <v>90</v>
      </c>
      <c r="K15" s="5"/>
      <c r="L15" s="36">
        <v>44634.552083333336</v>
      </c>
      <c r="M15" s="36">
        <v>44634.604166666664</v>
      </c>
      <c r="N15" s="7">
        <f t="shared" si="2"/>
        <v>0.55555555555474712</v>
      </c>
      <c r="O15" s="7">
        <f t="shared" si="3"/>
        <v>5.2083333328482695E-2</v>
      </c>
    </row>
    <row r="16" spans="1:15" s="8" customFormat="1" ht="14.25" customHeight="1">
      <c r="A16" s="37"/>
      <c r="B16" s="13"/>
      <c r="C16" s="36"/>
      <c r="D16" s="35"/>
      <c r="E16" s="14" t="s">
        <v>33</v>
      </c>
      <c r="F16" s="5">
        <v>0</v>
      </c>
      <c r="G16" s="5">
        <v>43</v>
      </c>
      <c r="H16" s="5">
        <v>25</v>
      </c>
      <c r="I16" s="5">
        <v>22</v>
      </c>
      <c r="J16" s="5"/>
      <c r="K16" s="5">
        <f t="shared" si="1"/>
        <v>90</v>
      </c>
      <c r="L16" s="36"/>
      <c r="M16" s="36"/>
      <c r="N16" s="7"/>
      <c r="O16" s="7"/>
    </row>
    <row r="17" spans="1:15" s="8" customFormat="1" ht="14.25" customHeight="1">
      <c r="A17" s="37">
        <v>8</v>
      </c>
      <c r="B17" s="13" t="s">
        <v>36</v>
      </c>
      <c r="C17" s="36">
        <v>44634.131944444445</v>
      </c>
      <c r="D17" s="35" t="s">
        <v>51</v>
      </c>
      <c r="E17" s="14" t="s">
        <v>32</v>
      </c>
      <c r="F17" s="5">
        <v>0</v>
      </c>
      <c r="G17" s="5">
        <v>0</v>
      </c>
      <c r="H17" s="5">
        <v>89</v>
      </c>
      <c r="I17" s="5">
        <v>1</v>
      </c>
      <c r="J17" s="5">
        <f t="shared" si="4"/>
        <v>90</v>
      </c>
      <c r="K17" s="5"/>
      <c r="L17" s="36">
        <v>44634.569444444445</v>
      </c>
      <c r="M17" s="36">
        <v>44634.611111111109</v>
      </c>
      <c r="N17" s="7">
        <f t="shared" si="2"/>
        <v>0.4375</v>
      </c>
      <c r="O17" s="7">
        <f t="shared" si="3"/>
        <v>4.1666666664241347E-2</v>
      </c>
    </row>
    <row r="18" spans="1:15" s="8" customFormat="1" ht="14.25" customHeight="1">
      <c r="A18" s="37"/>
      <c r="B18" s="13"/>
      <c r="C18" s="36"/>
      <c r="D18" s="35"/>
      <c r="E18" s="14" t="s">
        <v>33</v>
      </c>
      <c r="F18" s="5">
        <v>0</v>
      </c>
      <c r="G18" s="5">
        <v>0</v>
      </c>
      <c r="H18" s="5">
        <v>38</v>
      </c>
      <c r="I18" s="5">
        <v>14</v>
      </c>
      <c r="J18" s="5"/>
      <c r="K18" s="5">
        <f t="shared" si="1"/>
        <v>52</v>
      </c>
      <c r="L18" s="36"/>
      <c r="M18" s="36"/>
      <c r="N18" s="7"/>
      <c r="O18" s="7"/>
    </row>
    <row r="19" spans="1:15" s="8" customFormat="1" ht="14.25" customHeight="1">
      <c r="A19" s="37">
        <v>2</v>
      </c>
      <c r="B19" s="13" t="s">
        <v>36</v>
      </c>
      <c r="C19" s="36">
        <v>44634.253472222219</v>
      </c>
      <c r="D19" s="35" t="s">
        <v>87</v>
      </c>
      <c r="E19" s="14" t="s">
        <v>32</v>
      </c>
      <c r="F19" s="5">
        <v>0</v>
      </c>
      <c r="G19" s="5">
        <v>10</v>
      </c>
      <c r="H19" s="5">
        <v>72</v>
      </c>
      <c r="I19" s="5">
        <v>8</v>
      </c>
      <c r="J19" s="5">
        <f t="shared" si="0"/>
        <v>90</v>
      </c>
      <c r="K19" s="5"/>
      <c r="L19" s="36">
        <v>44634.576388888891</v>
      </c>
      <c r="M19" s="36">
        <v>44634.590277777781</v>
      </c>
      <c r="N19" s="7">
        <f t="shared" si="2"/>
        <v>0.32291666667151731</v>
      </c>
      <c r="O19" s="7">
        <f t="shared" si="3"/>
        <v>1.3888888890505768E-2</v>
      </c>
    </row>
    <row r="20" spans="1:15" s="8" customFormat="1" ht="14.25" customHeight="1">
      <c r="A20" s="37"/>
      <c r="B20" s="13"/>
      <c r="C20" s="36"/>
      <c r="D20" s="35"/>
      <c r="E20" s="14" t="s">
        <v>33</v>
      </c>
      <c r="F20" s="5">
        <v>0</v>
      </c>
      <c r="G20" s="5">
        <v>0</v>
      </c>
      <c r="H20" s="5">
        <v>0</v>
      </c>
      <c r="I20" s="5">
        <v>0</v>
      </c>
      <c r="J20" s="5"/>
      <c r="K20" s="5">
        <f t="shared" si="1"/>
        <v>0</v>
      </c>
      <c r="L20" s="36"/>
      <c r="M20" s="36"/>
      <c r="N20" s="7"/>
      <c r="O20" s="7"/>
    </row>
    <row r="21" spans="1:15" s="8" customFormat="1" ht="14.25" customHeight="1">
      <c r="A21" s="37" t="s">
        <v>52</v>
      </c>
      <c r="B21" s="13" t="s">
        <v>36</v>
      </c>
      <c r="C21" s="36">
        <v>44634.277777777781</v>
      </c>
      <c r="D21" s="35" t="s">
        <v>120</v>
      </c>
      <c r="E21" s="14" t="s">
        <v>32</v>
      </c>
      <c r="F21" s="5">
        <v>3</v>
      </c>
      <c r="G21" s="5">
        <v>54</v>
      </c>
      <c r="H21" s="5">
        <v>11</v>
      </c>
      <c r="I21" s="5">
        <v>22</v>
      </c>
      <c r="J21" s="5">
        <f t="shared" si="0"/>
        <v>90</v>
      </c>
      <c r="K21" s="5"/>
      <c r="L21" s="36">
        <v>44634.777777777781</v>
      </c>
      <c r="M21" s="36">
        <v>44634.805555555555</v>
      </c>
      <c r="N21" s="7">
        <f t="shared" si="2"/>
        <v>0.5</v>
      </c>
      <c r="O21" s="7">
        <f t="shared" si="3"/>
        <v>2.7777777773735579E-2</v>
      </c>
    </row>
    <row r="22" spans="1:15" s="8" customFormat="1" ht="14.25" customHeight="1">
      <c r="A22" s="37"/>
      <c r="B22" s="13"/>
      <c r="C22" s="36"/>
      <c r="D22" s="35"/>
      <c r="E22" s="14" t="s">
        <v>33</v>
      </c>
      <c r="F22" s="5">
        <v>0</v>
      </c>
      <c r="G22" s="5">
        <v>44</v>
      </c>
      <c r="H22" s="5">
        <v>30</v>
      </c>
      <c r="I22" s="5">
        <v>16</v>
      </c>
      <c r="J22" s="5"/>
      <c r="K22" s="5">
        <f t="shared" si="1"/>
        <v>90</v>
      </c>
      <c r="L22" s="36"/>
      <c r="M22" s="36"/>
      <c r="N22" s="7"/>
      <c r="O22" s="7"/>
    </row>
    <row r="23" spans="1:15" s="8" customFormat="1" ht="14.25" customHeight="1">
      <c r="A23" s="37" t="s">
        <v>89</v>
      </c>
      <c r="B23" s="13" t="s">
        <v>36</v>
      </c>
      <c r="C23" s="36">
        <v>44634.305555555555</v>
      </c>
      <c r="D23" s="35" t="s">
        <v>214</v>
      </c>
      <c r="E23" s="14" t="s">
        <v>32</v>
      </c>
      <c r="F23" s="5">
        <v>0</v>
      </c>
      <c r="G23" s="5">
        <v>0</v>
      </c>
      <c r="H23" s="5">
        <v>0</v>
      </c>
      <c r="I23" s="5">
        <v>80</v>
      </c>
      <c r="J23" s="5">
        <f t="shared" si="0"/>
        <v>80</v>
      </c>
      <c r="K23" s="5"/>
      <c r="L23" s="36">
        <v>44634.774305555555</v>
      </c>
      <c r="M23" s="36">
        <v>44634.802083333336</v>
      </c>
      <c r="N23" s="7">
        <f t="shared" si="2"/>
        <v>0.46875</v>
      </c>
      <c r="O23" s="7">
        <f t="shared" si="3"/>
        <v>2.7777777781011537E-2</v>
      </c>
    </row>
    <row r="24" spans="1:15" s="8" customFormat="1" ht="14.25" customHeight="1">
      <c r="A24" s="37"/>
      <c r="B24" s="13"/>
      <c r="C24" s="36"/>
      <c r="D24" s="35"/>
      <c r="E24" s="14" t="s">
        <v>33</v>
      </c>
      <c r="F24" s="5">
        <v>5</v>
      </c>
      <c r="G24" s="5">
        <v>18</v>
      </c>
      <c r="H24" s="5">
        <v>17</v>
      </c>
      <c r="I24" s="5">
        <v>40</v>
      </c>
      <c r="J24" s="5"/>
      <c r="K24" s="5">
        <f t="shared" si="1"/>
        <v>80</v>
      </c>
      <c r="L24" s="36"/>
      <c r="M24" s="36"/>
      <c r="N24" s="7"/>
      <c r="O24" s="7"/>
    </row>
    <row r="25" spans="1:15" s="8" customFormat="1" ht="14.25" customHeight="1">
      <c r="A25" s="37">
        <v>1</v>
      </c>
      <c r="B25" s="13" t="s">
        <v>36</v>
      </c>
      <c r="C25" s="36">
        <v>44634.451388888891</v>
      </c>
      <c r="D25" s="35" t="s">
        <v>63</v>
      </c>
      <c r="E25" s="14" t="s">
        <v>32</v>
      </c>
      <c r="F25" s="5">
        <v>0</v>
      </c>
      <c r="G25" s="5">
        <v>0</v>
      </c>
      <c r="H25" s="5">
        <v>90</v>
      </c>
      <c r="I25" s="5">
        <v>0</v>
      </c>
      <c r="J25" s="5">
        <f t="shared" si="0"/>
        <v>90</v>
      </c>
      <c r="K25" s="5"/>
      <c r="L25" s="36">
        <v>44634.756944444445</v>
      </c>
      <c r="M25" s="36">
        <v>44634.78125</v>
      </c>
      <c r="N25" s="7">
        <f t="shared" si="2"/>
        <v>0.30555555555474712</v>
      </c>
      <c r="O25" s="7">
        <f t="shared" si="3"/>
        <v>2.4305555554747116E-2</v>
      </c>
    </row>
    <row r="26" spans="1:15" s="8" customFormat="1" ht="14.25" customHeight="1">
      <c r="A26" s="37"/>
      <c r="B26" s="13"/>
      <c r="C26" s="36"/>
      <c r="D26" s="35"/>
      <c r="E26" s="14" t="s">
        <v>33</v>
      </c>
      <c r="F26" s="5">
        <v>10</v>
      </c>
      <c r="G26" s="5">
        <v>6</v>
      </c>
      <c r="H26" s="5">
        <v>40</v>
      </c>
      <c r="I26" s="5">
        <v>24</v>
      </c>
      <c r="J26" s="5"/>
      <c r="K26" s="5">
        <f t="shared" si="1"/>
        <v>80</v>
      </c>
      <c r="L26" s="36"/>
      <c r="M26" s="36"/>
      <c r="N26" s="7"/>
      <c r="O26" s="7"/>
    </row>
    <row r="27" spans="1:15" s="8" customFormat="1" ht="14.25" customHeight="1">
      <c r="A27" s="37" t="s">
        <v>50</v>
      </c>
      <c r="B27" s="13" t="s">
        <v>36</v>
      </c>
      <c r="C27" s="36">
        <v>44634.399305555555</v>
      </c>
      <c r="D27" s="35" t="s">
        <v>56</v>
      </c>
      <c r="E27" s="14" t="s">
        <v>32</v>
      </c>
      <c r="F27" s="5">
        <v>0</v>
      </c>
      <c r="G27" s="5">
        <v>54</v>
      </c>
      <c r="H27" s="5">
        <v>36</v>
      </c>
      <c r="I27" s="5">
        <v>0</v>
      </c>
      <c r="J27" s="5">
        <v>90</v>
      </c>
      <c r="K27" s="5"/>
      <c r="L27" s="36">
        <v>44634.878472222219</v>
      </c>
      <c r="M27" s="36">
        <v>44634.909722222219</v>
      </c>
      <c r="N27" s="7">
        <f t="shared" ref="N27" si="5">SUM(L27-C27)</f>
        <v>0.47916666666424135</v>
      </c>
      <c r="O27" s="7">
        <f t="shared" ref="O27" si="6">SUM(M27-L27)</f>
        <v>3.125E-2</v>
      </c>
    </row>
    <row r="28" spans="1:15" s="8" customFormat="1" ht="14.25" customHeight="1">
      <c r="A28" s="37"/>
      <c r="B28" s="13"/>
      <c r="C28" s="36"/>
      <c r="D28" s="35"/>
      <c r="E28" s="14" t="s">
        <v>33</v>
      </c>
      <c r="F28" s="5">
        <v>2</v>
      </c>
      <c r="G28" s="5">
        <v>22</v>
      </c>
      <c r="H28" s="5">
        <v>30</v>
      </c>
      <c r="I28" s="5">
        <v>36</v>
      </c>
      <c r="J28" s="5"/>
      <c r="K28" s="5">
        <v>90</v>
      </c>
      <c r="L28" s="36"/>
      <c r="M28" s="36"/>
      <c r="N28" s="7"/>
      <c r="O28" s="7"/>
    </row>
    <row r="29" spans="1:15" s="8" customFormat="1" ht="14.25" customHeight="1">
      <c r="A29" s="37">
        <v>6</v>
      </c>
      <c r="B29" s="13" t="s">
        <v>36</v>
      </c>
      <c r="C29" s="36">
        <v>44634.541666666664</v>
      </c>
      <c r="D29" s="35" t="s">
        <v>49</v>
      </c>
      <c r="E29" s="14" t="s">
        <v>32</v>
      </c>
      <c r="F29" s="5">
        <v>0</v>
      </c>
      <c r="G29" s="5">
        <v>14</v>
      </c>
      <c r="H29" s="5">
        <v>74</v>
      </c>
      <c r="I29" s="5">
        <v>0</v>
      </c>
      <c r="J29" s="5">
        <v>88</v>
      </c>
      <c r="K29" s="5"/>
      <c r="L29" s="36">
        <v>44634.989583333336</v>
      </c>
      <c r="M29" s="36">
        <v>44635.107638888891</v>
      </c>
      <c r="N29" s="7">
        <f t="shared" ref="N29" si="7">SUM(L29-C29)</f>
        <v>0.44791666667151731</v>
      </c>
      <c r="O29" s="7">
        <f t="shared" ref="O29" si="8">SUM(M29-L29)</f>
        <v>0.11805555555474712</v>
      </c>
    </row>
    <row r="30" spans="1:15" s="8" customFormat="1" ht="14.25" customHeight="1">
      <c r="A30" s="37"/>
      <c r="B30" s="13"/>
      <c r="C30" s="36"/>
      <c r="D30" s="35"/>
      <c r="E30" s="14" t="s">
        <v>33</v>
      </c>
      <c r="F30" s="5">
        <v>0</v>
      </c>
      <c r="G30" s="5">
        <v>27</v>
      </c>
      <c r="H30" s="5">
        <v>17</v>
      </c>
      <c r="I30" s="5">
        <v>22</v>
      </c>
      <c r="J30" s="5"/>
      <c r="K30" s="5">
        <v>66</v>
      </c>
      <c r="L30" s="36"/>
      <c r="M30" s="36"/>
      <c r="N30" s="7"/>
      <c r="O30" s="7"/>
    </row>
    <row r="31" spans="1:15" s="8" customFormat="1" ht="14.25" customHeight="1">
      <c r="A31" s="37" t="s">
        <v>44</v>
      </c>
      <c r="B31" s="13" t="s">
        <v>36</v>
      </c>
      <c r="C31" s="36">
        <v>44634.743055555555</v>
      </c>
      <c r="D31" s="35" t="s">
        <v>81</v>
      </c>
      <c r="E31" s="14" t="s">
        <v>32</v>
      </c>
      <c r="F31" s="5">
        <v>0</v>
      </c>
      <c r="G31" s="5">
        <v>72</v>
      </c>
      <c r="H31" s="5">
        <v>0</v>
      </c>
      <c r="I31" s="5">
        <v>8</v>
      </c>
      <c r="J31" s="5">
        <v>80</v>
      </c>
      <c r="K31" s="5"/>
      <c r="L31" s="36">
        <v>44634.993055555555</v>
      </c>
      <c r="M31" s="36">
        <v>44635.138888888891</v>
      </c>
      <c r="N31" s="7">
        <f t="shared" ref="N31" si="9">SUM(L31-C31)</f>
        <v>0.25</v>
      </c>
      <c r="O31" s="7">
        <f t="shared" ref="O31" si="10">SUM(M31-L31)</f>
        <v>0.14583333333575865</v>
      </c>
    </row>
    <row r="32" spans="1:15" s="8" customFormat="1" ht="14.25" customHeight="1">
      <c r="A32" s="37"/>
      <c r="B32" s="13"/>
      <c r="C32" s="36"/>
      <c r="D32" s="35"/>
      <c r="E32" s="14" t="s">
        <v>33</v>
      </c>
      <c r="F32" s="5">
        <v>14</v>
      </c>
      <c r="G32" s="5">
        <v>4</v>
      </c>
      <c r="H32" s="5">
        <v>23</v>
      </c>
      <c r="I32" s="5">
        <v>39</v>
      </c>
      <c r="J32" s="5"/>
      <c r="K32" s="5">
        <v>80</v>
      </c>
      <c r="L32" s="36"/>
      <c r="M32" s="36"/>
      <c r="N32" s="7"/>
      <c r="O32" s="7"/>
    </row>
    <row r="33" spans="1:15" s="8" customFormat="1" ht="14.25" customHeight="1">
      <c r="A33" s="37" t="s">
        <v>88</v>
      </c>
      <c r="B33" s="13" t="s">
        <v>36</v>
      </c>
      <c r="C33" s="36">
        <v>44634.5</v>
      </c>
      <c r="D33" s="35" t="s">
        <v>59</v>
      </c>
      <c r="E33" s="14" t="s">
        <v>32</v>
      </c>
      <c r="F33" s="5">
        <v>0</v>
      </c>
      <c r="G33" s="5">
        <v>9</v>
      </c>
      <c r="H33" s="5">
        <v>8</v>
      </c>
      <c r="I33" s="5">
        <v>73</v>
      </c>
      <c r="J33" s="5">
        <v>90</v>
      </c>
      <c r="K33" s="5"/>
      <c r="L33" s="36">
        <v>44634.996527777781</v>
      </c>
      <c r="M33" s="36">
        <v>44635.131944444445</v>
      </c>
      <c r="N33" s="7">
        <f t="shared" ref="N33" si="11">SUM(L33-C33)</f>
        <v>0.49652777778101154</v>
      </c>
      <c r="O33" s="7">
        <f t="shared" ref="O33" si="12">SUM(M33-L33)</f>
        <v>0.13541666666424135</v>
      </c>
    </row>
    <row r="34" spans="1:15" s="8" customFormat="1" ht="14.25" customHeight="1" thickBot="1">
      <c r="A34" s="37"/>
      <c r="B34" s="13"/>
      <c r="C34" s="36"/>
      <c r="D34" s="35"/>
      <c r="E34" s="14" t="s">
        <v>33</v>
      </c>
      <c r="F34" s="5">
        <v>0</v>
      </c>
      <c r="G34" s="5">
        <v>0</v>
      </c>
      <c r="H34" s="5">
        <v>0</v>
      </c>
      <c r="I34" s="5">
        <v>0</v>
      </c>
      <c r="J34" s="5"/>
      <c r="K34" s="5">
        <v>0</v>
      </c>
      <c r="L34" s="36"/>
      <c r="M34" s="36"/>
      <c r="N34" s="7"/>
      <c r="O34" s="7"/>
    </row>
    <row r="35" spans="1:15" ht="16.5" thickTop="1" thickBot="1">
      <c r="A35" s="9"/>
      <c r="B35" s="5"/>
      <c r="C35" s="5"/>
      <c r="D35" s="5"/>
      <c r="E35" s="5"/>
      <c r="F35" s="5"/>
      <c r="G35" s="5"/>
      <c r="H35" s="5"/>
      <c r="I35" s="18" t="s">
        <v>31</v>
      </c>
      <c r="J35" s="19">
        <f>SUM(J5:J34)</f>
        <v>1318</v>
      </c>
      <c r="K35" s="19">
        <f>SUM(K5:K34)</f>
        <v>970</v>
      </c>
      <c r="L35" s="5"/>
      <c r="M35" s="5" t="s">
        <v>13</v>
      </c>
      <c r="N35" s="10">
        <f>AVERAGE(N5:N34)</f>
        <v>0.45393518518540077</v>
      </c>
      <c r="O35" s="10">
        <f>AVERAGE(O5:O34)</f>
        <v>5.1851851851097308E-2</v>
      </c>
    </row>
    <row r="36" spans="1:15" ht="15.75" thickTop="1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</row>
    <row r="37" spans="1:15">
      <c r="A37" s="161"/>
      <c r="B37" s="162"/>
      <c r="C37" s="163"/>
      <c r="D37" s="89"/>
      <c r="E37" s="89"/>
      <c r="F37" s="161" t="s">
        <v>26</v>
      </c>
      <c r="G37" s="162"/>
      <c r="H37" s="162"/>
      <c r="I37" s="162"/>
      <c r="J37" s="163"/>
      <c r="K37" s="89"/>
      <c r="L37" s="161"/>
      <c r="M37" s="162"/>
      <c r="N37" s="162"/>
      <c r="O37" s="163"/>
    </row>
    <row r="38" spans="1:15" ht="38.25">
      <c r="A38" s="2" t="s">
        <v>2</v>
      </c>
      <c r="B38" s="3" t="s">
        <v>14</v>
      </c>
      <c r="C38" s="2" t="s">
        <v>4</v>
      </c>
      <c r="D38" s="2" t="s">
        <v>27</v>
      </c>
      <c r="E38" s="2" t="s">
        <v>28</v>
      </c>
      <c r="F38" s="3" t="s">
        <v>5</v>
      </c>
      <c r="G38" s="3" t="s">
        <v>6</v>
      </c>
      <c r="H38" s="3" t="s">
        <v>7</v>
      </c>
      <c r="I38" s="3" t="s">
        <v>8</v>
      </c>
      <c r="J38" s="2" t="s">
        <v>29</v>
      </c>
      <c r="K38" s="2" t="s">
        <v>30</v>
      </c>
      <c r="L38" s="2" t="s">
        <v>9</v>
      </c>
      <c r="M38" s="2" t="s">
        <v>10</v>
      </c>
      <c r="N38" s="2" t="s">
        <v>11</v>
      </c>
      <c r="O38" s="2" t="s">
        <v>12</v>
      </c>
    </row>
    <row r="39" spans="1:15">
      <c r="A39" s="37">
        <v>8</v>
      </c>
      <c r="B39" s="35" t="s">
        <v>38</v>
      </c>
      <c r="C39" s="36">
        <v>44633.427083333336</v>
      </c>
      <c r="D39" s="35" t="s">
        <v>39</v>
      </c>
      <c r="E39" s="14" t="s">
        <v>32</v>
      </c>
      <c r="F39" s="80">
        <v>0</v>
      </c>
      <c r="G39" s="80">
        <v>0</v>
      </c>
      <c r="H39" s="80">
        <v>80</v>
      </c>
      <c r="I39" s="80">
        <v>0</v>
      </c>
      <c r="J39" s="5">
        <f>F39+G39+H39+I39</f>
        <v>80</v>
      </c>
      <c r="K39" s="5"/>
      <c r="L39" s="36">
        <v>44634.059027777781</v>
      </c>
      <c r="M39" s="36">
        <v>44634.090277777781</v>
      </c>
      <c r="N39" s="7">
        <f>SUM(L39-C39)</f>
        <v>0.63194444444525288</v>
      </c>
      <c r="O39" s="7">
        <f>SUM(M39-L39)</f>
        <v>3.125E-2</v>
      </c>
    </row>
    <row r="40" spans="1:15">
      <c r="A40" s="37"/>
      <c r="B40" s="35"/>
      <c r="C40" s="36"/>
      <c r="D40" s="35"/>
      <c r="E40" s="14" t="s">
        <v>33</v>
      </c>
      <c r="F40" s="80">
        <v>0</v>
      </c>
      <c r="G40" s="80">
        <v>7</v>
      </c>
      <c r="H40" s="80">
        <v>49</v>
      </c>
      <c r="I40" s="80">
        <v>24</v>
      </c>
      <c r="J40" s="5"/>
      <c r="K40" s="5">
        <f>G40+H40+I40+F40</f>
        <v>80</v>
      </c>
      <c r="L40" s="36"/>
      <c r="M40" s="36"/>
      <c r="N40" s="7"/>
      <c r="O40" s="7"/>
    </row>
    <row r="41" spans="1:15">
      <c r="A41" s="37">
        <v>1</v>
      </c>
      <c r="B41" s="35" t="s">
        <v>111</v>
      </c>
      <c r="C41" s="36">
        <v>44633.572916666664</v>
      </c>
      <c r="D41" s="35" t="s">
        <v>66</v>
      </c>
      <c r="E41" s="14" t="s">
        <v>32</v>
      </c>
      <c r="F41" s="80">
        <v>0</v>
      </c>
      <c r="G41" s="80">
        <v>0</v>
      </c>
      <c r="H41" s="80">
        <v>90</v>
      </c>
      <c r="I41" s="80">
        <v>0</v>
      </c>
      <c r="J41" s="5">
        <f t="shared" ref="J41" si="13">F41+G41+H41+I41</f>
        <v>90</v>
      </c>
      <c r="K41" s="5"/>
      <c r="L41" s="36">
        <v>44634.270833333336</v>
      </c>
      <c r="M41" s="36">
        <v>44634.309027777781</v>
      </c>
      <c r="N41" s="7">
        <f t="shared" ref="N41:N49" si="14">SUM(L41-C41)</f>
        <v>0.69791666667151731</v>
      </c>
      <c r="O41" s="7">
        <f t="shared" ref="O41:O49" si="15">SUM(M41-L41)</f>
        <v>3.8194444445252884E-2</v>
      </c>
    </row>
    <row r="42" spans="1:15">
      <c r="A42" s="37"/>
      <c r="B42" s="35"/>
      <c r="C42" s="36"/>
      <c r="D42" s="35"/>
      <c r="E42" s="14" t="s">
        <v>33</v>
      </c>
      <c r="F42" s="80">
        <v>20</v>
      </c>
      <c r="G42" s="80">
        <v>52</v>
      </c>
      <c r="H42" s="80">
        <v>18</v>
      </c>
      <c r="I42" s="80">
        <v>0</v>
      </c>
      <c r="J42" s="5"/>
      <c r="K42" s="5">
        <f>G42+H42+I42+F42</f>
        <v>90</v>
      </c>
      <c r="L42" s="36"/>
      <c r="M42" s="36"/>
      <c r="N42" s="7"/>
      <c r="O42" s="7"/>
    </row>
    <row r="43" spans="1:15">
      <c r="A43" s="37" t="s">
        <v>52</v>
      </c>
      <c r="B43" s="35" t="s">
        <v>156</v>
      </c>
      <c r="C43" s="36">
        <v>44633.670138888891</v>
      </c>
      <c r="D43" s="35" t="s">
        <v>80</v>
      </c>
      <c r="E43" s="14" t="s">
        <v>32</v>
      </c>
      <c r="F43" s="80">
        <v>0</v>
      </c>
      <c r="G43" s="80">
        <v>66</v>
      </c>
      <c r="H43" s="80">
        <v>0</v>
      </c>
      <c r="I43" s="80">
        <v>14</v>
      </c>
      <c r="J43" s="5">
        <f>F43+G43+H43+I43</f>
        <v>80</v>
      </c>
      <c r="K43" s="5"/>
      <c r="L43" s="36">
        <v>44634.173611111109</v>
      </c>
      <c r="M43" s="36">
        <v>44634.201388888891</v>
      </c>
      <c r="N43" s="7">
        <f t="shared" si="14"/>
        <v>0.50347222221898846</v>
      </c>
      <c r="O43" s="7">
        <f t="shared" si="15"/>
        <v>2.7777777781011537E-2</v>
      </c>
    </row>
    <row r="44" spans="1:15">
      <c r="A44" s="37"/>
      <c r="B44" s="35"/>
      <c r="C44" s="36"/>
      <c r="D44" s="35"/>
      <c r="E44" s="14" t="s">
        <v>33</v>
      </c>
      <c r="F44" s="80">
        <v>0</v>
      </c>
      <c r="G44" s="80">
        <v>12</v>
      </c>
      <c r="H44" s="80">
        <v>58</v>
      </c>
      <c r="I44" s="80">
        <v>10</v>
      </c>
      <c r="J44" s="5"/>
      <c r="K44" s="5">
        <f t="shared" ref="K44" si="16">G44+H44+I44+F44</f>
        <v>80</v>
      </c>
      <c r="L44" s="36"/>
      <c r="M44" s="36"/>
      <c r="N44" s="7"/>
      <c r="O44" s="7"/>
    </row>
    <row r="45" spans="1:15">
      <c r="A45" s="37" t="s">
        <v>89</v>
      </c>
      <c r="B45" s="35" t="s">
        <v>73</v>
      </c>
      <c r="C45" s="36">
        <v>44633.854166666664</v>
      </c>
      <c r="D45" s="35" t="s">
        <v>41</v>
      </c>
      <c r="E45" s="14" t="s">
        <v>32</v>
      </c>
      <c r="F45" s="80">
        <v>0</v>
      </c>
      <c r="G45" s="80">
        <v>0</v>
      </c>
      <c r="H45" s="80">
        <v>0</v>
      </c>
      <c r="I45" s="80">
        <v>90</v>
      </c>
      <c r="J45" s="5">
        <v>90</v>
      </c>
      <c r="K45" s="5"/>
      <c r="L45" s="36">
        <v>44634.222222222219</v>
      </c>
      <c r="M45" s="36">
        <v>44634.260416666664</v>
      </c>
      <c r="N45" s="7">
        <f t="shared" si="14"/>
        <v>0.36805555555474712</v>
      </c>
      <c r="O45" s="7">
        <f t="shared" si="15"/>
        <v>3.8194444445252884E-2</v>
      </c>
    </row>
    <row r="46" spans="1:15">
      <c r="A46" s="37"/>
      <c r="B46" s="35"/>
      <c r="C46" s="36"/>
      <c r="D46" s="35"/>
      <c r="E46" s="14" t="s">
        <v>33</v>
      </c>
      <c r="F46" s="80">
        <v>0</v>
      </c>
      <c r="G46" s="80">
        <v>20</v>
      </c>
      <c r="H46" s="80">
        <v>66</v>
      </c>
      <c r="I46" s="80">
        <v>4</v>
      </c>
      <c r="J46" s="5"/>
      <c r="K46" s="5">
        <f>G46+H46+I46+F46</f>
        <v>90</v>
      </c>
      <c r="L46" s="36"/>
      <c r="M46" s="36"/>
      <c r="N46" s="7"/>
      <c r="O46" s="7"/>
    </row>
    <row r="47" spans="1:15">
      <c r="A47" s="37" t="s">
        <v>47</v>
      </c>
      <c r="B47" s="35" t="s">
        <v>73</v>
      </c>
      <c r="C47" s="36">
        <v>44634.180555555555</v>
      </c>
      <c r="D47" s="35" t="s">
        <v>41</v>
      </c>
      <c r="E47" s="14" t="s">
        <v>32</v>
      </c>
      <c r="F47" s="80">
        <v>0</v>
      </c>
      <c r="G47" s="80">
        <v>0</v>
      </c>
      <c r="H47" s="80">
        <v>26</v>
      </c>
      <c r="I47" s="80">
        <v>64</v>
      </c>
      <c r="J47" s="5">
        <f>F47+G47+H47+I47</f>
        <v>90</v>
      </c>
      <c r="K47" s="5"/>
      <c r="L47" s="36">
        <v>44634.864583333336</v>
      </c>
      <c r="M47" s="36">
        <v>44634.909722222219</v>
      </c>
      <c r="N47" s="7">
        <f t="shared" si="14"/>
        <v>0.68402777778101154</v>
      </c>
      <c r="O47" s="7">
        <f t="shared" si="15"/>
        <v>4.5138888883229811E-2</v>
      </c>
    </row>
    <row r="48" spans="1:15">
      <c r="A48" s="37"/>
      <c r="B48" s="35"/>
      <c r="C48" s="36"/>
      <c r="D48" s="35"/>
      <c r="E48" s="14" t="s">
        <v>33</v>
      </c>
      <c r="F48" s="80">
        <v>0</v>
      </c>
      <c r="G48" s="80">
        <v>34</v>
      </c>
      <c r="H48" s="80">
        <v>54</v>
      </c>
      <c r="I48" s="80">
        <v>0</v>
      </c>
      <c r="J48" s="5"/>
      <c r="K48" s="5">
        <f t="shared" ref="K48" si="17">G48+H48+I48+F48</f>
        <v>88</v>
      </c>
      <c r="L48" s="36"/>
      <c r="M48" s="36"/>
      <c r="N48" s="7"/>
      <c r="O48" s="7"/>
    </row>
    <row r="49" spans="1:15">
      <c r="A49" s="37">
        <v>2</v>
      </c>
      <c r="B49" s="35" t="s">
        <v>73</v>
      </c>
      <c r="C49" s="36">
        <v>44634.704861111109</v>
      </c>
      <c r="D49" s="35" t="s">
        <v>41</v>
      </c>
      <c r="E49" s="14" t="s">
        <v>32</v>
      </c>
      <c r="F49" s="80">
        <v>0</v>
      </c>
      <c r="G49" s="80">
        <v>0</v>
      </c>
      <c r="H49" s="80">
        <v>90</v>
      </c>
      <c r="I49" s="80">
        <v>0</v>
      </c>
      <c r="J49" s="5">
        <f>F49+G49+H49+I49</f>
        <v>90</v>
      </c>
      <c r="K49" s="5"/>
      <c r="L49" s="36">
        <v>44634.954861111109</v>
      </c>
      <c r="M49" s="36">
        <v>44634.972222222219</v>
      </c>
      <c r="N49" s="7">
        <f t="shared" si="14"/>
        <v>0.25</v>
      </c>
      <c r="O49" s="7">
        <f t="shared" si="15"/>
        <v>1.7361111109494232E-2</v>
      </c>
    </row>
    <row r="50" spans="1:15" ht="15.75" thickBot="1">
      <c r="A50" s="37"/>
      <c r="B50" s="35"/>
      <c r="C50" s="36"/>
      <c r="D50" s="35"/>
      <c r="E50" s="14" t="s">
        <v>33</v>
      </c>
      <c r="F50" s="80">
        <v>0</v>
      </c>
      <c r="G50" s="80">
        <v>0</v>
      </c>
      <c r="H50" s="80">
        <v>2</v>
      </c>
      <c r="I50" s="80">
        <v>10</v>
      </c>
      <c r="J50" s="5"/>
      <c r="K50" s="5">
        <f>G50+H50+I50+F50</f>
        <v>12</v>
      </c>
      <c r="L50" s="36"/>
      <c r="M50" s="36"/>
      <c r="N50" s="7"/>
      <c r="O50" s="7"/>
    </row>
    <row r="51" spans="1:15" s="8" customFormat="1" ht="16.5" customHeight="1" thickTop="1" thickBot="1">
      <c r="A51" s="5"/>
      <c r="B51" s="5"/>
      <c r="C51" s="5"/>
      <c r="D51" s="5"/>
      <c r="E51" s="5"/>
      <c r="F51" s="5"/>
      <c r="G51" s="5"/>
      <c r="H51" s="5"/>
      <c r="I51" s="18" t="s">
        <v>31</v>
      </c>
      <c r="J51" s="19">
        <f>SUM(J39:J50)</f>
        <v>520</v>
      </c>
      <c r="K51" s="19">
        <f>SUM(K39:K50)</f>
        <v>440</v>
      </c>
      <c r="L51" s="5"/>
      <c r="M51" s="5" t="s">
        <v>13</v>
      </c>
      <c r="N51" s="10">
        <f>AVERAGE(N39:N50)</f>
        <v>0.52256944444525288</v>
      </c>
      <c r="O51" s="10">
        <f>AVERAGE(O39:O50)</f>
        <v>3.2986111110706894E-2</v>
      </c>
    </row>
    <row r="52" spans="1:15" ht="15.75" thickTop="1"/>
    <row r="53" spans="1:15">
      <c r="A53" s="49" t="s">
        <v>0</v>
      </c>
      <c r="B53" s="50" t="s">
        <v>227</v>
      </c>
      <c r="C53" s="156" t="s">
        <v>15</v>
      </c>
      <c r="D53" s="156"/>
      <c r="E53" s="156"/>
      <c r="F53" s="156"/>
      <c r="G53" s="156"/>
      <c r="H53" s="156"/>
      <c r="I53" s="156"/>
      <c r="J53" s="156"/>
      <c r="K53" s="156"/>
      <c r="L53" s="156"/>
      <c r="M53" s="156"/>
      <c r="N53" s="156"/>
      <c r="O53" s="156"/>
    </row>
    <row r="54" spans="1:15">
      <c r="A54" s="156" t="s">
        <v>16</v>
      </c>
      <c r="B54" s="156"/>
      <c r="C54" s="156"/>
      <c r="D54" s="156"/>
      <c r="E54" s="156"/>
      <c r="F54" s="156"/>
      <c r="G54" s="156"/>
      <c r="H54" s="20"/>
      <c r="I54" s="156" t="s">
        <v>17</v>
      </c>
      <c r="J54" s="156"/>
      <c r="K54" s="156"/>
      <c r="L54" s="156"/>
      <c r="M54" s="156"/>
      <c r="N54" s="156"/>
      <c r="O54" s="156"/>
    </row>
    <row r="55" spans="1:15" ht="30">
      <c r="A55" s="11" t="s">
        <v>18</v>
      </c>
      <c r="B55" s="11" t="s">
        <v>19</v>
      </c>
      <c r="C55" s="5" t="s">
        <v>20</v>
      </c>
      <c r="D55" s="11" t="s">
        <v>21</v>
      </c>
      <c r="E55" s="11" t="s">
        <v>22</v>
      </c>
      <c r="F55" s="11" t="s">
        <v>23</v>
      </c>
      <c r="G55" s="11" t="s">
        <v>24</v>
      </c>
      <c r="H55" s="11"/>
      <c r="I55" s="11" t="s">
        <v>18</v>
      </c>
      <c r="J55" s="11" t="s">
        <v>19</v>
      </c>
      <c r="K55" s="5" t="s">
        <v>20</v>
      </c>
      <c r="L55" s="11" t="s">
        <v>21</v>
      </c>
      <c r="M55" s="11" t="s">
        <v>25</v>
      </c>
      <c r="N55" s="11" t="s">
        <v>23</v>
      </c>
      <c r="O55" s="11" t="s">
        <v>24</v>
      </c>
    </row>
    <row r="56" spans="1:15" s="27" customFormat="1" ht="15" customHeight="1">
      <c r="A56" s="21">
        <v>1</v>
      </c>
      <c r="B56" s="35" t="s">
        <v>64</v>
      </c>
      <c r="C56" s="37">
        <v>4</v>
      </c>
      <c r="D56" s="36">
        <v>44633.746527777781</v>
      </c>
      <c r="E56" s="35">
        <v>33323</v>
      </c>
      <c r="F56" s="36">
        <v>44634.03125</v>
      </c>
      <c r="G56" s="25">
        <f>SUM(F56-D56)</f>
        <v>0.28472222221898846</v>
      </c>
      <c r="H56" s="26"/>
      <c r="I56" s="21">
        <v>1</v>
      </c>
      <c r="J56" s="38" t="s">
        <v>209</v>
      </c>
      <c r="K56" s="37">
        <v>3</v>
      </c>
      <c r="L56" s="36">
        <v>44634.065972222219</v>
      </c>
      <c r="M56" s="35">
        <v>32285</v>
      </c>
      <c r="N56" s="36">
        <v>44634.184027777781</v>
      </c>
      <c r="O56" s="25">
        <f>SUM(N56-L56)</f>
        <v>0.11805555556202307</v>
      </c>
    </row>
    <row r="57" spans="1:15" s="27" customFormat="1" ht="15" customHeight="1">
      <c r="A57" s="21">
        <v>2</v>
      </c>
      <c r="B57" s="35" t="s">
        <v>37</v>
      </c>
      <c r="C57" s="37">
        <v>7</v>
      </c>
      <c r="D57" s="36">
        <v>44633.791666666664</v>
      </c>
      <c r="E57" s="35">
        <v>41162</v>
      </c>
      <c r="F57" s="36">
        <v>44634.065972222219</v>
      </c>
      <c r="G57" s="25">
        <f t="shared" ref="G57:G76" si="18">SUM(F57-D57)</f>
        <v>0.27430555555474712</v>
      </c>
      <c r="H57" s="26"/>
      <c r="I57" s="21">
        <v>2</v>
      </c>
      <c r="J57" s="38" t="s">
        <v>56</v>
      </c>
      <c r="K57" s="37" t="s">
        <v>61</v>
      </c>
      <c r="L57" s="36">
        <v>44634.135416666664</v>
      </c>
      <c r="M57" s="35">
        <v>41532</v>
      </c>
      <c r="N57" s="36">
        <v>44634.236111111109</v>
      </c>
      <c r="O57" s="25">
        <f t="shared" ref="O57:O71" si="19">SUM(N57-L57)</f>
        <v>0.10069444444525288</v>
      </c>
    </row>
    <row r="58" spans="1:15" s="27" customFormat="1" ht="15" customHeight="1">
      <c r="A58" s="21">
        <v>3</v>
      </c>
      <c r="B58" s="35" t="s">
        <v>49</v>
      </c>
      <c r="C58" s="37">
        <v>4</v>
      </c>
      <c r="D58" s="36">
        <v>44634.048611111109</v>
      </c>
      <c r="E58" s="35" t="s">
        <v>229</v>
      </c>
      <c r="F58" s="36">
        <v>44634.340277777781</v>
      </c>
      <c r="G58" s="25">
        <f t="shared" si="18"/>
        <v>0.29166666667151731</v>
      </c>
      <c r="H58" s="26"/>
      <c r="I58" s="21">
        <v>3</v>
      </c>
      <c r="J58" s="38" t="s">
        <v>64</v>
      </c>
      <c r="K58" s="37">
        <v>3</v>
      </c>
      <c r="L58" s="36">
        <v>44634.201388888891</v>
      </c>
      <c r="M58" s="35" t="s">
        <v>229</v>
      </c>
      <c r="N58" s="36">
        <v>44634.267361111109</v>
      </c>
      <c r="O58" s="25">
        <f t="shared" si="19"/>
        <v>6.5972222218988463E-2</v>
      </c>
    </row>
    <row r="59" spans="1:15" s="27" customFormat="1" ht="15" customHeight="1">
      <c r="A59" s="21">
        <v>4</v>
      </c>
      <c r="B59" s="35" t="s">
        <v>56</v>
      </c>
      <c r="C59" s="37">
        <v>7</v>
      </c>
      <c r="D59" s="36">
        <v>44634.083333333336</v>
      </c>
      <c r="E59" s="35">
        <v>60024</v>
      </c>
      <c r="F59" s="36">
        <v>44634.309027777781</v>
      </c>
      <c r="G59" s="25">
        <f t="shared" si="18"/>
        <v>0.22569444444525288</v>
      </c>
      <c r="H59" s="26"/>
      <c r="I59" s="21">
        <v>4</v>
      </c>
      <c r="J59" s="38" t="s">
        <v>120</v>
      </c>
      <c r="K59" s="37" t="s">
        <v>61</v>
      </c>
      <c r="L59" s="36">
        <v>44634.253472222219</v>
      </c>
      <c r="M59" s="35">
        <v>60024</v>
      </c>
      <c r="N59" s="36">
        <v>44634.361111111109</v>
      </c>
      <c r="O59" s="25">
        <f t="shared" si="19"/>
        <v>0.10763888889050577</v>
      </c>
    </row>
    <row r="60" spans="1:15" s="27" customFormat="1" ht="15" customHeight="1">
      <c r="A60" s="21">
        <v>5</v>
      </c>
      <c r="B60" s="35" t="s">
        <v>53</v>
      </c>
      <c r="C60" s="37">
        <v>5</v>
      </c>
      <c r="D60" s="36">
        <v>44633.868055555555</v>
      </c>
      <c r="E60" s="35">
        <v>41340</v>
      </c>
      <c r="F60" s="36">
        <v>44634.090277777781</v>
      </c>
      <c r="G60" s="25">
        <f t="shared" si="18"/>
        <v>0.22222222222626442</v>
      </c>
      <c r="H60" s="26"/>
      <c r="I60" s="21">
        <v>5</v>
      </c>
      <c r="J60" s="38" t="s">
        <v>48</v>
      </c>
      <c r="K60" s="37">
        <v>3</v>
      </c>
      <c r="L60" s="36">
        <v>44634.319444444445</v>
      </c>
      <c r="M60" s="35">
        <v>33197</v>
      </c>
      <c r="N60" s="36">
        <v>44634.416666666664</v>
      </c>
      <c r="O60" s="25">
        <f t="shared" si="19"/>
        <v>9.7222222218988463E-2</v>
      </c>
    </row>
    <row r="61" spans="1:15" s="27" customFormat="1" ht="15" customHeight="1">
      <c r="A61" s="21">
        <v>6</v>
      </c>
      <c r="B61" s="35" t="s">
        <v>41</v>
      </c>
      <c r="C61" s="37">
        <v>6</v>
      </c>
      <c r="D61" s="36">
        <v>44634.020833333336</v>
      </c>
      <c r="E61" s="35">
        <v>41532</v>
      </c>
      <c r="F61" s="36">
        <v>44634.277777777781</v>
      </c>
      <c r="G61" s="25">
        <f t="shared" si="18"/>
        <v>0.25694444444525288</v>
      </c>
      <c r="H61" s="26"/>
      <c r="I61" s="21">
        <v>6</v>
      </c>
      <c r="J61" s="38" t="s">
        <v>210</v>
      </c>
      <c r="K61" s="37" t="s">
        <v>61</v>
      </c>
      <c r="L61" s="36">
        <v>44634.375</v>
      </c>
      <c r="M61" s="35">
        <v>27070</v>
      </c>
      <c r="N61" s="36">
        <v>44634.461805555555</v>
      </c>
      <c r="O61" s="25">
        <f t="shared" si="19"/>
        <v>8.6805555554747116E-2</v>
      </c>
    </row>
    <row r="62" spans="1:15" s="27" customFormat="1" ht="15" customHeight="1">
      <c r="A62" s="21">
        <v>7</v>
      </c>
      <c r="B62" s="35" t="s">
        <v>41</v>
      </c>
      <c r="C62" s="37">
        <v>8</v>
      </c>
      <c r="D62" s="36">
        <v>44633.996527777781</v>
      </c>
      <c r="E62" s="35">
        <v>41552</v>
      </c>
      <c r="F62" s="36">
        <v>44634.170138888891</v>
      </c>
      <c r="G62" s="25">
        <f t="shared" si="18"/>
        <v>0.17361111110949423</v>
      </c>
      <c r="H62" s="26"/>
      <c r="I62" s="21">
        <v>7</v>
      </c>
      <c r="J62" s="38" t="s">
        <v>53</v>
      </c>
      <c r="K62" s="37">
        <v>3</v>
      </c>
      <c r="L62" s="36">
        <v>44634.430555555555</v>
      </c>
      <c r="M62" s="35">
        <v>32799</v>
      </c>
      <c r="N62" s="36">
        <v>44634.496527777781</v>
      </c>
      <c r="O62" s="25">
        <f t="shared" si="19"/>
        <v>6.5972222226264421E-2</v>
      </c>
    </row>
    <row r="63" spans="1:15" s="27" customFormat="1" ht="15" customHeight="1">
      <c r="A63" s="21">
        <v>8</v>
      </c>
      <c r="B63" s="35" t="s">
        <v>39</v>
      </c>
      <c r="C63" s="37">
        <v>8</v>
      </c>
      <c r="D63" s="36">
        <v>44634.1875</v>
      </c>
      <c r="E63" s="35">
        <v>12762</v>
      </c>
      <c r="F63" s="36">
        <v>44634.427083333336</v>
      </c>
      <c r="G63" s="25">
        <f t="shared" si="18"/>
        <v>0.23958333333575865</v>
      </c>
      <c r="H63" s="26"/>
      <c r="I63" s="21">
        <v>8</v>
      </c>
      <c r="J63" s="38" t="s">
        <v>43</v>
      </c>
      <c r="K63" s="37" t="s">
        <v>61</v>
      </c>
      <c r="L63" s="36">
        <v>44634.475694444445</v>
      </c>
      <c r="M63" s="35" t="s">
        <v>230</v>
      </c>
      <c r="N63" s="36">
        <v>44634.53125</v>
      </c>
      <c r="O63" s="25">
        <f t="shared" si="19"/>
        <v>5.5555555554747116E-2</v>
      </c>
    </row>
    <row r="64" spans="1:15" s="27" customFormat="1" ht="15" customHeight="1">
      <c r="A64" s="21">
        <v>9</v>
      </c>
      <c r="B64" s="35" t="s">
        <v>66</v>
      </c>
      <c r="C64" s="37">
        <v>4</v>
      </c>
      <c r="D64" s="36">
        <v>44634.354166666664</v>
      </c>
      <c r="E64" s="35">
        <v>27275</v>
      </c>
      <c r="F64" s="36">
        <v>44634.673611111109</v>
      </c>
      <c r="G64" s="25">
        <f t="shared" si="18"/>
        <v>0.31944444444525288</v>
      </c>
      <c r="H64" s="26"/>
      <c r="I64" s="21">
        <v>9</v>
      </c>
      <c r="J64" s="38" t="s">
        <v>41</v>
      </c>
      <c r="K64" s="37" t="s">
        <v>61</v>
      </c>
      <c r="L64" s="36">
        <v>44634.545138888891</v>
      </c>
      <c r="M64" s="35">
        <v>70180</v>
      </c>
      <c r="N64" s="36">
        <v>44634.545138888891</v>
      </c>
      <c r="O64" s="25">
        <f t="shared" si="19"/>
        <v>0</v>
      </c>
    </row>
    <row r="65" spans="1:15" s="27" customFormat="1" ht="15" customHeight="1">
      <c r="A65" s="21">
        <v>10</v>
      </c>
      <c r="B65" s="35" t="s">
        <v>80</v>
      </c>
      <c r="C65" s="37">
        <v>6</v>
      </c>
      <c r="D65" s="36">
        <v>44634.3125</v>
      </c>
      <c r="E65" s="35">
        <v>32799</v>
      </c>
      <c r="F65" s="36">
        <v>44634.586805555555</v>
      </c>
      <c r="G65" s="25">
        <f t="shared" si="18"/>
        <v>0.27430555555474712</v>
      </c>
      <c r="H65" s="26"/>
      <c r="I65" s="21">
        <v>10</v>
      </c>
      <c r="J65" s="38" t="s">
        <v>51</v>
      </c>
      <c r="K65" s="37">
        <v>3</v>
      </c>
      <c r="L65" s="36">
        <v>44634.510416666664</v>
      </c>
      <c r="M65" s="35">
        <v>41194</v>
      </c>
      <c r="N65" s="36">
        <v>44634.572916666664</v>
      </c>
      <c r="O65" s="25">
        <f t="shared" si="19"/>
        <v>6.25E-2</v>
      </c>
    </row>
    <row r="66" spans="1:15" s="27" customFormat="1" ht="15" customHeight="1">
      <c r="A66" s="21">
        <v>11</v>
      </c>
      <c r="B66" s="35" t="s">
        <v>228</v>
      </c>
      <c r="C66" s="37">
        <v>6</v>
      </c>
      <c r="D66" s="36">
        <v>44634.298611111109</v>
      </c>
      <c r="E66" s="35">
        <v>27070</v>
      </c>
      <c r="F66" s="36">
        <v>44634.510416666664</v>
      </c>
      <c r="G66" s="25">
        <f t="shared" si="18"/>
        <v>0.21180555555474712</v>
      </c>
      <c r="H66" s="26"/>
      <c r="I66" s="21">
        <v>11</v>
      </c>
      <c r="J66" s="38" t="s">
        <v>37</v>
      </c>
      <c r="K66" s="37">
        <v>3</v>
      </c>
      <c r="L66" s="36">
        <v>44634.611111111109</v>
      </c>
      <c r="M66" s="35">
        <v>32774</v>
      </c>
      <c r="N66" s="36">
        <v>44634.663194444445</v>
      </c>
      <c r="O66" s="25">
        <f t="shared" si="19"/>
        <v>5.2083333335758653E-2</v>
      </c>
    </row>
    <row r="67" spans="1:15" s="27" customFormat="1" ht="15" customHeight="1">
      <c r="A67" s="21">
        <v>12</v>
      </c>
      <c r="B67" s="35" t="s">
        <v>37</v>
      </c>
      <c r="C67" s="37">
        <v>6</v>
      </c>
      <c r="D67" s="36">
        <v>44634.604166666664</v>
      </c>
      <c r="E67" s="35">
        <v>12016</v>
      </c>
      <c r="F67" s="36">
        <v>44634.607638888891</v>
      </c>
      <c r="G67" s="25">
        <f t="shared" si="18"/>
        <v>3.4722222262644209E-3</v>
      </c>
      <c r="H67" s="26"/>
      <c r="I67" s="21">
        <v>12</v>
      </c>
      <c r="J67" s="38" t="s">
        <v>231</v>
      </c>
      <c r="K67" s="35">
        <v>3</v>
      </c>
      <c r="L67" s="36">
        <v>44634.739583333336</v>
      </c>
      <c r="M67" s="35">
        <v>41010</v>
      </c>
      <c r="N67" s="36">
        <v>44634.788194444445</v>
      </c>
      <c r="O67" s="25">
        <f t="shared" si="19"/>
        <v>4.8611111109494232E-2</v>
      </c>
    </row>
    <row r="68" spans="1:15" s="27" customFormat="1" ht="15" customHeight="1">
      <c r="A68" s="21">
        <v>13</v>
      </c>
      <c r="B68" s="35" t="s">
        <v>41</v>
      </c>
      <c r="C68" s="37">
        <v>7</v>
      </c>
      <c r="D68" s="36">
        <v>44634.336805555555</v>
      </c>
      <c r="E68" s="35">
        <v>41194</v>
      </c>
      <c r="F68" s="36">
        <v>44634.704861111109</v>
      </c>
      <c r="G68" s="25">
        <f t="shared" si="18"/>
        <v>0.36805555555474712</v>
      </c>
      <c r="H68" s="26"/>
      <c r="I68" s="21">
        <v>13</v>
      </c>
      <c r="J68" s="38" t="s">
        <v>51</v>
      </c>
      <c r="K68" s="35" t="s">
        <v>61</v>
      </c>
      <c r="L68" s="36">
        <v>44634.795138888891</v>
      </c>
      <c r="M68" s="35">
        <v>33289</v>
      </c>
      <c r="N68" s="36">
        <v>44634.864583333336</v>
      </c>
      <c r="O68" s="25">
        <f t="shared" si="19"/>
        <v>6.9444444445252884E-2</v>
      </c>
    </row>
    <row r="69" spans="1:15" s="27" customFormat="1" ht="15" customHeight="1">
      <c r="A69" s="21">
        <v>14</v>
      </c>
      <c r="B69" s="35" t="s">
        <v>63</v>
      </c>
      <c r="C69" s="37">
        <v>5</v>
      </c>
      <c r="D69" s="36">
        <v>44634.527777777781</v>
      </c>
      <c r="E69" s="35">
        <v>32469</v>
      </c>
      <c r="F69" s="36">
        <v>44634.815972222219</v>
      </c>
      <c r="G69" s="25">
        <f t="shared" si="18"/>
        <v>0.28819444443797693</v>
      </c>
      <c r="H69" s="26"/>
      <c r="I69" s="21">
        <v>14</v>
      </c>
      <c r="J69" s="38" t="s">
        <v>232</v>
      </c>
      <c r="K69" s="37">
        <v>3</v>
      </c>
      <c r="L69" s="36">
        <v>44634.826388888891</v>
      </c>
      <c r="M69" s="35">
        <v>32346</v>
      </c>
      <c r="N69" s="36">
        <v>44634.875</v>
      </c>
      <c r="O69" s="25">
        <f t="shared" si="19"/>
        <v>4.8611111109494232E-2</v>
      </c>
    </row>
    <row r="70" spans="1:15" s="27" customFormat="1" ht="15" customHeight="1">
      <c r="A70" s="21">
        <v>15</v>
      </c>
      <c r="B70" s="35" t="s">
        <v>120</v>
      </c>
      <c r="C70" s="37">
        <v>8</v>
      </c>
      <c r="D70" s="36">
        <v>44634.440972222219</v>
      </c>
      <c r="E70" s="35">
        <v>32274</v>
      </c>
      <c r="F70" s="36">
        <v>44634.743055555555</v>
      </c>
      <c r="G70" s="25">
        <f t="shared" si="18"/>
        <v>0.30208333333575865</v>
      </c>
      <c r="H70" s="26"/>
      <c r="I70" s="21">
        <v>15</v>
      </c>
      <c r="J70" s="38" t="s">
        <v>121</v>
      </c>
      <c r="K70" s="37">
        <v>3</v>
      </c>
      <c r="L70" s="36">
        <v>44634.90625</v>
      </c>
      <c r="M70" s="35">
        <v>27387</v>
      </c>
      <c r="N70" s="36">
        <v>44634.951388888891</v>
      </c>
      <c r="O70" s="25">
        <f t="shared" si="19"/>
        <v>4.5138888890505768E-2</v>
      </c>
    </row>
    <row r="71" spans="1:15" s="27" customFormat="1" ht="15" customHeight="1">
      <c r="A71" s="21">
        <v>16</v>
      </c>
      <c r="B71" s="35" t="s">
        <v>63</v>
      </c>
      <c r="C71" s="37" t="s">
        <v>67</v>
      </c>
      <c r="D71" s="36">
        <v>44634.746527777781</v>
      </c>
      <c r="E71" s="35" t="s">
        <v>233</v>
      </c>
      <c r="F71" s="36">
        <v>44634.996527777781</v>
      </c>
      <c r="G71" s="25">
        <f t="shared" si="18"/>
        <v>0.25</v>
      </c>
      <c r="H71" s="26"/>
      <c r="I71" s="21">
        <v>16</v>
      </c>
      <c r="J71" s="35" t="s">
        <v>231</v>
      </c>
      <c r="K71" s="37">
        <v>3</v>
      </c>
      <c r="L71" s="36">
        <v>44634.982638888891</v>
      </c>
      <c r="M71" s="35">
        <v>32685</v>
      </c>
      <c r="N71" s="36">
        <v>44635.010416666664</v>
      </c>
      <c r="O71" s="25">
        <f t="shared" si="19"/>
        <v>2.7777777773735579E-2</v>
      </c>
    </row>
    <row r="72" spans="1:15" s="27" customFormat="1" ht="15" customHeight="1">
      <c r="A72" s="21">
        <v>17</v>
      </c>
      <c r="B72" s="35" t="s">
        <v>48</v>
      </c>
      <c r="C72" s="37">
        <v>7</v>
      </c>
      <c r="D72" s="36">
        <v>44634.732638888891</v>
      </c>
      <c r="E72" s="35">
        <v>32346</v>
      </c>
      <c r="F72" s="36">
        <v>44634.972222222219</v>
      </c>
      <c r="G72" s="25">
        <f t="shared" si="18"/>
        <v>0.23958333332848269</v>
      </c>
      <c r="H72" s="26"/>
      <c r="I72" s="21"/>
      <c r="J72" s="35"/>
      <c r="K72" s="37"/>
      <c r="L72" s="36"/>
      <c r="M72" s="35"/>
      <c r="N72" s="36"/>
      <c r="O72" s="25"/>
    </row>
    <row r="73" spans="1:15" s="27" customFormat="1" ht="15" customHeight="1">
      <c r="A73" s="21">
        <v>18</v>
      </c>
      <c r="B73" s="35" t="s">
        <v>51</v>
      </c>
      <c r="C73" s="37">
        <v>4</v>
      </c>
      <c r="D73" s="36">
        <v>44634.715277777781</v>
      </c>
      <c r="E73" s="35">
        <v>33289</v>
      </c>
      <c r="F73" s="36">
        <v>44634.909722222219</v>
      </c>
      <c r="G73" s="25">
        <f t="shared" si="18"/>
        <v>0.19444444443797693</v>
      </c>
      <c r="H73" s="26"/>
      <c r="I73" s="21"/>
      <c r="J73" s="38"/>
      <c r="K73" s="35"/>
      <c r="L73" s="36"/>
      <c r="M73" s="35"/>
      <c r="N73" s="36"/>
      <c r="O73" s="25"/>
    </row>
    <row r="74" spans="1:15" s="27" customFormat="1" ht="15" customHeight="1">
      <c r="A74" s="21">
        <v>19</v>
      </c>
      <c r="B74" s="35" t="s">
        <v>87</v>
      </c>
      <c r="C74" s="37">
        <v>6</v>
      </c>
      <c r="D74" s="36">
        <v>44634.65625</v>
      </c>
      <c r="E74" s="35">
        <v>41010</v>
      </c>
      <c r="F74" s="36">
        <v>44634.885416666664</v>
      </c>
      <c r="G74" s="25">
        <f t="shared" si="18"/>
        <v>0.22916666666424135</v>
      </c>
      <c r="H74" s="26"/>
      <c r="I74" s="21"/>
      <c r="J74" s="38"/>
      <c r="K74" s="35"/>
      <c r="L74" s="36"/>
      <c r="M74" s="35"/>
      <c r="N74" s="36"/>
      <c r="O74" s="25"/>
    </row>
    <row r="75" spans="1:15" s="27" customFormat="1" ht="15" customHeight="1">
      <c r="A75" s="21">
        <v>20</v>
      </c>
      <c r="B75" s="35" t="s">
        <v>55</v>
      </c>
      <c r="C75" s="37" t="s">
        <v>78</v>
      </c>
      <c r="D75" s="36">
        <v>44634.458333333336</v>
      </c>
      <c r="E75" s="35">
        <v>33197</v>
      </c>
      <c r="F75" s="36">
        <v>44634.458333333336</v>
      </c>
      <c r="G75" s="25">
        <f t="shared" si="18"/>
        <v>0</v>
      </c>
      <c r="H75" s="26"/>
      <c r="I75" s="21"/>
      <c r="J75" s="38"/>
      <c r="K75" s="37"/>
      <c r="L75" s="36"/>
      <c r="M75" s="35"/>
      <c r="N75" s="36"/>
      <c r="O75" s="25"/>
    </row>
    <row r="76" spans="1:15" s="27" customFormat="1" ht="15" customHeight="1">
      <c r="A76" s="21">
        <v>21</v>
      </c>
      <c r="B76" s="35" t="s">
        <v>58</v>
      </c>
      <c r="C76" s="37" t="s">
        <v>78</v>
      </c>
      <c r="D76" s="36">
        <v>44634.625</v>
      </c>
      <c r="E76" s="35">
        <v>32285</v>
      </c>
      <c r="F76" s="36">
        <v>44634.625</v>
      </c>
      <c r="G76" s="25">
        <f t="shared" si="18"/>
        <v>0</v>
      </c>
      <c r="H76" s="26"/>
      <c r="I76" s="21"/>
      <c r="J76" s="38"/>
      <c r="K76" s="37"/>
      <c r="L76" s="36"/>
      <c r="M76" s="35"/>
      <c r="N76" s="36"/>
      <c r="O76" s="25"/>
    </row>
    <row r="77" spans="1:15" s="27" customFormat="1" ht="15" customHeight="1">
      <c r="A77" s="5"/>
      <c r="B77" s="1"/>
      <c r="C77" s="5"/>
      <c r="D77" s="5"/>
      <c r="E77" s="5"/>
      <c r="F77" s="18" t="s">
        <v>13</v>
      </c>
      <c r="G77" s="10">
        <v>0.22083333333333333</v>
      </c>
      <c r="H77" s="26"/>
      <c r="I77" s="21"/>
      <c r="J77" s="38"/>
      <c r="K77" s="35"/>
      <c r="L77" s="36"/>
      <c r="M77" s="35"/>
      <c r="N77" s="5" t="s">
        <v>13</v>
      </c>
      <c r="O77" s="10">
        <f>AVERAGE(O55:O76)</f>
        <v>6.5755208333484916E-2</v>
      </c>
    </row>
  </sheetData>
  <mergeCells count="10">
    <mergeCell ref="C53:O53"/>
    <mergeCell ref="A54:G54"/>
    <mergeCell ref="I54:O54"/>
    <mergeCell ref="A2:O2"/>
    <mergeCell ref="A3:C3"/>
    <mergeCell ref="F3:J3"/>
    <mergeCell ref="L3:O3"/>
    <mergeCell ref="A37:C37"/>
    <mergeCell ref="F37:J37"/>
    <mergeCell ref="L37:O37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O67"/>
  <sheetViews>
    <sheetView topLeftCell="A43" workbookViewId="0">
      <selection activeCell="L69" sqref="L69:L70"/>
    </sheetView>
  </sheetViews>
  <sheetFormatPr defaultRowHeight="15"/>
  <cols>
    <col min="2" max="2" width="9.85546875" customWidth="1"/>
    <col min="3" max="5" width="13.42578125" customWidth="1"/>
    <col min="6" max="6" width="12.140625" customWidth="1"/>
    <col min="7" max="7" width="11.5703125" customWidth="1"/>
    <col min="8" max="8" width="11" customWidth="1"/>
    <col min="9" max="9" width="10.140625" customWidth="1"/>
    <col min="10" max="11" width="8.7109375" customWidth="1"/>
    <col min="12" max="13" width="13.42578125" customWidth="1"/>
    <col min="14" max="15" width="11.28515625" customWidth="1"/>
    <col min="16" max="16" width="14.5703125" customWidth="1"/>
    <col min="18" max="18" width="12.140625" customWidth="1"/>
  </cols>
  <sheetData>
    <row r="1" spans="1:15">
      <c r="N1" s="47" t="s">
        <v>0</v>
      </c>
      <c r="O1" s="48" t="s">
        <v>234</v>
      </c>
    </row>
    <row r="2" spans="1:15">
      <c r="A2" s="159" t="s">
        <v>1</v>
      </c>
      <c r="B2" s="160"/>
      <c r="C2" s="160"/>
      <c r="D2" s="160"/>
      <c r="E2" s="160"/>
      <c r="F2" s="160"/>
      <c r="G2" s="160"/>
      <c r="H2" s="160"/>
      <c r="I2" s="160"/>
      <c r="J2" s="160"/>
      <c r="K2" s="160"/>
      <c r="L2" s="160"/>
      <c r="M2" s="160"/>
      <c r="N2" s="160"/>
      <c r="O2" s="160"/>
    </row>
    <row r="3" spans="1:15">
      <c r="A3" s="161"/>
      <c r="B3" s="162"/>
      <c r="C3" s="163"/>
      <c r="D3" s="90"/>
      <c r="E3" s="90"/>
      <c r="F3" s="161" t="s">
        <v>26</v>
      </c>
      <c r="G3" s="162"/>
      <c r="H3" s="162"/>
      <c r="I3" s="162"/>
      <c r="J3" s="163"/>
      <c r="K3" s="90"/>
      <c r="L3" s="161"/>
      <c r="M3" s="162"/>
      <c r="N3" s="162"/>
      <c r="O3" s="163"/>
    </row>
    <row r="4" spans="1:15" ht="38.25">
      <c r="A4" s="2" t="s">
        <v>2</v>
      </c>
      <c r="B4" s="3" t="s">
        <v>3</v>
      </c>
      <c r="C4" s="2" t="s">
        <v>4</v>
      </c>
      <c r="D4" s="2" t="s">
        <v>27</v>
      </c>
      <c r="E4" s="2" t="s">
        <v>28</v>
      </c>
      <c r="F4" s="3" t="s">
        <v>5</v>
      </c>
      <c r="G4" s="3" t="s">
        <v>6</v>
      </c>
      <c r="H4" s="3" t="s">
        <v>7</v>
      </c>
      <c r="I4" s="3" t="s">
        <v>8</v>
      </c>
      <c r="J4" s="2" t="s">
        <v>29</v>
      </c>
      <c r="K4" s="2" t="s">
        <v>30</v>
      </c>
      <c r="L4" s="2" t="s">
        <v>9</v>
      </c>
      <c r="M4" s="2" t="s">
        <v>10</v>
      </c>
      <c r="N4" s="2" t="s">
        <v>11</v>
      </c>
      <c r="O4" s="2" t="s">
        <v>12</v>
      </c>
    </row>
    <row r="5" spans="1:15" s="57" customFormat="1" ht="15.75" customHeight="1">
      <c r="A5" s="51" t="s">
        <v>35</v>
      </c>
      <c r="B5" s="31" t="s">
        <v>3</v>
      </c>
      <c r="C5" s="52">
        <v>44634.690972222219</v>
      </c>
      <c r="D5" s="53" t="s">
        <v>37</v>
      </c>
      <c r="E5" s="54" t="s">
        <v>32</v>
      </c>
      <c r="F5" s="31">
        <v>4</v>
      </c>
      <c r="G5" s="31">
        <v>17</v>
      </c>
      <c r="H5" s="31">
        <v>49</v>
      </c>
      <c r="I5" s="31">
        <v>0</v>
      </c>
      <c r="J5" s="31">
        <f t="shared" ref="J5:J23" si="0">F5+G5+H5+I5</f>
        <v>70</v>
      </c>
      <c r="K5" s="31"/>
      <c r="L5" s="52">
        <v>44635.368055555555</v>
      </c>
      <c r="M5" s="52">
        <v>44635.416666666664</v>
      </c>
      <c r="N5" s="25">
        <f>SUM(L5-C5)</f>
        <v>0.67708333333575865</v>
      </c>
      <c r="O5" s="25">
        <f>SUM(M5-L5)</f>
        <v>4.8611111109494232E-2</v>
      </c>
    </row>
    <row r="6" spans="1:15" s="57" customFormat="1" ht="15.75" customHeight="1">
      <c r="A6" s="51"/>
      <c r="B6" s="31"/>
      <c r="C6" s="52"/>
      <c r="D6" s="53"/>
      <c r="E6" s="54" t="s">
        <v>33</v>
      </c>
      <c r="F6" s="31">
        <v>4</v>
      </c>
      <c r="G6" s="31">
        <v>16</v>
      </c>
      <c r="H6" s="31">
        <v>22</v>
      </c>
      <c r="I6" s="31">
        <v>38</v>
      </c>
      <c r="J6" s="31"/>
      <c r="K6" s="31">
        <f t="shared" ref="K6:K24" si="1">G6+H6+I6+F6</f>
        <v>80</v>
      </c>
      <c r="L6" s="52"/>
      <c r="M6" s="52"/>
      <c r="N6" s="25"/>
      <c r="O6" s="25"/>
    </row>
    <row r="7" spans="1:15" s="57" customFormat="1" ht="15.75" customHeight="1">
      <c r="A7" s="51">
        <v>1</v>
      </c>
      <c r="B7" s="31" t="s">
        <v>3</v>
      </c>
      <c r="C7" s="52">
        <v>44634.90625</v>
      </c>
      <c r="D7" s="53" t="s">
        <v>37</v>
      </c>
      <c r="E7" s="54" t="s">
        <v>32</v>
      </c>
      <c r="F7" s="31">
        <v>0</v>
      </c>
      <c r="G7" s="31">
        <v>0</v>
      </c>
      <c r="H7" s="31">
        <v>90</v>
      </c>
      <c r="I7" s="31">
        <v>0</v>
      </c>
      <c r="J7" s="31">
        <f t="shared" si="0"/>
        <v>90</v>
      </c>
      <c r="K7" s="31"/>
      <c r="L7" s="52">
        <v>44635.243055555555</v>
      </c>
      <c r="M7" s="52">
        <v>44635.277777777781</v>
      </c>
      <c r="N7" s="25">
        <f t="shared" ref="N7:N23" si="2">SUM(L7-C7)</f>
        <v>0.33680555555474712</v>
      </c>
      <c r="O7" s="25">
        <f t="shared" ref="O7:O23" si="3">SUM(M7-L7)</f>
        <v>3.4722222226264421E-2</v>
      </c>
    </row>
    <row r="8" spans="1:15" s="57" customFormat="1" ht="15.75" customHeight="1">
      <c r="A8" s="51"/>
      <c r="B8" s="31"/>
      <c r="C8" s="52"/>
      <c r="D8" s="53"/>
      <c r="E8" s="54" t="s">
        <v>33</v>
      </c>
      <c r="F8" s="31">
        <v>0</v>
      </c>
      <c r="G8" s="31">
        <v>40</v>
      </c>
      <c r="H8" s="31">
        <v>21</v>
      </c>
      <c r="I8" s="31">
        <v>29</v>
      </c>
      <c r="J8" s="31"/>
      <c r="K8" s="31">
        <f t="shared" si="1"/>
        <v>90</v>
      </c>
      <c r="L8" s="52"/>
      <c r="M8" s="52"/>
      <c r="N8" s="25"/>
      <c r="O8" s="25"/>
    </row>
    <row r="9" spans="1:15" s="57" customFormat="1" ht="15.75" customHeight="1">
      <c r="A9" s="51" t="s">
        <v>50</v>
      </c>
      <c r="B9" s="31" t="s">
        <v>3</v>
      </c>
      <c r="C9" s="52">
        <v>44634.958333333336</v>
      </c>
      <c r="D9" s="53" t="s">
        <v>63</v>
      </c>
      <c r="E9" s="54" t="s">
        <v>32</v>
      </c>
      <c r="F9" s="31">
        <v>0</v>
      </c>
      <c r="G9" s="31">
        <v>90</v>
      </c>
      <c r="H9" s="31">
        <v>0</v>
      </c>
      <c r="I9" s="31">
        <v>0</v>
      </c>
      <c r="J9" s="31">
        <f t="shared" si="0"/>
        <v>90</v>
      </c>
      <c r="K9" s="31"/>
      <c r="L9" s="52">
        <v>44635.381944444445</v>
      </c>
      <c r="M9" s="52">
        <v>44635.416666666664</v>
      </c>
      <c r="N9" s="25">
        <f t="shared" si="2"/>
        <v>0.42361111110949423</v>
      </c>
      <c r="O9" s="25">
        <f t="shared" si="3"/>
        <v>3.4722222218988463E-2</v>
      </c>
    </row>
    <row r="10" spans="1:15" s="57" customFormat="1" ht="15.75" customHeight="1">
      <c r="A10" s="51"/>
      <c r="B10" s="31"/>
      <c r="C10" s="52"/>
      <c r="D10" s="53"/>
      <c r="E10" s="54" t="s">
        <v>33</v>
      </c>
      <c r="F10" s="31">
        <v>22</v>
      </c>
      <c r="G10" s="31">
        <v>29</v>
      </c>
      <c r="H10" s="31">
        <v>19</v>
      </c>
      <c r="I10" s="31">
        <v>18</v>
      </c>
      <c r="J10" s="31"/>
      <c r="K10" s="31">
        <f t="shared" si="1"/>
        <v>88</v>
      </c>
      <c r="L10" s="52"/>
      <c r="M10" s="52"/>
      <c r="N10" s="25"/>
      <c r="O10" s="25"/>
    </row>
    <row r="11" spans="1:15" s="57" customFormat="1" ht="15.75" customHeight="1">
      <c r="A11" s="51" t="s">
        <v>89</v>
      </c>
      <c r="B11" s="31" t="s">
        <v>3</v>
      </c>
      <c r="C11" s="52">
        <v>44634.996527777781</v>
      </c>
      <c r="D11" s="53" t="s">
        <v>63</v>
      </c>
      <c r="E11" s="54" t="s">
        <v>32</v>
      </c>
      <c r="F11" s="31">
        <v>0</v>
      </c>
      <c r="G11" s="31">
        <v>0</v>
      </c>
      <c r="H11" s="31">
        <v>12</v>
      </c>
      <c r="I11" s="31">
        <v>78</v>
      </c>
      <c r="J11" s="31">
        <f t="shared" si="0"/>
        <v>90</v>
      </c>
      <c r="K11" s="31"/>
      <c r="L11" s="52">
        <v>44635.822916666664</v>
      </c>
      <c r="M11" s="52">
        <v>44635.854166666664</v>
      </c>
      <c r="N11" s="25">
        <f t="shared" si="2"/>
        <v>0.82638888888322981</v>
      </c>
      <c r="O11" s="25">
        <f t="shared" si="3"/>
        <v>3.125E-2</v>
      </c>
    </row>
    <row r="12" spans="1:15" s="57" customFormat="1" ht="15.75" customHeight="1">
      <c r="A12" s="51"/>
      <c r="B12" s="31"/>
      <c r="C12" s="52"/>
      <c r="D12" s="53"/>
      <c r="E12" s="54" t="s">
        <v>33</v>
      </c>
      <c r="F12" s="31">
        <v>0</v>
      </c>
      <c r="G12" s="31">
        <v>47</v>
      </c>
      <c r="H12" s="31">
        <v>24</v>
      </c>
      <c r="I12" s="31">
        <v>11</v>
      </c>
      <c r="J12" s="31"/>
      <c r="K12" s="31">
        <f t="shared" si="1"/>
        <v>82</v>
      </c>
      <c r="L12" s="52"/>
      <c r="M12" s="52"/>
      <c r="N12" s="25"/>
      <c r="O12" s="25"/>
    </row>
    <row r="13" spans="1:15" s="57" customFormat="1" ht="15.75" customHeight="1">
      <c r="A13" s="51" t="s">
        <v>47</v>
      </c>
      <c r="B13" s="31" t="s">
        <v>3</v>
      </c>
      <c r="C13" s="52">
        <v>44635.125</v>
      </c>
      <c r="D13" s="53" t="s">
        <v>56</v>
      </c>
      <c r="E13" s="54" t="s">
        <v>32</v>
      </c>
      <c r="F13" s="31">
        <v>0</v>
      </c>
      <c r="G13" s="31">
        <v>44</v>
      </c>
      <c r="H13" s="31">
        <v>18</v>
      </c>
      <c r="I13" s="31">
        <v>28</v>
      </c>
      <c r="J13" s="31">
        <f t="shared" si="0"/>
        <v>90</v>
      </c>
      <c r="K13" s="31"/>
      <c r="L13" s="52">
        <v>44635.993055555555</v>
      </c>
      <c r="M13" s="52"/>
      <c r="N13" s="25">
        <f t="shared" si="2"/>
        <v>0.86805555555474712</v>
      </c>
      <c r="O13" s="25"/>
    </row>
    <row r="14" spans="1:15" s="57" customFormat="1" ht="15.75" customHeight="1">
      <c r="A14" s="51"/>
      <c r="B14" s="31"/>
      <c r="C14" s="52"/>
      <c r="D14" s="53"/>
      <c r="E14" s="54" t="s">
        <v>33</v>
      </c>
      <c r="F14" s="31">
        <v>0</v>
      </c>
      <c r="G14" s="31">
        <v>39</v>
      </c>
      <c r="H14" s="31">
        <v>8</v>
      </c>
      <c r="I14" s="31">
        <v>43</v>
      </c>
      <c r="J14" s="31"/>
      <c r="K14" s="31">
        <f t="shared" si="1"/>
        <v>90</v>
      </c>
      <c r="L14" s="52"/>
      <c r="M14" s="52"/>
      <c r="N14" s="25"/>
      <c r="O14" s="25"/>
    </row>
    <row r="15" spans="1:15" s="57" customFormat="1" ht="15.75" customHeight="1">
      <c r="A15" s="51" t="s">
        <v>88</v>
      </c>
      <c r="B15" s="31" t="s">
        <v>3</v>
      </c>
      <c r="C15" s="52">
        <v>44635.322916666664</v>
      </c>
      <c r="D15" s="53" t="s">
        <v>48</v>
      </c>
      <c r="E15" s="54" t="s">
        <v>32</v>
      </c>
      <c r="F15" s="31">
        <v>1</v>
      </c>
      <c r="G15" s="31">
        <v>0</v>
      </c>
      <c r="H15" s="31">
        <v>0</v>
      </c>
      <c r="I15" s="31">
        <v>89</v>
      </c>
      <c r="J15" s="31">
        <f t="shared" si="0"/>
        <v>90</v>
      </c>
      <c r="K15" s="31"/>
      <c r="L15" s="52">
        <v>44635.635416666664</v>
      </c>
      <c r="M15" s="52">
        <v>44635.677083333336</v>
      </c>
      <c r="N15" s="25">
        <f t="shared" si="2"/>
        <v>0.3125</v>
      </c>
      <c r="O15" s="25">
        <f t="shared" si="3"/>
        <v>4.1666666671517305E-2</v>
      </c>
    </row>
    <row r="16" spans="1:15" s="57" customFormat="1" ht="15.75" customHeight="1">
      <c r="A16" s="51"/>
      <c r="B16" s="31"/>
      <c r="C16" s="52"/>
      <c r="D16" s="53"/>
      <c r="E16" s="54" t="s">
        <v>33</v>
      </c>
      <c r="F16" s="31">
        <v>0</v>
      </c>
      <c r="G16" s="31">
        <v>33</v>
      </c>
      <c r="H16" s="31">
        <v>16</v>
      </c>
      <c r="I16" s="31">
        <v>41</v>
      </c>
      <c r="J16" s="31"/>
      <c r="K16" s="31">
        <f t="shared" si="1"/>
        <v>90</v>
      </c>
      <c r="L16" s="52"/>
      <c r="M16" s="52"/>
      <c r="N16" s="25"/>
      <c r="O16" s="25"/>
    </row>
    <row r="17" spans="1:15" s="57" customFormat="1" ht="15.75" customHeight="1">
      <c r="A17" s="51" t="s">
        <v>52</v>
      </c>
      <c r="B17" s="31" t="s">
        <v>3</v>
      </c>
      <c r="C17" s="52">
        <v>44635.381944444445</v>
      </c>
      <c r="D17" s="53" t="s">
        <v>64</v>
      </c>
      <c r="E17" s="54" t="s">
        <v>32</v>
      </c>
      <c r="F17" s="31">
        <v>34</v>
      </c>
      <c r="G17" s="31">
        <v>42</v>
      </c>
      <c r="H17" s="31">
        <v>10</v>
      </c>
      <c r="I17" s="31">
        <v>4</v>
      </c>
      <c r="J17" s="31">
        <f t="shared" si="0"/>
        <v>90</v>
      </c>
      <c r="K17" s="31"/>
      <c r="L17" s="52">
        <v>44635.826388888891</v>
      </c>
      <c r="M17" s="52">
        <v>44635.854166666664</v>
      </c>
      <c r="N17" s="25">
        <f t="shared" si="2"/>
        <v>0.44444444444525288</v>
      </c>
      <c r="O17" s="25">
        <f t="shared" si="3"/>
        <v>2.7777777773735579E-2</v>
      </c>
    </row>
    <row r="18" spans="1:15" s="57" customFormat="1" ht="15.75" customHeight="1">
      <c r="A18" s="51"/>
      <c r="B18" s="31"/>
      <c r="C18" s="52"/>
      <c r="D18" s="53"/>
      <c r="E18" s="54" t="s">
        <v>33</v>
      </c>
      <c r="F18" s="31">
        <v>8</v>
      </c>
      <c r="G18" s="31">
        <v>12</v>
      </c>
      <c r="H18" s="31">
        <v>47</v>
      </c>
      <c r="I18" s="31">
        <v>23</v>
      </c>
      <c r="J18" s="31"/>
      <c r="K18" s="31">
        <f t="shared" si="1"/>
        <v>90</v>
      </c>
      <c r="L18" s="52"/>
      <c r="M18" s="52"/>
      <c r="N18" s="25"/>
      <c r="O18" s="25"/>
    </row>
    <row r="19" spans="1:15" s="57" customFormat="1" ht="15.75" customHeight="1">
      <c r="A19" s="51">
        <v>2</v>
      </c>
      <c r="B19" s="31" t="s">
        <v>3</v>
      </c>
      <c r="C19" s="52">
        <v>44635.503472222219</v>
      </c>
      <c r="D19" s="53" t="s">
        <v>49</v>
      </c>
      <c r="E19" s="54" t="s">
        <v>32</v>
      </c>
      <c r="F19" s="31">
        <v>6</v>
      </c>
      <c r="G19" s="31">
        <v>0</v>
      </c>
      <c r="H19" s="31">
        <v>84</v>
      </c>
      <c r="I19" s="31">
        <v>0</v>
      </c>
      <c r="J19" s="31">
        <f t="shared" si="0"/>
        <v>90</v>
      </c>
      <c r="K19" s="31"/>
      <c r="L19" s="52">
        <v>44635.982638888891</v>
      </c>
      <c r="M19" s="52">
        <v>44636.020833333336</v>
      </c>
      <c r="N19" s="25">
        <f t="shared" si="2"/>
        <v>0.47916666667151731</v>
      </c>
      <c r="O19" s="25">
        <f t="shared" si="3"/>
        <v>3.8194444445252884E-2</v>
      </c>
    </row>
    <row r="20" spans="1:15" s="57" customFormat="1" ht="15.75" customHeight="1">
      <c r="A20" s="51"/>
      <c r="B20" s="31"/>
      <c r="C20" s="52"/>
      <c r="D20" s="53"/>
      <c r="E20" s="54" t="s">
        <v>33</v>
      </c>
      <c r="F20" s="31">
        <v>0</v>
      </c>
      <c r="G20" s="31">
        <v>90</v>
      </c>
      <c r="H20" s="31">
        <v>0</v>
      </c>
      <c r="I20" s="31">
        <v>0</v>
      </c>
      <c r="J20" s="31"/>
      <c r="K20" s="31">
        <f t="shared" si="1"/>
        <v>90</v>
      </c>
      <c r="L20" s="52"/>
      <c r="M20" s="52"/>
      <c r="N20" s="25"/>
      <c r="O20" s="25"/>
    </row>
    <row r="21" spans="1:15" s="57" customFormat="1" ht="15.75" customHeight="1">
      <c r="A21" s="51" t="s">
        <v>50</v>
      </c>
      <c r="B21" s="31" t="s">
        <v>3</v>
      </c>
      <c r="C21" s="52">
        <v>44635.517361111109</v>
      </c>
      <c r="D21" s="53" t="s">
        <v>53</v>
      </c>
      <c r="E21" s="54" t="s">
        <v>32</v>
      </c>
      <c r="F21" s="31">
        <v>2</v>
      </c>
      <c r="G21" s="31">
        <v>43</v>
      </c>
      <c r="H21" s="31">
        <v>36</v>
      </c>
      <c r="I21" s="31">
        <v>9</v>
      </c>
      <c r="J21" s="31">
        <f t="shared" si="0"/>
        <v>90</v>
      </c>
      <c r="K21" s="31"/>
      <c r="L21" s="52">
        <v>44635.930555555555</v>
      </c>
      <c r="M21" s="52">
        <v>44635.972222222219</v>
      </c>
      <c r="N21" s="25">
        <f t="shared" si="2"/>
        <v>0.41319444444525288</v>
      </c>
      <c r="O21" s="25">
        <f t="shared" si="3"/>
        <v>4.1666666664241347E-2</v>
      </c>
    </row>
    <row r="22" spans="1:15" s="57" customFormat="1" ht="15.75" customHeight="1">
      <c r="A22" s="51"/>
      <c r="B22" s="31"/>
      <c r="C22" s="52"/>
      <c r="D22" s="53"/>
      <c r="E22" s="54" t="s">
        <v>33</v>
      </c>
      <c r="F22" s="31">
        <v>0</v>
      </c>
      <c r="G22" s="31">
        <v>45</v>
      </c>
      <c r="H22" s="31">
        <v>25</v>
      </c>
      <c r="I22" s="31">
        <v>20</v>
      </c>
      <c r="J22" s="31"/>
      <c r="K22" s="31">
        <f t="shared" si="1"/>
        <v>90</v>
      </c>
      <c r="L22" s="52"/>
      <c r="M22" s="52"/>
      <c r="N22" s="25"/>
      <c r="O22" s="25"/>
    </row>
    <row r="23" spans="1:15" s="57" customFormat="1" ht="15.75" customHeight="1">
      <c r="A23" s="51" t="s">
        <v>44</v>
      </c>
      <c r="B23" s="31" t="s">
        <v>3</v>
      </c>
      <c r="C23" s="52">
        <v>44635.795138888891</v>
      </c>
      <c r="D23" s="53" t="s">
        <v>37</v>
      </c>
      <c r="E23" s="54" t="s">
        <v>32</v>
      </c>
      <c r="F23" s="31">
        <v>26</v>
      </c>
      <c r="G23" s="31">
        <v>35</v>
      </c>
      <c r="H23" s="31">
        <v>11</v>
      </c>
      <c r="I23" s="31">
        <v>8</v>
      </c>
      <c r="J23" s="31">
        <f t="shared" si="0"/>
        <v>80</v>
      </c>
      <c r="K23" s="31"/>
      <c r="L23" s="52">
        <v>44635.989583333336</v>
      </c>
      <c r="M23" s="52">
        <v>44636.111111111109</v>
      </c>
      <c r="N23" s="25">
        <f t="shared" si="2"/>
        <v>0.19444444444525288</v>
      </c>
      <c r="O23" s="25">
        <f t="shared" si="3"/>
        <v>0.12152777777373558</v>
      </c>
    </row>
    <row r="24" spans="1:15" s="57" customFormat="1" ht="15.75" customHeight="1" thickBot="1">
      <c r="A24" s="22"/>
      <c r="B24" s="31"/>
      <c r="C24" s="54"/>
      <c r="D24" s="54"/>
      <c r="E24" s="54" t="s">
        <v>33</v>
      </c>
      <c r="F24" s="31">
        <v>3</v>
      </c>
      <c r="G24" s="31">
        <v>7</v>
      </c>
      <c r="H24" s="31">
        <v>43</v>
      </c>
      <c r="I24" s="31">
        <v>27</v>
      </c>
      <c r="J24" s="31"/>
      <c r="K24" s="31">
        <f t="shared" si="1"/>
        <v>80</v>
      </c>
      <c r="L24" s="54"/>
      <c r="M24" s="54"/>
      <c r="N24" s="25"/>
      <c r="O24" s="25"/>
    </row>
    <row r="25" spans="1:15" ht="16.5" thickTop="1" thickBot="1">
      <c r="A25" s="9"/>
      <c r="B25" s="5"/>
      <c r="C25" s="5"/>
      <c r="D25" s="5"/>
      <c r="E25" s="5"/>
      <c r="F25" s="5"/>
      <c r="G25" s="5"/>
      <c r="H25" s="5"/>
      <c r="I25" s="18" t="s">
        <v>31</v>
      </c>
      <c r="J25" s="19">
        <f>SUM(J5:J24)</f>
        <v>870</v>
      </c>
      <c r="K25" s="19">
        <f>SUM(K5:K24)</f>
        <v>870</v>
      </c>
      <c r="L25" s="5"/>
      <c r="M25" s="5" t="s">
        <v>13</v>
      </c>
      <c r="N25" s="10">
        <f>AVERAGE(N5:N24)</f>
        <v>0.49756944444452528</v>
      </c>
      <c r="O25" s="10">
        <f>AVERAGE(O5:O24)</f>
        <v>4.6682098764803309E-2</v>
      </c>
    </row>
    <row r="26" spans="1:15" ht="15.75" thickTop="1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</row>
    <row r="27" spans="1:15">
      <c r="A27" s="161"/>
      <c r="B27" s="162"/>
      <c r="C27" s="163"/>
      <c r="D27" s="90"/>
      <c r="E27" s="90"/>
      <c r="F27" s="161" t="s">
        <v>26</v>
      </c>
      <c r="G27" s="162"/>
      <c r="H27" s="162"/>
      <c r="I27" s="162"/>
      <c r="J27" s="163"/>
      <c r="K27" s="90"/>
      <c r="L27" s="161"/>
      <c r="M27" s="162"/>
      <c r="N27" s="162"/>
      <c r="O27" s="163"/>
    </row>
    <row r="28" spans="1:15" ht="38.25">
      <c r="A28" s="2" t="s">
        <v>2</v>
      </c>
      <c r="B28" s="3" t="s">
        <v>14</v>
      </c>
      <c r="C28" s="2" t="s">
        <v>4</v>
      </c>
      <c r="D28" s="2" t="s">
        <v>27</v>
      </c>
      <c r="E28" s="2" t="s">
        <v>28</v>
      </c>
      <c r="F28" s="3" t="s">
        <v>5</v>
      </c>
      <c r="G28" s="3" t="s">
        <v>6</v>
      </c>
      <c r="H28" s="3" t="s">
        <v>7</v>
      </c>
      <c r="I28" s="3" t="s">
        <v>8</v>
      </c>
      <c r="J28" s="2" t="s">
        <v>29</v>
      </c>
      <c r="K28" s="2" t="s">
        <v>30</v>
      </c>
      <c r="L28" s="2" t="s">
        <v>9</v>
      </c>
      <c r="M28" s="2" t="s">
        <v>10</v>
      </c>
      <c r="N28" s="2" t="s">
        <v>11</v>
      </c>
      <c r="O28" s="2" t="s">
        <v>12</v>
      </c>
    </row>
    <row r="29" spans="1:15" s="32" customFormat="1" ht="15.75" customHeight="1">
      <c r="A29" s="51">
        <v>8</v>
      </c>
      <c r="B29" s="53" t="s">
        <v>242</v>
      </c>
      <c r="C29" s="52">
        <v>44634.673611111109</v>
      </c>
      <c r="D29" s="53" t="s">
        <v>43</v>
      </c>
      <c r="E29" s="54" t="s">
        <v>32</v>
      </c>
      <c r="F29" s="31">
        <v>0</v>
      </c>
      <c r="G29" s="31">
        <v>10</v>
      </c>
      <c r="H29" s="31">
        <v>70</v>
      </c>
      <c r="I29" s="31">
        <v>0</v>
      </c>
      <c r="J29" s="31">
        <f>F29+G29+H29+I29</f>
        <v>80</v>
      </c>
      <c r="K29" s="31"/>
      <c r="L29" s="52">
        <v>44635.225694444445</v>
      </c>
      <c r="M29" s="52">
        <v>44635.263888888891</v>
      </c>
      <c r="N29" s="25">
        <f>SUM(L29-C29)</f>
        <v>0.55208333333575865</v>
      </c>
      <c r="O29" s="25">
        <f>SUM(M29-L29)</f>
        <v>3.8194444445252884E-2</v>
      </c>
    </row>
    <row r="30" spans="1:15" s="32" customFormat="1" ht="15.75" customHeight="1">
      <c r="A30" s="51"/>
      <c r="B30" s="53"/>
      <c r="C30" s="52"/>
      <c r="D30" s="53"/>
      <c r="E30" s="54" t="s">
        <v>33</v>
      </c>
      <c r="F30" s="31">
        <v>0</v>
      </c>
      <c r="G30" s="31">
        <v>58</v>
      </c>
      <c r="H30" s="31">
        <v>14</v>
      </c>
      <c r="I30" s="31">
        <v>8</v>
      </c>
      <c r="J30" s="31"/>
      <c r="K30" s="31">
        <f t="shared" ref="K30:K40" si="4">G30+H30+I30+F30</f>
        <v>80</v>
      </c>
      <c r="L30" s="52"/>
      <c r="M30" s="52"/>
      <c r="N30" s="25"/>
      <c r="O30" s="25"/>
    </row>
    <row r="31" spans="1:15" s="32" customFormat="1" ht="15.75" customHeight="1">
      <c r="A31" s="51" t="s">
        <v>52</v>
      </c>
      <c r="B31" s="53" t="s">
        <v>243</v>
      </c>
      <c r="C31" s="52">
        <v>44634.847222222219</v>
      </c>
      <c r="D31" s="53" t="s">
        <v>46</v>
      </c>
      <c r="E31" s="54" t="s">
        <v>32</v>
      </c>
      <c r="F31" s="31">
        <v>11</v>
      </c>
      <c r="G31" s="31">
        <v>76</v>
      </c>
      <c r="H31" s="31">
        <v>2</v>
      </c>
      <c r="I31" s="31">
        <v>1</v>
      </c>
      <c r="J31" s="31">
        <f t="shared" ref="J31:J41" si="5">F31+G31+H31+I31</f>
        <v>90</v>
      </c>
      <c r="K31" s="31"/>
      <c r="L31" s="52">
        <v>44635.284722222219</v>
      </c>
      <c r="M31" s="52">
        <v>44635.302083333336</v>
      </c>
      <c r="N31" s="25">
        <f t="shared" ref="N31:N41" si="6">SUM(L31-C31)</f>
        <v>0.4375</v>
      </c>
      <c r="O31" s="25">
        <f t="shared" ref="O31:O41" si="7">SUM(M31-L31)</f>
        <v>1.7361111116770189E-2</v>
      </c>
    </row>
    <row r="32" spans="1:15" s="32" customFormat="1" ht="15.75" customHeight="1">
      <c r="A32" s="51"/>
      <c r="B32" s="53"/>
      <c r="C32" s="52"/>
      <c r="D32" s="53"/>
      <c r="E32" s="54" t="s">
        <v>33</v>
      </c>
      <c r="F32" s="31">
        <v>2</v>
      </c>
      <c r="G32" s="31">
        <v>52</v>
      </c>
      <c r="H32" s="31">
        <v>18</v>
      </c>
      <c r="I32" s="31">
        <v>18</v>
      </c>
      <c r="J32" s="31"/>
      <c r="K32" s="31">
        <f t="shared" si="4"/>
        <v>90</v>
      </c>
      <c r="L32" s="52"/>
      <c r="M32" s="52"/>
      <c r="N32" s="25"/>
      <c r="O32" s="25"/>
    </row>
    <row r="33" spans="1:15" s="32" customFormat="1" ht="15.75" customHeight="1">
      <c r="A33" s="51">
        <v>2</v>
      </c>
      <c r="B33" s="53" t="s">
        <v>244</v>
      </c>
      <c r="C33" s="52">
        <v>44635.048611111109</v>
      </c>
      <c r="D33" s="53" t="s">
        <v>46</v>
      </c>
      <c r="E33" s="54" t="s">
        <v>32</v>
      </c>
      <c r="F33" s="31">
        <v>2</v>
      </c>
      <c r="G33" s="31">
        <v>0</v>
      </c>
      <c r="H33" s="31">
        <v>82</v>
      </c>
      <c r="I33" s="31">
        <v>6</v>
      </c>
      <c r="J33" s="31">
        <f t="shared" si="5"/>
        <v>90</v>
      </c>
      <c r="K33" s="31"/>
      <c r="L33" s="52">
        <v>44635.4375</v>
      </c>
      <c r="M33" s="52">
        <v>44635.465277777781</v>
      </c>
      <c r="N33" s="25">
        <f t="shared" si="6"/>
        <v>0.38888888889050577</v>
      </c>
      <c r="O33" s="25">
        <f t="shared" si="7"/>
        <v>2.7777777781011537E-2</v>
      </c>
    </row>
    <row r="34" spans="1:15" s="32" customFormat="1" ht="15.75" customHeight="1">
      <c r="A34" s="51"/>
      <c r="B34" s="53"/>
      <c r="C34" s="52"/>
      <c r="D34" s="53"/>
      <c r="E34" s="54" t="s">
        <v>33</v>
      </c>
      <c r="F34" s="31">
        <v>3</v>
      </c>
      <c r="G34" s="31">
        <v>4</v>
      </c>
      <c r="H34" s="31">
        <v>53</v>
      </c>
      <c r="I34" s="31">
        <v>30</v>
      </c>
      <c r="J34" s="31"/>
      <c r="K34" s="31">
        <f t="shared" si="4"/>
        <v>90</v>
      </c>
      <c r="L34" s="52"/>
      <c r="M34" s="52"/>
      <c r="N34" s="25"/>
      <c r="O34" s="25"/>
    </row>
    <row r="35" spans="1:15" s="32" customFormat="1" ht="15.75" customHeight="1">
      <c r="A35" s="51" t="s">
        <v>44</v>
      </c>
      <c r="B35" s="53" t="s">
        <v>245</v>
      </c>
      <c r="C35" s="52">
        <v>44635.194444444445</v>
      </c>
      <c r="D35" s="53" t="s">
        <v>65</v>
      </c>
      <c r="E35" s="54" t="s">
        <v>32</v>
      </c>
      <c r="F35" s="31">
        <v>7</v>
      </c>
      <c r="G35" s="31">
        <v>70</v>
      </c>
      <c r="H35" s="31">
        <v>2</v>
      </c>
      <c r="I35" s="31">
        <v>11</v>
      </c>
      <c r="J35" s="31">
        <f t="shared" si="5"/>
        <v>90</v>
      </c>
      <c r="K35" s="31"/>
      <c r="L35" s="52">
        <v>44635.71875</v>
      </c>
      <c r="M35" s="52">
        <v>44635.743055555555</v>
      </c>
      <c r="N35" s="25">
        <f t="shared" si="6"/>
        <v>0.52430555555474712</v>
      </c>
      <c r="O35" s="25">
        <f t="shared" si="7"/>
        <v>2.4305555554747116E-2</v>
      </c>
    </row>
    <row r="36" spans="1:15" s="32" customFormat="1" ht="15.75" customHeight="1">
      <c r="A36" s="51"/>
      <c r="B36" s="53"/>
      <c r="C36" s="52"/>
      <c r="D36" s="53"/>
      <c r="E36" s="54" t="s">
        <v>33</v>
      </c>
      <c r="F36" s="31">
        <v>5</v>
      </c>
      <c r="G36" s="31">
        <v>26</v>
      </c>
      <c r="H36" s="31">
        <v>55</v>
      </c>
      <c r="I36" s="31">
        <v>4</v>
      </c>
      <c r="J36" s="31"/>
      <c r="K36" s="31">
        <f t="shared" si="4"/>
        <v>90</v>
      </c>
      <c r="L36" s="52"/>
      <c r="M36" s="52"/>
      <c r="N36" s="25"/>
      <c r="O36" s="25"/>
    </row>
    <row r="37" spans="1:15" s="32" customFormat="1" ht="15.75" customHeight="1">
      <c r="A37" s="51">
        <v>6</v>
      </c>
      <c r="B37" s="53" t="s">
        <v>246</v>
      </c>
      <c r="C37" s="52">
        <v>44635.256944444445</v>
      </c>
      <c r="D37" s="53" t="s">
        <v>41</v>
      </c>
      <c r="E37" s="54" t="s">
        <v>32</v>
      </c>
      <c r="F37" s="31">
        <v>0</v>
      </c>
      <c r="G37" s="31">
        <v>0</v>
      </c>
      <c r="H37" s="31">
        <v>90</v>
      </c>
      <c r="I37" s="31">
        <v>0</v>
      </c>
      <c r="J37" s="31">
        <f t="shared" si="5"/>
        <v>90</v>
      </c>
      <c r="K37" s="31"/>
      <c r="L37" s="52">
        <v>44635.576388888891</v>
      </c>
      <c r="M37" s="52">
        <v>44635.618055555555</v>
      </c>
      <c r="N37" s="25">
        <f t="shared" si="6"/>
        <v>0.31944444444525288</v>
      </c>
      <c r="O37" s="25">
        <f t="shared" si="7"/>
        <v>4.1666666664241347E-2</v>
      </c>
    </row>
    <row r="38" spans="1:15" s="32" customFormat="1" ht="15.75" customHeight="1">
      <c r="A38" s="51"/>
      <c r="B38" s="53"/>
      <c r="C38" s="52"/>
      <c r="D38" s="53"/>
      <c r="E38" s="54" t="s">
        <v>33</v>
      </c>
      <c r="F38" s="31">
        <v>0</v>
      </c>
      <c r="G38" s="31">
        <v>90</v>
      </c>
      <c r="H38" s="31">
        <v>0</v>
      </c>
      <c r="I38" s="31">
        <v>0</v>
      </c>
      <c r="J38" s="31"/>
      <c r="K38" s="31">
        <f t="shared" si="4"/>
        <v>90</v>
      </c>
      <c r="L38" s="52"/>
      <c r="M38" s="52"/>
      <c r="N38" s="25"/>
      <c r="O38" s="25"/>
    </row>
    <row r="39" spans="1:15" s="32" customFormat="1" ht="15.75" customHeight="1">
      <c r="A39" s="51">
        <v>1</v>
      </c>
      <c r="B39" s="53" t="s">
        <v>247</v>
      </c>
      <c r="C39" s="52">
        <v>44635.416666666664</v>
      </c>
      <c r="D39" s="53" t="s">
        <v>39</v>
      </c>
      <c r="E39" s="54" t="s">
        <v>32</v>
      </c>
      <c r="F39" s="31">
        <v>1</v>
      </c>
      <c r="G39" s="31">
        <v>0</v>
      </c>
      <c r="H39" s="31">
        <v>81</v>
      </c>
      <c r="I39" s="31">
        <v>8</v>
      </c>
      <c r="J39" s="31">
        <f t="shared" si="5"/>
        <v>90</v>
      </c>
      <c r="K39" s="31"/>
      <c r="L39" s="52">
        <v>44635.777777777781</v>
      </c>
      <c r="M39" s="52">
        <v>44635.8125</v>
      </c>
      <c r="N39" s="25">
        <f t="shared" si="6"/>
        <v>0.36111111111677019</v>
      </c>
      <c r="O39" s="25">
        <f t="shared" si="7"/>
        <v>3.4722222218988463E-2</v>
      </c>
    </row>
    <row r="40" spans="1:15" s="32" customFormat="1" ht="15.75" customHeight="1">
      <c r="A40" s="51"/>
      <c r="B40" s="53"/>
      <c r="C40" s="52"/>
      <c r="D40" s="53"/>
      <c r="E40" s="54" t="s">
        <v>33</v>
      </c>
      <c r="F40" s="31">
        <v>0</v>
      </c>
      <c r="G40" s="31">
        <v>3</v>
      </c>
      <c r="H40" s="31">
        <v>67</v>
      </c>
      <c r="I40" s="31">
        <v>20</v>
      </c>
      <c r="J40" s="31"/>
      <c r="K40" s="31">
        <f t="shared" si="4"/>
        <v>90</v>
      </c>
      <c r="L40" s="52"/>
      <c r="M40" s="52"/>
      <c r="N40" s="25"/>
      <c r="O40" s="25"/>
    </row>
    <row r="41" spans="1:15" s="32" customFormat="1" ht="15.75" customHeight="1">
      <c r="A41" s="51" t="s">
        <v>88</v>
      </c>
      <c r="B41" s="53" t="s">
        <v>248</v>
      </c>
      <c r="C41" s="52">
        <v>44635.725694444445</v>
      </c>
      <c r="D41" s="53" t="s">
        <v>41</v>
      </c>
      <c r="E41" s="54" t="s">
        <v>32</v>
      </c>
      <c r="F41" s="31">
        <v>0</v>
      </c>
      <c r="G41" s="31">
        <v>0</v>
      </c>
      <c r="H41" s="31">
        <v>0</v>
      </c>
      <c r="I41" s="31">
        <v>90</v>
      </c>
      <c r="J41" s="31">
        <f t="shared" si="5"/>
        <v>90</v>
      </c>
      <c r="K41" s="31"/>
      <c r="L41" s="52">
        <v>44635.979166666664</v>
      </c>
      <c r="M41" s="52">
        <v>44636.118055555555</v>
      </c>
      <c r="N41" s="25">
        <f t="shared" si="6"/>
        <v>0.25347222221898846</v>
      </c>
      <c r="O41" s="25">
        <f t="shared" si="7"/>
        <v>0.13888888889050577</v>
      </c>
    </row>
    <row r="42" spans="1:15" s="57" customFormat="1" ht="15.75" customHeight="1" thickBot="1">
      <c r="A42" s="31"/>
      <c r="B42" s="31"/>
      <c r="C42" s="54"/>
      <c r="D42" s="54"/>
      <c r="E42" s="54" t="s">
        <v>33</v>
      </c>
      <c r="F42" s="31">
        <v>75</v>
      </c>
      <c r="G42" s="31">
        <v>15</v>
      </c>
      <c r="H42" s="31">
        <v>0</v>
      </c>
      <c r="I42" s="31">
        <v>0</v>
      </c>
      <c r="J42" s="31"/>
      <c r="K42" s="31">
        <f t="shared" ref="K42" si="8">G42+H42+I42+F42</f>
        <v>90</v>
      </c>
      <c r="L42" s="54"/>
      <c r="M42" s="54"/>
      <c r="N42" s="25"/>
      <c r="O42" s="25"/>
    </row>
    <row r="43" spans="1:15" s="8" customFormat="1" ht="16.5" customHeight="1" thickTop="1" thickBot="1">
      <c r="A43" s="5"/>
      <c r="B43" s="5"/>
      <c r="C43" s="5"/>
      <c r="D43" s="5"/>
      <c r="E43" s="5"/>
      <c r="F43" s="5"/>
      <c r="G43" s="5"/>
      <c r="H43" s="5"/>
      <c r="I43" s="18" t="s">
        <v>31</v>
      </c>
      <c r="J43" s="19">
        <f>SUM(J29:J42)</f>
        <v>620</v>
      </c>
      <c r="K43" s="19">
        <f>SUM(K29:K42)</f>
        <v>620</v>
      </c>
      <c r="L43" s="5"/>
      <c r="M43" s="5" t="s">
        <v>13</v>
      </c>
      <c r="N43" s="10">
        <f>AVERAGE(N29:N42)</f>
        <v>0.40525793650886044</v>
      </c>
      <c r="O43" s="10">
        <f>AVERAGE(O29:O42)</f>
        <v>4.6130952381645329E-2</v>
      </c>
    </row>
    <row r="44" spans="1:15" ht="15.75" thickTop="1"/>
    <row r="45" spans="1:15">
      <c r="A45" s="49" t="s">
        <v>0</v>
      </c>
      <c r="B45" s="50" t="str">
        <f>$O$1</f>
        <v>15=MAR</v>
      </c>
      <c r="C45" s="156" t="s">
        <v>15</v>
      </c>
      <c r="D45" s="156"/>
      <c r="E45" s="156"/>
      <c r="F45" s="156"/>
      <c r="G45" s="156"/>
      <c r="H45" s="156"/>
      <c r="I45" s="156"/>
      <c r="J45" s="156"/>
      <c r="K45" s="156"/>
      <c r="L45" s="156"/>
      <c r="M45" s="156"/>
      <c r="N45" s="156"/>
      <c r="O45" s="156"/>
    </row>
    <row r="46" spans="1:15">
      <c r="A46" s="156" t="s">
        <v>16</v>
      </c>
      <c r="B46" s="156"/>
      <c r="C46" s="156"/>
      <c r="D46" s="156"/>
      <c r="E46" s="156"/>
      <c r="F46" s="156"/>
      <c r="G46" s="156"/>
      <c r="H46" s="20"/>
      <c r="I46" s="156" t="s">
        <v>17</v>
      </c>
      <c r="J46" s="156"/>
      <c r="K46" s="156"/>
      <c r="L46" s="156"/>
      <c r="M46" s="156"/>
      <c r="N46" s="156"/>
      <c r="O46" s="156"/>
    </row>
    <row r="47" spans="1:15" ht="30">
      <c r="A47" s="11" t="s">
        <v>18</v>
      </c>
      <c r="B47" s="11" t="s">
        <v>19</v>
      </c>
      <c r="C47" s="5" t="s">
        <v>20</v>
      </c>
      <c r="D47" s="11" t="s">
        <v>21</v>
      </c>
      <c r="E47" s="11" t="s">
        <v>22</v>
      </c>
      <c r="F47" s="11" t="s">
        <v>23</v>
      </c>
      <c r="G47" s="11" t="s">
        <v>24</v>
      </c>
      <c r="H47" s="11"/>
      <c r="I47" s="11" t="s">
        <v>18</v>
      </c>
      <c r="J47" s="11" t="s">
        <v>19</v>
      </c>
      <c r="K47" s="5" t="s">
        <v>20</v>
      </c>
      <c r="L47" s="11" t="s">
        <v>21</v>
      </c>
      <c r="M47" s="11" t="s">
        <v>25</v>
      </c>
      <c r="N47" s="11" t="s">
        <v>23</v>
      </c>
      <c r="O47" s="11" t="s">
        <v>24</v>
      </c>
    </row>
    <row r="48" spans="1:15" s="27" customFormat="1" ht="15" customHeight="1">
      <c r="A48" s="21">
        <v>1</v>
      </c>
      <c r="B48" s="53" t="s">
        <v>41</v>
      </c>
      <c r="C48" s="51">
        <v>7</v>
      </c>
      <c r="D48" s="52">
        <v>44634.989583333336</v>
      </c>
      <c r="E48" s="53">
        <v>28616</v>
      </c>
      <c r="F48" s="52">
        <v>44635.232638888891</v>
      </c>
      <c r="G48" s="25">
        <f>SUM(F48-D48)</f>
        <v>0.24305555555474712</v>
      </c>
      <c r="H48" s="26"/>
      <c r="I48" s="21">
        <v>1</v>
      </c>
      <c r="J48" s="74" t="s">
        <v>46</v>
      </c>
      <c r="K48" s="51">
        <v>3</v>
      </c>
      <c r="L48" s="52">
        <v>44634.982638888891</v>
      </c>
      <c r="M48" s="53">
        <v>32685</v>
      </c>
      <c r="N48" s="52">
        <v>44635.010416666664</v>
      </c>
      <c r="O48" s="25">
        <f>SUM(N48-L48)</f>
        <v>2.7777777773735579E-2</v>
      </c>
    </row>
    <row r="49" spans="1:15" s="27" customFormat="1" ht="15" customHeight="1">
      <c r="A49" s="21">
        <v>2</v>
      </c>
      <c r="B49" s="53" t="s">
        <v>120</v>
      </c>
      <c r="C49" s="51">
        <v>5</v>
      </c>
      <c r="D49" s="52">
        <v>44634.857638888891</v>
      </c>
      <c r="E49" s="53">
        <v>32685</v>
      </c>
      <c r="F49" s="52">
        <v>44635.041666666664</v>
      </c>
      <c r="G49" s="25">
        <f t="shared" ref="G49:G66" si="9">SUM(F49-D49)</f>
        <v>0.18402777777373558</v>
      </c>
      <c r="H49" s="26"/>
      <c r="I49" s="21">
        <v>2</v>
      </c>
      <c r="J49" s="74" t="s">
        <v>58</v>
      </c>
      <c r="K49" s="51">
        <v>3</v>
      </c>
      <c r="L49" s="52">
        <v>44635.03125</v>
      </c>
      <c r="M49" s="53">
        <v>41205</v>
      </c>
      <c r="N49" s="52">
        <v>44635.072916666664</v>
      </c>
      <c r="O49" s="25">
        <f t="shared" ref="O49:O66" si="10">SUM(N49-L49)</f>
        <v>4.1666666664241347E-2</v>
      </c>
    </row>
    <row r="50" spans="1:15" s="27" customFormat="1" ht="15" customHeight="1">
      <c r="A50" s="21">
        <v>3</v>
      </c>
      <c r="B50" s="53" t="s">
        <v>214</v>
      </c>
      <c r="C50" s="51">
        <v>6</v>
      </c>
      <c r="D50" s="52">
        <v>44634.902777777781</v>
      </c>
      <c r="E50" s="53">
        <v>41205</v>
      </c>
      <c r="F50" s="52">
        <v>44635.083333333336</v>
      </c>
      <c r="G50" s="25">
        <f t="shared" si="9"/>
        <v>0.18055555555474712</v>
      </c>
      <c r="H50" s="26"/>
      <c r="I50" s="21">
        <v>3</v>
      </c>
      <c r="J50" s="74" t="s">
        <v>65</v>
      </c>
      <c r="K50" s="51">
        <v>3</v>
      </c>
      <c r="L50" s="52">
        <v>44635.100694444445</v>
      </c>
      <c r="M50" s="53">
        <v>32439</v>
      </c>
      <c r="N50" s="52">
        <v>44635.138888888891</v>
      </c>
      <c r="O50" s="25">
        <f t="shared" si="10"/>
        <v>3.8194444445252884E-2</v>
      </c>
    </row>
    <row r="51" spans="1:15" s="27" customFormat="1" ht="15" customHeight="1">
      <c r="A51" s="21">
        <v>4</v>
      </c>
      <c r="B51" s="53" t="s">
        <v>56</v>
      </c>
      <c r="C51" s="51">
        <v>8</v>
      </c>
      <c r="D51" s="52">
        <v>44635.034722222219</v>
      </c>
      <c r="E51" s="53">
        <v>33190</v>
      </c>
      <c r="F51" s="52">
        <v>44635.118055555555</v>
      </c>
      <c r="G51" s="25">
        <f t="shared" si="9"/>
        <v>8.3333333335758653E-2</v>
      </c>
      <c r="H51" s="26"/>
      <c r="I51" s="21">
        <v>4</v>
      </c>
      <c r="J51" s="74" t="s">
        <v>41</v>
      </c>
      <c r="K51" s="51">
        <v>3</v>
      </c>
      <c r="L51" s="52">
        <v>44635.173611111109</v>
      </c>
      <c r="M51" s="53">
        <v>28616</v>
      </c>
      <c r="N51" s="52">
        <v>44635.215277777781</v>
      </c>
      <c r="O51" s="25">
        <f t="shared" si="10"/>
        <v>4.1666666671517305E-2</v>
      </c>
    </row>
    <row r="52" spans="1:15" s="27" customFormat="1" ht="15" customHeight="1">
      <c r="A52" s="21">
        <v>5</v>
      </c>
      <c r="B52" s="53" t="s">
        <v>63</v>
      </c>
      <c r="C52" s="51">
        <v>8</v>
      </c>
      <c r="D52" s="52">
        <v>44634.822916666664</v>
      </c>
      <c r="E52" s="53">
        <v>27387</v>
      </c>
      <c r="F52" s="52">
        <v>44635.020833333336</v>
      </c>
      <c r="G52" s="25">
        <f t="shared" si="9"/>
        <v>0.19791666667151731</v>
      </c>
      <c r="H52" s="26"/>
      <c r="I52" s="21">
        <v>5</v>
      </c>
      <c r="J52" s="74" t="s">
        <v>66</v>
      </c>
      <c r="K52" s="51" t="s">
        <v>61</v>
      </c>
      <c r="L52" s="52">
        <v>44635.190972222219</v>
      </c>
      <c r="M52" s="53" t="s">
        <v>235</v>
      </c>
      <c r="N52" s="52">
        <v>44635.232638888891</v>
      </c>
      <c r="O52" s="25">
        <f t="shared" si="10"/>
        <v>4.1666666671517305E-2</v>
      </c>
    </row>
    <row r="53" spans="1:15" s="27" customFormat="1" ht="15" customHeight="1">
      <c r="A53" s="21">
        <v>6</v>
      </c>
      <c r="B53" s="53" t="s">
        <v>59</v>
      </c>
      <c r="C53" s="51">
        <v>5</v>
      </c>
      <c r="D53" s="52">
        <v>44635.222222222219</v>
      </c>
      <c r="E53" s="53" t="s">
        <v>239</v>
      </c>
      <c r="F53" s="52">
        <v>44635.288194444445</v>
      </c>
      <c r="G53" s="25">
        <f t="shared" si="9"/>
        <v>6.5972222226264421E-2</v>
      </c>
      <c r="H53" s="26"/>
      <c r="I53" s="21">
        <v>6</v>
      </c>
      <c r="J53" s="74" t="s">
        <v>49</v>
      </c>
      <c r="K53" s="51">
        <v>3</v>
      </c>
      <c r="L53" s="52">
        <v>44635.236111111109</v>
      </c>
      <c r="M53" s="53">
        <v>33190</v>
      </c>
      <c r="N53" s="52">
        <v>44635.277777777781</v>
      </c>
      <c r="O53" s="25">
        <f t="shared" si="10"/>
        <v>4.1666666671517305E-2</v>
      </c>
    </row>
    <row r="54" spans="1:15" s="27" customFormat="1" ht="15" customHeight="1">
      <c r="A54" s="21">
        <v>7</v>
      </c>
      <c r="B54" s="53" t="s">
        <v>49</v>
      </c>
      <c r="C54" s="51">
        <v>6</v>
      </c>
      <c r="D54" s="52">
        <v>44635.159722222219</v>
      </c>
      <c r="E54" s="53" t="s">
        <v>237</v>
      </c>
      <c r="F54" s="52">
        <v>44635.305555555555</v>
      </c>
      <c r="G54" s="25">
        <f t="shared" si="9"/>
        <v>0.14583333333575865</v>
      </c>
      <c r="H54" s="26"/>
      <c r="I54" s="21">
        <v>7</v>
      </c>
      <c r="J54" s="74" t="s">
        <v>64</v>
      </c>
      <c r="K54" s="51" t="s">
        <v>61</v>
      </c>
      <c r="L54" s="52">
        <v>44635.267361111109</v>
      </c>
      <c r="M54" s="53" t="s">
        <v>236</v>
      </c>
      <c r="N54" s="52">
        <v>44635.333333333336</v>
      </c>
      <c r="O54" s="25">
        <f t="shared" si="10"/>
        <v>6.5972222226264421E-2</v>
      </c>
    </row>
    <row r="55" spans="1:15" s="27" customFormat="1" ht="15" customHeight="1">
      <c r="A55" s="21">
        <v>8</v>
      </c>
      <c r="B55" s="53" t="s">
        <v>41</v>
      </c>
      <c r="C55" s="51">
        <v>4</v>
      </c>
      <c r="D55" s="52">
        <v>44635.131944444445</v>
      </c>
      <c r="E55" s="53">
        <v>70180</v>
      </c>
      <c r="F55" s="52">
        <v>44635.25</v>
      </c>
      <c r="G55" s="25">
        <f t="shared" si="9"/>
        <v>0.11805555555474712</v>
      </c>
      <c r="H55" s="26"/>
      <c r="I55" s="21">
        <v>8</v>
      </c>
      <c r="J55" s="74" t="s">
        <v>39</v>
      </c>
      <c r="K55" s="51" t="s">
        <v>61</v>
      </c>
      <c r="L55" s="52">
        <v>44635.371527777781</v>
      </c>
      <c r="M55" s="53">
        <v>12668</v>
      </c>
      <c r="N55" s="52">
        <v>44635.375</v>
      </c>
      <c r="O55" s="25">
        <f t="shared" si="10"/>
        <v>3.4722222189884633E-3</v>
      </c>
    </row>
    <row r="56" spans="1:15" s="27" customFormat="1" ht="15" customHeight="1">
      <c r="A56" s="21">
        <v>9</v>
      </c>
      <c r="B56" s="53" t="s">
        <v>81</v>
      </c>
      <c r="C56" s="51">
        <v>7</v>
      </c>
      <c r="D56" s="52">
        <v>44635.260416666664</v>
      </c>
      <c r="E56" s="53">
        <v>28585</v>
      </c>
      <c r="F56" s="52">
        <v>44635.354166666664</v>
      </c>
      <c r="G56" s="25">
        <f t="shared" si="9"/>
        <v>9.375E-2</v>
      </c>
      <c r="H56" s="26"/>
      <c r="I56" s="21">
        <v>9</v>
      </c>
      <c r="J56" s="74" t="s">
        <v>58</v>
      </c>
      <c r="K56" s="51">
        <v>3</v>
      </c>
      <c r="L56" s="52">
        <v>44635.329861111109</v>
      </c>
      <c r="M56" s="53" t="s">
        <v>237</v>
      </c>
      <c r="N56" s="52">
        <v>44635.395833333336</v>
      </c>
      <c r="O56" s="25">
        <f t="shared" si="10"/>
        <v>6.5972222226264421E-2</v>
      </c>
    </row>
    <row r="57" spans="1:15" s="27" customFormat="1" ht="15" customHeight="1">
      <c r="A57" s="21">
        <v>10</v>
      </c>
      <c r="B57" s="53" t="s">
        <v>43</v>
      </c>
      <c r="C57" s="51" t="s">
        <v>67</v>
      </c>
      <c r="D57" s="52">
        <v>44635.326388888891</v>
      </c>
      <c r="E57" s="53" t="s">
        <v>238</v>
      </c>
      <c r="F57" s="52">
        <v>44635.375</v>
      </c>
      <c r="G57" s="25">
        <f t="shared" si="9"/>
        <v>4.8611111109494232E-2</v>
      </c>
      <c r="H57" s="26"/>
      <c r="I57" s="21">
        <v>10</v>
      </c>
      <c r="J57" s="74" t="s">
        <v>56</v>
      </c>
      <c r="K57" s="51">
        <v>3</v>
      </c>
      <c r="L57" s="52">
        <v>44635.430555555555</v>
      </c>
      <c r="M57" s="53">
        <v>28585</v>
      </c>
      <c r="N57" s="52">
        <v>44635.46875</v>
      </c>
      <c r="O57" s="25">
        <f t="shared" si="10"/>
        <v>3.8194444445252884E-2</v>
      </c>
    </row>
    <row r="58" spans="1:15" s="27" customFormat="1" ht="15" customHeight="1">
      <c r="A58" s="21">
        <v>11</v>
      </c>
      <c r="B58" s="53" t="s">
        <v>37</v>
      </c>
      <c r="C58" s="51">
        <v>6</v>
      </c>
      <c r="D58" s="52">
        <v>44635.541666666664</v>
      </c>
      <c r="E58" s="53" t="s">
        <v>240</v>
      </c>
      <c r="F58" s="52">
        <v>44635.597222222219</v>
      </c>
      <c r="G58" s="25">
        <f t="shared" si="9"/>
        <v>5.5555555554747116E-2</v>
      </c>
      <c r="H58" s="26"/>
      <c r="I58" s="21">
        <v>11</v>
      </c>
      <c r="J58" s="74" t="s">
        <v>80</v>
      </c>
      <c r="K58" s="51">
        <v>3</v>
      </c>
      <c r="L58" s="52">
        <v>44635.517361111109</v>
      </c>
      <c r="M58" s="53">
        <v>31166</v>
      </c>
      <c r="N58" s="52">
        <v>44635.559027777781</v>
      </c>
      <c r="O58" s="25">
        <f t="shared" si="10"/>
        <v>4.1666666671517305E-2</v>
      </c>
    </row>
    <row r="59" spans="1:15" s="27" customFormat="1" ht="15" customHeight="1">
      <c r="A59" s="21">
        <v>12</v>
      </c>
      <c r="B59" s="53" t="s">
        <v>46</v>
      </c>
      <c r="C59" s="51">
        <v>4</v>
      </c>
      <c r="D59" s="52">
        <v>44635.409722222219</v>
      </c>
      <c r="E59" s="53">
        <v>31166</v>
      </c>
      <c r="F59" s="52">
        <v>44635.711805555555</v>
      </c>
      <c r="G59" s="25">
        <f t="shared" si="9"/>
        <v>0.30208333333575865</v>
      </c>
      <c r="H59" s="26"/>
      <c r="I59" s="21">
        <v>12</v>
      </c>
      <c r="J59" s="74" t="s">
        <v>66</v>
      </c>
      <c r="K59" s="51" t="s">
        <v>61</v>
      </c>
      <c r="L59" s="52">
        <v>44635.472222222219</v>
      </c>
      <c r="M59" s="53" t="s">
        <v>238</v>
      </c>
      <c r="N59" s="52">
        <v>44635.527777777781</v>
      </c>
      <c r="O59" s="25">
        <f t="shared" si="10"/>
        <v>5.5555555562023073E-2</v>
      </c>
    </row>
    <row r="60" spans="1:15" s="27" customFormat="1" ht="15" customHeight="1">
      <c r="A60" s="21">
        <v>13</v>
      </c>
      <c r="B60" s="53" t="s">
        <v>37</v>
      </c>
      <c r="C60" s="51">
        <v>8</v>
      </c>
      <c r="D60" s="52">
        <v>44635.371527777781</v>
      </c>
      <c r="E60" s="53">
        <v>32949</v>
      </c>
      <c r="F60" s="52">
        <v>44635.739583333336</v>
      </c>
      <c r="G60" s="25">
        <f t="shared" si="9"/>
        <v>0.36805555555474712</v>
      </c>
      <c r="H60" s="26"/>
      <c r="I60" s="21">
        <v>13</v>
      </c>
      <c r="J60" s="74" t="s">
        <v>55</v>
      </c>
      <c r="K60" s="51" t="s">
        <v>61</v>
      </c>
      <c r="L60" s="52">
        <v>44635.5625</v>
      </c>
      <c r="M60" s="53">
        <v>32949</v>
      </c>
      <c r="N60" s="52">
        <v>44635.607638888891</v>
      </c>
      <c r="O60" s="25">
        <f t="shared" si="10"/>
        <v>4.5138888890505768E-2</v>
      </c>
    </row>
    <row r="61" spans="1:15" s="27" customFormat="1" ht="15" customHeight="1">
      <c r="A61" s="21">
        <v>14</v>
      </c>
      <c r="B61" s="53" t="s">
        <v>63</v>
      </c>
      <c r="C61" s="51">
        <v>5</v>
      </c>
      <c r="D61" s="52">
        <v>44635.461805555555</v>
      </c>
      <c r="E61" s="53">
        <v>28313</v>
      </c>
      <c r="F61" s="52">
        <v>44635.777777777781</v>
      </c>
      <c r="G61" s="25">
        <f t="shared" si="9"/>
        <v>0.31597222222626442</v>
      </c>
      <c r="H61" s="26"/>
      <c r="I61" s="21">
        <v>14</v>
      </c>
      <c r="J61" s="74" t="s">
        <v>37</v>
      </c>
      <c r="K61" s="51">
        <v>3</v>
      </c>
      <c r="L61" s="52">
        <v>44635.590277777781</v>
      </c>
      <c r="M61" s="53">
        <v>28313</v>
      </c>
      <c r="N61" s="52">
        <v>44635.638888888891</v>
      </c>
      <c r="O61" s="25">
        <f t="shared" si="10"/>
        <v>4.8611111109494232E-2</v>
      </c>
    </row>
    <row r="62" spans="1:15" s="27" customFormat="1" ht="15" customHeight="1">
      <c r="A62" s="21">
        <v>15</v>
      </c>
      <c r="B62" s="53" t="s">
        <v>46</v>
      </c>
      <c r="C62" s="51">
        <v>7</v>
      </c>
      <c r="D62" s="52">
        <v>44635.59375</v>
      </c>
      <c r="E62" s="53">
        <v>24554</v>
      </c>
      <c r="F62" s="52">
        <v>44635.864583333336</v>
      </c>
      <c r="G62" s="25">
        <f t="shared" si="9"/>
        <v>0.27083333333575865</v>
      </c>
      <c r="H62" s="26"/>
      <c r="I62" s="21">
        <v>15</v>
      </c>
      <c r="J62" s="74" t="s">
        <v>120</v>
      </c>
      <c r="K62" s="51">
        <v>3</v>
      </c>
      <c r="L62" s="52">
        <v>44635.666666666664</v>
      </c>
      <c r="M62" s="53">
        <v>24554</v>
      </c>
      <c r="N62" s="52">
        <v>44635.798611111109</v>
      </c>
      <c r="O62" s="25">
        <f t="shared" si="10"/>
        <v>0.13194444444525288</v>
      </c>
    </row>
    <row r="63" spans="1:15" s="27" customFormat="1" ht="15" customHeight="1">
      <c r="A63" s="21">
        <v>16</v>
      </c>
      <c r="B63" s="53" t="s">
        <v>65</v>
      </c>
      <c r="C63" s="51">
        <v>8</v>
      </c>
      <c r="D63" s="52">
        <v>44635.8125</v>
      </c>
      <c r="E63" s="53">
        <v>41194</v>
      </c>
      <c r="F63" s="52">
        <v>44635.954861111109</v>
      </c>
      <c r="G63" s="25">
        <f t="shared" si="9"/>
        <v>0.14236111110949423</v>
      </c>
      <c r="H63" s="26"/>
      <c r="I63" s="21">
        <v>16</v>
      </c>
      <c r="J63" s="74" t="s">
        <v>41</v>
      </c>
      <c r="K63" s="51">
        <v>4</v>
      </c>
      <c r="L63" s="52">
        <v>44635.78125</v>
      </c>
      <c r="M63" s="53">
        <v>41194</v>
      </c>
      <c r="N63" s="52">
        <v>44635.850694444445</v>
      </c>
      <c r="O63" s="25">
        <f t="shared" si="10"/>
        <v>6.9444444445252884E-2</v>
      </c>
    </row>
    <row r="64" spans="1:15" s="27" customFormat="1" ht="15" customHeight="1">
      <c r="A64" s="21">
        <v>17</v>
      </c>
      <c r="B64" s="53" t="s">
        <v>41</v>
      </c>
      <c r="C64" s="51" t="s">
        <v>67</v>
      </c>
      <c r="D64" s="52">
        <v>44635.701388888891</v>
      </c>
      <c r="E64" s="53">
        <v>41143</v>
      </c>
      <c r="F64" s="52">
        <v>44635.930555555555</v>
      </c>
      <c r="G64" s="25">
        <f t="shared" si="9"/>
        <v>0.22916666666424135</v>
      </c>
      <c r="H64" s="26"/>
      <c r="I64" s="21">
        <v>17</v>
      </c>
      <c r="J64" s="74" t="s">
        <v>37</v>
      </c>
      <c r="K64" s="51">
        <v>3</v>
      </c>
      <c r="L64" s="52">
        <v>44635.822916666664</v>
      </c>
      <c r="M64" s="53">
        <v>31796</v>
      </c>
      <c r="N64" s="52">
        <v>44635.875</v>
      </c>
      <c r="O64" s="25">
        <f t="shared" si="10"/>
        <v>5.2083333335758653E-2</v>
      </c>
    </row>
    <row r="65" spans="1:15" s="27" customFormat="1" ht="15" customHeight="1">
      <c r="A65" s="21">
        <v>18</v>
      </c>
      <c r="B65" s="21" t="s">
        <v>215</v>
      </c>
      <c r="C65" s="73" t="s">
        <v>78</v>
      </c>
      <c r="D65" s="24">
        <v>44635.583333333336</v>
      </c>
      <c r="E65" s="21">
        <v>32439</v>
      </c>
      <c r="F65" s="24">
        <v>44635.604166666664</v>
      </c>
      <c r="G65" s="25">
        <f t="shared" si="9"/>
        <v>2.0833333328482695E-2</v>
      </c>
      <c r="H65" s="26"/>
      <c r="I65" s="21">
        <v>18</v>
      </c>
      <c r="J65" s="74" t="s">
        <v>65</v>
      </c>
      <c r="K65" s="51" t="s">
        <v>61</v>
      </c>
      <c r="L65" s="52">
        <v>44635.875</v>
      </c>
      <c r="M65" s="53">
        <v>27064</v>
      </c>
      <c r="N65" s="52">
        <v>44635.961805555555</v>
      </c>
      <c r="O65" s="25">
        <f t="shared" si="10"/>
        <v>8.6805555554747116E-2</v>
      </c>
    </row>
    <row r="66" spans="1:15" s="27" customFormat="1" ht="15" customHeight="1">
      <c r="A66" s="21">
        <v>19</v>
      </c>
      <c r="B66" s="29" t="s">
        <v>241</v>
      </c>
      <c r="C66" s="73" t="s">
        <v>78</v>
      </c>
      <c r="D66" s="24">
        <v>44635.739583333336</v>
      </c>
      <c r="E66" s="21">
        <v>70030</v>
      </c>
      <c r="F66" s="24">
        <v>44635.756944444445</v>
      </c>
      <c r="G66" s="25">
        <f t="shared" si="9"/>
        <v>1.7361111109494232E-2</v>
      </c>
      <c r="H66" s="26"/>
      <c r="I66" s="21">
        <v>19</v>
      </c>
      <c r="J66" s="74" t="s">
        <v>41</v>
      </c>
      <c r="K66" s="51">
        <v>3</v>
      </c>
      <c r="L66" s="52">
        <v>44635.923611111109</v>
      </c>
      <c r="M66" s="53">
        <v>28764</v>
      </c>
      <c r="N66" s="52">
        <v>44635.982638888891</v>
      </c>
      <c r="O66" s="25">
        <f t="shared" si="10"/>
        <v>5.9027777781011537E-2</v>
      </c>
    </row>
    <row r="67" spans="1:15" s="32" customFormat="1" ht="15" customHeight="1">
      <c r="A67" s="5"/>
      <c r="B67" s="1"/>
      <c r="C67" s="5"/>
      <c r="D67" s="5"/>
      <c r="E67" s="5"/>
      <c r="F67" s="18" t="s">
        <v>13</v>
      </c>
      <c r="G67" s="10">
        <f>AVERAGE(G48:G66)</f>
        <v>0.16228070175451362</v>
      </c>
      <c r="H67" s="33"/>
      <c r="I67" s="5"/>
      <c r="J67" s="5"/>
      <c r="K67" s="5"/>
      <c r="L67" s="5"/>
      <c r="M67" s="5"/>
      <c r="N67" s="5" t="s">
        <v>13</v>
      </c>
      <c r="O67" s="10">
        <f>AVERAGE(O48:O66)</f>
        <v>5.2448830411058703E-2</v>
      </c>
    </row>
  </sheetData>
  <mergeCells count="10">
    <mergeCell ref="C45:O45"/>
    <mergeCell ref="A46:G46"/>
    <mergeCell ref="I46:O46"/>
    <mergeCell ref="A2:O2"/>
    <mergeCell ref="A3:C3"/>
    <mergeCell ref="F3:J3"/>
    <mergeCell ref="L3:O3"/>
    <mergeCell ref="A27:C27"/>
    <mergeCell ref="F27:J27"/>
    <mergeCell ref="L27:O27"/>
  </mergeCells>
  <pageMargins left="0.7" right="0.7" top="0.75" bottom="0.75" header="0.3" footer="0.3"/>
  <pageSetup paperSize="9"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O69"/>
  <sheetViews>
    <sheetView topLeftCell="A46" workbookViewId="0">
      <selection activeCell="G72" sqref="G72"/>
    </sheetView>
  </sheetViews>
  <sheetFormatPr defaultRowHeight="15"/>
  <cols>
    <col min="3" max="5" width="13.42578125" customWidth="1"/>
    <col min="6" max="6" width="12.140625" customWidth="1"/>
    <col min="7" max="7" width="11.5703125" customWidth="1"/>
    <col min="8" max="8" width="11" customWidth="1"/>
    <col min="9" max="9" width="10.140625" customWidth="1"/>
    <col min="10" max="11" width="8.7109375" customWidth="1"/>
    <col min="12" max="13" width="13.42578125" customWidth="1"/>
    <col min="14" max="15" width="11.28515625" customWidth="1"/>
    <col min="16" max="16" width="14.5703125" customWidth="1"/>
    <col min="18" max="18" width="12.140625" customWidth="1"/>
  </cols>
  <sheetData>
    <row r="1" spans="1:15">
      <c r="N1" s="47" t="s">
        <v>0</v>
      </c>
      <c r="O1" s="48" t="s">
        <v>249</v>
      </c>
    </row>
    <row r="2" spans="1:15">
      <c r="A2" s="159" t="s">
        <v>1</v>
      </c>
      <c r="B2" s="160"/>
      <c r="C2" s="160"/>
      <c r="D2" s="160"/>
      <c r="E2" s="160"/>
      <c r="F2" s="160"/>
      <c r="G2" s="160"/>
      <c r="H2" s="160"/>
      <c r="I2" s="160"/>
      <c r="J2" s="160"/>
      <c r="K2" s="160"/>
      <c r="L2" s="160"/>
      <c r="M2" s="160"/>
      <c r="N2" s="160"/>
      <c r="O2" s="160"/>
    </row>
    <row r="3" spans="1:15">
      <c r="A3" s="161"/>
      <c r="B3" s="162"/>
      <c r="C3" s="163"/>
      <c r="D3" s="91"/>
      <c r="E3" s="91"/>
      <c r="F3" s="161" t="s">
        <v>26</v>
      </c>
      <c r="G3" s="162"/>
      <c r="H3" s="162"/>
      <c r="I3" s="162"/>
      <c r="J3" s="163"/>
      <c r="K3" s="91"/>
      <c r="L3" s="161"/>
      <c r="M3" s="162"/>
      <c r="N3" s="162"/>
      <c r="O3" s="163"/>
    </row>
    <row r="4" spans="1:15" ht="38.25">
      <c r="A4" s="2" t="s">
        <v>2</v>
      </c>
      <c r="B4" s="3" t="s">
        <v>3</v>
      </c>
      <c r="C4" s="2" t="s">
        <v>4</v>
      </c>
      <c r="D4" s="2" t="s">
        <v>27</v>
      </c>
      <c r="E4" s="2" t="s">
        <v>28</v>
      </c>
      <c r="F4" s="3" t="s">
        <v>5</v>
      </c>
      <c r="G4" s="3" t="s">
        <v>6</v>
      </c>
      <c r="H4" s="3" t="s">
        <v>7</v>
      </c>
      <c r="I4" s="3" t="s">
        <v>8</v>
      </c>
      <c r="J4" s="2" t="s">
        <v>29</v>
      </c>
      <c r="K4" s="2" t="s">
        <v>30</v>
      </c>
      <c r="L4" s="2" t="s">
        <v>9</v>
      </c>
      <c r="M4" s="2" t="s">
        <v>10</v>
      </c>
      <c r="N4" s="2" t="s">
        <v>11</v>
      </c>
      <c r="O4" s="2" t="s">
        <v>12</v>
      </c>
    </row>
    <row r="5" spans="1:15" s="8" customFormat="1">
      <c r="A5" s="37">
        <v>1</v>
      </c>
      <c r="B5" s="13" t="s">
        <v>36</v>
      </c>
      <c r="C5" s="36">
        <v>44635.850694444445</v>
      </c>
      <c r="D5" s="35" t="s">
        <v>87</v>
      </c>
      <c r="E5" s="14" t="s">
        <v>32</v>
      </c>
      <c r="F5" s="5">
        <v>0</v>
      </c>
      <c r="G5" s="5">
        <v>0</v>
      </c>
      <c r="H5" s="5">
        <v>90</v>
      </c>
      <c r="I5" s="5">
        <v>0</v>
      </c>
      <c r="J5" s="5">
        <f t="shared" ref="J5:J26" si="0">F5+G5+H5+I5</f>
        <v>90</v>
      </c>
      <c r="K5" s="5"/>
      <c r="L5" s="36">
        <v>44636.239583333336</v>
      </c>
      <c r="M5" s="36">
        <v>44636.284722222219</v>
      </c>
      <c r="N5" s="7">
        <f>SUM(L5-C5)</f>
        <v>0.38888888889050577</v>
      </c>
      <c r="O5" s="7">
        <f>SUM(M5-L5)</f>
        <v>4.5138888883229811E-2</v>
      </c>
    </row>
    <row r="6" spans="1:15" s="8" customFormat="1">
      <c r="A6" s="37"/>
      <c r="B6" s="13"/>
      <c r="C6" s="36"/>
      <c r="D6" s="35"/>
      <c r="E6" s="14" t="s">
        <v>33</v>
      </c>
      <c r="F6" s="5">
        <v>10</v>
      </c>
      <c r="G6" s="5">
        <v>20</v>
      </c>
      <c r="H6" s="5">
        <v>30</v>
      </c>
      <c r="I6" s="5">
        <v>30</v>
      </c>
      <c r="J6" s="5"/>
      <c r="K6" s="5">
        <f t="shared" ref="K6:K18" si="1">G6+H6+I6+F6</f>
        <v>90</v>
      </c>
      <c r="L6" s="36"/>
      <c r="M6" s="36"/>
      <c r="N6" s="7"/>
      <c r="O6" s="7"/>
    </row>
    <row r="7" spans="1:15" s="8" customFormat="1">
      <c r="A7" s="37" t="s">
        <v>89</v>
      </c>
      <c r="B7" s="13" t="s">
        <v>36</v>
      </c>
      <c r="C7" s="36">
        <v>44635.90625</v>
      </c>
      <c r="D7" s="35" t="s">
        <v>48</v>
      </c>
      <c r="E7" s="14" t="s">
        <v>32</v>
      </c>
      <c r="F7" s="5">
        <v>18</v>
      </c>
      <c r="G7" s="5">
        <v>0</v>
      </c>
      <c r="H7" s="5">
        <v>11</v>
      </c>
      <c r="I7" s="5">
        <v>61</v>
      </c>
      <c r="J7" s="5">
        <f t="shared" ref="J7:J19" si="2">F7+G7+H7+I7</f>
        <v>90</v>
      </c>
      <c r="K7" s="5"/>
      <c r="L7" s="36">
        <v>44636.604166666664</v>
      </c>
      <c r="M7" s="36">
        <v>44636.628472222219</v>
      </c>
      <c r="N7" s="7">
        <f t="shared" ref="N7:N25" si="3">SUM(L7-C7)</f>
        <v>0.69791666666424135</v>
      </c>
      <c r="O7" s="7">
        <f t="shared" ref="O7:O25" si="4">SUM(M7-L7)</f>
        <v>2.4305555554747116E-2</v>
      </c>
    </row>
    <row r="8" spans="1:15" s="8" customFormat="1">
      <c r="A8" s="37"/>
      <c r="B8" s="13"/>
      <c r="C8" s="36"/>
      <c r="D8" s="35"/>
      <c r="E8" s="14" t="s">
        <v>33</v>
      </c>
      <c r="F8" s="5">
        <v>1</v>
      </c>
      <c r="G8" s="5">
        <v>8</v>
      </c>
      <c r="H8" s="5">
        <v>44</v>
      </c>
      <c r="I8" s="5">
        <v>37</v>
      </c>
      <c r="J8" s="5"/>
      <c r="K8" s="5">
        <f t="shared" si="1"/>
        <v>90</v>
      </c>
      <c r="L8" s="36"/>
      <c r="M8" s="36"/>
      <c r="N8" s="7"/>
      <c r="O8" s="7"/>
    </row>
    <row r="9" spans="1:15" s="8" customFormat="1">
      <c r="A9" s="37" t="s">
        <v>88</v>
      </c>
      <c r="B9" s="13" t="s">
        <v>36</v>
      </c>
      <c r="C9" s="36">
        <v>44636.180555555555</v>
      </c>
      <c r="D9" s="35" t="s">
        <v>53</v>
      </c>
      <c r="E9" s="14" t="s">
        <v>32</v>
      </c>
      <c r="F9" s="5">
        <v>4</v>
      </c>
      <c r="G9" s="5">
        <v>0</v>
      </c>
      <c r="H9" s="5">
        <v>20</v>
      </c>
      <c r="I9" s="5">
        <v>56</v>
      </c>
      <c r="J9" s="5">
        <f t="shared" si="2"/>
        <v>80</v>
      </c>
      <c r="K9" s="5"/>
      <c r="L9" s="36">
        <v>44636.9375</v>
      </c>
      <c r="M9" s="36">
        <v>44636.96875</v>
      </c>
      <c r="N9" s="7">
        <f t="shared" si="3"/>
        <v>0.75694444444525288</v>
      </c>
      <c r="O9" s="7">
        <f t="shared" si="4"/>
        <v>3.125E-2</v>
      </c>
    </row>
    <row r="10" spans="1:15" s="8" customFormat="1">
      <c r="A10" s="37"/>
      <c r="B10" s="13"/>
      <c r="C10" s="36"/>
      <c r="D10" s="35"/>
      <c r="E10" s="14" t="s">
        <v>33</v>
      </c>
      <c r="F10" s="5">
        <v>0</v>
      </c>
      <c r="G10" s="5">
        <v>0</v>
      </c>
      <c r="H10" s="5">
        <v>0</v>
      </c>
      <c r="I10" s="5">
        <v>0</v>
      </c>
      <c r="J10" s="5"/>
      <c r="K10" s="5">
        <f t="shared" si="1"/>
        <v>0</v>
      </c>
      <c r="L10" s="36"/>
      <c r="M10" s="36"/>
      <c r="N10" s="7"/>
      <c r="O10" s="7"/>
    </row>
    <row r="11" spans="1:15" s="8" customFormat="1">
      <c r="A11" s="37" t="s">
        <v>52</v>
      </c>
      <c r="B11" s="13" t="s">
        <v>36</v>
      </c>
      <c r="C11" s="36">
        <v>44636.208333333336</v>
      </c>
      <c r="D11" s="35" t="s">
        <v>63</v>
      </c>
      <c r="E11" s="14" t="s">
        <v>32</v>
      </c>
      <c r="F11" s="5">
        <v>0</v>
      </c>
      <c r="G11" s="5">
        <v>35</v>
      </c>
      <c r="H11" s="5">
        <v>32</v>
      </c>
      <c r="I11" s="5">
        <v>21</v>
      </c>
      <c r="J11" s="5">
        <f t="shared" si="2"/>
        <v>88</v>
      </c>
      <c r="K11" s="5"/>
      <c r="L11" s="36">
        <v>44636.819444444445</v>
      </c>
      <c r="M11" s="36">
        <v>44636.840277777781</v>
      </c>
      <c r="N11" s="7">
        <f t="shared" si="3"/>
        <v>0.61111111110949423</v>
      </c>
      <c r="O11" s="7">
        <f t="shared" si="4"/>
        <v>2.0833333335758653E-2</v>
      </c>
    </row>
    <row r="12" spans="1:15" s="8" customFormat="1">
      <c r="A12" s="37"/>
      <c r="B12" s="13"/>
      <c r="C12" s="36"/>
      <c r="D12" s="35"/>
      <c r="E12" s="14" t="s">
        <v>33</v>
      </c>
      <c r="F12" s="5">
        <v>13</v>
      </c>
      <c r="G12" s="5">
        <v>43</v>
      </c>
      <c r="H12" s="5">
        <v>19</v>
      </c>
      <c r="I12" s="5">
        <v>11</v>
      </c>
      <c r="J12" s="5"/>
      <c r="K12" s="5">
        <f t="shared" si="1"/>
        <v>86</v>
      </c>
      <c r="L12" s="36"/>
      <c r="M12" s="36"/>
      <c r="N12" s="7"/>
      <c r="O12" s="7"/>
    </row>
    <row r="13" spans="1:15" s="8" customFormat="1">
      <c r="A13" s="37">
        <v>8</v>
      </c>
      <c r="B13" s="13" t="s">
        <v>36</v>
      </c>
      <c r="C13" s="36">
        <v>44636.326388888891</v>
      </c>
      <c r="D13" s="35" t="s">
        <v>37</v>
      </c>
      <c r="E13" s="14" t="s">
        <v>32</v>
      </c>
      <c r="F13" s="5">
        <v>0</v>
      </c>
      <c r="G13" s="5">
        <v>0</v>
      </c>
      <c r="H13" s="5">
        <v>80</v>
      </c>
      <c r="I13" s="5">
        <v>0</v>
      </c>
      <c r="J13" s="5">
        <f t="shared" si="2"/>
        <v>80</v>
      </c>
      <c r="K13" s="5"/>
      <c r="L13" s="36">
        <v>44636.645833333336</v>
      </c>
      <c r="M13" s="36">
        <v>44636.690972222219</v>
      </c>
      <c r="N13" s="7">
        <f t="shared" si="3"/>
        <v>0.31944444444525288</v>
      </c>
      <c r="O13" s="7">
        <f t="shared" si="4"/>
        <v>4.5138888883229811E-2</v>
      </c>
    </row>
    <row r="14" spans="1:15" s="8" customFormat="1">
      <c r="A14" s="37"/>
      <c r="B14" s="13"/>
      <c r="C14" s="36"/>
      <c r="D14" s="35"/>
      <c r="E14" s="14" t="s">
        <v>33</v>
      </c>
      <c r="F14" s="5">
        <v>0</v>
      </c>
      <c r="G14" s="5">
        <v>3</v>
      </c>
      <c r="H14" s="5">
        <v>13</v>
      </c>
      <c r="I14" s="5">
        <v>64</v>
      </c>
      <c r="J14" s="5"/>
      <c r="K14" s="5">
        <f t="shared" si="1"/>
        <v>80</v>
      </c>
      <c r="L14" s="36"/>
      <c r="M14" s="36"/>
      <c r="N14" s="7"/>
      <c r="O14" s="7"/>
    </row>
    <row r="15" spans="1:15" s="8" customFormat="1">
      <c r="A15" s="37">
        <v>1</v>
      </c>
      <c r="B15" s="13" t="s">
        <v>36</v>
      </c>
      <c r="C15" s="36">
        <v>44636.385416666664</v>
      </c>
      <c r="D15" s="35" t="s">
        <v>87</v>
      </c>
      <c r="E15" s="14" t="s">
        <v>32</v>
      </c>
      <c r="F15" s="5">
        <v>0</v>
      </c>
      <c r="G15" s="5">
        <v>0</v>
      </c>
      <c r="H15" s="5">
        <v>90</v>
      </c>
      <c r="I15" s="5">
        <v>0</v>
      </c>
      <c r="J15" s="5">
        <f t="shared" si="2"/>
        <v>90</v>
      </c>
      <c r="K15" s="5"/>
      <c r="L15" s="36">
        <v>44636.722222222219</v>
      </c>
      <c r="M15" s="36">
        <v>44636.736111111109</v>
      </c>
      <c r="N15" s="7">
        <f t="shared" si="3"/>
        <v>0.33680555555474712</v>
      </c>
      <c r="O15" s="7">
        <f t="shared" si="4"/>
        <v>1.3888888890505768E-2</v>
      </c>
    </row>
    <row r="16" spans="1:15" s="8" customFormat="1">
      <c r="A16" s="37"/>
      <c r="B16" s="13"/>
      <c r="C16" s="36"/>
      <c r="D16" s="35"/>
      <c r="E16" s="14" t="s">
        <v>33</v>
      </c>
      <c r="F16" s="5">
        <v>0</v>
      </c>
      <c r="G16" s="5">
        <v>0</v>
      </c>
      <c r="H16" s="5">
        <v>0</v>
      </c>
      <c r="I16" s="5">
        <v>0</v>
      </c>
      <c r="J16" s="5"/>
      <c r="K16" s="5">
        <f t="shared" si="1"/>
        <v>0</v>
      </c>
      <c r="L16" s="36"/>
      <c r="M16" s="36"/>
      <c r="N16" s="7"/>
      <c r="O16" s="7"/>
    </row>
    <row r="17" spans="1:15" s="8" customFormat="1">
      <c r="A17" s="37" t="s">
        <v>50</v>
      </c>
      <c r="B17" s="13" t="s">
        <v>36</v>
      </c>
      <c r="C17" s="36">
        <v>44636.46875</v>
      </c>
      <c r="D17" s="35" t="s">
        <v>48</v>
      </c>
      <c r="E17" s="14" t="s">
        <v>32</v>
      </c>
      <c r="F17" s="5">
        <v>0</v>
      </c>
      <c r="G17" s="5">
        <v>0</v>
      </c>
      <c r="H17" s="5">
        <v>90</v>
      </c>
      <c r="I17" s="5">
        <v>0</v>
      </c>
      <c r="J17" s="5">
        <f t="shared" si="2"/>
        <v>90</v>
      </c>
      <c r="K17" s="5"/>
      <c r="L17" s="36">
        <v>44636.618055555555</v>
      </c>
      <c r="M17" s="36">
        <v>44635.638888888891</v>
      </c>
      <c r="N17" s="7">
        <f t="shared" si="3"/>
        <v>0.14930555555474712</v>
      </c>
      <c r="O17" s="7">
        <f t="shared" si="4"/>
        <v>-0.97916666666424135</v>
      </c>
    </row>
    <row r="18" spans="1:15" s="8" customFormat="1">
      <c r="A18" s="13"/>
      <c r="B18" s="13"/>
      <c r="C18" s="16"/>
      <c r="D18" s="16"/>
      <c r="E18" s="14" t="s">
        <v>33</v>
      </c>
      <c r="F18" s="5">
        <v>0</v>
      </c>
      <c r="G18" s="5">
        <v>0</v>
      </c>
      <c r="H18" s="5">
        <v>0</v>
      </c>
      <c r="I18" s="5">
        <v>0</v>
      </c>
      <c r="J18" s="5"/>
      <c r="K18" s="5">
        <f t="shared" si="1"/>
        <v>0</v>
      </c>
      <c r="L18" s="15"/>
      <c r="M18" s="15"/>
      <c r="N18" s="7"/>
      <c r="O18" s="7"/>
    </row>
    <row r="19" spans="1:15" s="8" customFormat="1">
      <c r="A19" s="13">
        <v>6</v>
      </c>
      <c r="B19" s="13" t="s">
        <v>36</v>
      </c>
      <c r="C19" s="36">
        <v>44636.503472222219</v>
      </c>
      <c r="D19" s="16" t="s">
        <v>53</v>
      </c>
      <c r="E19" s="14" t="s">
        <v>32</v>
      </c>
      <c r="F19" s="5">
        <v>0</v>
      </c>
      <c r="G19" s="5">
        <v>0</v>
      </c>
      <c r="H19" s="5">
        <v>90</v>
      </c>
      <c r="I19" s="5">
        <v>0</v>
      </c>
      <c r="J19" s="5">
        <f t="shared" si="2"/>
        <v>90</v>
      </c>
      <c r="K19" s="5"/>
      <c r="L19" s="36">
        <v>44636.982638888891</v>
      </c>
      <c r="M19" s="15"/>
      <c r="N19" s="7">
        <f t="shared" si="3"/>
        <v>0.47916666667151731</v>
      </c>
      <c r="O19" s="7">
        <f t="shared" si="4"/>
        <v>-44636.982638888891</v>
      </c>
    </row>
    <row r="20" spans="1:15" s="8" customFormat="1">
      <c r="A20" s="13"/>
      <c r="B20" s="13"/>
      <c r="C20" s="16"/>
      <c r="D20" s="16"/>
      <c r="E20" s="14" t="s">
        <v>33</v>
      </c>
      <c r="F20" s="5">
        <v>0</v>
      </c>
      <c r="G20" s="5">
        <v>20</v>
      </c>
      <c r="H20" s="5">
        <v>49</v>
      </c>
      <c r="I20" s="5">
        <v>21</v>
      </c>
      <c r="J20" s="5"/>
      <c r="K20" s="5">
        <f t="shared" ref="K20:K26" si="5">G20+H20+I20+F20</f>
        <v>90</v>
      </c>
      <c r="L20" s="15"/>
      <c r="M20" s="15"/>
      <c r="N20" s="7"/>
      <c r="O20" s="7"/>
    </row>
    <row r="21" spans="1:15" s="8" customFormat="1">
      <c r="A21" s="13" t="s">
        <v>35</v>
      </c>
      <c r="B21" s="13" t="s">
        <v>36</v>
      </c>
      <c r="C21" s="36">
        <v>44635.600694444445</v>
      </c>
      <c r="D21" s="16" t="s">
        <v>65</v>
      </c>
      <c r="E21" s="14" t="s">
        <v>32</v>
      </c>
      <c r="F21" s="5">
        <v>0</v>
      </c>
      <c r="G21" s="5">
        <v>20</v>
      </c>
      <c r="H21" s="5">
        <v>48</v>
      </c>
      <c r="I21" s="5">
        <v>12</v>
      </c>
      <c r="J21" s="5">
        <f t="shared" si="0"/>
        <v>80</v>
      </c>
      <c r="K21" s="5"/>
      <c r="L21" s="36">
        <v>44636.986111111109</v>
      </c>
      <c r="M21" s="15"/>
      <c r="N21" s="7">
        <f t="shared" si="3"/>
        <v>1.3854166666642413</v>
      </c>
      <c r="O21" s="7">
        <f t="shared" si="4"/>
        <v>-44636.986111111109</v>
      </c>
    </row>
    <row r="22" spans="1:15" s="8" customFormat="1">
      <c r="A22" s="13"/>
      <c r="B22" s="13"/>
      <c r="C22" s="16"/>
      <c r="D22" s="16"/>
      <c r="E22" s="14" t="s">
        <v>33</v>
      </c>
      <c r="F22" s="5">
        <v>0</v>
      </c>
      <c r="G22" s="5">
        <v>58</v>
      </c>
      <c r="H22" s="5">
        <v>17</v>
      </c>
      <c r="I22" s="5">
        <v>5</v>
      </c>
      <c r="J22" s="5"/>
      <c r="K22" s="5">
        <f t="shared" si="5"/>
        <v>80</v>
      </c>
      <c r="L22" s="15"/>
      <c r="M22" s="15"/>
      <c r="N22" s="7"/>
      <c r="O22" s="7"/>
    </row>
    <row r="23" spans="1:15" s="8" customFormat="1">
      <c r="A23" s="13" t="s">
        <v>44</v>
      </c>
      <c r="B23" s="13" t="s">
        <v>36</v>
      </c>
      <c r="C23" s="36">
        <v>44636.611111111109</v>
      </c>
      <c r="D23" s="16" t="s">
        <v>59</v>
      </c>
      <c r="E23" s="14" t="s">
        <v>32</v>
      </c>
      <c r="F23" s="5">
        <v>0</v>
      </c>
      <c r="G23" s="5">
        <v>20</v>
      </c>
      <c r="H23" s="5">
        <v>41</v>
      </c>
      <c r="I23" s="5">
        <v>13</v>
      </c>
      <c r="J23" s="5">
        <f t="shared" si="0"/>
        <v>74</v>
      </c>
      <c r="K23" s="5">
        <f t="shared" si="5"/>
        <v>74</v>
      </c>
      <c r="L23" s="36">
        <v>44636.989583333336</v>
      </c>
      <c r="M23" s="17"/>
      <c r="N23" s="7">
        <f t="shared" si="3"/>
        <v>0.37847222222626442</v>
      </c>
      <c r="O23" s="7">
        <f t="shared" si="4"/>
        <v>-44636.989583333336</v>
      </c>
    </row>
    <row r="24" spans="1:15" s="8" customFormat="1">
      <c r="A24" s="13"/>
      <c r="B24" s="13"/>
      <c r="C24" s="16"/>
      <c r="D24" s="16"/>
      <c r="E24" s="14" t="s">
        <v>33</v>
      </c>
      <c r="F24" s="5">
        <v>0</v>
      </c>
      <c r="G24" s="5">
        <v>0</v>
      </c>
      <c r="H24" s="5">
        <v>0</v>
      </c>
      <c r="I24" s="5"/>
      <c r="J24" s="5">
        <f t="shared" si="0"/>
        <v>0</v>
      </c>
      <c r="K24" s="5">
        <f t="shared" si="5"/>
        <v>0</v>
      </c>
      <c r="L24" s="15"/>
      <c r="M24" s="15"/>
      <c r="N24" s="7"/>
      <c r="O24" s="7"/>
    </row>
    <row r="25" spans="1:15" s="8" customFormat="1">
      <c r="A25" s="13">
        <v>1</v>
      </c>
      <c r="B25" s="13" t="s">
        <v>36</v>
      </c>
      <c r="C25" s="36">
        <v>44636.795138888891</v>
      </c>
      <c r="D25" s="16"/>
      <c r="E25" s="14" t="s">
        <v>32</v>
      </c>
      <c r="F25" s="5">
        <v>0</v>
      </c>
      <c r="G25" s="5">
        <v>0</v>
      </c>
      <c r="H25" s="5">
        <v>90</v>
      </c>
      <c r="I25" s="5">
        <v>0</v>
      </c>
      <c r="J25" s="5">
        <f t="shared" si="0"/>
        <v>90</v>
      </c>
      <c r="K25" s="5">
        <f t="shared" si="5"/>
        <v>90</v>
      </c>
      <c r="L25" s="36">
        <v>44636.993055555555</v>
      </c>
      <c r="M25" s="36">
        <v>44637.145833333336</v>
      </c>
      <c r="N25" s="7">
        <f t="shared" si="3"/>
        <v>0.19791666666424135</v>
      </c>
      <c r="O25" s="7">
        <f t="shared" si="4"/>
        <v>0.15277777778101154</v>
      </c>
    </row>
    <row r="26" spans="1:15" s="8" customFormat="1" ht="15.75" thickBot="1">
      <c r="A26" s="13"/>
      <c r="B26" s="13"/>
      <c r="C26" s="16"/>
      <c r="D26" s="16"/>
      <c r="E26" s="14" t="s">
        <v>33</v>
      </c>
      <c r="F26" s="5"/>
      <c r="G26" s="5"/>
      <c r="H26" s="5"/>
      <c r="I26" s="5"/>
      <c r="J26" s="5">
        <f t="shared" si="0"/>
        <v>0</v>
      </c>
      <c r="K26" s="5">
        <f t="shared" si="5"/>
        <v>0</v>
      </c>
      <c r="L26" s="15"/>
      <c r="M26" s="15"/>
      <c r="N26" s="7"/>
      <c r="O26" s="7"/>
    </row>
    <row r="27" spans="1:15" ht="16.5" thickTop="1" thickBot="1">
      <c r="A27" s="9"/>
      <c r="B27" s="5"/>
      <c r="C27" s="5"/>
      <c r="D27" s="5"/>
      <c r="E27" s="5"/>
      <c r="F27" s="5"/>
      <c r="G27" s="5"/>
      <c r="H27" s="5"/>
      <c r="I27" s="18" t="s">
        <v>31</v>
      </c>
      <c r="J27" s="19">
        <f>SUM(J5:J26)</f>
        <v>942</v>
      </c>
      <c r="K27" s="19">
        <f>SUM(K5:K26)</f>
        <v>680</v>
      </c>
      <c r="L27" s="5"/>
      <c r="M27" s="5" t="s">
        <v>13</v>
      </c>
      <c r="N27" s="10">
        <f>AVERAGE(N5:N26)</f>
        <v>0.51830808080822777</v>
      </c>
      <c r="O27" s="10">
        <f>AVERAGE(O5:O26)</f>
        <v>-12173.782196969698</v>
      </c>
    </row>
    <row r="28" spans="1:15" ht="15.75" thickTop="1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</row>
    <row r="29" spans="1:15">
      <c r="A29" s="161"/>
      <c r="B29" s="162"/>
      <c r="C29" s="163"/>
      <c r="D29" s="91"/>
      <c r="E29" s="91"/>
      <c r="F29" s="161" t="s">
        <v>26</v>
      </c>
      <c r="G29" s="162"/>
      <c r="H29" s="162"/>
      <c r="I29" s="162"/>
      <c r="J29" s="163"/>
      <c r="K29" s="91"/>
      <c r="L29" s="161"/>
      <c r="M29" s="162"/>
      <c r="N29" s="162"/>
      <c r="O29" s="163"/>
    </row>
    <row r="30" spans="1:15" ht="38.25">
      <c r="A30" s="2" t="s">
        <v>2</v>
      </c>
      <c r="B30" s="3" t="s">
        <v>14</v>
      </c>
      <c r="C30" s="2" t="s">
        <v>4</v>
      </c>
      <c r="D30" s="2" t="s">
        <v>27</v>
      </c>
      <c r="E30" s="2" t="s">
        <v>28</v>
      </c>
      <c r="F30" s="3" t="s">
        <v>5</v>
      </c>
      <c r="G30" s="3" t="s">
        <v>6</v>
      </c>
      <c r="H30" s="3" t="s">
        <v>7</v>
      </c>
      <c r="I30" s="3" t="s">
        <v>8</v>
      </c>
      <c r="J30" s="2" t="s">
        <v>29</v>
      </c>
      <c r="K30" s="2" t="s">
        <v>30</v>
      </c>
      <c r="L30" s="2" t="s">
        <v>9</v>
      </c>
      <c r="M30" s="2" t="s">
        <v>10</v>
      </c>
      <c r="N30" s="2" t="s">
        <v>11</v>
      </c>
      <c r="O30" s="2" t="s">
        <v>12</v>
      </c>
    </row>
    <row r="31" spans="1:15">
      <c r="A31" s="37">
        <v>8</v>
      </c>
      <c r="B31" s="61" t="s">
        <v>250</v>
      </c>
      <c r="C31" s="36">
        <v>44635.3125</v>
      </c>
      <c r="D31" s="35" t="s">
        <v>66</v>
      </c>
      <c r="E31" s="14" t="s">
        <v>32</v>
      </c>
      <c r="F31" s="3">
        <v>0</v>
      </c>
      <c r="G31" s="3">
        <v>0</v>
      </c>
      <c r="H31" s="3">
        <v>68</v>
      </c>
      <c r="I31" s="3">
        <v>22</v>
      </c>
      <c r="J31" s="5">
        <f>F31+G31+H31+I31</f>
        <v>90</v>
      </c>
      <c r="K31" s="5"/>
      <c r="L31" s="36">
        <v>44636.222222222219</v>
      </c>
      <c r="M31" s="36">
        <v>44636.263888888891</v>
      </c>
      <c r="N31" s="7">
        <f>SUM(L31-C31)</f>
        <v>0.90972222221898846</v>
      </c>
      <c r="O31" s="7">
        <f>SUM(M31-L31)</f>
        <v>4.1666666671517305E-2</v>
      </c>
    </row>
    <row r="32" spans="1:15">
      <c r="A32" s="37"/>
      <c r="B32" s="61"/>
      <c r="C32" s="36"/>
      <c r="D32" s="35"/>
      <c r="E32" s="14" t="s">
        <v>33</v>
      </c>
      <c r="F32" s="3">
        <v>20</v>
      </c>
      <c r="G32" s="3">
        <v>30</v>
      </c>
      <c r="H32" s="3">
        <v>40</v>
      </c>
      <c r="I32" s="3">
        <v>0</v>
      </c>
      <c r="J32" s="5"/>
      <c r="K32" s="5">
        <f t="shared" ref="K32:K46" si="6">G32+H32+I32+F32</f>
        <v>90</v>
      </c>
      <c r="L32" s="36"/>
      <c r="M32" s="36"/>
      <c r="N32" s="7"/>
      <c r="O32" s="7"/>
    </row>
    <row r="33" spans="1:15">
      <c r="A33" s="37">
        <v>6</v>
      </c>
      <c r="B33" s="61" t="s">
        <v>251</v>
      </c>
      <c r="C33" s="36">
        <v>44635.65625</v>
      </c>
      <c r="D33" s="35" t="s">
        <v>41</v>
      </c>
      <c r="E33" s="14" t="s">
        <v>32</v>
      </c>
      <c r="F33" s="3">
        <v>0</v>
      </c>
      <c r="G33" s="3">
        <v>0</v>
      </c>
      <c r="H33" s="3">
        <v>90</v>
      </c>
      <c r="I33" s="3">
        <v>0</v>
      </c>
      <c r="J33" s="5">
        <f t="shared" ref="J33:J45" si="7">F33+G33+H33+I33</f>
        <v>90</v>
      </c>
      <c r="K33" s="5"/>
      <c r="L33" s="36">
        <v>44636.25</v>
      </c>
      <c r="M33" s="36">
        <v>44636.288194444445</v>
      </c>
      <c r="N33" s="7">
        <f t="shared" ref="N33:N45" si="8">SUM(L33-C33)</f>
        <v>0.59375</v>
      </c>
      <c r="O33" s="7">
        <f t="shared" ref="O33:O45" si="9">SUM(M33-L33)</f>
        <v>3.8194444445252884E-2</v>
      </c>
    </row>
    <row r="34" spans="1:15">
      <c r="A34" s="37"/>
      <c r="B34" s="61"/>
      <c r="C34" s="36"/>
      <c r="D34" s="35"/>
      <c r="E34" s="14" t="s">
        <v>33</v>
      </c>
      <c r="F34" s="3">
        <v>0</v>
      </c>
      <c r="G34" s="3">
        <v>30</v>
      </c>
      <c r="H34" s="3">
        <v>30</v>
      </c>
      <c r="I34" s="3">
        <v>30</v>
      </c>
      <c r="J34" s="5"/>
      <c r="K34" s="5">
        <f t="shared" si="6"/>
        <v>90</v>
      </c>
      <c r="L34" s="36"/>
      <c r="M34" s="36"/>
      <c r="N34" s="7"/>
      <c r="O34" s="7"/>
    </row>
    <row r="35" spans="1:15">
      <c r="A35" s="37" t="s">
        <v>52</v>
      </c>
      <c r="B35" s="61" t="s">
        <v>252</v>
      </c>
      <c r="C35" s="36">
        <v>44635.892361111109</v>
      </c>
      <c r="D35" s="35" t="s">
        <v>41</v>
      </c>
      <c r="E35" s="14" t="s">
        <v>32</v>
      </c>
      <c r="F35" s="3">
        <v>0</v>
      </c>
      <c r="G35" s="3">
        <v>90</v>
      </c>
      <c r="H35" s="3">
        <v>0</v>
      </c>
      <c r="I35" s="3">
        <v>0</v>
      </c>
      <c r="J35" s="5">
        <f t="shared" si="7"/>
        <v>90</v>
      </c>
      <c r="K35" s="5"/>
      <c r="L35" s="36">
        <v>44636.114583333336</v>
      </c>
      <c r="M35" s="36">
        <v>44636.163194444445</v>
      </c>
      <c r="N35" s="7">
        <f t="shared" si="8"/>
        <v>0.22222222222626442</v>
      </c>
      <c r="O35" s="7">
        <f t="shared" si="9"/>
        <v>4.8611111109494232E-2</v>
      </c>
    </row>
    <row r="36" spans="1:15">
      <c r="A36" s="37"/>
      <c r="B36" s="61"/>
      <c r="C36" s="36"/>
      <c r="D36" s="35"/>
      <c r="E36" s="14" t="s">
        <v>33</v>
      </c>
      <c r="F36" s="3">
        <v>4</v>
      </c>
      <c r="G36" s="3">
        <v>82</v>
      </c>
      <c r="H36" s="3">
        <v>0</v>
      </c>
      <c r="I36" s="3">
        <v>4</v>
      </c>
      <c r="J36" s="5"/>
      <c r="K36" s="5">
        <f t="shared" si="6"/>
        <v>90</v>
      </c>
      <c r="L36" s="36"/>
      <c r="M36" s="36"/>
      <c r="N36" s="7"/>
      <c r="O36" s="7"/>
    </row>
    <row r="37" spans="1:15">
      <c r="A37" s="37" t="s">
        <v>50</v>
      </c>
      <c r="B37" s="61" t="s">
        <v>253</v>
      </c>
      <c r="C37" s="36">
        <v>44636.024305555555</v>
      </c>
      <c r="D37" s="35" t="s">
        <v>41</v>
      </c>
      <c r="E37" s="14" t="s">
        <v>32</v>
      </c>
      <c r="F37" s="3">
        <v>0</v>
      </c>
      <c r="G37" s="3">
        <v>90</v>
      </c>
      <c r="H37" s="3">
        <v>0</v>
      </c>
      <c r="I37" s="3">
        <v>0</v>
      </c>
      <c r="J37" s="5">
        <f t="shared" si="7"/>
        <v>90</v>
      </c>
      <c r="K37" s="5"/>
      <c r="L37" s="36">
        <v>44636.364583333336</v>
      </c>
      <c r="M37" s="36">
        <v>44636.399305555555</v>
      </c>
      <c r="N37" s="7">
        <f t="shared" si="8"/>
        <v>0.34027777778101154</v>
      </c>
      <c r="O37" s="7">
        <f t="shared" si="9"/>
        <v>3.4722222218988463E-2</v>
      </c>
    </row>
    <row r="38" spans="1:15">
      <c r="A38" s="37"/>
      <c r="B38" s="61"/>
      <c r="C38" s="36"/>
      <c r="D38" s="35"/>
      <c r="E38" s="14" t="s">
        <v>33</v>
      </c>
      <c r="F38" s="3">
        <v>0</v>
      </c>
      <c r="G38" s="3">
        <v>17</v>
      </c>
      <c r="H38" s="3">
        <v>65</v>
      </c>
      <c r="I38" s="3">
        <v>8</v>
      </c>
      <c r="J38" s="5"/>
      <c r="K38" s="5">
        <f t="shared" si="6"/>
        <v>90</v>
      </c>
      <c r="L38" s="36"/>
      <c r="M38" s="36"/>
      <c r="N38" s="7"/>
      <c r="O38" s="7"/>
    </row>
    <row r="39" spans="1:15">
      <c r="A39" s="37">
        <v>2</v>
      </c>
      <c r="B39" s="61" t="s">
        <v>254</v>
      </c>
      <c r="C39" s="36">
        <v>44636.069444444445</v>
      </c>
      <c r="D39" s="35" t="s">
        <v>65</v>
      </c>
      <c r="E39" s="14" t="s">
        <v>32</v>
      </c>
      <c r="F39" s="3">
        <v>0</v>
      </c>
      <c r="G39" s="3">
        <v>0</v>
      </c>
      <c r="H39" s="3">
        <v>90</v>
      </c>
      <c r="I39" s="3">
        <v>0</v>
      </c>
      <c r="J39" s="5">
        <f t="shared" si="7"/>
        <v>90</v>
      </c>
      <c r="K39" s="5"/>
      <c r="L39" s="36">
        <v>44636.416666666664</v>
      </c>
      <c r="M39" s="36">
        <v>44636.454861111109</v>
      </c>
      <c r="N39" s="7">
        <f t="shared" si="8"/>
        <v>0.34722222221898846</v>
      </c>
      <c r="O39" s="7">
        <f t="shared" si="9"/>
        <v>3.8194444445252884E-2</v>
      </c>
    </row>
    <row r="40" spans="1:15">
      <c r="A40" s="37"/>
      <c r="B40" s="61"/>
      <c r="C40" s="36"/>
      <c r="D40" s="35"/>
      <c r="E40" s="14" t="s">
        <v>33</v>
      </c>
      <c r="F40" s="3">
        <v>11</v>
      </c>
      <c r="G40" s="3">
        <v>21</v>
      </c>
      <c r="H40" s="3">
        <v>40</v>
      </c>
      <c r="I40" s="3">
        <v>18</v>
      </c>
      <c r="J40" s="5"/>
      <c r="K40" s="5">
        <f t="shared" si="6"/>
        <v>90</v>
      </c>
      <c r="L40" s="36"/>
      <c r="M40" s="36"/>
      <c r="N40" s="7"/>
      <c r="O40" s="7"/>
    </row>
    <row r="41" spans="1:15">
      <c r="A41" s="37" t="s">
        <v>44</v>
      </c>
      <c r="B41" s="61" t="s">
        <v>255</v>
      </c>
      <c r="C41" s="36">
        <v>44636.159722222219</v>
      </c>
      <c r="D41" s="35" t="s">
        <v>41</v>
      </c>
      <c r="E41" s="14" t="s">
        <v>32</v>
      </c>
      <c r="F41" s="3">
        <v>0</v>
      </c>
      <c r="G41" s="3">
        <v>80</v>
      </c>
      <c r="H41" s="3">
        <v>10</v>
      </c>
      <c r="I41" s="3">
        <v>0</v>
      </c>
      <c r="J41" s="5">
        <f t="shared" si="7"/>
        <v>90</v>
      </c>
      <c r="K41" s="5"/>
      <c r="L41" s="36">
        <v>44636.541666666664</v>
      </c>
      <c r="M41" s="36">
        <v>44636.569444444445</v>
      </c>
      <c r="N41" s="7">
        <f t="shared" si="8"/>
        <v>0.38194444444525288</v>
      </c>
      <c r="O41" s="7">
        <f t="shared" si="9"/>
        <v>2.7777777781011537E-2</v>
      </c>
    </row>
    <row r="42" spans="1:15">
      <c r="A42" s="37"/>
      <c r="B42" s="61"/>
      <c r="C42" s="36"/>
      <c r="D42" s="35"/>
      <c r="E42" s="14" t="s">
        <v>33</v>
      </c>
      <c r="F42" s="3">
        <v>0</v>
      </c>
      <c r="G42" s="3">
        <v>90</v>
      </c>
      <c r="H42" s="3">
        <v>0</v>
      </c>
      <c r="I42" s="3">
        <v>0</v>
      </c>
      <c r="J42" s="5"/>
      <c r="K42" s="5">
        <f t="shared" si="6"/>
        <v>90</v>
      </c>
      <c r="L42" s="36"/>
      <c r="M42" s="36"/>
      <c r="N42" s="7"/>
      <c r="O42" s="7"/>
    </row>
    <row r="43" spans="1:15">
      <c r="A43" s="37">
        <v>2</v>
      </c>
      <c r="B43" s="92" t="s">
        <v>256</v>
      </c>
      <c r="C43" s="36">
        <v>44636.513888888891</v>
      </c>
      <c r="D43" s="35" t="s">
        <v>41</v>
      </c>
      <c r="E43" s="14" t="s">
        <v>32</v>
      </c>
      <c r="F43" s="3">
        <v>0</v>
      </c>
      <c r="G43" s="3">
        <v>0</v>
      </c>
      <c r="H43" s="3">
        <v>90</v>
      </c>
      <c r="I43" s="3">
        <v>0</v>
      </c>
      <c r="J43" s="5">
        <f t="shared" si="7"/>
        <v>90</v>
      </c>
      <c r="K43" s="5"/>
      <c r="L43" s="36">
        <v>44636.871527777781</v>
      </c>
      <c r="M43" s="36">
        <v>44636.892361111109</v>
      </c>
      <c r="N43" s="7">
        <f t="shared" si="8"/>
        <v>0.35763888889050577</v>
      </c>
      <c r="O43" s="7">
        <f t="shared" si="9"/>
        <v>2.0833333328482695E-2</v>
      </c>
    </row>
    <row r="44" spans="1:15">
      <c r="A44" s="2"/>
      <c r="B44" s="3"/>
      <c r="C44" s="2"/>
      <c r="D44" s="2"/>
      <c r="E44" s="14" t="s">
        <v>33</v>
      </c>
      <c r="F44" s="3">
        <v>0</v>
      </c>
      <c r="G44" s="3">
        <v>47</v>
      </c>
      <c r="H44" s="3">
        <v>7</v>
      </c>
      <c r="I44" s="3">
        <v>36</v>
      </c>
      <c r="J44" s="5"/>
      <c r="K44" s="5">
        <f t="shared" si="6"/>
        <v>90</v>
      </c>
      <c r="L44" s="2"/>
      <c r="M44" s="2"/>
      <c r="N44" s="7"/>
      <c r="O44" s="7"/>
    </row>
    <row r="45" spans="1:15">
      <c r="A45" s="2" t="s">
        <v>50</v>
      </c>
      <c r="B45" s="62" t="s">
        <v>257</v>
      </c>
      <c r="C45" s="36">
        <v>44636.6875</v>
      </c>
      <c r="D45" s="2" t="s">
        <v>41</v>
      </c>
      <c r="E45" s="14" t="s">
        <v>32</v>
      </c>
      <c r="F45" s="3">
        <v>0</v>
      </c>
      <c r="G45" s="3">
        <v>63</v>
      </c>
      <c r="H45" s="3">
        <v>25</v>
      </c>
      <c r="I45" s="3">
        <v>0</v>
      </c>
      <c r="J45" s="5">
        <f t="shared" si="7"/>
        <v>88</v>
      </c>
      <c r="K45" s="5"/>
      <c r="L45" s="36">
        <v>44636.979166666664</v>
      </c>
      <c r="M45" s="36">
        <v>44637.038194444445</v>
      </c>
      <c r="N45" s="7">
        <f t="shared" si="8"/>
        <v>0.29166666666424135</v>
      </c>
      <c r="O45" s="7">
        <f t="shared" si="9"/>
        <v>5.9027777781011537E-2</v>
      </c>
    </row>
    <row r="46" spans="1:15" ht="15.75" thickBot="1">
      <c r="A46" s="2"/>
      <c r="B46" s="3"/>
      <c r="C46" s="2"/>
      <c r="D46" s="2"/>
      <c r="E46" s="14" t="s">
        <v>33</v>
      </c>
      <c r="F46" s="3">
        <v>0</v>
      </c>
      <c r="G46" s="3">
        <v>68</v>
      </c>
      <c r="H46" s="3">
        <v>0</v>
      </c>
      <c r="I46" s="3">
        <v>22</v>
      </c>
      <c r="J46" s="5"/>
      <c r="K46" s="5">
        <f t="shared" si="6"/>
        <v>90</v>
      </c>
      <c r="L46" s="2"/>
      <c r="M46" s="2"/>
      <c r="N46" s="7"/>
      <c r="O46" s="7"/>
    </row>
    <row r="47" spans="1:15" s="8" customFormat="1" ht="16.5" customHeight="1" thickTop="1" thickBot="1">
      <c r="A47" s="5"/>
      <c r="B47" s="5"/>
      <c r="C47" s="5"/>
      <c r="D47" s="5"/>
      <c r="E47" s="5"/>
      <c r="F47" s="5"/>
      <c r="G47" s="5"/>
      <c r="H47" s="5"/>
      <c r="I47" s="18" t="s">
        <v>31</v>
      </c>
      <c r="J47" s="19">
        <f>SUM(J31:J46)</f>
        <v>718</v>
      </c>
      <c r="K47" s="19">
        <f>SUM(K31:K46)</f>
        <v>720</v>
      </c>
      <c r="L47" s="5"/>
      <c r="M47" s="5" t="s">
        <v>13</v>
      </c>
      <c r="N47" s="10">
        <f>AVERAGE(N31:N46)</f>
        <v>0.43055555555565661</v>
      </c>
      <c r="O47" s="10">
        <f>AVERAGE(O31:O46)</f>
        <v>3.8628472222626442E-2</v>
      </c>
    </row>
    <row r="48" spans="1:15" ht="15.75" thickTop="1"/>
    <row r="49" spans="1:15">
      <c r="A49" s="49" t="s">
        <v>0</v>
      </c>
      <c r="B49" s="50" t="str">
        <f>$O$1</f>
        <v>16=FEB</v>
      </c>
      <c r="C49" s="156" t="s">
        <v>15</v>
      </c>
      <c r="D49" s="156"/>
      <c r="E49" s="156"/>
      <c r="F49" s="156"/>
      <c r="G49" s="156"/>
      <c r="H49" s="156"/>
      <c r="I49" s="156"/>
      <c r="J49" s="156"/>
      <c r="K49" s="156"/>
      <c r="L49" s="156"/>
      <c r="M49" s="156"/>
      <c r="N49" s="156"/>
      <c r="O49" s="156"/>
    </row>
    <row r="50" spans="1:15">
      <c r="A50" s="156" t="s">
        <v>16</v>
      </c>
      <c r="B50" s="156"/>
      <c r="C50" s="156"/>
      <c r="D50" s="156"/>
      <c r="E50" s="156"/>
      <c r="F50" s="156"/>
      <c r="G50" s="156"/>
      <c r="H50" s="20"/>
      <c r="I50" s="156" t="s">
        <v>17</v>
      </c>
      <c r="J50" s="156"/>
      <c r="K50" s="156"/>
      <c r="L50" s="156"/>
      <c r="M50" s="156"/>
      <c r="N50" s="156"/>
      <c r="O50" s="156"/>
    </row>
    <row r="51" spans="1:15" ht="30">
      <c r="A51" s="11" t="s">
        <v>18</v>
      </c>
      <c r="B51" s="11" t="s">
        <v>19</v>
      </c>
      <c r="C51" s="5" t="s">
        <v>20</v>
      </c>
      <c r="D51" s="11" t="s">
        <v>21</v>
      </c>
      <c r="E51" s="11" t="s">
        <v>22</v>
      </c>
      <c r="F51" s="11" t="s">
        <v>23</v>
      </c>
      <c r="G51" s="11" t="s">
        <v>24</v>
      </c>
      <c r="H51" s="11"/>
      <c r="I51" s="11" t="s">
        <v>18</v>
      </c>
      <c r="J51" s="11" t="s">
        <v>19</v>
      </c>
      <c r="K51" s="5" t="s">
        <v>20</v>
      </c>
      <c r="L51" s="11" t="s">
        <v>21</v>
      </c>
      <c r="M51" s="11" t="s">
        <v>25</v>
      </c>
      <c r="N51" s="11" t="s">
        <v>23</v>
      </c>
      <c r="O51" s="11" t="s">
        <v>24</v>
      </c>
    </row>
    <row r="52" spans="1:15" s="27" customFormat="1" ht="15" customHeight="1">
      <c r="A52" s="21">
        <v>1</v>
      </c>
      <c r="B52" s="35" t="s">
        <v>63</v>
      </c>
      <c r="C52" s="37">
        <v>6</v>
      </c>
      <c r="D52" s="36">
        <v>44635.920138888891</v>
      </c>
      <c r="E52" s="35">
        <v>33184</v>
      </c>
      <c r="F52" s="36">
        <v>44636.152777777781</v>
      </c>
      <c r="G52" s="25">
        <v>0.14930555555555555</v>
      </c>
      <c r="H52" s="26"/>
      <c r="I52" s="21">
        <v>1</v>
      </c>
      <c r="J52" s="38" t="s">
        <v>210</v>
      </c>
      <c r="K52" s="37">
        <v>5</v>
      </c>
      <c r="L52" s="36">
        <v>44636.072916666664</v>
      </c>
      <c r="M52" s="35">
        <v>32239</v>
      </c>
      <c r="N52" s="36">
        <v>44636.128472222219</v>
      </c>
      <c r="O52" s="25">
        <f>SUM(N52-L52)</f>
        <v>5.5555555554747116E-2</v>
      </c>
    </row>
    <row r="53" spans="1:15" s="27" customFormat="1" ht="15" customHeight="1">
      <c r="A53" s="21">
        <v>2</v>
      </c>
      <c r="B53" s="35" t="s">
        <v>56</v>
      </c>
      <c r="C53" s="37">
        <v>7</v>
      </c>
      <c r="D53" s="36">
        <v>44636.385416666664</v>
      </c>
      <c r="E53" s="35">
        <v>32063</v>
      </c>
      <c r="F53" s="36">
        <v>44636.743055555555</v>
      </c>
      <c r="G53" s="25">
        <v>0.27430555555555552</v>
      </c>
      <c r="H53" s="26"/>
      <c r="I53" s="21">
        <v>2</v>
      </c>
      <c r="J53" s="38" t="s">
        <v>101</v>
      </c>
      <c r="K53" s="37">
        <v>3</v>
      </c>
      <c r="L53" s="36">
        <v>44636.017361111109</v>
      </c>
      <c r="M53" s="35">
        <v>28756</v>
      </c>
      <c r="N53" s="36">
        <v>44636.097222222219</v>
      </c>
      <c r="O53" s="25">
        <f t="shared" ref="O53:O68" si="10">SUM(N53-L53)</f>
        <v>7.9861111109494232E-2</v>
      </c>
    </row>
    <row r="54" spans="1:15" s="27" customFormat="1" ht="15" customHeight="1">
      <c r="A54" s="21">
        <v>3</v>
      </c>
      <c r="B54" s="35" t="s">
        <v>48</v>
      </c>
      <c r="C54" s="37">
        <v>5</v>
      </c>
      <c r="D54" s="36">
        <v>44635.850694444445</v>
      </c>
      <c r="E54" s="35">
        <v>31796</v>
      </c>
      <c r="F54" s="36">
        <v>44636.083333333336</v>
      </c>
      <c r="G54" s="25">
        <f t="shared" ref="G54:G66" si="11">SUM(F54-D54)</f>
        <v>0.23263888889050577</v>
      </c>
      <c r="H54" s="26"/>
      <c r="I54" s="21">
        <v>3</v>
      </c>
      <c r="J54" s="38" t="s">
        <v>81</v>
      </c>
      <c r="K54" s="37">
        <v>3</v>
      </c>
      <c r="L54" s="36">
        <v>44636.25</v>
      </c>
      <c r="M54" s="35">
        <v>70380</v>
      </c>
      <c r="N54" s="36">
        <v>44636.263888888891</v>
      </c>
      <c r="O54" s="25">
        <f t="shared" si="10"/>
        <v>1.3888888890505768E-2</v>
      </c>
    </row>
    <row r="55" spans="1:15" s="27" customFormat="1" ht="15" customHeight="1">
      <c r="A55" s="21">
        <v>4</v>
      </c>
      <c r="B55" s="35" t="s">
        <v>64</v>
      </c>
      <c r="C55" s="37">
        <v>4</v>
      </c>
      <c r="D55" s="36">
        <v>44635.902777777781</v>
      </c>
      <c r="E55" s="35">
        <v>28764</v>
      </c>
      <c r="F55" s="36">
        <v>44636.104166666664</v>
      </c>
      <c r="G55" s="25">
        <f t="shared" si="11"/>
        <v>0.20138888888322981</v>
      </c>
      <c r="H55" s="26"/>
      <c r="I55" s="21">
        <v>4</v>
      </c>
      <c r="J55" s="38" t="s">
        <v>210</v>
      </c>
      <c r="K55" s="37" t="s">
        <v>61</v>
      </c>
      <c r="L55" s="36">
        <v>44636.097222222219</v>
      </c>
      <c r="M55" s="35">
        <v>33043</v>
      </c>
      <c r="N55" s="36">
        <v>44636.340277777781</v>
      </c>
      <c r="O55" s="25">
        <f t="shared" si="10"/>
        <v>0.24305555556202307</v>
      </c>
    </row>
    <row r="56" spans="1:15" s="27" customFormat="1" ht="15" customHeight="1">
      <c r="A56" s="21">
        <v>5</v>
      </c>
      <c r="B56" s="35" t="s">
        <v>39</v>
      </c>
      <c r="C56" s="37">
        <v>7</v>
      </c>
      <c r="D56" s="36">
        <v>44635.875</v>
      </c>
      <c r="E56" s="35">
        <v>27064</v>
      </c>
      <c r="F56" s="36">
        <v>44636.364583333336</v>
      </c>
      <c r="G56" s="25">
        <v>0.29166666666666669</v>
      </c>
      <c r="H56" s="26"/>
      <c r="I56" s="21">
        <v>5</v>
      </c>
      <c r="J56" s="38" t="s">
        <v>37</v>
      </c>
      <c r="K56" s="37">
        <v>3</v>
      </c>
      <c r="L56" s="36">
        <v>44636.305555555555</v>
      </c>
      <c r="M56" s="35">
        <v>33098</v>
      </c>
      <c r="N56" s="36">
        <v>44636.364583333336</v>
      </c>
      <c r="O56" s="25">
        <f t="shared" si="10"/>
        <v>5.9027777781011537E-2</v>
      </c>
    </row>
    <row r="57" spans="1:15" s="27" customFormat="1" ht="15" customHeight="1">
      <c r="A57" s="21">
        <v>6</v>
      </c>
      <c r="B57" s="35" t="s">
        <v>49</v>
      </c>
      <c r="C57" s="37" t="s">
        <v>67</v>
      </c>
      <c r="D57" s="36">
        <v>44636.069444444445</v>
      </c>
      <c r="E57" s="35">
        <v>32239</v>
      </c>
      <c r="F57" s="36">
        <v>44636.246527777781</v>
      </c>
      <c r="G57" s="25">
        <f t="shared" si="11"/>
        <v>0.17708333333575865</v>
      </c>
      <c r="H57" s="26"/>
      <c r="I57" s="21">
        <v>6</v>
      </c>
      <c r="J57" s="38" t="s">
        <v>210</v>
      </c>
      <c r="K57" s="37" t="s">
        <v>61</v>
      </c>
      <c r="L57" s="36">
        <v>44636.375</v>
      </c>
      <c r="M57" s="35">
        <v>41515</v>
      </c>
      <c r="N57" s="36">
        <v>44636.423611111109</v>
      </c>
      <c r="O57" s="25">
        <f t="shared" si="10"/>
        <v>4.8611111109494232E-2</v>
      </c>
    </row>
    <row r="58" spans="1:15" s="27" customFormat="1" ht="15" customHeight="1">
      <c r="A58" s="21">
        <v>7</v>
      </c>
      <c r="B58" s="35" t="s">
        <v>53</v>
      </c>
      <c r="C58" s="37">
        <v>8</v>
      </c>
      <c r="D58" s="36">
        <v>44636.020833333336</v>
      </c>
      <c r="E58" s="35">
        <v>28756</v>
      </c>
      <c r="F58" s="36">
        <v>44636.170138888891</v>
      </c>
      <c r="G58" s="25">
        <f t="shared" si="11"/>
        <v>0.14930555555474712</v>
      </c>
      <c r="H58" s="26"/>
      <c r="I58" s="21">
        <v>7</v>
      </c>
      <c r="J58" s="38" t="s">
        <v>49</v>
      </c>
      <c r="K58" s="37">
        <v>3</v>
      </c>
      <c r="L58" s="36">
        <v>44636.392361111109</v>
      </c>
      <c r="M58" s="35">
        <v>32179</v>
      </c>
      <c r="N58" s="36">
        <v>44636.461805555555</v>
      </c>
      <c r="O58" s="25">
        <f t="shared" si="10"/>
        <v>6.9444444445252884E-2</v>
      </c>
    </row>
    <row r="59" spans="1:15" s="27" customFormat="1" ht="15" customHeight="1">
      <c r="A59" s="21">
        <v>8</v>
      </c>
      <c r="B59" s="35" t="s">
        <v>41</v>
      </c>
      <c r="C59" s="37">
        <v>6</v>
      </c>
      <c r="D59" s="36">
        <v>44636.190972222219</v>
      </c>
      <c r="E59" s="35">
        <v>33043</v>
      </c>
      <c r="F59" s="36">
        <v>44636.479166666664</v>
      </c>
      <c r="G59" s="25">
        <f t="shared" si="11"/>
        <v>0.28819444444525288</v>
      </c>
      <c r="H59" s="26"/>
      <c r="I59" s="21">
        <v>8</v>
      </c>
      <c r="J59" s="38" t="s">
        <v>41</v>
      </c>
      <c r="K59" s="37">
        <v>3</v>
      </c>
      <c r="L59" s="36">
        <v>44636.479166666664</v>
      </c>
      <c r="M59" s="35">
        <v>70180</v>
      </c>
      <c r="N59" s="36">
        <v>44636.479166666664</v>
      </c>
      <c r="O59" s="25">
        <f t="shared" si="10"/>
        <v>0</v>
      </c>
    </row>
    <row r="60" spans="1:15" s="27" customFormat="1" ht="15" customHeight="1">
      <c r="A60" s="21">
        <v>9</v>
      </c>
      <c r="B60" s="35" t="s">
        <v>37</v>
      </c>
      <c r="C60" s="37">
        <v>4</v>
      </c>
      <c r="D60" s="36">
        <v>44636.163194444445</v>
      </c>
      <c r="E60" s="35">
        <v>41515</v>
      </c>
      <c r="F60" s="36">
        <v>44636.493055555555</v>
      </c>
      <c r="G60" s="25">
        <f t="shared" si="11"/>
        <v>0.32986111110949423</v>
      </c>
      <c r="H60" s="26"/>
      <c r="I60" s="21">
        <v>9</v>
      </c>
      <c r="J60" s="38" t="s">
        <v>258</v>
      </c>
      <c r="K60" s="37" t="s">
        <v>61</v>
      </c>
      <c r="L60" s="36">
        <v>44636.451388888891</v>
      </c>
      <c r="M60" s="35">
        <v>31977</v>
      </c>
      <c r="N60" s="36">
        <v>44636.5625</v>
      </c>
      <c r="O60" s="25">
        <f t="shared" si="10"/>
        <v>0.11111111110949423</v>
      </c>
    </row>
    <row r="61" spans="1:15" s="27" customFormat="1" ht="15" customHeight="1">
      <c r="A61" s="21">
        <v>10</v>
      </c>
      <c r="B61" s="35" t="s">
        <v>66</v>
      </c>
      <c r="C61" s="37">
        <v>8</v>
      </c>
      <c r="D61" s="36">
        <v>44636.305555555555</v>
      </c>
      <c r="E61" s="35">
        <v>32179</v>
      </c>
      <c r="F61" s="36">
        <v>44636.565972222219</v>
      </c>
      <c r="G61" s="25">
        <f t="shared" si="11"/>
        <v>0.26041666666424135</v>
      </c>
      <c r="H61" s="26"/>
      <c r="I61" s="21">
        <v>10</v>
      </c>
      <c r="J61" s="38" t="s">
        <v>41</v>
      </c>
      <c r="K61" s="37">
        <v>3</v>
      </c>
      <c r="L61" s="36">
        <v>44636.534722222219</v>
      </c>
      <c r="M61" s="35">
        <v>32063</v>
      </c>
      <c r="N61" s="36">
        <v>44636.597222222219</v>
      </c>
      <c r="O61" s="25">
        <f t="shared" si="10"/>
        <v>6.25E-2</v>
      </c>
    </row>
    <row r="62" spans="1:15" s="27" customFormat="1" ht="15" customHeight="1">
      <c r="A62" s="21">
        <v>11</v>
      </c>
      <c r="B62" s="35" t="s">
        <v>41</v>
      </c>
      <c r="C62" s="37">
        <v>5</v>
      </c>
      <c r="D62" s="36">
        <v>44636.329861111109</v>
      </c>
      <c r="E62" s="35">
        <v>31977</v>
      </c>
      <c r="F62" s="36">
        <v>44636.548611111109</v>
      </c>
      <c r="G62" s="25">
        <f t="shared" si="11"/>
        <v>0.21875</v>
      </c>
      <c r="H62" s="26"/>
      <c r="I62" s="21">
        <v>11</v>
      </c>
      <c r="J62" s="38" t="s">
        <v>51</v>
      </c>
      <c r="K62" s="37">
        <v>3</v>
      </c>
      <c r="L62" s="36">
        <v>44636.618055555555</v>
      </c>
      <c r="M62" s="35">
        <v>28585</v>
      </c>
      <c r="N62" s="36">
        <v>44636.673611111109</v>
      </c>
      <c r="O62" s="25">
        <f t="shared" si="10"/>
        <v>5.5555555554747116E-2</v>
      </c>
    </row>
    <row r="63" spans="1:15" s="27" customFormat="1" ht="15" customHeight="1">
      <c r="A63" s="21">
        <v>12</v>
      </c>
      <c r="B63" s="35" t="s">
        <v>87</v>
      </c>
      <c r="C63" s="37">
        <v>6</v>
      </c>
      <c r="D63" s="36">
        <v>44636.496527777781</v>
      </c>
      <c r="E63" s="35">
        <v>28585</v>
      </c>
      <c r="F63" s="36">
        <v>44636.8125</v>
      </c>
      <c r="G63" s="25">
        <v>0.22916666666666666</v>
      </c>
      <c r="H63" s="26"/>
      <c r="I63" s="21">
        <v>12</v>
      </c>
      <c r="J63" s="38" t="s">
        <v>41</v>
      </c>
      <c r="K63" s="37">
        <v>3</v>
      </c>
      <c r="L63" s="36">
        <v>44636.694444444445</v>
      </c>
      <c r="M63" s="35">
        <v>33107</v>
      </c>
      <c r="N63" s="36">
        <v>44636.729166666664</v>
      </c>
      <c r="O63" s="25">
        <f t="shared" si="10"/>
        <v>3.4722222218988463E-2</v>
      </c>
    </row>
    <row r="64" spans="1:15" s="27" customFormat="1" ht="15" customHeight="1">
      <c r="A64" s="21">
        <v>13</v>
      </c>
      <c r="B64" s="35" t="s">
        <v>41</v>
      </c>
      <c r="C64" s="37">
        <v>8</v>
      </c>
      <c r="D64" s="36">
        <v>44636.21875</v>
      </c>
      <c r="E64" s="35">
        <v>12668</v>
      </c>
      <c r="F64" s="36">
        <v>44636.284722222219</v>
      </c>
      <c r="G64" s="25">
        <f t="shared" si="11"/>
        <v>6.5972222218988463E-2</v>
      </c>
      <c r="H64" s="26"/>
      <c r="I64" s="21">
        <v>13</v>
      </c>
      <c r="J64" s="38" t="s">
        <v>49</v>
      </c>
      <c r="K64" s="37" t="s">
        <v>61</v>
      </c>
      <c r="L64" s="36">
        <v>44636.736111111109</v>
      </c>
      <c r="M64" s="35">
        <v>12762</v>
      </c>
      <c r="N64" s="36">
        <v>44636.75</v>
      </c>
      <c r="O64" s="25">
        <f t="shared" si="10"/>
        <v>1.3888888890505768E-2</v>
      </c>
    </row>
    <row r="65" spans="1:15" s="27" customFormat="1" ht="15" customHeight="1">
      <c r="A65" s="21">
        <v>14</v>
      </c>
      <c r="B65" s="35" t="s">
        <v>41</v>
      </c>
      <c r="C65" s="37">
        <v>4</v>
      </c>
      <c r="D65" s="36">
        <v>44636.555555555555</v>
      </c>
      <c r="E65" s="35">
        <v>33107</v>
      </c>
      <c r="F65" s="36">
        <v>44636.909722222219</v>
      </c>
      <c r="G65" s="25">
        <v>0.25</v>
      </c>
      <c r="H65" s="26"/>
      <c r="I65" s="21">
        <v>14</v>
      </c>
      <c r="J65" s="38" t="s">
        <v>259</v>
      </c>
      <c r="K65" s="37" t="s">
        <v>61</v>
      </c>
      <c r="L65" s="36">
        <v>44636.833333333336</v>
      </c>
      <c r="M65" s="35">
        <v>12761</v>
      </c>
      <c r="N65" s="36">
        <v>44636.881944444445</v>
      </c>
      <c r="O65" s="25">
        <f t="shared" si="10"/>
        <v>4.8611111109494232E-2</v>
      </c>
    </row>
    <row r="66" spans="1:15" s="27" customFormat="1" ht="15" customHeight="1">
      <c r="A66" s="21">
        <v>15</v>
      </c>
      <c r="B66" s="35" t="s">
        <v>41</v>
      </c>
      <c r="C66" s="37" t="s">
        <v>67</v>
      </c>
      <c r="D66" s="36">
        <v>44636.954861111109</v>
      </c>
      <c r="E66" s="35">
        <v>12762</v>
      </c>
      <c r="F66" s="36">
        <v>44636.961805555555</v>
      </c>
      <c r="G66" s="25">
        <f t="shared" si="11"/>
        <v>6.9444444452528842E-3</v>
      </c>
      <c r="H66" s="26"/>
      <c r="I66" s="21">
        <v>15</v>
      </c>
      <c r="J66" s="38" t="s">
        <v>41</v>
      </c>
      <c r="K66" s="37">
        <v>3</v>
      </c>
      <c r="L66" s="36">
        <v>44636.854166666664</v>
      </c>
      <c r="M66" s="35">
        <v>32173</v>
      </c>
      <c r="N66" s="36">
        <v>44636.965277777781</v>
      </c>
      <c r="O66" s="25">
        <f t="shared" si="10"/>
        <v>0.11111111111677019</v>
      </c>
    </row>
    <row r="67" spans="1:15" s="27" customFormat="1" ht="15" customHeight="1">
      <c r="A67" s="5"/>
      <c r="B67" s="1"/>
      <c r="C67" s="5"/>
      <c r="D67" s="5"/>
      <c r="E67" s="5"/>
      <c r="F67" s="18" t="s">
        <v>13</v>
      </c>
      <c r="G67" s="10">
        <f>AVERAGE(G52:G66)</f>
        <v>0.20833333333279436</v>
      </c>
      <c r="H67" s="26"/>
      <c r="I67" s="21">
        <v>16</v>
      </c>
      <c r="J67" s="38" t="s">
        <v>66</v>
      </c>
      <c r="K67" s="37">
        <v>4</v>
      </c>
      <c r="L67" s="36">
        <v>44636.90625</v>
      </c>
      <c r="M67" s="35" t="s">
        <v>260</v>
      </c>
      <c r="N67" s="36">
        <v>44637.034722222219</v>
      </c>
      <c r="O67" s="25">
        <f t="shared" si="10"/>
        <v>0.12847222221898846</v>
      </c>
    </row>
    <row r="68" spans="1:15" s="27" customFormat="1" ht="15" customHeight="1">
      <c r="A68"/>
      <c r="B68"/>
      <c r="C68"/>
      <c r="D68"/>
      <c r="E68"/>
      <c r="F68"/>
      <c r="G68"/>
      <c r="H68" s="26"/>
      <c r="I68" s="21">
        <v>17</v>
      </c>
      <c r="J68" s="38" t="s">
        <v>161</v>
      </c>
      <c r="K68" s="37">
        <v>3</v>
      </c>
      <c r="L68" s="36">
        <v>44636.993055555555</v>
      </c>
      <c r="M68" s="35">
        <v>28673</v>
      </c>
      <c r="N68" s="36">
        <v>44637.083333333336</v>
      </c>
      <c r="O68" s="25">
        <f t="shared" si="10"/>
        <v>9.0277777781011537E-2</v>
      </c>
    </row>
    <row r="69" spans="1:15" s="32" customFormat="1" ht="15" customHeight="1">
      <c r="A69"/>
      <c r="B69"/>
      <c r="C69"/>
      <c r="D69"/>
      <c r="E69"/>
      <c r="F69"/>
      <c r="G69"/>
      <c r="H69" s="33"/>
      <c r="I69" s="5"/>
      <c r="J69" s="5"/>
      <c r="K69" s="5"/>
      <c r="L69" s="5"/>
      <c r="M69" s="5"/>
      <c r="N69" s="5" t="s">
        <v>13</v>
      </c>
      <c r="O69" s="10">
        <f>AVERAGE(O52:O68)</f>
        <v>7.2099673203089937E-2</v>
      </c>
    </row>
  </sheetData>
  <mergeCells count="10">
    <mergeCell ref="C49:O49"/>
    <mergeCell ref="A50:G50"/>
    <mergeCell ref="I50:O50"/>
    <mergeCell ref="A2:O2"/>
    <mergeCell ref="A3:C3"/>
    <mergeCell ref="F3:J3"/>
    <mergeCell ref="L3:O3"/>
    <mergeCell ref="A29:C29"/>
    <mergeCell ref="F29:J29"/>
    <mergeCell ref="L29:O29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O61"/>
  <sheetViews>
    <sheetView topLeftCell="A37" workbookViewId="0">
      <selection activeCell="I57" sqref="I57"/>
    </sheetView>
  </sheetViews>
  <sheetFormatPr defaultRowHeight="15"/>
  <cols>
    <col min="2" max="2" width="10.140625" customWidth="1"/>
    <col min="3" max="5" width="13.42578125" customWidth="1"/>
    <col min="6" max="6" width="12.140625" customWidth="1"/>
    <col min="7" max="7" width="11.5703125" customWidth="1"/>
    <col min="8" max="8" width="11" customWidth="1"/>
    <col min="9" max="9" width="10.140625" customWidth="1"/>
    <col min="10" max="11" width="8.7109375" customWidth="1"/>
    <col min="12" max="13" width="13.42578125" customWidth="1"/>
    <col min="14" max="15" width="11.28515625" customWidth="1"/>
    <col min="16" max="16" width="14.5703125" customWidth="1"/>
    <col min="18" max="18" width="12.140625" customWidth="1"/>
  </cols>
  <sheetData>
    <row r="1" spans="1:15">
      <c r="N1" s="47" t="s">
        <v>0</v>
      </c>
      <c r="O1" s="48" t="s">
        <v>261</v>
      </c>
    </row>
    <row r="2" spans="1:15">
      <c r="A2" s="159" t="s">
        <v>1</v>
      </c>
      <c r="B2" s="160"/>
      <c r="C2" s="160"/>
      <c r="D2" s="160"/>
      <c r="E2" s="160"/>
      <c r="F2" s="160"/>
      <c r="G2" s="160"/>
      <c r="H2" s="160"/>
      <c r="I2" s="160"/>
      <c r="J2" s="160"/>
      <c r="K2" s="160"/>
      <c r="L2" s="160"/>
      <c r="M2" s="160"/>
      <c r="N2" s="160"/>
      <c r="O2" s="160"/>
    </row>
    <row r="3" spans="1:15">
      <c r="A3" s="161"/>
      <c r="B3" s="162"/>
      <c r="C3" s="163"/>
      <c r="D3" s="93"/>
      <c r="E3" s="93"/>
      <c r="F3" s="161" t="s">
        <v>26</v>
      </c>
      <c r="G3" s="162"/>
      <c r="H3" s="162"/>
      <c r="I3" s="162"/>
      <c r="J3" s="163"/>
      <c r="K3" s="93"/>
      <c r="L3" s="161"/>
      <c r="M3" s="162"/>
      <c r="N3" s="162"/>
      <c r="O3" s="163"/>
    </row>
    <row r="4" spans="1:15" ht="38.25">
      <c r="A4" s="2" t="s">
        <v>2</v>
      </c>
      <c r="B4" s="3" t="s">
        <v>3</v>
      </c>
      <c r="C4" s="2" t="s">
        <v>4</v>
      </c>
      <c r="D4" s="2" t="s">
        <v>27</v>
      </c>
      <c r="E4" s="2" t="s">
        <v>28</v>
      </c>
      <c r="F4" s="3" t="s">
        <v>5</v>
      </c>
      <c r="G4" s="3" t="s">
        <v>6</v>
      </c>
      <c r="H4" s="3" t="s">
        <v>7</v>
      </c>
      <c r="I4" s="3" t="s">
        <v>8</v>
      </c>
      <c r="J4" s="2" t="s">
        <v>29</v>
      </c>
      <c r="K4" s="2" t="s">
        <v>30</v>
      </c>
      <c r="L4" s="2" t="s">
        <v>9</v>
      </c>
      <c r="M4" s="2" t="s">
        <v>10</v>
      </c>
      <c r="N4" s="2" t="s">
        <v>11</v>
      </c>
      <c r="O4" s="2" t="s">
        <v>12</v>
      </c>
    </row>
    <row r="5" spans="1:15" s="57" customFormat="1" ht="17.25" customHeight="1">
      <c r="A5" s="51" t="s">
        <v>47</v>
      </c>
      <c r="B5" s="31" t="s">
        <v>3</v>
      </c>
      <c r="C5" s="52">
        <v>44636.409722222219</v>
      </c>
      <c r="D5" s="53" t="s">
        <v>51</v>
      </c>
      <c r="E5" s="76" t="s">
        <v>32</v>
      </c>
      <c r="F5" s="31">
        <v>0</v>
      </c>
      <c r="G5" s="31">
        <v>0</v>
      </c>
      <c r="H5" s="31">
        <v>48</v>
      </c>
      <c r="I5" s="31">
        <v>42</v>
      </c>
      <c r="J5" s="31">
        <f t="shared" ref="J5:J19" si="0">F5+G5+H5+I5</f>
        <v>90</v>
      </c>
      <c r="K5" s="31"/>
      <c r="L5" s="52">
        <v>44637.416666666664</v>
      </c>
      <c r="M5" s="52">
        <v>44637.440972222219</v>
      </c>
      <c r="N5" s="25">
        <f>SUM(L5-C5)</f>
        <v>1.0069444444452529</v>
      </c>
      <c r="O5" s="25">
        <f>SUM(M5-L5)</f>
        <v>2.4305555554747116E-2</v>
      </c>
    </row>
    <row r="6" spans="1:15" s="57" customFormat="1" ht="17.25" customHeight="1">
      <c r="A6" s="51"/>
      <c r="B6" s="31"/>
      <c r="C6" s="52"/>
      <c r="D6" s="53"/>
      <c r="E6" s="76" t="s">
        <v>33</v>
      </c>
      <c r="F6" s="31">
        <v>0</v>
      </c>
      <c r="G6" s="31">
        <v>0</v>
      </c>
      <c r="H6" s="31">
        <v>0</v>
      </c>
      <c r="I6" s="31">
        <v>90</v>
      </c>
      <c r="J6" s="31"/>
      <c r="K6" s="31">
        <f t="shared" ref="K6:K20" si="1">G6+H6+I6+F6</f>
        <v>90</v>
      </c>
      <c r="L6" s="52"/>
      <c r="M6" s="52"/>
      <c r="N6" s="25"/>
      <c r="O6" s="25"/>
    </row>
    <row r="7" spans="1:15" s="57" customFormat="1" ht="17.25" customHeight="1">
      <c r="A7" s="51">
        <v>8</v>
      </c>
      <c r="B7" s="31" t="s">
        <v>3</v>
      </c>
      <c r="C7" s="52">
        <v>44636.729166666664</v>
      </c>
      <c r="D7" s="53" t="s">
        <v>81</v>
      </c>
      <c r="E7" s="76" t="s">
        <v>32</v>
      </c>
      <c r="F7" s="31">
        <v>0</v>
      </c>
      <c r="G7" s="31">
        <v>2</v>
      </c>
      <c r="H7" s="31">
        <v>88</v>
      </c>
      <c r="I7" s="31">
        <v>0</v>
      </c>
      <c r="J7" s="31">
        <f t="shared" si="0"/>
        <v>90</v>
      </c>
      <c r="K7" s="31"/>
      <c r="L7" s="52">
        <v>44637.354166666664</v>
      </c>
      <c r="M7" s="52">
        <v>44637.395833333336</v>
      </c>
      <c r="N7" s="25">
        <f t="shared" ref="N7:N19" si="2">SUM(L7-C7)</f>
        <v>0.625</v>
      </c>
      <c r="O7" s="25">
        <f t="shared" ref="O7:O19" si="3">SUM(M7-L7)</f>
        <v>4.1666666671517305E-2</v>
      </c>
    </row>
    <row r="8" spans="1:15" s="57" customFormat="1" ht="17.25" customHeight="1">
      <c r="A8" s="51"/>
      <c r="B8" s="31"/>
      <c r="C8" s="52"/>
      <c r="D8" s="53"/>
      <c r="E8" s="76" t="s">
        <v>33</v>
      </c>
      <c r="F8" s="31">
        <v>0</v>
      </c>
      <c r="G8" s="31">
        <v>37</v>
      </c>
      <c r="H8" s="31">
        <v>18</v>
      </c>
      <c r="I8" s="31">
        <v>9</v>
      </c>
      <c r="J8" s="31"/>
      <c r="K8" s="31">
        <f t="shared" si="1"/>
        <v>64</v>
      </c>
      <c r="L8" s="52"/>
      <c r="M8" s="52"/>
      <c r="N8" s="25"/>
      <c r="O8" s="25"/>
    </row>
    <row r="9" spans="1:15" s="57" customFormat="1" ht="17.25" customHeight="1">
      <c r="A9" s="51" t="s">
        <v>44</v>
      </c>
      <c r="B9" s="31" t="s">
        <v>3</v>
      </c>
      <c r="C9" s="52">
        <v>44637.322916666664</v>
      </c>
      <c r="D9" s="53" t="s">
        <v>68</v>
      </c>
      <c r="E9" s="76" t="s">
        <v>32</v>
      </c>
      <c r="F9" s="31">
        <v>0</v>
      </c>
      <c r="G9" s="31">
        <v>90</v>
      </c>
      <c r="H9" s="31">
        <v>0</v>
      </c>
      <c r="I9" s="31">
        <v>0</v>
      </c>
      <c r="J9" s="31">
        <f t="shared" si="0"/>
        <v>90</v>
      </c>
      <c r="K9" s="31"/>
      <c r="L9" s="52">
        <v>44637.572916666664</v>
      </c>
      <c r="M9" s="52">
        <v>44637.618055555555</v>
      </c>
      <c r="N9" s="25">
        <f t="shared" si="2"/>
        <v>0.25</v>
      </c>
      <c r="O9" s="25">
        <f t="shared" si="3"/>
        <v>4.5138888890505768E-2</v>
      </c>
    </row>
    <row r="10" spans="1:15" s="57" customFormat="1" ht="17.25" customHeight="1">
      <c r="A10" s="51"/>
      <c r="B10" s="31"/>
      <c r="C10" s="52"/>
      <c r="D10" s="53"/>
      <c r="E10" s="76" t="s">
        <v>33</v>
      </c>
      <c r="F10" s="31">
        <v>7</v>
      </c>
      <c r="G10" s="31">
        <v>28</v>
      </c>
      <c r="H10" s="31">
        <v>43</v>
      </c>
      <c r="I10" s="31">
        <v>12</v>
      </c>
      <c r="J10" s="31"/>
      <c r="K10" s="31">
        <f t="shared" si="1"/>
        <v>90</v>
      </c>
      <c r="L10" s="52"/>
      <c r="M10" s="52"/>
      <c r="N10" s="25"/>
      <c r="O10" s="25"/>
    </row>
    <row r="11" spans="1:15" s="57" customFormat="1" ht="17.25" customHeight="1">
      <c r="A11" s="51">
        <v>1</v>
      </c>
      <c r="B11" s="31" t="s">
        <v>3</v>
      </c>
      <c r="C11" s="52">
        <v>44637.347222222219</v>
      </c>
      <c r="D11" s="53" t="s">
        <v>68</v>
      </c>
      <c r="E11" s="76" t="s">
        <v>32</v>
      </c>
      <c r="F11" s="31">
        <v>0</v>
      </c>
      <c r="G11" s="31">
        <v>16</v>
      </c>
      <c r="H11" s="31">
        <v>65</v>
      </c>
      <c r="I11" s="31">
        <v>9</v>
      </c>
      <c r="J11" s="31">
        <f t="shared" si="0"/>
        <v>90</v>
      </c>
      <c r="K11" s="31"/>
      <c r="L11" s="52">
        <v>44637.763888888891</v>
      </c>
      <c r="M11" s="52">
        <v>44637.795138888891</v>
      </c>
      <c r="N11" s="25">
        <f t="shared" si="2"/>
        <v>0.41666666667151731</v>
      </c>
      <c r="O11" s="25">
        <f t="shared" si="3"/>
        <v>3.125E-2</v>
      </c>
    </row>
    <row r="12" spans="1:15" s="57" customFormat="1" ht="17.25" customHeight="1">
      <c r="A12" s="51"/>
      <c r="B12" s="31"/>
      <c r="C12" s="52"/>
      <c r="D12" s="53"/>
      <c r="E12" s="76" t="s">
        <v>33</v>
      </c>
      <c r="F12" s="31">
        <v>0</v>
      </c>
      <c r="G12" s="31">
        <v>0</v>
      </c>
      <c r="H12" s="31">
        <v>40</v>
      </c>
      <c r="I12" s="31">
        <v>50</v>
      </c>
      <c r="J12" s="31"/>
      <c r="K12" s="31">
        <f t="shared" si="1"/>
        <v>90</v>
      </c>
      <c r="L12" s="52"/>
      <c r="M12" s="52"/>
      <c r="N12" s="25"/>
      <c r="O12" s="25"/>
    </row>
    <row r="13" spans="1:15" s="57" customFormat="1" ht="17.25" customHeight="1">
      <c r="A13" s="51">
        <v>2</v>
      </c>
      <c r="B13" s="31" t="s">
        <v>3</v>
      </c>
      <c r="C13" s="52">
        <v>44637.479166666664</v>
      </c>
      <c r="D13" s="53" t="s">
        <v>48</v>
      </c>
      <c r="E13" s="76" t="s">
        <v>32</v>
      </c>
      <c r="F13" s="31">
        <v>0</v>
      </c>
      <c r="G13" s="31">
        <v>21</v>
      </c>
      <c r="H13" s="31">
        <v>58</v>
      </c>
      <c r="I13" s="31">
        <v>11</v>
      </c>
      <c r="J13" s="31">
        <f t="shared" si="0"/>
        <v>90</v>
      </c>
      <c r="K13" s="31"/>
      <c r="L13" s="52">
        <v>44637.934027777781</v>
      </c>
      <c r="M13" s="52">
        <v>44637.961805555555</v>
      </c>
      <c r="N13" s="25">
        <f t="shared" si="2"/>
        <v>0.45486111111677019</v>
      </c>
      <c r="O13" s="25">
        <f t="shared" si="3"/>
        <v>2.7777777773735579E-2</v>
      </c>
    </row>
    <row r="14" spans="1:15" s="57" customFormat="1" ht="17.25" customHeight="1">
      <c r="A14" s="51"/>
      <c r="B14" s="31"/>
      <c r="C14" s="52"/>
      <c r="D14" s="53"/>
      <c r="E14" s="76" t="s">
        <v>33</v>
      </c>
      <c r="F14" s="31">
        <v>0</v>
      </c>
      <c r="G14" s="31">
        <v>24</v>
      </c>
      <c r="H14" s="31">
        <v>49</v>
      </c>
      <c r="I14" s="31">
        <v>17</v>
      </c>
      <c r="J14" s="31"/>
      <c r="K14" s="31">
        <f t="shared" si="1"/>
        <v>90</v>
      </c>
      <c r="L14" s="52"/>
      <c r="M14" s="52"/>
      <c r="N14" s="25"/>
      <c r="O14" s="25"/>
    </row>
    <row r="15" spans="1:15" s="57" customFormat="1" ht="17.25" customHeight="1">
      <c r="A15" s="51" t="s">
        <v>52</v>
      </c>
      <c r="B15" s="31" t="s">
        <v>3</v>
      </c>
      <c r="C15" s="52">
        <v>44637.545138888891</v>
      </c>
      <c r="D15" s="53" t="s">
        <v>81</v>
      </c>
      <c r="E15" s="76" t="s">
        <v>32</v>
      </c>
      <c r="F15" s="31">
        <v>0</v>
      </c>
      <c r="G15" s="31">
        <v>67</v>
      </c>
      <c r="H15" s="31">
        <v>0</v>
      </c>
      <c r="I15" s="31">
        <v>13</v>
      </c>
      <c r="J15" s="31">
        <f t="shared" si="0"/>
        <v>80</v>
      </c>
      <c r="K15" s="31"/>
      <c r="L15" s="52">
        <v>44637.958333333336</v>
      </c>
      <c r="M15" s="52">
        <v>44637.996527777781</v>
      </c>
      <c r="N15" s="25">
        <f t="shared" si="2"/>
        <v>0.41319444444525288</v>
      </c>
      <c r="O15" s="25">
        <f t="shared" si="3"/>
        <v>3.8194444445252884E-2</v>
      </c>
    </row>
    <row r="16" spans="1:15" s="57" customFormat="1" ht="17.25" customHeight="1">
      <c r="A16" s="51"/>
      <c r="B16" s="31"/>
      <c r="C16" s="52"/>
      <c r="D16" s="53"/>
      <c r="E16" s="76" t="s">
        <v>33</v>
      </c>
      <c r="F16" s="31">
        <v>2</v>
      </c>
      <c r="G16" s="31">
        <v>17</v>
      </c>
      <c r="H16" s="31">
        <v>43</v>
      </c>
      <c r="I16" s="31">
        <v>18</v>
      </c>
      <c r="J16" s="31"/>
      <c r="K16" s="31">
        <f t="shared" si="1"/>
        <v>80</v>
      </c>
      <c r="L16" s="52"/>
      <c r="M16" s="52"/>
      <c r="N16" s="25"/>
      <c r="O16" s="25"/>
    </row>
    <row r="17" spans="1:15" s="57" customFormat="1" ht="17.25" customHeight="1">
      <c r="A17" s="51">
        <v>8</v>
      </c>
      <c r="B17" s="31" t="s">
        <v>3</v>
      </c>
      <c r="C17" s="52">
        <v>44637.4375</v>
      </c>
      <c r="D17" s="53" t="s">
        <v>63</v>
      </c>
      <c r="E17" s="76" t="s">
        <v>32</v>
      </c>
      <c r="F17" s="31">
        <v>1</v>
      </c>
      <c r="G17" s="31">
        <v>3</v>
      </c>
      <c r="H17" s="31">
        <v>45</v>
      </c>
      <c r="I17" s="31">
        <v>27</v>
      </c>
      <c r="J17" s="31">
        <f t="shared" si="0"/>
        <v>76</v>
      </c>
      <c r="K17" s="31"/>
      <c r="L17" s="52">
        <v>44637.993055555555</v>
      </c>
      <c r="M17" s="52">
        <v>44638.145833333336</v>
      </c>
      <c r="N17" s="25">
        <f t="shared" si="2"/>
        <v>0.55555555555474712</v>
      </c>
      <c r="O17" s="25">
        <f t="shared" si="3"/>
        <v>0.15277777778101154</v>
      </c>
    </row>
    <row r="18" spans="1:15" s="57" customFormat="1" ht="17.25" customHeight="1">
      <c r="A18" s="51"/>
      <c r="B18" s="31"/>
      <c r="C18" s="52"/>
      <c r="D18" s="53"/>
      <c r="E18" s="76" t="s">
        <v>33</v>
      </c>
      <c r="F18" s="31">
        <v>4</v>
      </c>
      <c r="G18" s="31">
        <v>22</v>
      </c>
      <c r="H18" s="31">
        <v>42</v>
      </c>
      <c r="I18" s="31">
        <v>22</v>
      </c>
      <c r="J18" s="31"/>
      <c r="K18" s="31">
        <f t="shared" si="1"/>
        <v>90</v>
      </c>
      <c r="L18" s="52"/>
      <c r="M18" s="52"/>
      <c r="N18" s="25"/>
      <c r="O18" s="25"/>
    </row>
    <row r="19" spans="1:15" s="57" customFormat="1" ht="17.25" customHeight="1">
      <c r="A19" s="51" t="s">
        <v>50</v>
      </c>
      <c r="B19" s="31" t="s">
        <v>3</v>
      </c>
      <c r="C19" s="52">
        <v>44637.701388888891</v>
      </c>
      <c r="D19" s="53" t="s">
        <v>51</v>
      </c>
      <c r="E19" s="76" t="s">
        <v>32</v>
      </c>
      <c r="F19" s="31"/>
      <c r="G19" s="31"/>
      <c r="H19" s="31"/>
      <c r="I19" s="31"/>
      <c r="J19" s="31">
        <f t="shared" si="0"/>
        <v>0</v>
      </c>
      <c r="K19" s="31"/>
      <c r="L19" s="52">
        <v>44637.996527777781</v>
      </c>
      <c r="M19" s="52">
        <v>44638.197916666664</v>
      </c>
      <c r="N19" s="25">
        <f t="shared" si="2"/>
        <v>0.29513888889050577</v>
      </c>
      <c r="O19" s="25">
        <f t="shared" si="3"/>
        <v>0.20138888888322981</v>
      </c>
    </row>
    <row r="20" spans="1:15" s="57" customFormat="1" ht="17.25" customHeight="1" thickBot="1">
      <c r="A20" s="51"/>
      <c r="B20" s="31"/>
      <c r="C20" s="52"/>
      <c r="D20" s="53"/>
      <c r="E20" s="76" t="s">
        <v>33</v>
      </c>
      <c r="F20" s="31"/>
      <c r="G20" s="31"/>
      <c r="H20" s="31"/>
      <c r="I20" s="31"/>
      <c r="J20" s="31"/>
      <c r="K20" s="31">
        <f t="shared" si="1"/>
        <v>0</v>
      </c>
      <c r="L20" s="52"/>
      <c r="M20" s="52"/>
      <c r="N20" s="25"/>
      <c r="O20" s="25"/>
    </row>
    <row r="21" spans="1:15" ht="16.5" thickTop="1" thickBot="1">
      <c r="A21" s="9"/>
      <c r="B21" s="5"/>
      <c r="C21" s="5"/>
      <c r="D21" s="5"/>
      <c r="E21" s="5"/>
      <c r="F21" s="5"/>
      <c r="G21" s="5"/>
      <c r="H21" s="5"/>
      <c r="I21" s="18" t="s">
        <v>31</v>
      </c>
      <c r="J21" s="19">
        <f>SUM(J5:J20)</f>
        <v>606</v>
      </c>
      <c r="K21" s="19">
        <f>SUM(K5:K20)</f>
        <v>594</v>
      </c>
      <c r="L21" s="5"/>
      <c r="M21" s="5" t="s">
        <v>13</v>
      </c>
      <c r="N21" s="10">
        <f>AVERAGE(N5:N20)</f>
        <v>0.50217013889050577</v>
      </c>
      <c r="O21" s="10">
        <f>AVERAGE(O5:O20)</f>
        <v>7.03125E-2</v>
      </c>
    </row>
    <row r="22" spans="1:15" ht="15.75" thickTop="1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</row>
    <row r="23" spans="1:15">
      <c r="A23" s="161"/>
      <c r="B23" s="162"/>
      <c r="C23" s="163"/>
      <c r="D23" s="93"/>
      <c r="E23" s="93"/>
      <c r="F23" s="161" t="s">
        <v>26</v>
      </c>
      <c r="G23" s="162"/>
      <c r="H23" s="162"/>
      <c r="I23" s="162"/>
      <c r="J23" s="163"/>
      <c r="K23" s="93"/>
      <c r="L23" s="161"/>
      <c r="M23" s="162"/>
      <c r="N23" s="162"/>
      <c r="O23" s="163"/>
    </row>
    <row r="24" spans="1:15" ht="38.25">
      <c r="A24" s="2" t="s">
        <v>2</v>
      </c>
      <c r="B24" s="3" t="s">
        <v>14</v>
      </c>
      <c r="C24" s="2" t="s">
        <v>4</v>
      </c>
      <c r="D24" s="2" t="s">
        <v>27</v>
      </c>
      <c r="E24" s="2" t="s">
        <v>28</v>
      </c>
      <c r="F24" s="3" t="s">
        <v>5</v>
      </c>
      <c r="G24" s="3" t="s">
        <v>6</v>
      </c>
      <c r="H24" s="3" t="s">
        <v>7</v>
      </c>
      <c r="I24" s="3" t="s">
        <v>8</v>
      </c>
      <c r="J24" s="2" t="s">
        <v>29</v>
      </c>
      <c r="K24" s="2" t="s">
        <v>30</v>
      </c>
      <c r="L24" s="2" t="s">
        <v>9</v>
      </c>
      <c r="M24" s="2" t="s">
        <v>10</v>
      </c>
      <c r="N24" s="2" t="s">
        <v>11</v>
      </c>
      <c r="O24" s="2" t="s">
        <v>12</v>
      </c>
    </row>
    <row r="25" spans="1:15" s="32" customFormat="1" ht="17.25" customHeight="1">
      <c r="A25" s="51" t="s">
        <v>89</v>
      </c>
      <c r="B25" s="53" t="s">
        <v>73</v>
      </c>
      <c r="C25" s="52">
        <v>44636.763888888891</v>
      </c>
      <c r="D25" s="53" t="s">
        <v>41</v>
      </c>
      <c r="E25" s="76" t="s">
        <v>32</v>
      </c>
      <c r="F25" s="31">
        <v>0</v>
      </c>
      <c r="G25" s="31">
        <v>0</v>
      </c>
      <c r="H25" s="31">
        <v>0</v>
      </c>
      <c r="I25" s="31">
        <v>90</v>
      </c>
      <c r="J25" s="31">
        <f>F25+G25+H25+I25</f>
        <v>90</v>
      </c>
      <c r="K25" s="31"/>
      <c r="L25" s="52">
        <v>44637.28125</v>
      </c>
      <c r="M25" s="52">
        <v>44637.319444444445</v>
      </c>
      <c r="N25" s="25">
        <f>SUM(L25-C25)</f>
        <v>0.51736111110949423</v>
      </c>
      <c r="O25" s="25">
        <f>SUM(M25-L25)</f>
        <v>3.8194444445252884E-2</v>
      </c>
    </row>
    <row r="26" spans="1:15" s="32" customFormat="1" ht="17.25" customHeight="1">
      <c r="A26" s="51"/>
      <c r="B26" s="53"/>
      <c r="C26" s="52"/>
      <c r="D26" s="53"/>
      <c r="E26" s="76" t="s">
        <v>33</v>
      </c>
      <c r="F26" s="31">
        <v>0</v>
      </c>
      <c r="G26" s="31">
        <v>4</v>
      </c>
      <c r="H26" s="31">
        <v>69</v>
      </c>
      <c r="I26" s="31">
        <v>17</v>
      </c>
      <c r="J26" s="31"/>
      <c r="K26" s="31">
        <f t="shared" ref="K26:K36" si="4">G26+H26+I26+F26</f>
        <v>90</v>
      </c>
      <c r="L26" s="52"/>
      <c r="M26" s="52"/>
      <c r="N26" s="25"/>
      <c r="O26" s="25"/>
    </row>
    <row r="27" spans="1:15" s="32" customFormat="1" ht="17.25" customHeight="1">
      <c r="A27" s="51" t="s">
        <v>52</v>
      </c>
      <c r="B27" s="53" t="s">
        <v>73</v>
      </c>
      <c r="C27" s="52">
        <v>44636.944444444445</v>
      </c>
      <c r="D27" s="53" t="s">
        <v>41</v>
      </c>
      <c r="E27" s="76" t="s">
        <v>32</v>
      </c>
      <c r="F27" s="31">
        <v>0</v>
      </c>
      <c r="G27" s="31">
        <v>4</v>
      </c>
      <c r="H27" s="31">
        <v>86</v>
      </c>
      <c r="I27" s="31">
        <v>0</v>
      </c>
      <c r="J27" s="31">
        <f t="shared" ref="J27:J35" si="5">F27+G27+H27+I27</f>
        <v>90</v>
      </c>
      <c r="K27" s="31"/>
      <c r="L27" s="52">
        <v>44637.46875</v>
      </c>
      <c r="M27" s="52">
        <v>44637.496527777781</v>
      </c>
      <c r="N27" s="25">
        <f t="shared" ref="N27:N35" si="6">SUM(L27-C27)</f>
        <v>0.52430555555474712</v>
      </c>
      <c r="O27" s="25">
        <f t="shared" ref="O27:O35" si="7">SUM(M27-L27)</f>
        <v>2.7777777781011537E-2</v>
      </c>
    </row>
    <row r="28" spans="1:15" s="32" customFormat="1" ht="17.25" customHeight="1">
      <c r="A28" s="51"/>
      <c r="B28" s="53"/>
      <c r="C28" s="52"/>
      <c r="D28" s="53"/>
      <c r="E28" s="76" t="s">
        <v>33</v>
      </c>
      <c r="F28" s="31">
        <v>0</v>
      </c>
      <c r="G28" s="31">
        <v>0</v>
      </c>
      <c r="H28" s="31">
        <v>0</v>
      </c>
      <c r="I28" s="31">
        <v>0</v>
      </c>
      <c r="J28" s="31"/>
      <c r="K28" s="31">
        <f t="shared" si="4"/>
        <v>0</v>
      </c>
      <c r="L28" s="52"/>
      <c r="M28" s="52"/>
      <c r="N28" s="25"/>
      <c r="O28" s="25"/>
    </row>
    <row r="29" spans="1:15" s="32" customFormat="1" ht="17.25" customHeight="1">
      <c r="A29" s="51">
        <v>2</v>
      </c>
      <c r="B29" s="53" t="s">
        <v>73</v>
      </c>
      <c r="C29" s="52">
        <v>44636.996527777781</v>
      </c>
      <c r="D29" s="53" t="s">
        <v>41</v>
      </c>
      <c r="E29" s="76" t="s">
        <v>32</v>
      </c>
      <c r="F29" s="31">
        <v>63</v>
      </c>
      <c r="G29" s="31">
        <v>0</v>
      </c>
      <c r="H29" s="31">
        <v>27</v>
      </c>
      <c r="I29" s="31">
        <v>0</v>
      </c>
      <c r="J29" s="31">
        <f t="shared" si="5"/>
        <v>90</v>
      </c>
      <c r="K29" s="31"/>
      <c r="L29" s="52">
        <v>44637.385416666664</v>
      </c>
      <c r="M29" s="52">
        <v>44637.40625</v>
      </c>
      <c r="N29" s="25">
        <f t="shared" si="6"/>
        <v>0.38888888888322981</v>
      </c>
      <c r="O29" s="25">
        <f t="shared" si="7"/>
        <v>2.0833333335758653E-2</v>
      </c>
    </row>
    <row r="30" spans="1:15" s="32" customFormat="1" ht="17.25" customHeight="1">
      <c r="A30" s="51"/>
      <c r="B30" s="53"/>
      <c r="C30" s="52"/>
      <c r="D30" s="53"/>
      <c r="E30" s="76" t="s">
        <v>33</v>
      </c>
      <c r="F30" s="31">
        <v>0</v>
      </c>
      <c r="G30" s="31">
        <v>28</v>
      </c>
      <c r="H30" s="31">
        <v>61</v>
      </c>
      <c r="I30" s="31">
        <v>1</v>
      </c>
      <c r="J30" s="31"/>
      <c r="K30" s="31">
        <f t="shared" si="4"/>
        <v>90</v>
      </c>
      <c r="L30" s="52"/>
      <c r="M30" s="52"/>
      <c r="N30" s="25"/>
      <c r="O30" s="25"/>
    </row>
    <row r="31" spans="1:15" s="32" customFormat="1" ht="17.25" customHeight="1">
      <c r="A31" s="51" t="s">
        <v>50</v>
      </c>
      <c r="B31" s="53" t="s">
        <v>111</v>
      </c>
      <c r="C31" s="52">
        <v>44637.097222222219</v>
      </c>
      <c r="D31" s="53" t="s">
        <v>66</v>
      </c>
      <c r="E31" s="76" t="s">
        <v>32</v>
      </c>
      <c r="F31" s="31">
        <v>0</v>
      </c>
      <c r="G31" s="31">
        <v>35</v>
      </c>
      <c r="H31" s="31">
        <v>41</v>
      </c>
      <c r="I31" s="31">
        <v>14</v>
      </c>
      <c r="J31" s="31">
        <f t="shared" si="5"/>
        <v>90</v>
      </c>
      <c r="K31" s="31"/>
      <c r="L31" s="52">
        <v>44637.614583333336</v>
      </c>
      <c r="M31" s="52">
        <v>44637.659722222219</v>
      </c>
      <c r="N31" s="25">
        <f t="shared" si="6"/>
        <v>0.51736111111677019</v>
      </c>
      <c r="O31" s="25">
        <f t="shared" si="7"/>
        <v>4.5138888883229811E-2</v>
      </c>
    </row>
    <row r="32" spans="1:15" s="32" customFormat="1" ht="17.25" customHeight="1">
      <c r="A32" s="51"/>
      <c r="B32" s="53"/>
      <c r="C32" s="52"/>
      <c r="D32" s="53"/>
      <c r="E32" s="76" t="s">
        <v>33</v>
      </c>
      <c r="F32" s="31">
        <v>0</v>
      </c>
      <c r="G32" s="31">
        <v>20</v>
      </c>
      <c r="H32" s="31">
        <v>60</v>
      </c>
      <c r="I32" s="31">
        <v>10</v>
      </c>
      <c r="J32" s="31"/>
      <c r="K32" s="31">
        <f t="shared" si="4"/>
        <v>90</v>
      </c>
      <c r="L32" s="52"/>
      <c r="M32" s="52"/>
      <c r="N32" s="25"/>
      <c r="O32" s="25"/>
    </row>
    <row r="33" spans="1:15" s="32" customFormat="1" ht="17.25" customHeight="1">
      <c r="A33" s="51">
        <v>6</v>
      </c>
      <c r="B33" s="53" t="s">
        <v>73</v>
      </c>
      <c r="C33" s="52">
        <v>44637.232638888891</v>
      </c>
      <c r="D33" s="53" t="s">
        <v>41</v>
      </c>
      <c r="E33" s="76" t="s">
        <v>32</v>
      </c>
      <c r="F33" s="31">
        <v>0</v>
      </c>
      <c r="G33" s="31">
        <v>0</v>
      </c>
      <c r="H33" s="31">
        <v>90</v>
      </c>
      <c r="I33" s="31">
        <v>0</v>
      </c>
      <c r="J33" s="31">
        <f t="shared" si="5"/>
        <v>90</v>
      </c>
      <c r="K33" s="31"/>
      <c r="L33" s="52">
        <v>44637.78125</v>
      </c>
      <c r="M33" s="52">
        <v>44637.8125</v>
      </c>
      <c r="N33" s="25">
        <f t="shared" si="6"/>
        <v>0.54861111110949423</v>
      </c>
      <c r="O33" s="25">
        <f t="shared" si="7"/>
        <v>3.125E-2</v>
      </c>
    </row>
    <row r="34" spans="1:15" s="32" customFormat="1" ht="17.25" customHeight="1">
      <c r="A34" s="51"/>
      <c r="B34" s="53"/>
      <c r="C34" s="52"/>
      <c r="D34" s="53"/>
      <c r="E34" s="76" t="s">
        <v>33</v>
      </c>
      <c r="F34" s="31">
        <v>0</v>
      </c>
      <c r="G34" s="31">
        <v>72</v>
      </c>
      <c r="H34" s="31">
        <v>0</v>
      </c>
      <c r="I34" s="31">
        <v>18</v>
      </c>
      <c r="J34" s="31"/>
      <c r="K34" s="31">
        <f t="shared" si="4"/>
        <v>90</v>
      </c>
      <c r="L34" s="52"/>
      <c r="M34" s="52"/>
      <c r="N34" s="25"/>
      <c r="O34" s="25"/>
    </row>
    <row r="35" spans="1:15" s="32" customFormat="1" ht="17.25" customHeight="1">
      <c r="A35" s="51" t="s">
        <v>47</v>
      </c>
      <c r="B35" s="53" t="s">
        <v>73</v>
      </c>
      <c r="C35" s="52">
        <v>44637.628472222219</v>
      </c>
      <c r="D35" s="53" t="s">
        <v>262</v>
      </c>
      <c r="E35" s="76" t="s">
        <v>32</v>
      </c>
      <c r="F35" s="31">
        <v>0</v>
      </c>
      <c r="G35" s="31">
        <v>0</v>
      </c>
      <c r="H35" s="31">
        <v>0</v>
      </c>
      <c r="I35" s="31">
        <v>0</v>
      </c>
      <c r="J35" s="31">
        <f t="shared" si="5"/>
        <v>0</v>
      </c>
      <c r="K35" s="31"/>
      <c r="L35" s="52">
        <v>44637.916666666664</v>
      </c>
      <c r="M35" s="52">
        <v>44637.961805555555</v>
      </c>
      <c r="N35" s="25">
        <f t="shared" si="6"/>
        <v>0.28819444444525288</v>
      </c>
      <c r="O35" s="25">
        <f t="shared" si="7"/>
        <v>4.5138888890505768E-2</v>
      </c>
    </row>
    <row r="36" spans="1:15" s="32" customFormat="1" ht="17.25" customHeight="1" thickBot="1">
      <c r="A36" s="51"/>
      <c r="B36" s="53"/>
      <c r="C36" s="52"/>
      <c r="D36" s="53"/>
      <c r="E36" s="76" t="s">
        <v>33</v>
      </c>
      <c r="F36" s="31">
        <v>14</v>
      </c>
      <c r="G36" s="31">
        <v>26</v>
      </c>
      <c r="H36" s="31">
        <v>30</v>
      </c>
      <c r="I36" s="31">
        <v>20</v>
      </c>
      <c r="J36" s="31"/>
      <c r="K36" s="31">
        <f t="shared" si="4"/>
        <v>90</v>
      </c>
      <c r="L36" s="52"/>
      <c r="M36" s="52"/>
      <c r="N36" s="25"/>
      <c r="O36" s="25"/>
    </row>
    <row r="37" spans="1:15" s="8" customFormat="1" ht="16.5" customHeight="1" thickTop="1" thickBot="1">
      <c r="A37" s="5"/>
      <c r="B37" s="5"/>
      <c r="C37" s="5"/>
      <c r="D37" s="5"/>
      <c r="E37" s="5"/>
      <c r="F37" s="5"/>
      <c r="G37" s="5"/>
      <c r="H37" s="5"/>
      <c r="I37" s="18" t="s">
        <v>31</v>
      </c>
      <c r="J37" s="19">
        <f>SUM(J25:J36)</f>
        <v>450</v>
      </c>
      <c r="K37" s="19">
        <f>SUM(K25:K36)</f>
        <v>450</v>
      </c>
      <c r="L37" s="5"/>
      <c r="M37" s="5" t="s">
        <v>13</v>
      </c>
      <c r="N37" s="10">
        <f>AVERAGE(N25:N36)</f>
        <v>0.46412037036983139</v>
      </c>
      <c r="O37" s="10">
        <f>AVERAGE(O25:O36)</f>
        <v>3.4722222222626442E-2</v>
      </c>
    </row>
    <row r="38" spans="1:15" ht="15.75" thickTop="1"/>
    <row r="39" spans="1:15">
      <c r="A39" s="49" t="s">
        <v>0</v>
      </c>
      <c r="B39" s="50" t="str">
        <f>$O$1</f>
        <v>17=MAR</v>
      </c>
      <c r="C39" s="156" t="s">
        <v>15</v>
      </c>
      <c r="D39" s="156"/>
      <c r="E39" s="156"/>
      <c r="F39" s="156"/>
      <c r="G39" s="156"/>
      <c r="H39" s="156"/>
      <c r="I39" s="156"/>
      <c r="J39" s="156"/>
      <c r="K39" s="156"/>
      <c r="L39" s="156"/>
      <c r="M39" s="156"/>
      <c r="N39" s="156"/>
      <c r="O39" s="156"/>
    </row>
    <row r="40" spans="1:15">
      <c r="A40" s="156" t="s">
        <v>16</v>
      </c>
      <c r="B40" s="156"/>
      <c r="C40" s="156"/>
      <c r="D40" s="156"/>
      <c r="E40" s="156"/>
      <c r="F40" s="156"/>
      <c r="G40" s="156"/>
      <c r="H40" s="20"/>
      <c r="I40" s="156" t="s">
        <v>17</v>
      </c>
      <c r="J40" s="156"/>
      <c r="K40" s="156"/>
      <c r="L40" s="156"/>
      <c r="M40" s="156"/>
      <c r="N40" s="156"/>
      <c r="O40" s="156"/>
    </row>
    <row r="41" spans="1:15" ht="30">
      <c r="A41" s="11" t="s">
        <v>18</v>
      </c>
      <c r="B41" s="11" t="s">
        <v>19</v>
      </c>
      <c r="C41" s="5" t="s">
        <v>20</v>
      </c>
      <c r="D41" s="11" t="s">
        <v>21</v>
      </c>
      <c r="E41" s="11" t="s">
        <v>22</v>
      </c>
      <c r="F41" s="11" t="s">
        <v>23</v>
      </c>
      <c r="G41" s="11" t="s">
        <v>24</v>
      </c>
      <c r="H41" s="11"/>
      <c r="I41" s="11" t="s">
        <v>18</v>
      </c>
      <c r="J41" s="11" t="s">
        <v>19</v>
      </c>
      <c r="K41" s="5" t="s">
        <v>20</v>
      </c>
      <c r="L41" s="11" t="s">
        <v>21</v>
      </c>
      <c r="M41" s="11" t="s">
        <v>25</v>
      </c>
      <c r="N41" s="11" t="s">
        <v>23</v>
      </c>
      <c r="O41" s="11" t="s">
        <v>24</v>
      </c>
    </row>
    <row r="42" spans="1:15" s="27" customFormat="1" ht="15" customHeight="1">
      <c r="A42" s="21">
        <v>1</v>
      </c>
      <c r="B42" s="35" t="s">
        <v>65</v>
      </c>
      <c r="C42" s="37">
        <v>5</v>
      </c>
      <c r="D42" s="36">
        <v>44637.274305555555</v>
      </c>
      <c r="E42" s="35">
        <v>31977</v>
      </c>
      <c r="F42" s="36">
        <v>44637.694444444445</v>
      </c>
      <c r="G42" s="25">
        <f>SUM(F42-D42)</f>
        <v>0.42013888889050577</v>
      </c>
      <c r="H42" s="26"/>
      <c r="I42" s="21">
        <v>1</v>
      </c>
      <c r="J42" s="35" t="s">
        <v>41</v>
      </c>
      <c r="K42" s="37" t="s">
        <v>61</v>
      </c>
      <c r="L42" s="36">
        <v>44637.0625</v>
      </c>
      <c r="M42" s="35">
        <v>41143</v>
      </c>
      <c r="N42" s="36">
        <v>44637.104166666664</v>
      </c>
      <c r="O42" s="25">
        <f>SUM(N42-L42)</f>
        <v>4.1666666664241347E-2</v>
      </c>
    </row>
    <row r="43" spans="1:15" s="27" customFormat="1" ht="15" customHeight="1">
      <c r="A43" s="21">
        <v>2</v>
      </c>
      <c r="B43" s="35" t="s">
        <v>48</v>
      </c>
      <c r="C43" s="37">
        <v>4</v>
      </c>
      <c r="D43" s="36">
        <v>44637.25</v>
      </c>
      <c r="E43" s="35">
        <v>32269</v>
      </c>
      <c r="F43" s="36">
        <v>44637.510416666664</v>
      </c>
      <c r="G43" s="25">
        <f t="shared" ref="G43:G60" si="8">SUM(F43-D43)</f>
        <v>0.26041666666424135</v>
      </c>
      <c r="H43" s="26"/>
      <c r="I43" s="21">
        <v>2</v>
      </c>
      <c r="J43" s="35" t="s">
        <v>49</v>
      </c>
      <c r="K43" s="37" t="s">
        <v>61</v>
      </c>
      <c r="L43" s="36">
        <v>44637.180555555555</v>
      </c>
      <c r="M43" s="35">
        <v>31049</v>
      </c>
      <c r="N43" s="36">
        <v>44637.215277777781</v>
      </c>
      <c r="O43" s="25">
        <f t="shared" ref="O43:O60" si="9">SUM(N43-L43)</f>
        <v>3.4722222226264421E-2</v>
      </c>
    </row>
    <row r="44" spans="1:15" s="27" customFormat="1" ht="15" customHeight="1">
      <c r="A44" s="21">
        <v>3</v>
      </c>
      <c r="B44" s="35" t="s">
        <v>65</v>
      </c>
      <c r="C44" s="37">
        <v>5</v>
      </c>
      <c r="D44" s="36">
        <v>44636.583333333336</v>
      </c>
      <c r="E44" s="35">
        <v>32173</v>
      </c>
      <c r="F44" s="36">
        <v>44637.003472222219</v>
      </c>
      <c r="G44" s="25">
        <f t="shared" si="8"/>
        <v>0.42013888888322981</v>
      </c>
      <c r="H44" s="26"/>
      <c r="I44" s="21">
        <v>3</v>
      </c>
      <c r="J44" s="35" t="s">
        <v>87</v>
      </c>
      <c r="K44" s="37">
        <v>3</v>
      </c>
      <c r="L44" s="36">
        <v>44637.083333333336</v>
      </c>
      <c r="M44" s="35">
        <v>33438</v>
      </c>
      <c r="N44" s="36">
        <v>44637.25</v>
      </c>
      <c r="O44" s="25">
        <f t="shared" si="9"/>
        <v>0.16666666666424135</v>
      </c>
    </row>
    <row r="45" spans="1:15" s="27" customFormat="1" ht="15" customHeight="1">
      <c r="A45" s="21">
        <v>4</v>
      </c>
      <c r="B45" s="35" t="s">
        <v>41</v>
      </c>
      <c r="C45" s="37">
        <v>8</v>
      </c>
      <c r="D45" s="36">
        <v>44636.739583333336</v>
      </c>
      <c r="E45" s="35">
        <v>28673</v>
      </c>
      <c r="F45" s="36">
        <v>44637.149305555555</v>
      </c>
      <c r="G45" s="25">
        <f t="shared" si="8"/>
        <v>0.40972222221898846</v>
      </c>
      <c r="H45" s="26"/>
      <c r="I45" s="21">
        <v>4</v>
      </c>
      <c r="J45" s="35" t="s">
        <v>124</v>
      </c>
      <c r="K45" s="37" t="s">
        <v>61</v>
      </c>
      <c r="L45" s="36">
        <v>44637.295138888891</v>
      </c>
      <c r="M45" s="35">
        <v>70327</v>
      </c>
      <c r="N45" s="36">
        <v>44637.305555555555</v>
      </c>
      <c r="O45" s="25">
        <f t="shared" si="9"/>
        <v>1.0416666664241347E-2</v>
      </c>
    </row>
    <row r="46" spans="1:15" s="27" customFormat="1" ht="15" customHeight="1">
      <c r="A46" s="21">
        <v>5</v>
      </c>
      <c r="B46" s="35" t="s">
        <v>53</v>
      </c>
      <c r="C46" s="37" t="s">
        <v>67</v>
      </c>
      <c r="D46" s="36">
        <v>44637.003472222219</v>
      </c>
      <c r="E46" s="35">
        <v>31049</v>
      </c>
      <c r="F46" s="36">
        <v>44637.28125</v>
      </c>
      <c r="G46" s="25">
        <f t="shared" si="8"/>
        <v>0.27777777778101154</v>
      </c>
      <c r="H46" s="26"/>
      <c r="I46" s="21">
        <v>5</v>
      </c>
      <c r="J46" s="35" t="s">
        <v>37</v>
      </c>
      <c r="K46" s="37">
        <v>3</v>
      </c>
      <c r="L46" s="36">
        <v>44637.277777777781</v>
      </c>
      <c r="M46" s="35">
        <v>32231</v>
      </c>
      <c r="N46" s="36">
        <v>44637.322916666664</v>
      </c>
      <c r="O46" s="25">
        <f t="shared" si="9"/>
        <v>4.5138888883229811E-2</v>
      </c>
    </row>
    <row r="47" spans="1:15" s="27" customFormat="1" ht="15" customHeight="1">
      <c r="A47" s="21">
        <v>6</v>
      </c>
      <c r="B47" s="35" t="s">
        <v>63</v>
      </c>
      <c r="C47" s="37">
        <v>4</v>
      </c>
      <c r="D47" s="36">
        <v>44636.927083333336</v>
      </c>
      <c r="E47" s="35">
        <v>33438</v>
      </c>
      <c r="F47" s="36">
        <v>44637.163194444445</v>
      </c>
      <c r="G47" s="25">
        <f t="shared" si="8"/>
        <v>0.23611111110949423</v>
      </c>
      <c r="H47" s="26"/>
      <c r="I47" s="21">
        <v>6</v>
      </c>
      <c r="J47" s="35" t="s">
        <v>72</v>
      </c>
      <c r="K47" s="37">
        <v>3</v>
      </c>
      <c r="L47" s="36">
        <v>44637.340277777781</v>
      </c>
      <c r="M47" s="35">
        <v>32776</v>
      </c>
      <c r="N47" s="36">
        <v>44637.381944444445</v>
      </c>
      <c r="O47" s="25">
        <f t="shared" si="9"/>
        <v>4.1666666664241347E-2</v>
      </c>
    </row>
    <row r="48" spans="1:15" s="27" customFormat="1" ht="15" customHeight="1">
      <c r="A48" s="21">
        <v>7</v>
      </c>
      <c r="B48" s="35" t="s">
        <v>37</v>
      </c>
      <c r="C48" s="37">
        <v>6</v>
      </c>
      <c r="D48" s="36">
        <v>44636.826388888891</v>
      </c>
      <c r="E48" s="35" t="s">
        <v>260</v>
      </c>
      <c r="F48" s="36">
        <v>44637.076388888891</v>
      </c>
      <c r="G48" s="25">
        <f t="shared" si="8"/>
        <v>0.25</v>
      </c>
      <c r="H48" s="26"/>
      <c r="I48" s="21">
        <v>7</v>
      </c>
      <c r="J48" s="35" t="s">
        <v>48</v>
      </c>
      <c r="K48" s="37" t="s">
        <v>61</v>
      </c>
      <c r="L48" s="36">
        <v>44637.375</v>
      </c>
      <c r="M48" s="35">
        <v>27058</v>
      </c>
      <c r="N48" s="36">
        <v>44637.430555555555</v>
      </c>
      <c r="O48" s="25">
        <f t="shared" si="9"/>
        <v>5.5555555554747116E-2</v>
      </c>
    </row>
    <row r="49" spans="1:15" s="27" customFormat="1" ht="15" customHeight="1">
      <c r="A49" s="21">
        <v>8</v>
      </c>
      <c r="B49" s="35" t="s">
        <v>87</v>
      </c>
      <c r="C49" s="37">
        <v>8</v>
      </c>
      <c r="D49" s="36">
        <v>44637.631944444445</v>
      </c>
      <c r="E49" s="35">
        <v>31127</v>
      </c>
      <c r="F49" s="36">
        <v>44637.8125</v>
      </c>
      <c r="G49" s="25">
        <f t="shared" si="8"/>
        <v>0.18055555555474712</v>
      </c>
      <c r="H49" s="26"/>
      <c r="I49" s="21">
        <v>8</v>
      </c>
      <c r="J49" s="35" t="s">
        <v>37</v>
      </c>
      <c r="K49" s="37" t="s">
        <v>61</v>
      </c>
      <c r="L49" s="36">
        <v>44637.440972222219</v>
      </c>
      <c r="M49" s="35">
        <v>32269</v>
      </c>
      <c r="N49" s="36">
        <v>44637.46875</v>
      </c>
      <c r="O49" s="25">
        <f t="shared" si="9"/>
        <v>2.7777777781011537E-2</v>
      </c>
    </row>
    <row r="50" spans="1:15" s="27" customFormat="1" ht="15" customHeight="1">
      <c r="A50" s="21">
        <v>9</v>
      </c>
      <c r="B50" s="35" t="s">
        <v>48</v>
      </c>
      <c r="C50" s="37">
        <v>7</v>
      </c>
      <c r="D50" s="36">
        <v>44636.760416666664</v>
      </c>
      <c r="E50" s="35">
        <v>41143</v>
      </c>
      <c r="F50" s="36">
        <v>44637.131944444445</v>
      </c>
      <c r="G50" s="25">
        <f t="shared" si="8"/>
        <v>0.37152777778101154</v>
      </c>
      <c r="H50" s="26"/>
      <c r="I50" s="21">
        <v>9</v>
      </c>
      <c r="J50" s="35" t="s">
        <v>41</v>
      </c>
      <c r="K50" s="37">
        <v>3</v>
      </c>
      <c r="L50" s="36">
        <v>44637.559027777781</v>
      </c>
      <c r="M50" s="35">
        <v>31977</v>
      </c>
      <c r="N50" s="36">
        <v>44637.597222222219</v>
      </c>
      <c r="O50" s="25">
        <f t="shared" si="9"/>
        <v>3.8194444437976927E-2</v>
      </c>
    </row>
    <row r="51" spans="1:15" s="27" customFormat="1" ht="15" customHeight="1">
      <c r="A51" s="21">
        <v>10</v>
      </c>
      <c r="B51" s="35" t="s">
        <v>53</v>
      </c>
      <c r="C51" s="37">
        <v>7</v>
      </c>
      <c r="D51" s="36">
        <v>44637.222222222219</v>
      </c>
      <c r="E51" s="35">
        <v>27058</v>
      </c>
      <c r="F51" s="36">
        <v>44637.461805555555</v>
      </c>
      <c r="G51" s="25">
        <f t="shared" si="8"/>
        <v>0.23958333333575865</v>
      </c>
      <c r="H51" s="26"/>
      <c r="I51" s="21">
        <v>10</v>
      </c>
      <c r="J51" s="35" t="s">
        <v>66</v>
      </c>
      <c r="K51" s="37">
        <v>3</v>
      </c>
      <c r="L51" s="36">
        <v>44637.496527777781</v>
      </c>
      <c r="M51" s="35" t="s">
        <v>263</v>
      </c>
      <c r="N51" s="36">
        <v>44637.538194444445</v>
      </c>
      <c r="O51" s="25">
        <f t="shared" si="9"/>
        <v>4.1666666664241347E-2</v>
      </c>
    </row>
    <row r="52" spans="1:15" s="27" customFormat="1" ht="15" customHeight="1">
      <c r="A52" s="21">
        <v>11</v>
      </c>
      <c r="B52" s="35" t="s">
        <v>59</v>
      </c>
      <c r="C52" s="37" t="s">
        <v>67</v>
      </c>
      <c r="D52" s="36">
        <v>44637.319444444445</v>
      </c>
      <c r="E52" s="35">
        <v>32765</v>
      </c>
      <c r="F52" s="36">
        <v>44637.736111111109</v>
      </c>
      <c r="G52" s="25">
        <f t="shared" si="8"/>
        <v>0.41666666666424135</v>
      </c>
      <c r="H52" s="26"/>
      <c r="I52" s="21">
        <v>11</v>
      </c>
      <c r="J52" s="35" t="s">
        <v>37</v>
      </c>
      <c r="K52" s="37">
        <v>3</v>
      </c>
      <c r="L52" s="36">
        <v>44637.614583333336</v>
      </c>
      <c r="M52" s="35">
        <v>32765</v>
      </c>
      <c r="N52" s="36">
        <v>44637.652777777781</v>
      </c>
      <c r="O52" s="25">
        <f t="shared" si="9"/>
        <v>3.8194444445252884E-2</v>
      </c>
    </row>
    <row r="53" spans="1:15" s="27" customFormat="1" ht="15" customHeight="1">
      <c r="A53" s="21">
        <v>12</v>
      </c>
      <c r="B53" s="35" t="s">
        <v>41</v>
      </c>
      <c r="C53" s="37">
        <v>6</v>
      </c>
      <c r="D53" s="36">
        <v>44637.114583333336</v>
      </c>
      <c r="E53" s="35">
        <v>32231</v>
      </c>
      <c r="F53" s="36">
        <v>44637.357638888891</v>
      </c>
      <c r="G53" s="25">
        <f t="shared" si="8"/>
        <v>0.24305555555474712</v>
      </c>
      <c r="H53" s="26"/>
      <c r="I53" s="21">
        <v>12</v>
      </c>
      <c r="J53" s="35" t="s">
        <v>41</v>
      </c>
      <c r="K53" s="37" t="s">
        <v>61</v>
      </c>
      <c r="L53" s="36">
        <v>44637.715277777781</v>
      </c>
      <c r="M53" s="35">
        <v>12668</v>
      </c>
      <c r="N53" s="36">
        <v>44637.760416666664</v>
      </c>
      <c r="O53" s="25">
        <f t="shared" si="9"/>
        <v>4.5138888883229811E-2</v>
      </c>
    </row>
    <row r="54" spans="1:15" s="27" customFormat="1" ht="15" customHeight="1">
      <c r="A54" s="21">
        <v>13</v>
      </c>
      <c r="B54" s="35" t="s">
        <v>117</v>
      </c>
      <c r="C54" s="37">
        <v>8</v>
      </c>
      <c r="D54" s="36">
        <v>44637.190972222219</v>
      </c>
      <c r="E54" s="35">
        <v>32776</v>
      </c>
      <c r="F54" s="36">
        <v>44637.420138888891</v>
      </c>
      <c r="G54" s="25">
        <f t="shared" si="8"/>
        <v>0.22916666667151731</v>
      </c>
      <c r="H54" s="26"/>
      <c r="I54" s="21">
        <v>13</v>
      </c>
      <c r="J54" s="35" t="s">
        <v>64</v>
      </c>
      <c r="K54" s="37">
        <v>3</v>
      </c>
      <c r="L54" s="36">
        <v>44637.684027777781</v>
      </c>
      <c r="M54" s="35">
        <v>31127</v>
      </c>
      <c r="N54" s="36">
        <v>44637.739583333336</v>
      </c>
      <c r="O54" s="25">
        <f t="shared" si="9"/>
        <v>5.5555555554747116E-2</v>
      </c>
    </row>
    <row r="55" spans="1:15" s="27" customFormat="1" ht="15" customHeight="1">
      <c r="A55" s="21">
        <v>14</v>
      </c>
      <c r="B55" s="53" t="s">
        <v>49</v>
      </c>
      <c r="C55" s="51" t="s">
        <v>78</v>
      </c>
      <c r="D55" s="52">
        <v>44637.631944444445</v>
      </c>
      <c r="E55" s="53">
        <v>12647</v>
      </c>
      <c r="F55" s="52">
        <v>44637.631944444445</v>
      </c>
      <c r="G55" s="25">
        <f t="shared" si="8"/>
        <v>0</v>
      </c>
      <c r="H55" s="26"/>
      <c r="I55" s="21">
        <v>14</v>
      </c>
      <c r="J55" s="35" t="s">
        <v>53</v>
      </c>
      <c r="K55" s="37">
        <v>3</v>
      </c>
      <c r="L55" s="36">
        <v>44637.78125</v>
      </c>
      <c r="M55" s="35">
        <v>41340</v>
      </c>
      <c r="N55" s="36">
        <v>44637.833333333336</v>
      </c>
      <c r="O55" s="25">
        <f t="shared" si="9"/>
        <v>5.2083333335758653E-2</v>
      </c>
    </row>
    <row r="56" spans="1:15" s="27" customFormat="1" ht="15" customHeight="1">
      <c r="A56" s="21">
        <v>15</v>
      </c>
      <c r="B56" s="35" t="s">
        <v>81</v>
      </c>
      <c r="C56" s="37">
        <v>8</v>
      </c>
      <c r="D56" s="36">
        <v>44637.444444444445</v>
      </c>
      <c r="E56" s="35" t="s">
        <v>263</v>
      </c>
      <c r="F56" s="36">
        <v>44637.618055555555</v>
      </c>
      <c r="G56" s="25">
        <f t="shared" si="8"/>
        <v>0.17361111110949423</v>
      </c>
      <c r="H56" s="26"/>
      <c r="I56" s="21">
        <v>15</v>
      </c>
      <c r="J56" s="35" t="s">
        <v>121</v>
      </c>
      <c r="K56" s="37" t="s">
        <v>61</v>
      </c>
      <c r="L56" s="36">
        <v>44637.826388888891</v>
      </c>
      <c r="M56" s="35">
        <v>32439</v>
      </c>
      <c r="N56" s="36">
        <v>44637.986111111109</v>
      </c>
      <c r="O56" s="25">
        <f t="shared" si="9"/>
        <v>0.15972222221898846</v>
      </c>
    </row>
    <row r="57" spans="1:15" s="27" customFormat="1" ht="15" customHeight="1">
      <c r="A57" s="21">
        <v>16</v>
      </c>
      <c r="B57" s="35" t="s">
        <v>41</v>
      </c>
      <c r="C57" s="37">
        <v>6</v>
      </c>
      <c r="D57" s="36">
        <v>44637.402777777781</v>
      </c>
      <c r="E57" s="35">
        <v>70180</v>
      </c>
      <c r="F57" s="36">
        <v>44637.711805555555</v>
      </c>
      <c r="G57" s="25">
        <f t="shared" si="8"/>
        <v>0.30902777777373558</v>
      </c>
      <c r="H57" s="26"/>
      <c r="I57" s="21">
        <v>16</v>
      </c>
      <c r="J57" s="74" t="s">
        <v>264</v>
      </c>
      <c r="K57" s="51" t="s">
        <v>78</v>
      </c>
      <c r="L57" s="52">
        <v>44637.736111111109</v>
      </c>
      <c r="M57" s="53">
        <v>31172</v>
      </c>
      <c r="N57" s="52">
        <v>44637.736111111109</v>
      </c>
      <c r="O57" s="25">
        <f t="shared" si="9"/>
        <v>0</v>
      </c>
    </row>
    <row r="58" spans="1:15" s="27" customFormat="1" ht="15" customHeight="1">
      <c r="A58" s="21">
        <v>17</v>
      </c>
      <c r="B58" s="35" t="s">
        <v>41</v>
      </c>
      <c r="C58" s="37">
        <v>7</v>
      </c>
      <c r="D58" s="36">
        <v>44637.482638888891</v>
      </c>
      <c r="E58" s="35">
        <v>33424</v>
      </c>
      <c r="F58" s="36">
        <v>44637.788194444445</v>
      </c>
      <c r="G58" s="25">
        <f t="shared" si="8"/>
        <v>0.30555555555474712</v>
      </c>
      <c r="H58" s="26"/>
      <c r="I58" s="21">
        <v>17</v>
      </c>
      <c r="J58" s="74" t="s">
        <v>53</v>
      </c>
      <c r="K58" s="51">
        <v>3</v>
      </c>
      <c r="L58" s="52">
        <v>44637.885416666664</v>
      </c>
      <c r="M58" s="53" t="s">
        <v>265</v>
      </c>
      <c r="N58" s="52">
        <v>44638.03125</v>
      </c>
      <c r="O58" s="25">
        <f t="shared" si="9"/>
        <v>0.14583333333575865</v>
      </c>
    </row>
    <row r="59" spans="1:15" s="27" customFormat="1" ht="15" customHeight="1">
      <c r="A59" s="21">
        <v>18</v>
      </c>
      <c r="B59" s="35" t="s">
        <v>41</v>
      </c>
      <c r="C59" s="37">
        <v>5</v>
      </c>
      <c r="D59" s="36">
        <v>44637.722222222219</v>
      </c>
      <c r="E59" s="35">
        <v>32439</v>
      </c>
      <c r="F59" s="36">
        <v>44637.993055555555</v>
      </c>
      <c r="G59" s="25">
        <f t="shared" si="8"/>
        <v>0.27083333333575865</v>
      </c>
      <c r="H59" s="26"/>
      <c r="I59" s="21">
        <v>18</v>
      </c>
      <c r="J59" s="74" t="s">
        <v>266</v>
      </c>
      <c r="K59" s="51">
        <v>4</v>
      </c>
      <c r="L59" s="52">
        <v>44637.986111111109</v>
      </c>
      <c r="M59" s="53" t="s">
        <v>103</v>
      </c>
      <c r="N59" s="52">
        <v>44638.083333333336</v>
      </c>
      <c r="O59" s="25">
        <f t="shared" si="9"/>
        <v>9.7222222226264421E-2</v>
      </c>
    </row>
    <row r="60" spans="1:15" s="27" customFormat="1" ht="15" customHeight="1">
      <c r="A60" s="21">
        <v>19</v>
      </c>
      <c r="B60" s="35" t="s">
        <v>51</v>
      </c>
      <c r="C60" s="37">
        <v>4</v>
      </c>
      <c r="D60" s="36">
        <v>44637.527777777781</v>
      </c>
      <c r="E60" s="35">
        <v>412340</v>
      </c>
      <c r="F60" s="36">
        <v>44637.902777777781</v>
      </c>
      <c r="G60" s="25">
        <f t="shared" si="8"/>
        <v>0.375</v>
      </c>
      <c r="H60" s="26"/>
      <c r="I60" s="21">
        <v>19</v>
      </c>
      <c r="J60" s="74" t="s">
        <v>81</v>
      </c>
      <c r="K60" s="51" t="s">
        <v>78</v>
      </c>
      <c r="L60" s="52">
        <v>44637.020833333336</v>
      </c>
      <c r="M60" s="53">
        <v>31575</v>
      </c>
      <c r="N60" s="52">
        <v>44637.020833333336</v>
      </c>
      <c r="O60" s="25">
        <f t="shared" si="9"/>
        <v>0</v>
      </c>
    </row>
    <row r="61" spans="1:15" s="32" customFormat="1" ht="15" customHeight="1">
      <c r="A61" s="21"/>
      <c r="B61" s="1"/>
      <c r="C61" s="5"/>
      <c r="D61" s="5"/>
      <c r="E61" s="5"/>
      <c r="F61" s="18" t="s">
        <v>13</v>
      </c>
      <c r="G61" s="10">
        <v>0.27847222222222223</v>
      </c>
      <c r="H61" s="33"/>
      <c r="I61" s="5"/>
      <c r="J61" s="5"/>
      <c r="K61" s="5"/>
      <c r="L61" s="5"/>
      <c r="M61" s="5"/>
      <c r="N61" s="5" t="s">
        <v>13</v>
      </c>
      <c r="O61" s="10">
        <f>AVERAGE(O42:O60)</f>
        <v>5.7748538010759819E-2</v>
      </c>
    </row>
  </sheetData>
  <mergeCells count="10">
    <mergeCell ref="C39:O39"/>
    <mergeCell ref="A40:G40"/>
    <mergeCell ref="I40:O40"/>
    <mergeCell ref="A2:O2"/>
    <mergeCell ref="A3:C3"/>
    <mergeCell ref="F3:J3"/>
    <mergeCell ref="L3:O3"/>
    <mergeCell ref="A23:C23"/>
    <mergeCell ref="F23:J23"/>
    <mergeCell ref="L23:O23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O74"/>
  <sheetViews>
    <sheetView topLeftCell="A16" workbookViewId="0">
      <selection activeCell="E5" sqref="E5:E6"/>
    </sheetView>
  </sheetViews>
  <sheetFormatPr defaultRowHeight="15"/>
  <cols>
    <col min="2" max="2" width="10.140625" customWidth="1"/>
    <col min="3" max="5" width="13.42578125" customWidth="1"/>
    <col min="6" max="6" width="12.140625" customWidth="1"/>
    <col min="7" max="7" width="11.5703125" customWidth="1"/>
    <col min="8" max="8" width="11" customWidth="1"/>
    <col min="9" max="9" width="10.140625" customWidth="1"/>
    <col min="10" max="11" width="8.7109375" customWidth="1"/>
    <col min="12" max="13" width="13.42578125" customWidth="1"/>
    <col min="14" max="15" width="11.28515625" customWidth="1"/>
    <col min="16" max="16" width="14.5703125" customWidth="1"/>
    <col min="18" max="18" width="12.140625" customWidth="1"/>
  </cols>
  <sheetData>
    <row r="1" spans="1:15">
      <c r="N1" s="47" t="s">
        <v>0</v>
      </c>
      <c r="O1" s="48" t="s">
        <v>267</v>
      </c>
    </row>
    <row r="2" spans="1:15">
      <c r="A2" s="159" t="s">
        <v>1</v>
      </c>
      <c r="B2" s="160"/>
      <c r="C2" s="160"/>
      <c r="D2" s="160"/>
      <c r="E2" s="160"/>
      <c r="F2" s="160"/>
      <c r="G2" s="160"/>
      <c r="H2" s="160"/>
      <c r="I2" s="160"/>
      <c r="J2" s="160"/>
      <c r="K2" s="160"/>
      <c r="L2" s="160"/>
      <c r="M2" s="160"/>
      <c r="N2" s="160"/>
      <c r="O2" s="160"/>
    </row>
    <row r="3" spans="1:15">
      <c r="A3" s="161"/>
      <c r="B3" s="162"/>
      <c r="C3" s="163"/>
      <c r="D3" s="94"/>
      <c r="E3" s="94"/>
      <c r="F3" s="161" t="s">
        <v>26</v>
      </c>
      <c r="G3" s="162"/>
      <c r="H3" s="162"/>
      <c r="I3" s="162"/>
      <c r="J3" s="163"/>
      <c r="K3" s="94"/>
      <c r="L3" s="161"/>
      <c r="M3" s="162"/>
      <c r="N3" s="162"/>
      <c r="O3" s="163"/>
    </row>
    <row r="4" spans="1:15" ht="38.25">
      <c r="A4" s="2" t="s">
        <v>2</v>
      </c>
      <c r="B4" s="3" t="s">
        <v>3</v>
      </c>
      <c r="C4" s="2" t="s">
        <v>4</v>
      </c>
      <c r="D4" s="2" t="s">
        <v>27</v>
      </c>
      <c r="E4" s="2" t="s">
        <v>28</v>
      </c>
      <c r="F4" s="3" t="s">
        <v>5</v>
      </c>
      <c r="G4" s="3" t="s">
        <v>6</v>
      </c>
      <c r="H4" s="3" t="s">
        <v>7</v>
      </c>
      <c r="I4" s="3" t="s">
        <v>8</v>
      </c>
      <c r="J4" s="2" t="s">
        <v>29</v>
      </c>
      <c r="K4" s="2" t="s">
        <v>30</v>
      </c>
      <c r="L4" s="2" t="s">
        <v>9</v>
      </c>
      <c r="M4" s="2" t="s">
        <v>10</v>
      </c>
      <c r="N4" s="2" t="s">
        <v>11</v>
      </c>
      <c r="O4" s="2" t="s">
        <v>12</v>
      </c>
    </row>
    <row r="5" spans="1:15" s="57" customFormat="1" ht="14.25" customHeight="1">
      <c r="A5" s="51" t="s">
        <v>88</v>
      </c>
      <c r="B5" s="31" t="s">
        <v>3</v>
      </c>
      <c r="C5" s="52">
        <v>44637.125</v>
      </c>
      <c r="D5" s="53" t="s">
        <v>64</v>
      </c>
      <c r="E5" s="54" t="s">
        <v>32</v>
      </c>
      <c r="F5" s="31">
        <v>15</v>
      </c>
      <c r="G5" s="31">
        <v>2</v>
      </c>
      <c r="H5" s="31">
        <v>39</v>
      </c>
      <c r="I5" s="31">
        <v>34</v>
      </c>
      <c r="J5" s="31">
        <f t="shared" ref="J5:J29" si="0">F5+G5+H5+I5</f>
        <v>90</v>
      </c>
      <c r="K5" s="31"/>
      <c r="L5" s="52">
        <v>44638.25</v>
      </c>
      <c r="M5" s="52">
        <v>44638.322916666664</v>
      </c>
      <c r="N5" s="25">
        <f>SUM(L5-C5)</f>
        <v>1.125</v>
      </c>
      <c r="O5" s="25">
        <f>SUM(M5-L5)</f>
        <v>7.2916666664241347E-2</v>
      </c>
    </row>
    <row r="6" spans="1:15" s="57" customFormat="1" ht="14.25" customHeight="1">
      <c r="A6" s="51"/>
      <c r="B6" s="31"/>
      <c r="C6" s="52"/>
      <c r="D6" s="53"/>
      <c r="E6" s="54" t="s">
        <v>33</v>
      </c>
      <c r="F6" s="31">
        <v>0</v>
      </c>
      <c r="G6" s="31">
        <v>60</v>
      </c>
      <c r="H6" s="31">
        <v>0</v>
      </c>
      <c r="I6" s="31">
        <v>30</v>
      </c>
      <c r="J6" s="31"/>
      <c r="K6" s="31">
        <f t="shared" ref="K6:K30" si="1">G6+H6+I6+F6</f>
        <v>90</v>
      </c>
      <c r="L6" s="52"/>
      <c r="M6" s="52"/>
      <c r="N6" s="25"/>
      <c r="O6" s="25"/>
    </row>
    <row r="7" spans="1:15" s="57" customFormat="1" ht="14.25" customHeight="1">
      <c r="A7" s="51" t="s">
        <v>35</v>
      </c>
      <c r="B7" s="31" t="s">
        <v>3</v>
      </c>
      <c r="C7" s="52">
        <v>44637.256944444445</v>
      </c>
      <c r="D7" s="53" t="s">
        <v>87</v>
      </c>
      <c r="E7" s="54" t="s">
        <v>32</v>
      </c>
      <c r="F7" s="31">
        <v>0</v>
      </c>
      <c r="G7" s="31">
        <v>27</v>
      </c>
      <c r="H7" s="31">
        <v>36</v>
      </c>
      <c r="I7" s="31">
        <v>27</v>
      </c>
      <c r="J7" s="31">
        <f t="shared" si="0"/>
        <v>90</v>
      </c>
      <c r="K7" s="31"/>
      <c r="L7" s="52">
        <v>44638.847222222219</v>
      </c>
      <c r="M7" s="52">
        <v>44638.90625</v>
      </c>
      <c r="N7" s="25">
        <f t="shared" ref="N7:N29" si="2">SUM(L7-C7)</f>
        <v>1.5902777777737356</v>
      </c>
      <c r="O7" s="25">
        <f t="shared" ref="O7:O29" si="3">SUM(M7-L7)</f>
        <v>5.9027777781011537E-2</v>
      </c>
    </row>
    <row r="8" spans="1:15" s="57" customFormat="1" ht="14.25" customHeight="1">
      <c r="A8" s="51"/>
      <c r="B8" s="31"/>
      <c r="C8" s="52"/>
      <c r="D8" s="53"/>
      <c r="E8" s="54" t="s">
        <v>33</v>
      </c>
      <c r="F8" s="31">
        <v>1</v>
      </c>
      <c r="G8" s="31">
        <v>16</v>
      </c>
      <c r="H8" s="31">
        <v>53</v>
      </c>
      <c r="I8" s="31">
        <v>10</v>
      </c>
      <c r="J8" s="31"/>
      <c r="K8" s="31">
        <f t="shared" si="1"/>
        <v>80</v>
      </c>
      <c r="L8" s="52"/>
      <c r="M8" s="52"/>
      <c r="N8" s="25"/>
      <c r="O8" s="25"/>
    </row>
    <row r="9" spans="1:15" s="57" customFormat="1" ht="14.25" customHeight="1">
      <c r="A9" s="51" t="s">
        <v>89</v>
      </c>
      <c r="B9" s="31" t="s">
        <v>3</v>
      </c>
      <c r="C9" s="52">
        <v>44637.375</v>
      </c>
      <c r="D9" s="53" t="s">
        <v>37</v>
      </c>
      <c r="E9" s="54" t="s">
        <v>32</v>
      </c>
      <c r="F9" s="31">
        <v>0</v>
      </c>
      <c r="G9" s="31">
        <v>13</v>
      </c>
      <c r="H9" s="31">
        <v>13</v>
      </c>
      <c r="I9" s="31">
        <v>64</v>
      </c>
      <c r="J9" s="31">
        <f t="shared" si="0"/>
        <v>90</v>
      </c>
      <c r="K9" s="31"/>
      <c r="L9" s="52">
        <v>44638.402777777781</v>
      </c>
      <c r="M9" s="52">
        <v>44638.4375</v>
      </c>
      <c r="N9" s="25">
        <f t="shared" si="2"/>
        <v>1.0277777777810115</v>
      </c>
      <c r="O9" s="25">
        <f t="shared" si="3"/>
        <v>3.4722222218988463E-2</v>
      </c>
    </row>
    <row r="10" spans="1:15" s="57" customFormat="1" ht="14.25" customHeight="1">
      <c r="A10" s="51"/>
      <c r="B10" s="31"/>
      <c r="C10" s="52"/>
      <c r="D10" s="53"/>
      <c r="E10" s="54" t="s">
        <v>33</v>
      </c>
      <c r="F10" s="31">
        <v>0</v>
      </c>
      <c r="G10" s="31">
        <v>0</v>
      </c>
      <c r="H10" s="31">
        <v>0</v>
      </c>
      <c r="I10" s="31">
        <v>90</v>
      </c>
      <c r="J10" s="31"/>
      <c r="K10" s="31">
        <f t="shared" si="1"/>
        <v>90</v>
      </c>
      <c r="L10" s="52"/>
      <c r="M10" s="52"/>
      <c r="N10" s="25"/>
      <c r="O10" s="25"/>
    </row>
    <row r="11" spans="1:15" s="57" customFormat="1" ht="14.25" customHeight="1">
      <c r="A11" s="51">
        <v>6</v>
      </c>
      <c r="B11" s="31" t="s">
        <v>3</v>
      </c>
      <c r="C11" s="52">
        <v>44637.864583333336</v>
      </c>
      <c r="D11" s="53" t="s">
        <v>49</v>
      </c>
      <c r="E11" s="54" t="s">
        <v>32</v>
      </c>
      <c r="F11" s="31">
        <v>1</v>
      </c>
      <c r="G11" s="31">
        <v>27</v>
      </c>
      <c r="H11" s="31">
        <v>20</v>
      </c>
      <c r="I11" s="31">
        <v>42</v>
      </c>
      <c r="J11" s="31">
        <f t="shared" si="0"/>
        <v>90</v>
      </c>
      <c r="K11" s="31"/>
      <c r="L11" s="52">
        <v>44638.385416666664</v>
      </c>
      <c r="M11" s="52">
        <v>44638.416666666664</v>
      </c>
      <c r="N11" s="25">
        <f t="shared" si="2"/>
        <v>0.52083333332848269</v>
      </c>
      <c r="O11" s="25">
        <f t="shared" si="3"/>
        <v>3.125E-2</v>
      </c>
    </row>
    <row r="12" spans="1:15" s="57" customFormat="1" ht="14.25" customHeight="1">
      <c r="A12" s="51"/>
      <c r="B12" s="31"/>
      <c r="C12" s="52"/>
      <c r="D12" s="53"/>
      <c r="E12" s="54" t="s">
        <v>33</v>
      </c>
      <c r="F12" s="31">
        <v>6</v>
      </c>
      <c r="G12" s="31">
        <v>21</v>
      </c>
      <c r="H12" s="31">
        <v>43</v>
      </c>
      <c r="I12" s="31">
        <v>2</v>
      </c>
      <c r="J12" s="31"/>
      <c r="K12" s="31">
        <f t="shared" si="1"/>
        <v>72</v>
      </c>
      <c r="L12" s="52"/>
      <c r="M12" s="52"/>
      <c r="N12" s="25"/>
      <c r="O12" s="25"/>
    </row>
    <row r="13" spans="1:15" s="57" customFormat="1" ht="14.25" customHeight="1">
      <c r="A13" s="51">
        <v>2</v>
      </c>
      <c r="B13" s="31" t="s">
        <v>3</v>
      </c>
      <c r="C13" s="52">
        <v>44637.996527777781</v>
      </c>
      <c r="D13" s="53" t="s">
        <v>59</v>
      </c>
      <c r="E13" s="54" t="s">
        <v>32</v>
      </c>
      <c r="F13" s="31">
        <v>7</v>
      </c>
      <c r="G13" s="31">
        <v>10</v>
      </c>
      <c r="H13" s="31">
        <v>41</v>
      </c>
      <c r="I13" s="31">
        <v>24</v>
      </c>
      <c r="J13" s="31">
        <f t="shared" si="0"/>
        <v>82</v>
      </c>
      <c r="K13" s="31"/>
      <c r="L13" s="52">
        <v>44638.489583333336</v>
      </c>
      <c r="M13" s="52">
        <v>44638.527777777781</v>
      </c>
      <c r="N13" s="25">
        <f t="shared" si="2"/>
        <v>0.49305555555474712</v>
      </c>
      <c r="O13" s="25">
        <f t="shared" si="3"/>
        <v>3.8194444445252884E-2</v>
      </c>
    </row>
    <row r="14" spans="1:15" s="57" customFormat="1" ht="14.25" customHeight="1">
      <c r="A14" s="51"/>
      <c r="B14" s="31"/>
      <c r="C14" s="52"/>
      <c r="D14" s="53"/>
      <c r="E14" s="54" t="s">
        <v>33</v>
      </c>
      <c r="F14" s="31">
        <v>0</v>
      </c>
      <c r="G14" s="31">
        <v>25</v>
      </c>
      <c r="H14" s="31">
        <v>43</v>
      </c>
      <c r="I14" s="31">
        <v>22</v>
      </c>
      <c r="J14" s="31"/>
      <c r="K14" s="31">
        <f t="shared" si="1"/>
        <v>90</v>
      </c>
      <c r="L14" s="52"/>
      <c r="M14" s="52"/>
      <c r="N14" s="25"/>
      <c r="O14" s="25"/>
    </row>
    <row r="15" spans="1:15" s="57" customFormat="1" ht="14.25" customHeight="1">
      <c r="A15" s="51" t="s">
        <v>52</v>
      </c>
      <c r="B15" s="31" t="s">
        <v>3</v>
      </c>
      <c r="C15" s="52">
        <v>44638.076388888891</v>
      </c>
      <c r="D15" s="53" t="s">
        <v>37</v>
      </c>
      <c r="E15" s="54" t="s">
        <v>32</v>
      </c>
      <c r="F15" s="31">
        <v>0</v>
      </c>
      <c r="G15" s="31">
        <v>80</v>
      </c>
      <c r="H15" s="31">
        <v>0</v>
      </c>
      <c r="I15" s="31">
        <v>0</v>
      </c>
      <c r="J15" s="31">
        <f t="shared" si="0"/>
        <v>80</v>
      </c>
      <c r="K15" s="31"/>
      <c r="L15" s="52">
        <v>44638.479166666664</v>
      </c>
      <c r="M15" s="52">
        <v>44638.517361111109</v>
      </c>
      <c r="N15" s="25">
        <f t="shared" si="2"/>
        <v>0.40277777777373558</v>
      </c>
      <c r="O15" s="25">
        <f t="shared" si="3"/>
        <v>3.8194444445252884E-2</v>
      </c>
    </row>
    <row r="16" spans="1:15" s="57" customFormat="1" ht="14.25" customHeight="1">
      <c r="A16" s="51"/>
      <c r="B16" s="31"/>
      <c r="C16" s="52"/>
      <c r="D16" s="53"/>
      <c r="E16" s="54" t="s">
        <v>33</v>
      </c>
      <c r="F16" s="31">
        <v>0</v>
      </c>
      <c r="G16" s="31">
        <v>27</v>
      </c>
      <c r="H16" s="31">
        <v>16</v>
      </c>
      <c r="I16" s="31">
        <v>27</v>
      </c>
      <c r="J16" s="31"/>
      <c r="K16" s="31">
        <f t="shared" si="1"/>
        <v>70</v>
      </c>
      <c r="L16" s="52"/>
      <c r="M16" s="52"/>
      <c r="N16" s="25"/>
      <c r="O16" s="25"/>
    </row>
    <row r="17" spans="1:15" s="57" customFormat="1" ht="14.25" customHeight="1">
      <c r="A17" s="51">
        <v>8</v>
      </c>
      <c r="B17" s="31" t="s">
        <v>3</v>
      </c>
      <c r="C17" s="52">
        <v>44638.194444444445</v>
      </c>
      <c r="D17" s="53" t="s">
        <v>49</v>
      </c>
      <c r="E17" s="54" t="s">
        <v>32</v>
      </c>
      <c r="F17" s="31">
        <v>0</v>
      </c>
      <c r="G17" s="31">
        <v>1</v>
      </c>
      <c r="H17" s="31">
        <v>11</v>
      </c>
      <c r="I17" s="31">
        <v>20</v>
      </c>
      <c r="J17" s="31">
        <f t="shared" si="0"/>
        <v>32</v>
      </c>
      <c r="K17" s="31"/>
      <c r="L17" s="52">
        <v>44638.625</v>
      </c>
      <c r="M17" s="52">
        <v>44638.663194444445</v>
      </c>
      <c r="N17" s="25">
        <f t="shared" si="2"/>
        <v>0.43055555555474712</v>
      </c>
      <c r="O17" s="25">
        <f t="shared" si="3"/>
        <v>3.8194444445252884E-2</v>
      </c>
    </row>
    <row r="18" spans="1:15" s="57" customFormat="1" ht="14.25" customHeight="1">
      <c r="A18" s="51"/>
      <c r="B18" s="31"/>
      <c r="C18" s="52"/>
      <c r="D18" s="53"/>
      <c r="E18" s="54" t="s">
        <v>33</v>
      </c>
      <c r="F18" s="31">
        <v>0</v>
      </c>
      <c r="G18" s="31">
        <v>0</v>
      </c>
      <c r="H18" s="31">
        <v>0</v>
      </c>
      <c r="I18" s="31">
        <v>88</v>
      </c>
      <c r="J18" s="31"/>
      <c r="K18" s="31">
        <f t="shared" si="1"/>
        <v>88</v>
      </c>
      <c r="L18" s="52"/>
      <c r="M18" s="52"/>
      <c r="N18" s="25"/>
      <c r="O18" s="25"/>
    </row>
    <row r="19" spans="1:15" s="57" customFormat="1" ht="14.25" customHeight="1">
      <c r="A19" s="51" t="s">
        <v>50</v>
      </c>
      <c r="B19" s="31" t="s">
        <v>3</v>
      </c>
      <c r="C19" s="52">
        <v>44638.25</v>
      </c>
      <c r="D19" s="53" t="s">
        <v>48</v>
      </c>
      <c r="E19" s="54" t="s">
        <v>32</v>
      </c>
      <c r="F19" s="31">
        <v>0</v>
      </c>
      <c r="G19" s="31">
        <v>59</v>
      </c>
      <c r="H19" s="31">
        <v>6</v>
      </c>
      <c r="I19" s="31">
        <v>5</v>
      </c>
      <c r="J19" s="31">
        <f t="shared" si="0"/>
        <v>70</v>
      </c>
      <c r="K19" s="31"/>
      <c r="L19" s="52">
        <v>44638.555555555555</v>
      </c>
      <c r="M19" s="52">
        <v>44638.59375</v>
      </c>
      <c r="N19" s="25">
        <f t="shared" si="2"/>
        <v>0.30555555555474712</v>
      </c>
      <c r="O19" s="25">
        <f t="shared" si="3"/>
        <v>3.8194444445252884E-2</v>
      </c>
    </row>
    <row r="20" spans="1:15" s="57" customFormat="1" ht="14.25" customHeight="1">
      <c r="A20" s="51"/>
      <c r="B20" s="31"/>
      <c r="C20" s="52"/>
      <c r="D20" s="53"/>
      <c r="E20" s="54" t="s">
        <v>33</v>
      </c>
      <c r="F20" s="31">
        <v>2</v>
      </c>
      <c r="G20" s="31">
        <v>38</v>
      </c>
      <c r="H20" s="31">
        <v>29</v>
      </c>
      <c r="I20" s="31">
        <v>11</v>
      </c>
      <c r="J20" s="31"/>
      <c r="K20" s="31">
        <f t="shared" si="1"/>
        <v>80</v>
      </c>
      <c r="L20" s="52"/>
      <c r="M20" s="52"/>
      <c r="N20" s="25"/>
      <c r="O20" s="25"/>
    </row>
    <row r="21" spans="1:15" s="57" customFormat="1" ht="14.25" customHeight="1">
      <c r="A21" s="51">
        <v>1</v>
      </c>
      <c r="B21" s="31" t="s">
        <v>3</v>
      </c>
      <c r="C21" s="52">
        <v>44638.326388888891</v>
      </c>
      <c r="D21" s="53" t="s">
        <v>37</v>
      </c>
      <c r="E21" s="54" t="s">
        <v>32</v>
      </c>
      <c r="F21" s="31">
        <v>1</v>
      </c>
      <c r="G21" s="31">
        <v>11</v>
      </c>
      <c r="H21" s="31">
        <v>64</v>
      </c>
      <c r="I21" s="31">
        <v>4</v>
      </c>
      <c r="J21" s="31">
        <f t="shared" si="0"/>
        <v>80</v>
      </c>
      <c r="K21" s="31"/>
      <c r="L21" s="52">
        <v>44638.628472222219</v>
      </c>
      <c r="M21" s="52">
        <v>44638.663194444445</v>
      </c>
      <c r="N21" s="25">
        <f t="shared" si="2"/>
        <v>0.30208333332848269</v>
      </c>
      <c r="O21" s="25">
        <f t="shared" si="3"/>
        <v>3.4722222226264421E-2</v>
      </c>
    </row>
    <row r="22" spans="1:15" s="57" customFormat="1" ht="14.25" customHeight="1">
      <c r="A22" s="51"/>
      <c r="B22" s="31"/>
      <c r="C22" s="52"/>
      <c r="D22" s="53"/>
      <c r="E22" s="54" t="s">
        <v>33</v>
      </c>
      <c r="F22" s="31">
        <v>5</v>
      </c>
      <c r="G22" s="31">
        <v>36</v>
      </c>
      <c r="H22" s="31">
        <v>29</v>
      </c>
      <c r="I22" s="31">
        <v>10</v>
      </c>
      <c r="J22" s="31"/>
      <c r="K22" s="31">
        <f t="shared" si="1"/>
        <v>80</v>
      </c>
      <c r="L22" s="52"/>
      <c r="M22" s="52"/>
      <c r="N22" s="25"/>
      <c r="O22" s="25"/>
    </row>
    <row r="23" spans="1:15" s="57" customFormat="1" ht="14.25" customHeight="1">
      <c r="A23" s="51" t="s">
        <v>44</v>
      </c>
      <c r="B23" s="31" t="s">
        <v>3</v>
      </c>
      <c r="C23" s="52">
        <v>44638.34375</v>
      </c>
      <c r="D23" s="53" t="s">
        <v>68</v>
      </c>
      <c r="E23" s="54" t="s">
        <v>32</v>
      </c>
      <c r="F23" s="31">
        <v>0</v>
      </c>
      <c r="G23" s="31">
        <v>90</v>
      </c>
      <c r="H23" s="31">
        <v>0</v>
      </c>
      <c r="I23" s="31">
        <v>0</v>
      </c>
      <c r="J23" s="31">
        <f t="shared" si="0"/>
        <v>90</v>
      </c>
      <c r="K23" s="31"/>
      <c r="L23" s="52">
        <v>44638.6875</v>
      </c>
      <c r="M23" s="52">
        <v>44638.729166666664</v>
      </c>
      <c r="N23" s="25">
        <f t="shared" si="2"/>
        <v>0.34375</v>
      </c>
      <c r="O23" s="25">
        <f t="shared" si="3"/>
        <v>4.1666666664241347E-2</v>
      </c>
    </row>
    <row r="24" spans="1:15" s="57" customFormat="1" ht="14.25" customHeight="1">
      <c r="A24" s="51"/>
      <c r="B24" s="31"/>
      <c r="C24" s="52"/>
      <c r="D24" s="53"/>
      <c r="E24" s="54" t="s">
        <v>33</v>
      </c>
      <c r="F24" s="31">
        <v>4</v>
      </c>
      <c r="G24" s="31">
        <v>39</v>
      </c>
      <c r="H24" s="31">
        <v>42</v>
      </c>
      <c r="I24" s="31">
        <v>5</v>
      </c>
      <c r="J24" s="31"/>
      <c r="K24" s="31">
        <f t="shared" si="1"/>
        <v>90</v>
      </c>
      <c r="L24" s="52"/>
      <c r="M24" s="52"/>
      <c r="N24" s="25"/>
      <c r="O24" s="25"/>
    </row>
    <row r="25" spans="1:15" s="57" customFormat="1" ht="14.25" customHeight="1">
      <c r="A25" s="51" t="s">
        <v>50</v>
      </c>
      <c r="B25" s="31" t="s">
        <v>3</v>
      </c>
      <c r="C25" s="52">
        <v>44638.663194444445</v>
      </c>
      <c r="D25" s="53" t="s">
        <v>81</v>
      </c>
      <c r="E25" s="54" t="s">
        <v>32</v>
      </c>
      <c r="F25" s="31">
        <v>10</v>
      </c>
      <c r="G25" s="31">
        <v>9</v>
      </c>
      <c r="H25" s="31">
        <v>9</v>
      </c>
      <c r="I25" s="31">
        <v>26</v>
      </c>
      <c r="J25" s="31">
        <f t="shared" si="0"/>
        <v>54</v>
      </c>
      <c r="K25" s="31"/>
      <c r="L25" s="52">
        <v>44638.934027777781</v>
      </c>
      <c r="M25" s="52">
        <v>44638.993055555555</v>
      </c>
      <c r="N25" s="25">
        <f t="shared" si="2"/>
        <v>0.27083333333575865</v>
      </c>
      <c r="O25" s="25">
        <f t="shared" si="3"/>
        <v>5.9027777773735579E-2</v>
      </c>
    </row>
    <row r="26" spans="1:15" s="57" customFormat="1" ht="14.25" customHeight="1">
      <c r="A26" s="51"/>
      <c r="B26" s="31"/>
      <c r="C26" s="52"/>
      <c r="D26" s="53"/>
      <c r="E26" s="54" t="s">
        <v>33</v>
      </c>
      <c r="F26" s="31">
        <v>0</v>
      </c>
      <c r="G26" s="31">
        <v>24</v>
      </c>
      <c r="H26" s="31">
        <v>56</v>
      </c>
      <c r="I26" s="31">
        <v>10</v>
      </c>
      <c r="J26" s="31"/>
      <c r="K26" s="31">
        <f t="shared" si="1"/>
        <v>90</v>
      </c>
      <c r="L26" s="52"/>
      <c r="M26" s="52"/>
      <c r="N26" s="25"/>
      <c r="O26" s="25"/>
    </row>
    <row r="27" spans="1:15" s="57" customFormat="1" ht="14.25" customHeight="1">
      <c r="A27" s="51">
        <v>1</v>
      </c>
      <c r="B27" s="31" t="s">
        <v>3</v>
      </c>
      <c r="C27" s="52">
        <v>44638.711805555555</v>
      </c>
      <c r="D27" s="53" t="s">
        <v>49</v>
      </c>
      <c r="E27" s="54" t="s">
        <v>32</v>
      </c>
      <c r="F27" s="31">
        <v>0</v>
      </c>
      <c r="G27" s="31">
        <v>0</v>
      </c>
      <c r="H27" s="31">
        <v>80</v>
      </c>
      <c r="I27" s="31">
        <v>0</v>
      </c>
      <c r="J27" s="31">
        <f t="shared" si="0"/>
        <v>80</v>
      </c>
      <c r="K27" s="31"/>
      <c r="L27" s="52">
        <v>44638.996527777781</v>
      </c>
      <c r="M27" s="52">
        <v>44639.128472222219</v>
      </c>
      <c r="N27" s="25">
        <f t="shared" si="2"/>
        <v>0.28472222222626442</v>
      </c>
      <c r="O27" s="25">
        <f t="shared" si="3"/>
        <v>0.13194444443797693</v>
      </c>
    </row>
    <row r="28" spans="1:15" s="57" customFormat="1" ht="14.25" customHeight="1">
      <c r="A28" s="51"/>
      <c r="B28" s="31"/>
      <c r="C28" s="52"/>
      <c r="D28" s="53"/>
      <c r="E28" s="54" t="s">
        <v>33</v>
      </c>
      <c r="F28" s="31">
        <v>58</v>
      </c>
      <c r="G28" s="31">
        <v>0</v>
      </c>
      <c r="H28" s="31">
        <v>22</v>
      </c>
      <c r="I28" s="31">
        <v>0</v>
      </c>
      <c r="J28" s="31"/>
      <c r="K28" s="31">
        <f t="shared" si="1"/>
        <v>80</v>
      </c>
      <c r="L28" s="52"/>
      <c r="M28" s="52"/>
      <c r="N28" s="25"/>
      <c r="O28" s="25"/>
    </row>
    <row r="29" spans="1:15" s="57" customFormat="1" ht="14.25" customHeight="1">
      <c r="A29" s="51" t="s">
        <v>88</v>
      </c>
      <c r="B29" s="31" t="s">
        <v>3</v>
      </c>
      <c r="C29" s="52">
        <v>44638.805555555555</v>
      </c>
      <c r="D29" s="53" t="s">
        <v>56</v>
      </c>
      <c r="E29" s="54" t="s">
        <v>32</v>
      </c>
      <c r="F29" s="31">
        <v>0</v>
      </c>
      <c r="G29" s="31">
        <v>0</v>
      </c>
      <c r="H29" s="31">
        <v>0</v>
      </c>
      <c r="I29" s="31">
        <v>90</v>
      </c>
      <c r="J29" s="31">
        <f t="shared" si="0"/>
        <v>90</v>
      </c>
      <c r="K29" s="31"/>
      <c r="L29" s="52">
        <v>44638.993055555555</v>
      </c>
      <c r="M29" s="52">
        <v>44639.090277777781</v>
      </c>
      <c r="N29" s="25">
        <f t="shared" si="2"/>
        <v>0.1875</v>
      </c>
      <c r="O29" s="25">
        <f t="shared" si="3"/>
        <v>9.7222222226264421E-2</v>
      </c>
    </row>
    <row r="30" spans="1:15" s="57" customFormat="1" ht="14.25" customHeight="1" thickBot="1">
      <c r="A30" s="22"/>
      <c r="B30" s="22"/>
      <c r="C30" s="54"/>
      <c r="D30" s="54"/>
      <c r="E30" s="54" t="s">
        <v>33</v>
      </c>
      <c r="F30" s="31">
        <v>0</v>
      </c>
      <c r="G30" s="31">
        <v>23</v>
      </c>
      <c r="H30" s="31">
        <v>44</v>
      </c>
      <c r="I30" s="31">
        <v>23</v>
      </c>
      <c r="J30" s="31"/>
      <c r="K30" s="31">
        <f t="shared" si="1"/>
        <v>90</v>
      </c>
      <c r="L30" s="54"/>
      <c r="M30" s="54"/>
      <c r="N30" s="25"/>
      <c r="O30" s="25"/>
    </row>
    <row r="31" spans="1:15" ht="16.5" thickTop="1" thickBot="1">
      <c r="A31" s="9"/>
      <c r="B31" s="5"/>
      <c r="C31" s="5"/>
      <c r="D31" s="5"/>
      <c r="E31" s="5"/>
      <c r="F31" s="5"/>
      <c r="G31" s="5"/>
      <c r="H31" s="5"/>
      <c r="I31" s="18" t="s">
        <v>31</v>
      </c>
      <c r="J31" s="19">
        <f>SUM(J5:J30)</f>
        <v>1018</v>
      </c>
      <c r="K31" s="19">
        <f>SUM(K5:K30)</f>
        <v>1090</v>
      </c>
      <c r="L31" s="5"/>
      <c r="M31" s="5" t="s">
        <v>13</v>
      </c>
      <c r="N31" s="10">
        <f>AVERAGE(N5:N30)</f>
        <v>0.56036324786243941</v>
      </c>
      <c r="O31" s="10">
        <f>AVERAGE(O5:O30)</f>
        <v>5.5021367521056581E-2</v>
      </c>
    </row>
    <row r="32" spans="1:15" ht="15.75" thickTop="1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</row>
    <row r="33" spans="1:15">
      <c r="A33" s="161"/>
      <c r="B33" s="162"/>
      <c r="C33" s="163"/>
      <c r="D33" s="94"/>
      <c r="E33" s="94"/>
      <c r="F33" s="161" t="s">
        <v>26</v>
      </c>
      <c r="G33" s="162"/>
      <c r="H33" s="162"/>
      <c r="I33" s="162"/>
      <c r="J33" s="163"/>
      <c r="K33" s="94"/>
      <c r="L33" s="161"/>
      <c r="M33" s="162"/>
      <c r="N33" s="162"/>
      <c r="O33" s="163"/>
    </row>
    <row r="34" spans="1:15" ht="38.25">
      <c r="A34" s="2" t="s">
        <v>2</v>
      </c>
      <c r="B34" s="3" t="s">
        <v>14</v>
      </c>
      <c r="C34" s="2" t="s">
        <v>4</v>
      </c>
      <c r="D34" s="2" t="s">
        <v>27</v>
      </c>
      <c r="E34" s="2" t="s">
        <v>28</v>
      </c>
      <c r="F34" s="3" t="s">
        <v>5</v>
      </c>
      <c r="G34" s="3" t="s">
        <v>6</v>
      </c>
      <c r="H34" s="3" t="s">
        <v>7</v>
      </c>
      <c r="I34" s="3" t="s">
        <v>8</v>
      </c>
      <c r="J34" s="2" t="s">
        <v>29</v>
      </c>
      <c r="K34" s="2" t="s">
        <v>30</v>
      </c>
      <c r="L34" s="2" t="s">
        <v>9</v>
      </c>
      <c r="M34" s="2" t="s">
        <v>10</v>
      </c>
      <c r="N34" s="2" t="s">
        <v>11</v>
      </c>
      <c r="O34" s="2" t="s">
        <v>12</v>
      </c>
    </row>
    <row r="35" spans="1:15" s="32" customFormat="1" ht="16.5" customHeight="1">
      <c r="A35" s="51" t="s">
        <v>44</v>
      </c>
      <c r="B35" s="53" t="s">
        <v>273</v>
      </c>
      <c r="C35" s="52">
        <v>44637.65625</v>
      </c>
      <c r="D35" s="53" t="s">
        <v>66</v>
      </c>
      <c r="E35" s="54" t="s">
        <v>32</v>
      </c>
      <c r="F35" s="31">
        <v>0</v>
      </c>
      <c r="G35" s="31">
        <v>0</v>
      </c>
      <c r="H35" s="31">
        <v>67</v>
      </c>
      <c r="I35" s="31">
        <v>5</v>
      </c>
      <c r="J35" s="31">
        <f>F35+G35+H35+I35</f>
        <v>72</v>
      </c>
      <c r="K35" s="31"/>
      <c r="L35" s="52">
        <v>44638.21875</v>
      </c>
      <c r="M35" s="52">
        <v>44638.260416666664</v>
      </c>
      <c r="N35" s="25">
        <f>SUM(L35-C35)</f>
        <v>0.5625</v>
      </c>
      <c r="O35" s="25">
        <f>SUM(M35-L35)</f>
        <v>4.1666666664241347E-2</v>
      </c>
    </row>
    <row r="36" spans="1:15" s="32" customFormat="1" ht="16.5" customHeight="1">
      <c r="A36" s="51"/>
      <c r="B36" s="53"/>
      <c r="C36" s="52"/>
      <c r="D36" s="53"/>
      <c r="E36" s="54" t="s">
        <v>33</v>
      </c>
      <c r="F36" s="31">
        <v>0</v>
      </c>
      <c r="G36" s="31">
        <v>15</v>
      </c>
      <c r="H36" s="31">
        <v>24</v>
      </c>
      <c r="I36" s="31">
        <v>51</v>
      </c>
      <c r="J36" s="31"/>
      <c r="K36" s="31">
        <f t="shared" ref="K36:K42" si="4">G36+H36+I36+F36</f>
        <v>90</v>
      </c>
      <c r="L36" s="52"/>
      <c r="M36" s="52"/>
      <c r="N36" s="25"/>
      <c r="O36" s="25"/>
    </row>
    <row r="37" spans="1:15" s="32" customFormat="1" ht="16.5" customHeight="1">
      <c r="A37" s="51">
        <v>1</v>
      </c>
      <c r="B37" s="53" t="s">
        <v>274</v>
      </c>
      <c r="C37" s="52">
        <v>44637.840277777781</v>
      </c>
      <c r="D37" s="53" t="s">
        <v>41</v>
      </c>
      <c r="E37" s="54" t="s">
        <v>32</v>
      </c>
      <c r="F37" s="31">
        <v>0</v>
      </c>
      <c r="G37" s="31">
        <v>0</v>
      </c>
      <c r="H37" s="31">
        <v>90</v>
      </c>
      <c r="I37" s="31">
        <v>0</v>
      </c>
      <c r="J37" s="31">
        <f t="shared" ref="J37:J43" si="5">F37+G37+H37+I37</f>
        <v>90</v>
      </c>
      <c r="K37" s="31"/>
      <c r="L37" s="52">
        <v>44638.239583333336</v>
      </c>
      <c r="M37" s="52">
        <v>44638.284722222219</v>
      </c>
      <c r="N37" s="25">
        <f t="shared" ref="N37:N43" si="6">SUM(L37-C37)</f>
        <v>0.39930555555474712</v>
      </c>
      <c r="O37" s="25">
        <f t="shared" ref="O37:O43" si="7">SUM(M37-L37)</f>
        <v>4.5138888883229811E-2</v>
      </c>
    </row>
    <row r="38" spans="1:15" s="32" customFormat="1" ht="16.5" customHeight="1">
      <c r="A38" s="51"/>
      <c r="B38" s="53"/>
      <c r="C38" s="52"/>
      <c r="D38" s="53"/>
      <c r="E38" s="54" t="s">
        <v>33</v>
      </c>
      <c r="F38" s="31">
        <v>12</v>
      </c>
      <c r="G38" s="31">
        <v>14</v>
      </c>
      <c r="H38" s="31">
        <v>43</v>
      </c>
      <c r="I38" s="31">
        <v>21</v>
      </c>
      <c r="J38" s="31"/>
      <c r="K38" s="31">
        <f t="shared" si="4"/>
        <v>90</v>
      </c>
      <c r="L38" s="52"/>
      <c r="M38" s="52"/>
      <c r="N38" s="25"/>
      <c r="O38" s="25"/>
    </row>
    <row r="39" spans="1:15" s="32" customFormat="1" ht="16.5" customHeight="1">
      <c r="A39" s="51" t="s">
        <v>88</v>
      </c>
      <c r="B39" s="53" t="s">
        <v>275</v>
      </c>
      <c r="C39" s="52">
        <v>44638.364583333336</v>
      </c>
      <c r="D39" s="53" t="s">
        <v>41</v>
      </c>
      <c r="E39" s="54" t="s">
        <v>32</v>
      </c>
      <c r="F39" s="31">
        <v>0</v>
      </c>
      <c r="G39" s="31">
        <v>0</v>
      </c>
      <c r="H39" s="31">
        <v>4</v>
      </c>
      <c r="I39" s="31">
        <v>86</v>
      </c>
      <c r="J39" s="31">
        <f t="shared" si="5"/>
        <v>90</v>
      </c>
      <c r="K39" s="31"/>
      <c r="L39" s="52">
        <v>44638.645833333336</v>
      </c>
      <c r="M39" s="52">
        <v>44638.680555555555</v>
      </c>
      <c r="N39" s="25">
        <f t="shared" si="6"/>
        <v>0.28125</v>
      </c>
      <c r="O39" s="25">
        <f t="shared" si="7"/>
        <v>3.4722222218988463E-2</v>
      </c>
    </row>
    <row r="40" spans="1:15" s="32" customFormat="1" ht="16.5" customHeight="1">
      <c r="A40" s="51"/>
      <c r="B40" s="53"/>
      <c r="C40" s="52"/>
      <c r="D40" s="53"/>
      <c r="E40" s="54" t="s">
        <v>33</v>
      </c>
      <c r="F40" s="31">
        <v>6</v>
      </c>
      <c r="G40" s="31">
        <v>4</v>
      </c>
      <c r="H40" s="31">
        <v>56</v>
      </c>
      <c r="I40" s="31">
        <v>24</v>
      </c>
      <c r="J40" s="31"/>
      <c r="K40" s="31">
        <f t="shared" si="4"/>
        <v>90</v>
      </c>
      <c r="L40" s="52"/>
      <c r="M40" s="52"/>
      <c r="N40" s="25"/>
      <c r="O40" s="25"/>
    </row>
    <row r="41" spans="1:15" s="32" customFormat="1" ht="16.5" customHeight="1">
      <c r="A41" s="51">
        <v>6</v>
      </c>
      <c r="B41" s="53" t="s">
        <v>276</v>
      </c>
      <c r="C41" s="52">
        <v>44638.454861111109</v>
      </c>
      <c r="D41" s="53" t="s">
        <v>43</v>
      </c>
      <c r="E41" s="54" t="s">
        <v>32</v>
      </c>
      <c r="F41" s="31">
        <v>0</v>
      </c>
      <c r="G41" s="31">
        <v>6</v>
      </c>
      <c r="H41" s="31">
        <v>73</v>
      </c>
      <c r="I41" s="31">
        <v>1</v>
      </c>
      <c r="J41" s="31">
        <f t="shared" si="5"/>
        <v>80</v>
      </c>
      <c r="K41" s="31"/>
      <c r="L41" s="52">
        <v>44638.822916666664</v>
      </c>
      <c r="M41" s="52">
        <v>44638.875</v>
      </c>
      <c r="N41" s="25">
        <f t="shared" si="6"/>
        <v>0.36805555555474712</v>
      </c>
      <c r="O41" s="25">
        <f t="shared" si="7"/>
        <v>5.2083333335758653E-2</v>
      </c>
    </row>
    <row r="42" spans="1:15" s="32" customFormat="1" ht="16.5" customHeight="1">
      <c r="A42" s="51"/>
      <c r="B42" s="53"/>
      <c r="C42" s="52"/>
      <c r="D42" s="53"/>
      <c r="E42" s="54" t="s">
        <v>33</v>
      </c>
      <c r="F42" s="31">
        <v>0</v>
      </c>
      <c r="G42" s="31">
        <v>31</v>
      </c>
      <c r="H42" s="31">
        <v>41</v>
      </c>
      <c r="I42" s="31">
        <v>8</v>
      </c>
      <c r="J42" s="31"/>
      <c r="K42" s="31">
        <f t="shared" si="4"/>
        <v>80</v>
      </c>
      <c r="L42" s="52"/>
      <c r="M42" s="52"/>
      <c r="N42" s="25"/>
      <c r="O42" s="25"/>
    </row>
    <row r="43" spans="1:15" s="32" customFormat="1" ht="16.5" customHeight="1">
      <c r="A43" s="51">
        <v>2</v>
      </c>
      <c r="B43" s="53" t="s">
        <v>277</v>
      </c>
      <c r="C43" s="52">
        <v>44638.572916666664</v>
      </c>
      <c r="D43" s="53" t="s">
        <v>41</v>
      </c>
      <c r="E43" s="54" t="s">
        <v>32</v>
      </c>
      <c r="F43" s="31">
        <v>0</v>
      </c>
      <c r="G43" s="31">
        <v>0</v>
      </c>
      <c r="H43" s="31">
        <v>90</v>
      </c>
      <c r="I43" s="31">
        <v>0</v>
      </c>
      <c r="J43" s="31">
        <f t="shared" si="5"/>
        <v>90</v>
      </c>
      <c r="K43" s="31"/>
      <c r="L43" s="52">
        <v>44638.947916666664</v>
      </c>
      <c r="M43" s="52">
        <v>44639.010416666664</v>
      </c>
      <c r="N43" s="25">
        <f t="shared" si="6"/>
        <v>0.375</v>
      </c>
      <c r="O43" s="25">
        <f t="shared" si="7"/>
        <v>6.25E-2</v>
      </c>
    </row>
    <row r="44" spans="1:15" s="57" customFormat="1" ht="16.5" customHeight="1" thickBot="1">
      <c r="A44" s="21"/>
      <c r="B44" s="21"/>
      <c r="C44" s="54"/>
      <c r="D44" s="54"/>
      <c r="E44" s="54" t="s">
        <v>33</v>
      </c>
      <c r="F44" s="31">
        <v>2</v>
      </c>
      <c r="G44" s="31">
        <v>26</v>
      </c>
      <c r="H44" s="31">
        <v>38</v>
      </c>
      <c r="I44" s="31">
        <v>24</v>
      </c>
      <c r="J44" s="31"/>
      <c r="K44" s="31">
        <f t="shared" ref="K44" si="8">G44+H44+I44+F44</f>
        <v>90</v>
      </c>
      <c r="L44" s="54"/>
      <c r="M44" s="54"/>
      <c r="N44" s="25"/>
      <c r="O44" s="25"/>
    </row>
    <row r="45" spans="1:15" s="8" customFormat="1" ht="16.5" customHeight="1" thickTop="1" thickBot="1">
      <c r="A45" s="5"/>
      <c r="B45" s="5"/>
      <c r="C45" s="5"/>
      <c r="D45" s="5"/>
      <c r="E45" s="5"/>
      <c r="F45" s="5"/>
      <c r="G45" s="5"/>
      <c r="H45" s="5"/>
      <c r="I45" s="18" t="s">
        <v>31</v>
      </c>
      <c r="J45" s="19">
        <f>SUM(J35:J44)</f>
        <v>422</v>
      </c>
      <c r="K45" s="19">
        <f>SUM(K35:K44)</f>
        <v>440</v>
      </c>
      <c r="L45" s="5"/>
      <c r="M45" s="5" t="s">
        <v>13</v>
      </c>
      <c r="N45" s="10">
        <f>AVERAGE(N35:N44)</f>
        <v>0.39722222222189885</v>
      </c>
      <c r="O45" s="10">
        <f>AVERAGE(O35:O44)</f>
        <v>4.7222222220443658E-2</v>
      </c>
    </row>
    <row r="46" spans="1:15" ht="15.75" thickTop="1"/>
    <row r="47" spans="1:15">
      <c r="A47" s="49" t="s">
        <v>0</v>
      </c>
      <c r="B47" s="50" t="str">
        <f>$O$1</f>
        <v>18=MAR</v>
      </c>
      <c r="C47" s="156" t="s">
        <v>15</v>
      </c>
      <c r="D47" s="156"/>
      <c r="E47" s="156"/>
      <c r="F47" s="156"/>
      <c r="G47" s="156"/>
      <c r="H47" s="156"/>
      <c r="I47" s="156"/>
      <c r="J47" s="156"/>
      <c r="K47" s="156"/>
      <c r="L47" s="156"/>
      <c r="M47" s="156"/>
      <c r="N47" s="156"/>
      <c r="O47" s="156"/>
    </row>
    <row r="48" spans="1:15">
      <c r="A48" s="156" t="s">
        <v>16</v>
      </c>
      <c r="B48" s="156"/>
      <c r="C48" s="156"/>
      <c r="D48" s="156"/>
      <c r="E48" s="156"/>
      <c r="F48" s="156"/>
      <c r="G48" s="156"/>
      <c r="H48" s="20"/>
      <c r="I48" s="156" t="s">
        <v>17</v>
      </c>
      <c r="J48" s="156"/>
      <c r="K48" s="156"/>
      <c r="L48" s="156"/>
      <c r="M48" s="156"/>
      <c r="N48" s="156"/>
      <c r="O48" s="156"/>
    </row>
    <row r="49" spans="1:15" ht="30">
      <c r="A49" s="11" t="s">
        <v>18</v>
      </c>
      <c r="B49" s="11" t="s">
        <v>19</v>
      </c>
      <c r="C49" s="5" t="s">
        <v>20</v>
      </c>
      <c r="D49" s="11" t="s">
        <v>21</v>
      </c>
      <c r="E49" s="11" t="s">
        <v>22</v>
      </c>
      <c r="F49" s="11" t="s">
        <v>23</v>
      </c>
      <c r="G49" s="11" t="s">
        <v>24</v>
      </c>
      <c r="H49" s="11"/>
      <c r="I49" s="11" t="s">
        <v>18</v>
      </c>
      <c r="J49" s="11" t="s">
        <v>19</v>
      </c>
      <c r="K49" s="5" t="s">
        <v>20</v>
      </c>
      <c r="L49" s="11" t="s">
        <v>21</v>
      </c>
      <c r="M49" s="11" t="s">
        <v>25</v>
      </c>
      <c r="N49" s="11" t="s">
        <v>23</v>
      </c>
      <c r="O49" s="11" t="s">
        <v>24</v>
      </c>
    </row>
    <row r="50" spans="1:15" s="27" customFormat="1" ht="15" customHeight="1">
      <c r="A50" s="21">
        <v>1</v>
      </c>
      <c r="B50" s="53" t="s">
        <v>66</v>
      </c>
      <c r="C50" s="51" t="s">
        <v>67</v>
      </c>
      <c r="D50" s="52">
        <v>44637.777777777781</v>
      </c>
      <c r="E50" s="53" t="s">
        <v>265</v>
      </c>
      <c r="F50" s="52">
        <v>44638.020833333336</v>
      </c>
      <c r="G50" s="25">
        <f>SUM(F50-D50)</f>
        <v>0.24305555555474712</v>
      </c>
      <c r="H50" s="26"/>
      <c r="I50" s="21">
        <v>1</v>
      </c>
      <c r="J50" s="53" t="s">
        <v>53</v>
      </c>
      <c r="K50" s="51">
        <v>3</v>
      </c>
      <c r="L50" s="52">
        <v>44637.885416666664</v>
      </c>
      <c r="M50" s="53" t="s">
        <v>265</v>
      </c>
      <c r="N50" s="52">
        <v>44638.03125</v>
      </c>
      <c r="O50" s="25">
        <f>SUM(N50-L50)</f>
        <v>0.14583333333575865</v>
      </c>
    </row>
    <row r="51" spans="1:15" s="27" customFormat="1" ht="15" customHeight="1">
      <c r="A51" s="21">
        <v>2</v>
      </c>
      <c r="B51" s="53" t="s">
        <v>41</v>
      </c>
      <c r="C51" s="51">
        <v>8</v>
      </c>
      <c r="D51" s="52">
        <v>44637.861111111109</v>
      </c>
      <c r="E51" s="53">
        <v>32849</v>
      </c>
      <c r="F51" s="52">
        <v>44638.041666666664</v>
      </c>
      <c r="G51" s="25">
        <f t="shared" ref="G51:G66" si="9">SUM(F51-D51)</f>
        <v>0.18055555555474712</v>
      </c>
      <c r="H51" s="26"/>
      <c r="I51" s="21">
        <v>2</v>
      </c>
      <c r="J51" s="74" t="s">
        <v>115</v>
      </c>
      <c r="K51" s="51">
        <v>4</v>
      </c>
      <c r="L51" s="52">
        <v>44637.986111111109</v>
      </c>
      <c r="M51" s="53" t="s">
        <v>103</v>
      </c>
      <c r="N51" s="52">
        <v>44638.083333333336</v>
      </c>
      <c r="O51" s="25">
        <f t="shared" ref="O51:O66" si="10">SUM(N51-L51)</f>
        <v>9.7222222226264421E-2</v>
      </c>
    </row>
    <row r="52" spans="1:15" s="27" customFormat="1" ht="15" customHeight="1">
      <c r="A52" s="21">
        <v>3</v>
      </c>
      <c r="B52" s="53" t="s">
        <v>63</v>
      </c>
      <c r="C52" s="51">
        <v>8</v>
      </c>
      <c r="D52" s="52">
        <v>44638.194444444445</v>
      </c>
      <c r="E52" s="53">
        <v>32231</v>
      </c>
      <c r="F52" s="52">
        <v>44638.229166666664</v>
      </c>
      <c r="G52" s="25">
        <f t="shared" si="9"/>
        <v>3.4722222218988463E-2</v>
      </c>
      <c r="H52" s="26"/>
      <c r="I52" s="21">
        <v>3</v>
      </c>
      <c r="J52" s="74" t="s">
        <v>37</v>
      </c>
      <c r="K52" s="51">
        <v>3</v>
      </c>
      <c r="L52" s="52">
        <v>44638.069444444445</v>
      </c>
      <c r="M52" s="53">
        <v>32849</v>
      </c>
      <c r="N52" s="52">
        <v>44638.118055555555</v>
      </c>
      <c r="O52" s="25">
        <f t="shared" si="10"/>
        <v>4.8611111109494232E-2</v>
      </c>
    </row>
    <row r="53" spans="1:15" s="27" customFormat="1" ht="15" customHeight="1">
      <c r="A53" s="21">
        <v>4</v>
      </c>
      <c r="B53" s="53" t="s">
        <v>48</v>
      </c>
      <c r="C53" s="51">
        <v>7</v>
      </c>
      <c r="D53" s="52">
        <v>44638.003472222219</v>
      </c>
      <c r="E53" s="53" t="s">
        <v>268</v>
      </c>
      <c r="F53" s="52">
        <v>44638.072916666664</v>
      </c>
      <c r="G53" s="25">
        <f t="shared" si="9"/>
        <v>6.9444444445252884E-2</v>
      </c>
      <c r="H53" s="26"/>
      <c r="I53" s="21">
        <v>4</v>
      </c>
      <c r="J53" s="74" t="s">
        <v>113</v>
      </c>
      <c r="K53" s="51">
        <v>3</v>
      </c>
      <c r="L53" s="52">
        <v>44638.145833333336</v>
      </c>
      <c r="M53" s="53">
        <v>31733</v>
      </c>
      <c r="N53" s="52">
        <v>44638.243055555555</v>
      </c>
      <c r="O53" s="25">
        <f t="shared" si="10"/>
        <v>9.7222222218988463E-2</v>
      </c>
    </row>
    <row r="54" spans="1:15" s="27" customFormat="1" ht="15" customHeight="1">
      <c r="A54" s="21">
        <v>5</v>
      </c>
      <c r="B54" s="53" t="s">
        <v>81</v>
      </c>
      <c r="C54" s="51" t="s">
        <v>67</v>
      </c>
      <c r="D54" s="52">
        <v>44638.100694444445</v>
      </c>
      <c r="E54" s="53">
        <v>32436</v>
      </c>
      <c r="F54" s="52">
        <v>44638.15625</v>
      </c>
      <c r="G54" s="25">
        <f t="shared" si="9"/>
        <v>5.5555555554747116E-2</v>
      </c>
      <c r="H54" s="26"/>
      <c r="I54" s="21">
        <v>5</v>
      </c>
      <c r="J54" s="74" t="s">
        <v>48</v>
      </c>
      <c r="K54" s="51">
        <v>4</v>
      </c>
      <c r="L54" s="52">
        <v>44638.104166666664</v>
      </c>
      <c r="M54" s="53" t="s">
        <v>268</v>
      </c>
      <c r="N54" s="52">
        <v>44638.159722222219</v>
      </c>
      <c r="O54" s="25">
        <f t="shared" si="10"/>
        <v>5.5555555554747116E-2</v>
      </c>
    </row>
    <row r="55" spans="1:15" s="27" customFormat="1" ht="15" customHeight="1">
      <c r="A55" s="21">
        <v>6</v>
      </c>
      <c r="B55" s="53" t="s">
        <v>262</v>
      </c>
      <c r="C55" s="51">
        <v>5</v>
      </c>
      <c r="D55" s="52">
        <v>44638.027777777781</v>
      </c>
      <c r="E55" s="53">
        <v>32052</v>
      </c>
      <c r="F55" s="52">
        <v>44638.173611111109</v>
      </c>
      <c r="G55" s="25">
        <f t="shared" si="9"/>
        <v>0.14583333332848269</v>
      </c>
      <c r="H55" s="26"/>
      <c r="I55" s="21">
        <v>6</v>
      </c>
      <c r="J55" s="74" t="s">
        <v>41</v>
      </c>
      <c r="K55" s="51" t="s">
        <v>61</v>
      </c>
      <c r="L55" s="52">
        <v>44638.243055555555</v>
      </c>
      <c r="M55" s="53">
        <v>12762</v>
      </c>
      <c r="N55" s="52">
        <v>44638.284722222219</v>
      </c>
      <c r="O55" s="25">
        <f t="shared" si="10"/>
        <v>4.1666666664241347E-2</v>
      </c>
    </row>
    <row r="56" spans="1:15" s="27" customFormat="1" ht="15" customHeight="1">
      <c r="A56" s="21">
        <v>7</v>
      </c>
      <c r="B56" s="53" t="s">
        <v>51</v>
      </c>
      <c r="C56" s="51">
        <v>7</v>
      </c>
      <c r="D56" s="52">
        <v>44638.239583333336</v>
      </c>
      <c r="E56" s="53">
        <v>32941</v>
      </c>
      <c r="F56" s="52">
        <v>44638.291666666664</v>
      </c>
      <c r="G56" s="25">
        <f t="shared" si="9"/>
        <v>5.2083333328482695E-2</v>
      </c>
      <c r="H56" s="26"/>
      <c r="I56" s="21">
        <v>7</v>
      </c>
      <c r="J56" s="74" t="s">
        <v>43</v>
      </c>
      <c r="K56" s="51">
        <v>4</v>
      </c>
      <c r="L56" s="52">
        <v>44638.201388888891</v>
      </c>
      <c r="M56" s="53">
        <v>32052</v>
      </c>
      <c r="N56" s="52">
        <v>44638.326388888891</v>
      </c>
      <c r="O56" s="25">
        <f t="shared" si="10"/>
        <v>0.125</v>
      </c>
    </row>
    <row r="57" spans="1:15" s="27" customFormat="1" ht="15" customHeight="1">
      <c r="A57" s="21">
        <v>8</v>
      </c>
      <c r="B57" s="53" t="s">
        <v>64</v>
      </c>
      <c r="C57" s="51" t="s">
        <v>67</v>
      </c>
      <c r="D57" s="52">
        <v>44638.434027777781</v>
      </c>
      <c r="E57" s="53">
        <v>28638</v>
      </c>
      <c r="F57" s="52">
        <v>44638.465277777781</v>
      </c>
      <c r="G57" s="25">
        <f t="shared" si="9"/>
        <v>3.125E-2</v>
      </c>
      <c r="H57" s="26"/>
      <c r="I57" s="21">
        <v>8</v>
      </c>
      <c r="J57" s="74" t="s">
        <v>51</v>
      </c>
      <c r="K57" s="51">
        <v>3</v>
      </c>
      <c r="L57" s="52">
        <v>44638.28125</v>
      </c>
      <c r="M57" s="53">
        <v>32436</v>
      </c>
      <c r="N57" s="52">
        <v>44638.416666666664</v>
      </c>
      <c r="O57" s="25">
        <f t="shared" si="10"/>
        <v>0.13541666666424135</v>
      </c>
    </row>
    <row r="58" spans="1:15" s="27" customFormat="1" ht="15" customHeight="1">
      <c r="A58" s="21">
        <v>9</v>
      </c>
      <c r="B58" s="53" t="s">
        <v>37</v>
      </c>
      <c r="C58" s="51">
        <v>5</v>
      </c>
      <c r="D58" s="52">
        <v>44638.527777777781</v>
      </c>
      <c r="E58" s="53" t="s">
        <v>270</v>
      </c>
      <c r="F58" s="52">
        <v>44638.545138888891</v>
      </c>
      <c r="G58" s="25">
        <f t="shared" si="9"/>
        <v>1.7361111109494232E-2</v>
      </c>
      <c r="H58" s="26"/>
      <c r="I58" s="21">
        <v>9</v>
      </c>
      <c r="J58" s="74" t="s">
        <v>41</v>
      </c>
      <c r="K58" s="51">
        <v>4</v>
      </c>
      <c r="L58" s="52">
        <v>44638.371527777781</v>
      </c>
      <c r="M58" s="53">
        <v>32231</v>
      </c>
      <c r="N58" s="52">
        <v>44638.527777777781</v>
      </c>
      <c r="O58" s="25">
        <f t="shared" si="10"/>
        <v>0.15625</v>
      </c>
    </row>
    <row r="59" spans="1:15" s="27" customFormat="1" ht="15" customHeight="1">
      <c r="A59" s="21">
        <v>10</v>
      </c>
      <c r="B59" s="53" t="s">
        <v>66</v>
      </c>
      <c r="C59" s="51">
        <v>6</v>
      </c>
      <c r="D59" s="52">
        <v>44638.305555555555</v>
      </c>
      <c r="E59" s="53" t="s">
        <v>269</v>
      </c>
      <c r="F59" s="52">
        <v>44638.625</v>
      </c>
      <c r="G59" s="25">
        <f t="shared" si="9"/>
        <v>0.31944444444525288</v>
      </c>
      <c r="H59" s="26"/>
      <c r="I59" s="21">
        <v>10</v>
      </c>
      <c r="J59" s="74" t="s">
        <v>49</v>
      </c>
      <c r="K59" s="51">
        <v>3</v>
      </c>
      <c r="L59" s="52">
        <v>44638.486111111109</v>
      </c>
      <c r="M59" s="53">
        <v>32941</v>
      </c>
      <c r="N59" s="52">
        <v>44638.541666666664</v>
      </c>
      <c r="O59" s="25">
        <f t="shared" si="10"/>
        <v>5.5555555554747116E-2</v>
      </c>
    </row>
    <row r="60" spans="1:15" s="27" customFormat="1" ht="15" customHeight="1">
      <c r="A60" s="21">
        <v>11</v>
      </c>
      <c r="B60" s="53" t="s">
        <v>41</v>
      </c>
      <c r="C60" s="51">
        <v>4</v>
      </c>
      <c r="D60" s="52">
        <v>44638.347222222219</v>
      </c>
      <c r="E60" s="53">
        <v>70327</v>
      </c>
      <c r="F60" s="52">
        <v>44638.767361111109</v>
      </c>
      <c r="G60" s="25">
        <f t="shared" si="9"/>
        <v>0.42013888889050577</v>
      </c>
      <c r="H60" s="26"/>
      <c r="I60" s="21">
        <v>11</v>
      </c>
      <c r="J60" s="74" t="s">
        <v>51</v>
      </c>
      <c r="K60" s="51" t="s">
        <v>61</v>
      </c>
      <c r="L60" s="52">
        <v>44638.513888888891</v>
      </c>
      <c r="M60" s="53" t="s">
        <v>269</v>
      </c>
      <c r="N60" s="52">
        <v>44638.621527777781</v>
      </c>
      <c r="O60" s="25">
        <f t="shared" si="10"/>
        <v>0.10763888889050577</v>
      </c>
    </row>
    <row r="61" spans="1:15" s="27" customFormat="1" ht="15" customHeight="1">
      <c r="A61" s="21">
        <v>12</v>
      </c>
      <c r="B61" s="53" t="s">
        <v>49</v>
      </c>
      <c r="C61" s="51">
        <v>8</v>
      </c>
      <c r="D61" s="52">
        <v>44638.496527777781</v>
      </c>
      <c r="E61" s="53">
        <v>31064</v>
      </c>
      <c r="F61" s="52">
        <v>44638.802083333336</v>
      </c>
      <c r="G61" s="25">
        <f t="shared" si="9"/>
        <v>0.30555555555474712</v>
      </c>
      <c r="H61" s="26"/>
      <c r="I61" s="21">
        <v>12</v>
      </c>
      <c r="J61" s="74" t="s">
        <v>37</v>
      </c>
      <c r="K61" s="51" t="s">
        <v>61</v>
      </c>
      <c r="L61" s="52">
        <v>44638.673611111109</v>
      </c>
      <c r="M61" s="53">
        <v>70399</v>
      </c>
      <c r="N61" s="52">
        <v>44638.673611111109</v>
      </c>
      <c r="O61" s="25">
        <f t="shared" si="10"/>
        <v>0</v>
      </c>
    </row>
    <row r="62" spans="1:15" s="27" customFormat="1" ht="15" customHeight="1">
      <c r="A62" s="21">
        <v>13</v>
      </c>
      <c r="B62" s="53" t="s">
        <v>59</v>
      </c>
      <c r="C62" s="51">
        <v>6</v>
      </c>
      <c r="D62" s="52">
        <v>44638.645833333336</v>
      </c>
      <c r="E62" s="53">
        <v>33424</v>
      </c>
      <c r="F62" s="52">
        <v>44638.986111111109</v>
      </c>
      <c r="G62" s="25">
        <f t="shared" si="9"/>
        <v>0.34027777777373558</v>
      </c>
      <c r="H62" s="26"/>
      <c r="I62" s="21">
        <v>13</v>
      </c>
      <c r="J62" s="74" t="s">
        <v>49</v>
      </c>
      <c r="K62" s="51">
        <v>3</v>
      </c>
      <c r="L62" s="52">
        <v>44638.583333333336</v>
      </c>
      <c r="M62" s="53">
        <v>28638</v>
      </c>
      <c r="N62" s="52">
        <v>44638.753472222219</v>
      </c>
      <c r="O62" s="25">
        <f t="shared" si="10"/>
        <v>0.17013888888322981</v>
      </c>
    </row>
    <row r="63" spans="1:15" s="27" customFormat="1" ht="15" customHeight="1">
      <c r="A63" s="21">
        <v>14</v>
      </c>
      <c r="B63" s="53" t="s">
        <v>37</v>
      </c>
      <c r="C63" s="51">
        <v>4</v>
      </c>
      <c r="D63" s="52">
        <v>44638.583333333336</v>
      </c>
      <c r="E63" s="53">
        <v>32804</v>
      </c>
      <c r="F63" s="52">
        <v>44638.934027777781</v>
      </c>
      <c r="G63" s="25">
        <f t="shared" si="9"/>
        <v>0.35069444444525288</v>
      </c>
      <c r="H63" s="26"/>
      <c r="I63" s="21">
        <v>14</v>
      </c>
      <c r="J63" s="74" t="s">
        <v>41</v>
      </c>
      <c r="K63" s="51" t="s">
        <v>61</v>
      </c>
      <c r="L63" s="52">
        <v>44638.725694444445</v>
      </c>
      <c r="M63" s="53">
        <v>31064</v>
      </c>
      <c r="N63" s="52">
        <v>44638.802083333336</v>
      </c>
      <c r="O63" s="25">
        <f t="shared" si="10"/>
        <v>7.6388888890505768E-2</v>
      </c>
    </row>
    <row r="64" spans="1:15" s="27" customFormat="1" ht="15" customHeight="1">
      <c r="A64" s="21">
        <v>15</v>
      </c>
      <c r="B64" s="53" t="s">
        <v>37</v>
      </c>
      <c r="C64" s="51" t="s">
        <v>67</v>
      </c>
      <c r="D64" s="52">
        <v>44638.690972222219</v>
      </c>
      <c r="E64" s="53">
        <v>12761</v>
      </c>
      <c r="F64" s="52">
        <v>44638.690972222219</v>
      </c>
      <c r="G64" s="25">
        <f t="shared" si="9"/>
        <v>0</v>
      </c>
      <c r="H64" s="26"/>
      <c r="I64" s="21">
        <v>15</v>
      </c>
      <c r="J64" s="74" t="s">
        <v>71</v>
      </c>
      <c r="K64" s="51">
        <v>3</v>
      </c>
      <c r="L64" s="52">
        <v>44638.8125</v>
      </c>
      <c r="M64" s="53" t="s">
        <v>270</v>
      </c>
      <c r="N64" s="52">
        <v>44638.850694444445</v>
      </c>
      <c r="O64" s="25">
        <f t="shared" si="10"/>
        <v>3.8194444445252884E-2</v>
      </c>
    </row>
    <row r="65" spans="1:15" s="27" customFormat="1" ht="15" customHeight="1">
      <c r="A65" s="21">
        <v>16</v>
      </c>
      <c r="B65" s="22" t="s">
        <v>271</v>
      </c>
      <c r="C65" s="65" t="s">
        <v>78</v>
      </c>
      <c r="D65" s="24">
        <v>44638.260416666664</v>
      </c>
      <c r="E65" s="22">
        <v>31172</v>
      </c>
      <c r="F65" s="24">
        <v>44638.263888888891</v>
      </c>
      <c r="G65" s="25">
        <f t="shared" si="9"/>
        <v>3.4722222262644209E-3</v>
      </c>
      <c r="H65" s="26"/>
      <c r="I65" s="21">
        <v>16</v>
      </c>
      <c r="J65" s="74" t="s">
        <v>46</v>
      </c>
      <c r="K65" s="51">
        <v>3</v>
      </c>
      <c r="L65" s="52">
        <v>44638.861111111109</v>
      </c>
      <c r="M65" s="53">
        <v>32804</v>
      </c>
      <c r="N65" s="52">
        <v>44638.90625</v>
      </c>
      <c r="O65" s="25">
        <f t="shared" si="10"/>
        <v>4.5138888890505768E-2</v>
      </c>
    </row>
    <row r="66" spans="1:15" s="27" customFormat="1" ht="15" customHeight="1">
      <c r="A66" s="21">
        <v>17</v>
      </c>
      <c r="B66" s="22" t="s">
        <v>272</v>
      </c>
      <c r="C66" s="65" t="s">
        <v>78</v>
      </c>
      <c r="D66" s="24">
        <v>44638.847222222219</v>
      </c>
      <c r="E66" s="22">
        <v>12762</v>
      </c>
      <c r="F66" s="24">
        <v>44638.850694444445</v>
      </c>
      <c r="G66" s="25">
        <f t="shared" si="9"/>
        <v>3.4722222262644209E-3</v>
      </c>
      <c r="H66" s="26"/>
      <c r="I66" s="21">
        <v>17</v>
      </c>
      <c r="J66" s="74" t="s">
        <v>41</v>
      </c>
      <c r="K66" s="51" t="s">
        <v>61</v>
      </c>
      <c r="L66" s="52">
        <v>44638.899305555555</v>
      </c>
      <c r="M66" s="53">
        <v>33424</v>
      </c>
      <c r="N66" s="52">
        <v>44638.947916666664</v>
      </c>
      <c r="O66" s="25">
        <f t="shared" si="10"/>
        <v>4.8611111109494232E-2</v>
      </c>
    </row>
    <row r="67" spans="1:15" s="32" customFormat="1" ht="15" customHeight="1">
      <c r="A67" s="5"/>
      <c r="B67" s="1"/>
      <c r="C67" s="5"/>
      <c r="D67" s="5"/>
      <c r="E67" s="5"/>
      <c r="F67" s="18" t="s">
        <v>13</v>
      </c>
      <c r="G67" s="10">
        <f>AVERAGE(G50:G66)</f>
        <v>0.15134803921511561</v>
      </c>
      <c r="H67" s="33"/>
      <c r="I67" s="5"/>
      <c r="J67" s="5"/>
      <c r="K67" s="5"/>
      <c r="L67" s="5"/>
      <c r="M67" s="5"/>
      <c r="N67" s="5" t="s">
        <v>13</v>
      </c>
      <c r="O67" s="10">
        <f>AVERAGE(O50:O66)</f>
        <v>8.4967320261057466E-2</v>
      </c>
    </row>
    <row r="74" spans="1:15">
      <c r="G74" t="s">
        <v>278</v>
      </c>
    </row>
  </sheetData>
  <mergeCells count="10">
    <mergeCell ref="C47:O47"/>
    <mergeCell ref="A48:G48"/>
    <mergeCell ref="I48:O48"/>
    <mergeCell ref="A2:O2"/>
    <mergeCell ref="A3:C3"/>
    <mergeCell ref="F3:J3"/>
    <mergeCell ref="L3:O3"/>
    <mergeCell ref="A33:C33"/>
    <mergeCell ref="F33:J33"/>
    <mergeCell ref="L33:O3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O76"/>
  <sheetViews>
    <sheetView topLeftCell="A4" workbookViewId="0">
      <selection sqref="A1:XFD1048576"/>
    </sheetView>
  </sheetViews>
  <sheetFormatPr defaultRowHeight="15"/>
  <cols>
    <col min="2" max="2" width="11.28515625" customWidth="1"/>
    <col min="3" max="3" width="11.85546875" customWidth="1"/>
    <col min="4" max="5" width="13.42578125" customWidth="1"/>
    <col min="6" max="6" width="12.140625" customWidth="1"/>
    <col min="7" max="7" width="12" customWidth="1"/>
    <col min="8" max="8" width="11" customWidth="1"/>
    <col min="9" max="9" width="10.140625" customWidth="1"/>
    <col min="10" max="10" width="11.140625" customWidth="1"/>
    <col min="11" max="11" width="8.7109375" customWidth="1"/>
    <col min="12" max="13" width="13.42578125" customWidth="1"/>
    <col min="14" max="14" width="11.28515625" customWidth="1"/>
    <col min="15" max="15" width="14.28515625" customWidth="1"/>
    <col min="16" max="16" width="14.5703125" customWidth="1"/>
    <col min="18" max="18" width="12.140625" customWidth="1"/>
  </cols>
  <sheetData>
    <row r="1" spans="1:15">
      <c r="N1" s="164" t="s">
        <v>279</v>
      </c>
      <c r="O1" s="165"/>
    </row>
    <row r="2" spans="1:15">
      <c r="A2" s="159" t="s">
        <v>1</v>
      </c>
      <c r="B2" s="160"/>
      <c r="C2" s="160"/>
      <c r="D2" s="160"/>
      <c r="E2" s="160"/>
      <c r="F2" s="160"/>
      <c r="G2" s="160"/>
      <c r="H2" s="160"/>
      <c r="I2" s="160"/>
      <c r="J2" s="160"/>
      <c r="K2" s="160"/>
      <c r="L2" s="160"/>
      <c r="M2" s="160"/>
      <c r="N2" s="160"/>
      <c r="O2" s="160"/>
    </row>
    <row r="3" spans="1:15">
      <c r="A3" s="161"/>
      <c r="B3" s="162"/>
      <c r="C3" s="163"/>
      <c r="D3" s="95"/>
      <c r="E3" s="95"/>
      <c r="F3" s="161" t="s">
        <v>26</v>
      </c>
      <c r="G3" s="162"/>
      <c r="H3" s="162"/>
      <c r="I3" s="162"/>
      <c r="J3" s="163"/>
      <c r="K3" s="95"/>
      <c r="L3" s="161"/>
      <c r="M3" s="162"/>
      <c r="N3" s="162"/>
      <c r="O3" s="163"/>
    </row>
    <row r="4" spans="1:15" ht="38.25">
      <c r="A4" s="2" t="s">
        <v>2</v>
      </c>
      <c r="B4" s="3" t="s">
        <v>3</v>
      </c>
      <c r="C4" s="2" t="s">
        <v>4</v>
      </c>
      <c r="D4" s="2" t="s">
        <v>27</v>
      </c>
      <c r="E4" s="2" t="s">
        <v>28</v>
      </c>
      <c r="F4" s="3" t="s">
        <v>5</v>
      </c>
      <c r="G4" s="3" t="s">
        <v>6</v>
      </c>
      <c r="H4" s="3" t="s">
        <v>7</v>
      </c>
      <c r="I4" s="3" t="s">
        <v>8</v>
      </c>
      <c r="J4" s="2" t="s">
        <v>29</v>
      </c>
      <c r="K4" s="2" t="s">
        <v>30</v>
      </c>
      <c r="L4" s="2" t="s">
        <v>9</v>
      </c>
      <c r="M4" s="2" t="s">
        <v>10</v>
      </c>
      <c r="N4" s="2" t="s">
        <v>11</v>
      </c>
      <c r="O4" s="2" t="s">
        <v>12</v>
      </c>
    </row>
    <row r="5" spans="1:15" s="98" customFormat="1" ht="16.5" customHeight="1">
      <c r="A5" s="101" t="s">
        <v>47</v>
      </c>
      <c r="B5" s="102" t="s">
        <v>3</v>
      </c>
      <c r="C5" s="103">
        <v>44638.024305555555</v>
      </c>
      <c r="D5" s="104" t="s">
        <v>87</v>
      </c>
      <c r="E5" s="105" t="s">
        <v>32</v>
      </c>
      <c r="F5" s="96">
        <v>0</v>
      </c>
      <c r="G5" s="96">
        <v>11</v>
      </c>
      <c r="H5" s="96">
        <v>52</v>
      </c>
      <c r="I5" s="96">
        <v>27</v>
      </c>
      <c r="J5" s="96">
        <f t="shared" ref="J5:J25" si="0">F5+G5+H5+I5</f>
        <v>90</v>
      </c>
      <c r="K5" s="96"/>
      <c r="L5" s="103">
        <v>44639.763888888891</v>
      </c>
      <c r="M5" s="103">
        <v>44639.802083333336</v>
      </c>
      <c r="N5" s="97">
        <f t="shared" ref="N5:N25" si="1">SUM(L5-C5)</f>
        <v>1.7395833333357587</v>
      </c>
      <c r="O5" s="97">
        <f t="shared" ref="O5:O25" si="2">SUM(M5-L5)</f>
        <v>3.8194444445252884E-2</v>
      </c>
    </row>
    <row r="6" spans="1:15" s="98" customFormat="1" ht="16.5" customHeight="1">
      <c r="A6" s="101"/>
      <c r="B6" s="102"/>
      <c r="C6" s="103"/>
      <c r="D6" s="104"/>
      <c r="E6" s="105" t="s">
        <v>33</v>
      </c>
      <c r="F6" s="96">
        <v>1</v>
      </c>
      <c r="G6" s="96">
        <v>15</v>
      </c>
      <c r="H6" s="96">
        <v>71</v>
      </c>
      <c r="I6" s="96">
        <v>3</v>
      </c>
      <c r="J6" s="96"/>
      <c r="K6" s="96">
        <f t="shared" ref="K6:K24" si="3">G6+H6+I6+F6</f>
        <v>90</v>
      </c>
      <c r="L6" s="103"/>
      <c r="M6" s="103"/>
      <c r="N6" s="97"/>
      <c r="O6" s="97"/>
    </row>
    <row r="7" spans="1:15" s="98" customFormat="1" ht="16.5" customHeight="1">
      <c r="A7" s="106" t="s">
        <v>89</v>
      </c>
      <c r="B7" s="102" t="s">
        <v>3</v>
      </c>
      <c r="C7" s="103">
        <v>44638.475694444445</v>
      </c>
      <c r="D7" s="104" t="s">
        <v>68</v>
      </c>
      <c r="E7" s="105" t="s">
        <v>32</v>
      </c>
      <c r="F7" s="96">
        <v>0</v>
      </c>
      <c r="G7" s="96">
        <v>0</v>
      </c>
      <c r="H7" s="96">
        <v>0</v>
      </c>
      <c r="I7" s="96">
        <v>90</v>
      </c>
      <c r="J7" s="96">
        <f t="shared" si="0"/>
        <v>90</v>
      </c>
      <c r="K7" s="96"/>
      <c r="L7" s="103">
        <v>44639.347222222219</v>
      </c>
      <c r="M7" s="103">
        <v>44639.399305555555</v>
      </c>
      <c r="N7" s="97">
        <f t="shared" si="1"/>
        <v>0.87152777777373558</v>
      </c>
      <c r="O7" s="97">
        <f t="shared" si="2"/>
        <v>5.2083333335758653E-2</v>
      </c>
    </row>
    <row r="8" spans="1:15" s="98" customFormat="1" ht="16.5" customHeight="1">
      <c r="A8" s="106"/>
      <c r="B8" s="102"/>
      <c r="C8" s="103"/>
      <c r="D8" s="104"/>
      <c r="E8" s="105" t="s">
        <v>33</v>
      </c>
      <c r="F8" s="96">
        <v>0</v>
      </c>
      <c r="G8" s="96">
        <v>16</v>
      </c>
      <c r="H8" s="96">
        <v>72</v>
      </c>
      <c r="I8" s="96">
        <v>2</v>
      </c>
      <c r="J8" s="96"/>
      <c r="K8" s="96">
        <f t="shared" si="3"/>
        <v>90</v>
      </c>
      <c r="L8" s="103"/>
      <c r="M8" s="103"/>
      <c r="N8" s="97"/>
      <c r="O8" s="97"/>
    </row>
    <row r="9" spans="1:15" s="98" customFormat="1" ht="16.5" customHeight="1">
      <c r="A9" s="101" t="s">
        <v>52</v>
      </c>
      <c r="B9" s="102" t="s">
        <v>3</v>
      </c>
      <c r="C9" s="103">
        <v>44638.579861111109</v>
      </c>
      <c r="D9" s="104" t="s">
        <v>37</v>
      </c>
      <c r="E9" s="105" t="s">
        <v>32</v>
      </c>
      <c r="F9" s="96">
        <v>0</v>
      </c>
      <c r="G9" s="96">
        <v>52</v>
      </c>
      <c r="H9" s="96">
        <v>30</v>
      </c>
      <c r="I9" s="96">
        <v>0</v>
      </c>
      <c r="J9" s="96">
        <f t="shared" si="0"/>
        <v>82</v>
      </c>
      <c r="K9" s="96"/>
      <c r="L9" s="103">
        <v>44639.527777777781</v>
      </c>
      <c r="M9" s="103">
        <v>44639.5625</v>
      </c>
      <c r="N9" s="97">
        <f t="shared" si="1"/>
        <v>0.94791666667151731</v>
      </c>
      <c r="O9" s="97">
        <f t="shared" si="2"/>
        <v>3.4722222218988463E-2</v>
      </c>
    </row>
    <row r="10" spans="1:15" s="98" customFormat="1" ht="16.5" customHeight="1">
      <c r="A10" s="101"/>
      <c r="B10" s="102"/>
      <c r="C10" s="103"/>
      <c r="D10" s="104"/>
      <c r="E10" s="105" t="s">
        <v>33</v>
      </c>
      <c r="F10" s="96">
        <v>4</v>
      </c>
      <c r="G10" s="96">
        <v>14</v>
      </c>
      <c r="H10" s="96">
        <v>30</v>
      </c>
      <c r="I10" s="96">
        <v>42</v>
      </c>
      <c r="J10" s="96"/>
      <c r="K10" s="96">
        <f t="shared" si="3"/>
        <v>90</v>
      </c>
      <c r="L10" s="103"/>
      <c r="M10" s="103"/>
      <c r="N10" s="97"/>
      <c r="O10" s="97"/>
    </row>
    <row r="11" spans="1:15" s="98" customFormat="1" ht="16.5" customHeight="1">
      <c r="A11" s="101" t="s">
        <v>50</v>
      </c>
      <c r="B11" s="102" t="s">
        <v>3</v>
      </c>
      <c r="C11" s="103">
        <v>44639.072916666664</v>
      </c>
      <c r="D11" s="104" t="s">
        <v>63</v>
      </c>
      <c r="E11" s="105" t="s">
        <v>32</v>
      </c>
      <c r="F11" s="96">
        <v>0</v>
      </c>
      <c r="G11" s="96">
        <v>76</v>
      </c>
      <c r="H11" s="96">
        <v>14</v>
      </c>
      <c r="I11" s="96">
        <v>0</v>
      </c>
      <c r="J11" s="96">
        <f t="shared" si="0"/>
        <v>90</v>
      </c>
      <c r="K11" s="96"/>
      <c r="L11" s="103">
        <v>44639.3125</v>
      </c>
      <c r="M11" s="103">
        <v>44639.354166666664</v>
      </c>
      <c r="N11" s="97">
        <f t="shared" si="1"/>
        <v>0.23958333333575865</v>
      </c>
      <c r="O11" s="97">
        <f t="shared" si="2"/>
        <v>4.1666666664241347E-2</v>
      </c>
    </row>
    <row r="12" spans="1:15" s="98" customFormat="1" ht="16.5" customHeight="1">
      <c r="A12" s="101"/>
      <c r="B12" s="102"/>
      <c r="C12" s="103"/>
      <c r="D12" s="104"/>
      <c r="E12" s="105" t="s">
        <v>33</v>
      </c>
      <c r="F12" s="96">
        <v>13</v>
      </c>
      <c r="G12" s="96">
        <v>39</v>
      </c>
      <c r="H12" s="96">
        <v>33</v>
      </c>
      <c r="I12" s="96">
        <v>5</v>
      </c>
      <c r="J12" s="96"/>
      <c r="K12" s="96">
        <f t="shared" si="3"/>
        <v>90</v>
      </c>
      <c r="L12" s="103"/>
      <c r="M12" s="103"/>
      <c r="N12" s="97"/>
      <c r="O12" s="97"/>
    </row>
    <row r="13" spans="1:15" s="98" customFormat="1" ht="16.5" customHeight="1">
      <c r="A13" s="101">
        <v>2</v>
      </c>
      <c r="B13" s="102" t="s">
        <v>3</v>
      </c>
      <c r="C13" s="103">
        <v>44639.177083333336</v>
      </c>
      <c r="D13" s="104" t="s">
        <v>53</v>
      </c>
      <c r="E13" s="105" t="s">
        <v>32</v>
      </c>
      <c r="F13" s="96">
        <v>0</v>
      </c>
      <c r="G13" s="96">
        <v>11</v>
      </c>
      <c r="H13" s="96">
        <v>60</v>
      </c>
      <c r="I13" s="96">
        <v>19</v>
      </c>
      <c r="J13" s="96">
        <f t="shared" si="0"/>
        <v>90</v>
      </c>
      <c r="K13" s="96"/>
      <c r="L13" s="103">
        <v>44639.75</v>
      </c>
      <c r="M13" s="103">
        <v>44639.774305555555</v>
      </c>
      <c r="N13" s="97">
        <f t="shared" si="1"/>
        <v>0.57291666666424135</v>
      </c>
      <c r="O13" s="97">
        <f t="shared" si="2"/>
        <v>2.4305555554747116E-2</v>
      </c>
    </row>
    <row r="14" spans="1:15" s="98" customFormat="1" ht="16.5" customHeight="1">
      <c r="A14" s="101"/>
      <c r="B14" s="102"/>
      <c r="C14" s="103"/>
      <c r="D14" s="104"/>
      <c r="E14" s="105" t="s">
        <v>33</v>
      </c>
      <c r="F14" s="96">
        <v>25</v>
      </c>
      <c r="G14" s="96">
        <v>46</v>
      </c>
      <c r="H14" s="96">
        <v>9</v>
      </c>
      <c r="I14" s="96">
        <v>10</v>
      </c>
      <c r="J14" s="96"/>
      <c r="K14" s="96">
        <f t="shared" si="3"/>
        <v>90</v>
      </c>
      <c r="L14" s="103"/>
      <c r="M14" s="103"/>
      <c r="N14" s="97"/>
      <c r="O14" s="97"/>
    </row>
    <row r="15" spans="1:15" s="98" customFormat="1" ht="16.5" customHeight="1">
      <c r="A15" s="101" t="s">
        <v>44</v>
      </c>
      <c r="B15" s="102" t="s">
        <v>3</v>
      </c>
      <c r="C15" s="103">
        <v>44639.267361111109</v>
      </c>
      <c r="D15" s="104" t="s">
        <v>81</v>
      </c>
      <c r="E15" s="105" t="s">
        <v>32</v>
      </c>
      <c r="F15" s="96">
        <v>0</v>
      </c>
      <c r="G15" s="96">
        <v>38</v>
      </c>
      <c r="H15" s="96">
        <v>18</v>
      </c>
      <c r="I15" s="96">
        <v>0</v>
      </c>
      <c r="J15" s="96">
        <f t="shared" si="0"/>
        <v>56</v>
      </c>
      <c r="K15" s="96"/>
      <c r="L15" s="103">
        <v>44639.5625</v>
      </c>
      <c r="M15" s="103">
        <v>44639.618055555555</v>
      </c>
      <c r="N15" s="97">
        <f t="shared" si="1"/>
        <v>0.29513888889050577</v>
      </c>
      <c r="O15" s="97">
        <f t="shared" si="2"/>
        <v>5.5555555554747116E-2</v>
      </c>
    </row>
    <row r="16" spans="1:15" s="98" customFormat="1" ht="16.5" customHeight="1">
      <c r="A16" s="101"/>
      <c r="B16" s="102"/>
      <c r="C16" s="103"/>
      <c r="D16" s="104"/>
      <c r="E16" s="105" t="s">
        <v>33</v>
      </c>
      <c r="F16" s="96">
        <v>20</v>
      </c>
      <c r="G16" s="96">
        <v>24</v>
      </c>
      <c r="H16" s="96">
        <v>40</v>
      </c>
      <c r="I16" s="96">
        <v>6</v>
      </c>
      <c r="J16" s="96"/>
      <c r="K16" s="96">
        <f t="shared" si="3"/>
        <v>90</v>
      </c>
      <c r="L16" s="103"/>
      <c r="M16" s="103"/>
      <c r="N16" s="97"/>
      <c r="O16" s="97"/>
    </row>
    <row r="17" spans="1:15" s="98" customFormat="1" ht="16.5" customHeight="1">
      <c r="A17" s="101">
        <v>6</v>
      </c>
      <c r="B17" s="102" t="s">
        <v>3</v>
      </c>
      <c r="C17" s="103">
        <v>44639.534722222219</v>
      </c>
      <c r="D17" s="104" t="s">
        <v>49</v>
      </c>
      <c r="E17" s="105" t="s">
        <v>32</v>
      </c>
      <c r="F17" s="96">
        <v>0</v>
      </c>
      <c r="G17" s="96">
        <v>22</v>
      </c>
      <c r="H17" s="96">
        <v>68</v>
      </c>
      <c r="I17" s="96">
        <v>0</v>
      </c>
      <c r="J17" s="96">
        <f t="shared" si="0"/>
        <v>90</v>
      </c>
      <c r="K17" s="96"/>
      <c r="L17" s="103">
        <v>44639.833333333336</v>
      </c>
      <c r="M17" s="103">
        <v>44639.868055555555</v>
      </c>
      <c r="N17" s="97">
        <f t="shared" si="1"/>
        <v>0.29861111111677019</v>
      </c>
      <c r="O17" s="97">
        <f t="shared" si="2"/>
        <v>3.4722222218988463E-2</v>
      </c>
    </row>
    <row r="18" spans="1:15" s="98" customFormat="1" ht="16.5" customHeight="1">
      <c r="A18" s="102"/>
      <c r="B18" s="102"/>
      <c r="C18" s="99"/>
      <c r="D18" s="105"/>
      <c r="E18" s="105" t="s">
        <v>33</v>
      </c>
      <c r="F18" s="96">
        <v>0</v>
      </c>
      <c r="G18" s="96">
        <v>64</v>
      </c>
      <c r="H18" s="96">
        <v>16</v>
      </c>
      <c r="I18" s="96">
        <v>10</v>
      </c>
      <c r="J18" s="96"/>
      <c r="K18" s="96">
        <f t="shared" si="3"/>
        <v>90</v>
      </c>
      <c r="L18" s="99"/>
      <c r="M18" s="99"/>
      <c r="N18" s="97"/>
      <c r="O18" s="97"/>
    </row>
    <row r="19" spans="1:15" s="98" customFormat="1" ht="16.5" customHeight="1">
      <c r="A19" s="102" t="s">
        <v>35</v>
      </c>
      <c r="B19" s="102" t="s">
        <v>3</v>
      </c>
      <c r="C19" s="99">
        <v>44639.305555555555</v>
      </c>
      <c r="D19" s="105" t="s">
        <v>49</v>
      </c>
      <c r="E19" s="105" t="s">
        <v>32</v>
      </c>
      <c r="F19" s="96">
        <v>0</v>
      </c>
      <c r="G19" s="96">
        <v>0</v>
      </c>
      <c r="H19" s="96">
        <v>20</v>
      </c>
      <c r="I19" s="96">
        <v>38</v>
      </c>
      <c r="J19" s="96">
        <f t="shared" si="0"/>
        <v>58</v>
      </c>
      <c r="K19" s="96"/>
      <c r="L19" s="99">
        <v>44639.958333333336</v>
      </c>
      <c r="M19" s="99">
        <v>44639.993055555555</v>
      </c>
      <c r="N19" s="97">
        <f t="shared" si="1"/>
        <v>0.65277777778101154</v>
      </c>
      <c r="O19" s="97">
        <f t="shared" si="2"/>
        <v>3.4722222218988463E-2</v>
      </c>
    </row>
    <row r="20" spans="1:15" s="98" customFormat="1" ht="16.5" customHeight="1">
      <c r="A20" s="102"/>
      <c r="B20" s="102"/>
      <c r="C20" s="99"/>
      <c r="D20" s="105"/>
      <c r="E20" s="105" t="s">
        <v>33</v>
      </c>
      <c r="F20" s="96">
        <v>20</v>
      </c>
      <c r="G20" s="96">
        <v>40</v>
      </c>
      <c r="H20" s="96">
        <v>26</v>
      </c>
      <c r="I20" s="96">
        <v>4</v>
      </c>
      <c r="J20" s="96"/>
      <c r="K20" s="96">
        <f t="shared" si="3"/>
        <v>90</v>
      </c>
      <c r="L20" s="99"/>
      <c r="M20" s="99"/>
      <c r="N20" s="97"/>
      <c r="O20" s="97"/>
    </row>
    <row r="21" spans="1:15" s="98" customFormat="1" ht="16.5" customHeight="1">
      <c r="A21" s="102" t="s">
        <v>52</v>
      </c>
      <c r="B21" s="102" t="s">
        <v>3</v>
      </c>
      <c r="C21" s="99">
        <v>44639.614583333336</v>
      </c>
      <c r="D21" s="105" t="s">
        <v>68</v>
      </c>
      <c r="E21" s="105" t="s">
        <v>32</v>
      </c>
      <c r="F21" s="96">
        <v>0</v>
      </c>
      <c r="G21" s="96">
        <v>90</v>
      </c>
      <c r="H21" s="96">
        <v>0</v>
      </c>
      <c r="I21" s="96">
        <v>0</v>
      </c>
      <c r="J21" s="96">
        <f t="shared" si="0"/>
        <v>90</v>
      </c>
      <c r="K21" s="96"/>
      <c r="L21" s="99">
        <v>44639.979166666664</v>
      </c>
      <c r="M21" s="99">
        <v>44640.017361111109</v>
      </c>
      <c r="N21" s="97">
        <f t="shared" si="1"/>
        <v>0.36458333332848269</v>
      </c>
      <c r="O21" s="97">
        <f t="shared" si="2"/>
        <v>3.8194444445252884E-2</v>
      </c>
    </row>
    <row r="22" spans="1:15" s="98" customFormat="1" ht="16.5" customHeight="1">
      <c r="A22" s="102"/>
      <c r="B22" s="102"/>
      <c r="C22" s="99"/>
      <c r="D22" s="105"/>
      <c r="E22" s="105" t="s">
        <v>33</v>
      </c>
      <c r="F22" s="96">
        <v>1</v>
      </c>
      <c r="G22" s="96">
        <v>11</v>
      </c>
      <c r="H22" s="96">
        <v>32</v>
      </c>
      <c r="I22" s="96">
        <v>46</v>
      </c>
      <c r="J22" s="96"/>
      <c r="K22" s="96">
        <f t="shared" si="3"/>
        <v>90</v>
      </c>
      <c r="L22" s="99"/>
      <c r="M22" s="99"/>
      <c r="N22" s="97"/>
      <c r="O22" s="97"/>
    </row>
    <row r="23" spans="1:15" s="98" customFormat="1" ht="16.5" customHeight="1">
      <c r="A23" s="102" t="s">
        <v>88</v>
      </c>
      <c r="B23" s="102" t="s">
        <v>3</v>
      </c>
      <c r="C23" s="99">
        <v>44639.604166666664</v>
      </c>
      <c r="D23" s="105" t="s">
        <v>56</v>
      </c>
      <c r="E23" s="105" t="s">
        <v>32</v>
      </c>
      <c r="F23" s="96">
        <v>2</v>
      </c>
      <c r="G23" s="96">
        <v>22</v>
      </c>
      <c r="H23" s="96">
        <v>4</v>
      </c>
      <c r="I23" s="96">
        <v>62</v>
      </c>
      <c r="J23" s="96">
        <f t="shared" si="0"/>
        <v>90</v>
      </c>
      <c r="K23" s="96"/>
      <c r="L23" s="99">
        <v>44639.993055555555</v>
      </c>
      <c r="M23" s="100">
        <v>44640.107638888891</v>
      </c>
      <c r="N23" s="97">
        <f t="shared" si="1"/>
        <v>0.38888888889050577</v>
      </c>
      <c r="O23" s="97">
        <f t="shared" si="2"/>
        <v>0.11458333333575865</v>
      </c>
    </row>
    <row r="24" spans="1:15" s="98" customFormat="1" ht="16.5" customHeight="1">
      <c r="A24" s="102"/>
      <c r="B24" s="102"/>
      <c r="C24" s="99"/>
      <c r="D24" s="105"/>
      <c r="E24" s="105" t="s">
        <v>33</v>
      </c>
      <c r="F24" s="96">
        <v>2</v>
      </c>
      <c r="G24" s="96">
        <v>27</v>
      </c>
      <c r="H24" s="96">
        <v>38</v>
      </c>
      <c r="I24" s="96">
        <v>15</v>
      </c>
      <c r="J24" s="96"/>
      <c r="K24" s="96">
        <f t="shared" si="3"/>
        <v>82</v>
      </c>
      <c r="L24" s="99"/>
      <c r="M24" s="99"/>
      <c r="N24" s="97"/>
      <c r="O24" s="97"/>
    </row>
    <row r="25" spans="1:15" s="98" customFormat="1" ht="16.5" customHeight="1">
      <c r="A25" s="102">
        <v>1</v>
      </c>
      <c r="B25" s="102" t="s">
        <v>3</v>
      </c>
      <c r="C25" s="99">
        <v>44639.704861111109</v>
      </c>
      <c r="D25" s="105" t="s">
        <v>64</v>
      </c>
      <c r="E25" s="105" t="s">
        <v>32</v>
      </c>
      <c r="F25" s="96">
        <v>19</v>
      </c>
      <c r="G25" s="96">
        <v>0</v>
      </c>
      <c r="H25" s="96">
        <v>71</v>
      </c>
      <c r="I25" s="96">
        <v>0</v>
      </c>
      <c r="J25" s="96">
        <f t="shared" si="0"/>
        <v>90</v>
      </c>
      <c r="K25" s="96"/>
      <c r="L25" s="99">
        <v>44639.996527777781</v>
      </c>
      <c r="M25" s="99">
        <v>44640.017361111109</v>
      </c>
      <c r="N25" s="97">
        <f t="shared" si="1"/>
        <v>0.29166666667151731</v>
      </c>
      <c r="O25" s="97">
        <f t="shared" si="2"/>
        <v>2.0833333328482695E-2</v>
      </c>
    </row>
    <row r="26" spans="1:15" s="98" customFormat="1" ht="16.5" customHeight="1" thickBot="1">
      <c r="A26" s="102"/>
      <c r="B26" s="102"/>
      <c r="C26" s="99"/>
      <c r="D26" s="105"/>
      <c r="E26" s="105" t="s">
        <v>33</v>
      </c>
      <c r="F26" s="96">
        <v>21</v>
      </c>
      <c r="G26" s="96">
        <v>36</v>
      </c>
      <c r="H26" s="96">
        <v>29</v>
      </c>
      <c r="I26" s="96">
        <v>4</v>
      </c>
      <c r="J26" s="96"/>
      <c r="K26" s="96">
        <f t="shared" ref="K26" si="4">G26+H26+I26+F26</f>
        <v>90</v>
      </c>
      <c r="L26" s="99"/>
      <c r="M26" s="99"/>
      <c r="N26" s="97"/>
      <c r="O26" s="97"/>
    </row>
    <row r="27" spans="1:15" ht="16.5" thickTop="1" thickBot="1">
      <c r="A27" s="9"/>
      <c r="B27" s="5"/>
      <c r="C27" s="5"/>
      <c r="D27" s="5"/>
      <c r="E27" s="5"/>
      <c r="F27" s="5"/>
      <c r="G27" s="5"/>
      <c r="H27" s="5"/>
      <c r="I27" s="18" t="s">
        <v>31</v>
      </c>
      <c r="J27" s="19">
        <f>SUM(J5:J26)</f>
        <v>916</v>
      </c>
      <c r="K27" s="19">
        <f>SUM(K5:K26)</f>
        <v>982</v>
      </c>
      <c r="L27" s="5"/>
      <c r="M27" s="5" t="s">
        <v>13</v>
      </c>
      <c r="N27" s="10">
        <f>AVERAGE(N5:N26)</f>
        <v>0.60574494949634594</v>
      </c>
      <c r="O27" s="10">
        <f>AVERAGE(O5:O26)</f>
        <v>4.4507575756473343E-2</v>
      </c>
    </row>
    <row r="28" spans="1:15" ht="15.75" thickTop="1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</row>
    <row r="29" spans="1:15">
      <c r="A29" s="161"/>
      <c r="B29" s="162"/>
      <c r="C29" s="163"/>
      <c r="D29" s="95"/>
      <c r="E29" s="95"/>
      <c r="F29" s="161" t="s">
        <v>26</v>
      </c>
      <c r="G29" s="162"/>
      <c r="H29" s="162"/>
      <c r="I29" s="162"/>
      <c r="J29" s="163"/>
      <c r="K29" s="95"/>
      <c r="L29" s="161"/>
      <c r="M29" s="162"/>
      <c r="N29" s="162"/>
      <c r="O29" s="163"/>
    </row>
    <row r="30" spans="1:15" ht="38.25">
      <c r="A30" s="2" t="s">
        <v>2</v>
      </c>
      <c r="B30" s="3" t="s">
        <v>14</v>
      </c>
      <c r="C30" s="2" t="s">
        <v>4</v>
      </c>
      <c r="D30" s="2" t="s">
        <v>27</v>
      </c>
      <c r="E30" s="2" t="s">
        <v>28</v>
      </c>
      <c r="F30" s="3" t="s">
        <v>5</v>
      </c>
      <c r="G30" s="3" t="s">
        <v>6</v>
      </c>
      <c r="H30" s="3" t="s">
        <v>7</v>
      </c>
      <c r="I30" s="3" t="s">
        <v>8</v>
      </c>
      <c r="J30" s="2" t="s">
        <v>29</v>
      </c>
      <c r="K30" s="2" t="s">
        <v>30</v>
      </c>
      <c r="L30" s="2" t="s">
        <v>9</v>
      </c>
      <c r="M30" s="2" t="s">
        <v>10</v>
      </c>
      <c r="N30" s="2" t="s">
        <v>11</v>
      </c>
      <c r="O30" s="2" t="s">
        <v>12</v>
      </c>
    </row>
    <row r="31" spans="1:15">
      <c r="A31" s="37">
        <v>8</v>
      </c>
      <c r="B31" s="92" t="s">
        <v>40</v>
      </c>
      <c r="C31" s="36">
        <v>44638.850694444445</v>
      </c>
      <c r="D31" s="35" t="s">
        <v>41</v>
      </c>
      <c r="E31" s="54" t="s">
        <v>32</v>
      </c>
      <c r="F31" s="3">
        <v>16</v>
      </c>
      <c r="G31" s="3">
        <v>0</v>
      </c>
      <c r="H31" s="3">
        <v>74</v>
      </c>
      <c r="I31" s="3">
        <v>0</v>
      </c>
      <c r="J31" s="5">
        <f t="shared" ref="J31:J47" si="5">F31+G31+H31+I31</f>
        <v>90</v>
      </c>
      <c r="K31" s="5"/>
      <c r="L31" s="36">
        <v>44639.409722222219</v>
      </c>
      <c r="M31" s="36">
        <v>44639.434027777781</v>
      </c>
      <c r="N31" s="7">
        <f t="shared" ref="N31:N47" si="6">SUM(L31-C31)</f>
        <v>0.55902777777373558</v>
      </c>
      <c r="O31" s="7">
        <f t="shared" ref="O31:O47" si="7">SUM(M31-L31)</f>
        <v>2.4305555562023073E-2</v>
      </c>
    </row>
    <row r="32" spans="1:15">
      <c r="A32" s="37"/>
      <c r="B32" s="92"/>
      <c r="C32" s="36"/>
      <c r="D32" s="35"/>
      <c r="E32" s="54" t="s">
        <v>33</v>
      </c>
      <c r="F32" s="3">
        <v>3</v>
      </c>
      <c r="G32" s="3">
        <v>21</v>
      </c>
      <c r="H32" s="3">
        <v>59</v>
      </c>
      <c r="I32" s="3">
        <v>7</v>
      </c>
      <c r="J32" s="5"/>
      <c r="K32" s="5">
        <f t="shared" ref="K32:K48" si="8">G32+H32+I32+F32</f>
        <v>90</v>
      </c>
      <c r="L32" s="36"/>
      <c r="M32" s="36"/>
      <c r="N32" s="7"/>
      <c r="O32" s="7"/>
    </row>
    <row r="33" spans="1:15">
      <c r="A33" s="37">
        <v>6</v>
      </c>
      <c r="B33" s="92" t="s">
        <v>111</v>
      </c>
      <c r="C33" s="36">
        <v>44638.909722222219</v>
      </c>
      <c r="D33" s="35" t="s">
        <v>71</v>
      </c>
      <c r="E33" s="54" t="s">
        <v>32</v>
      </c>
      <c r="F33" s="3">
        <v>0</v>
      </c>
      <c r="G33" s="3">
        <v>0</v>
      </c>
      <c r="H33" s="3">
        <v>86</v>
      </c>
      <c r="I33" s="3">
        <v>4</v>
      </c>
      <c r="J33" s="5">
        <f t="shared" si="5"/>
        <v>90</v>
      </c>
      <c r="K33" s="5"/>
      <c r="L33" s="36">
        <v>44639.451388888891</v>
      </c>
      <c r="M33" s="36">
        <v>44639.489583333336</v>
      </c>
      <c r="N33" s="7">
        <f t="shared" si="6"/>
        <v>0.54166666667151731</v>
      </c>
      <c r="O33" s="7">
        <f t="shared" si="7"/>
        <v>3.8194444445252884E-2</v>
      </c>
    </row>
    <row r="34" spans="1:15">
      <c r="A34" s="37"/>
      <c r="B34" s="92"/>
      <c r="C34" s="36"/>
      <c r="D34" s="35"/>
      <c r="E34" s="54" t="s">
        <v>33</v>
      </c>
      <c r="F34" s="3">
        <v>0</v>
      </c>
      <c r="G34" s="3">
        <v>34</v>
      </c>
      <c r="H34" s="3">
        <v>30</v>
      </c>
      <c r="I34" s="3">
        <v>0</v>
      </c>
      <c r="J34" s="5"/>
      <c r="K34" s="5">
        <f t="shared" si="8"/>
        <v>64</v>
      </c>
      <c r="L34" s="36"/>
      <c r="M34" s="36"/>
      <c r="N34" s="7"/>
      <c r="O34" s="7"/>
    </row>
    <row r="35" spans="1:15">
      <c r="A35" s="68" t="s">
        <v>35</v>
      </c>
      <c r="B35" s="92" t="s">
        <v>45</v>
      </c>
      <c r="C35" s="36">
        <v>44638.951388888891</v>
      </c>
      <c r="D35" s="35" t="s">
        <v>46</v>
      </c>
      <c r="E35" s="54" t="s">
        <v>32</v>
      </c>
      <c r="F35" s="3">
        <v>0</v>
      </c>
      <c r="G35" s="3">
        <v>0</v>
      </c>
      <c r="H35" s="3">
        <v>0</v>
      </c>
      <c r="I35" s="3">
        <v>90</v>
      </c>
      <c r="J35" s="5">
        <f t="shared" si="5"/>
        <v>90</v>
      </c>
      <c r="K35" s="5"/>
      <c r="L35" s="36">
        <v>44639.15625</v>
      </c>
      <c r="M35" s="36">
        <v>44639.1875</v>
      </c>
      <c r="N35" s="7">
        <f t="shared" si="6"/>
        <v>0.20486111110949423</v>
      </c>
      <c r="O35" s="7">
        <f t="shared" si="7"/>
        <v>3.125E-2</v>
      </c>
    </row>
    <row r="36" spans="1:15">
      <c r="A36" s="68"/>
      <c r="B36" s="92"/>
      <c r="C36" s="36"/>
      <c r="D36" s="35"/>
      <c r="E36" s="54" t="s">
        <v>33</v>
      </c>
      <c r="F36" s="3">
        <v>0</v>
      </c>
      <c r="G36" s="3">
        <v>7</v>
      </c>
      <c r="H36" s="3">
        <v>2</v>
      </c>
      <c r="I36" s="3">
        <v>19</v>
      </c>
      <c r="J36" s="5"/>
      <c r="K36" s="5">
        <f t="shared" si="8"/>
        <v>28</v>
      </c>
      <c r="L36" s="36"/>
      <c r="M36" s="36"/>
      <c r="N36" s="7"/>
      <c r="O36" s="7"/>
    </row>
    <row r="37" spans="1:15">
      <c r="A37" s="68" t="s">
        <v>44</v>
      </c>
      <c r="B37" s="92" t="s">
        <v>73</v>
      </c>
      <c r="C37" s="36">
        <v>44638.989583333336</v>
      </c>
      <c r="D37" s="35" t="s">
        <v>41</v>
      </c>
      <c r="E37" s="54" t="s">
        <v>32</v>
      </c>
      <c r="F37" s="3">
        <v>0</v>
      </c>
      <c r="G37" s="3">
        <v>90</v>
      </c>
      <c r="H37" s="3">
        <v>0</v>
      </c>
      <c r="I37" s="3">
        <v>0</v>
      </c>
      <c r="J37" s="5">
        <f t="shared" si="5"/>
        <v>90</v>
      </c>
      <c r="K37" s="5"/>
      <c r="L37" s="36">
        <v>44639.215277777781</v>
      </c>
      <c r="M37" s="36">
        <v>44639.232638888891</v>
      </c>
      <c r="N37" s="7">
        <f t="shared" si="6"/>
        <v>0.22569444444525288</v>
      </c>
      <c r="O37" s="7">
        <f t="shared" si="7"/>
        <v>1.7361111109494232E-2</v>
      </c>
    </row>
    <row r="38" spans="1:15">
      <c r="A38" s="68"/>
      <c r="B38" s="92"/>
      <c r="C38" s="36"/>
      <c r="D38" s="35"/>
      <c r="E38" s="54" t="s">
        <v>33</v>
      </c>
      <c r="F38" s="3">
        <v>0</v>
      </c>
      <c r="G38" s="3">
        <v>72</v>
      </c>
      <c r="H38" s="3">
        <v>18</v>
      </c>
      <c r="I38" s="3">
        <v>0</v>
      </c>
      <c r="J38" s="5"/>
      <c r="K38" s="5">
        <f t="shared" si="8"/>
        <v>90</v>
      </c>
      <c r="L38" s="36"/>
      <c r="M38" s="36"/>
      <c r="N38" s="7"/>
      <c r="O38" s="7"/>
    </row>
    <row r="39" spans="1:15">
      <c r="A39" s="68" t="s">
        <v>88</v>
      </c>
      <c r="B39" s="92" t="s">
        <v>156</v>
      </c>
      <c r="C39" s="36">
        <v>44639.118055555555</v>
      </c>
      <c r="D39" s="35" t="s">
        <v>65</v>
      </c>
      <c r="E39" s="54" t="s">
        <v>32</v>
      </c>
      <c r="F39" s="3">
        <v>0</v>
      </c>
      <c r="G39" s="3">
        <v>0</v>
      </c>
      <c r="H39" s="3">
        <v>0</v>
      </c>
      <c r="I39" s="3">
        <v>90</v>
      </c>
      <c r="J39" s="5">
        <f t="shared" si="5"/>
        <v>90</v>
      </c>
      <c r="K39" s="5"/>
      <c r="L39" s="36">
        <v>44639.520833333336</v>
      </c>
      <c r="M39" s="36">
        <v>44639.5625</v>
      </c>
      <c r="N39" s="7">
        <f t="shared" si="6"/>
        <v>0.40277777778101154</v>
      </c>
      <c r="O39" s="7">
        <f t="shared" si="7"/>
        <v>4.1666666664241347E-2</v>
      </c>
    </row>
    <row r="40" spans="1:15">
      <c r="A40" s="68"/>
      <c r="B40" s="92"/>
      <c r="C40" s="36"/>
      <c r="D40" s="35"/>
      <c r="E40" s="54" t="s">
        <v>33</v>
      </c>
      <c r="F40" s="3">
        <v>11</v>
      </c>
      <c r="G40" s="3">
        <v>31</v>
      </c>
      <c r="H40" s="3">
        <v>33</v>
      </c>
      <c r="I40" s="3">
        <v>15</v>
      </c>
      <c r="J40" s="5"/>
      <c r="K40" s="5">
        <f t="shared" si="8"/>
        <v>90</v>
      </c>
      <c r="L40" s="36"/>
      <c r="M40" s="36"/>
      <c r="N40" s="7"/>
      <c r="O40" s="7"/>
    </row>
    <row r="41" spans="1:15">
      <c r="A41" s="68">
        <v>1</v>
      </c>
      <c r="B41" s="92" t="s">
        <v>38</v>
      </c>
      <c r="C41" s="36">
        <v>44639.225694444445</v>
      </c>
      <c r="D41" s="35" t="s">
        <v>39</v>
      </c>
      <c r="E41" s="54" t="s">
        <v>32</v>
      </c>
      <c r="F41" s="3">
        <v>0</v>
      </c>
      <c r="G41" s="3">
        <v>0</v>
      </c>
      <c r="H41" s="3">
        <v>80</v>
      </c>
      <c r="I41" s="3">
        <v>0</v>
      </c>
      <c r="J41" s="5">
        <f t="shared" si="5"/>
        <v>80</v>
      </c>
      <c r="K41" s="5"/>
      <c r="L41" s="36">
        <v>44639.565972222219</v>
      </c>
      <c r="M41" s="36">
        <v>44639.590277777781</v>
      </c>
      <c r="N41" s="7">
        <f t="shared" si="6"/>
        <v>0.34027777777373558</v>
      </c>
      <c r="O41" s="7">
        <f t="shared" si="7"/>
        <v>2.4305555562023073E-2</v>
      </c>
    </row>
    <row r="42" spans="1:15">
      <c r="A42" s="68"/>
      <c r="B42" s="92"/>
      <c r="C42" s="36"/>
      <c r="D42" s="35"/>
      <c r="E42" s="54" t="s">
        <v>33</v>
      </c>
      <c r="F42" s="3">
        <v>0</v>
      </c>
      <c r="G42" s="3">
        <v>3</v>
      </c>
      <c r="H42" s="3">
        <v>29</v>
      </c>
      <c r="I42" s="3">
        <v>48</v>
      </c>
      <c r="J42" s="5"/>
      <c r="K42" s="5">
        <f t="shared" si="8"/>
        <v>80</v>
      </c>
      <c r="L42" s="36"/>
      <c r="M42" s="36"/>
      <c r="N42" s="7"/>
      <c r="O42" s="7"/>
    </row>
    <row r="43" spans="1:15">
      <c r="A43" s="37" t="s">
        <v>50</v>
      </c>
      <c r="B43" s="92" t="s">
        <v>45</v>
      </c>
      <c r="C43" s="36">
        <v>44639.409722222219</v>
      </c>
      <c r="D43" s="35" t="s">
        <v>46</v>
      </c>
      <c r="E43" s="54" t="s">
        <v>32</v>
      </c>
      <c r="F43" s="3">
        <v>0</v>
      </c>
      <c r="G43" s="3">
        <v>86</v>
      </c>
      <c r="H43" s="3">
        <v>4</v>
      </c>
      <c r="I43" s="3">
        <v>0</v>
      </c>
      <c r="J43" s="5">
        <f t="shared" si="5"/>
        <v>90</v>
      </c>
      <c r="K43" s="5"/>
      <c r="L43" s="36">
        <v>44639.631944444445</v>
      </c>
      <c r="M43" s="36">
        <v>44639.663194444445</v>
      </c>
      <c r="N43" s="7">
        <f t="shared" si="6"/>
        <v>0.22222222222626442</v>
      </c>
      <c r="O43" s="7">
        <f t="shared" si="7"/>
        <v>3.125E-2</v>
      </c>
    </row>
    <row r="44" spans="1:15">
      <c r="A44" s="37"/>
      <c r="B44" s="92"/>
      <c r="C44" s="36"/>
      <c r="D44" s="35"/>
      <c r="E44" s="54" t="s">
        <v>33</v>
      </c>
      <c r="F44" s="3">
        <v>0</v>
      </c>
      <c r="G44" s="3">
        <v>42</v>
      </c>
      <c r="H44" s="3">
        <v>4</v>
      </c>
      <c r="I44" s="3">
        <v>4</v>
      </c>
      <c r="J44" s="5"/>
      <c r="K44" s="5">
        <f t="shared" si="8"/>
        <v>50</v>
      </c>
      <c r="L44" s="36"/>
      <c r="M44" s="36"/>
      <c r="N44" s="7"/>
      <c r="O44" s="7"/>
    </row>
    <row r="45" spans="1:15">
      <c r="A45" s="68" t="s">
        <v>89</v>
      </c>
      <c r="B45" s="92" t="s">
        <v>40</v>
      </c>
      <c r="C45" s="36">
        <v>44639.454861111109</v>
      </c>
      <c r="D45" s="35" t="s">
        <v>41</v>
      </c>
      <c r="E45" s="54" t="s">
        <v>32</v>
      </c>
      <c r="F45" s="3">
        <v>0</v>
      </c>
      <c r="G45" s="3">
        <v>0</v>
      </c>
      <c r="H45" s="3">
        <v>0</v>
      </c>
      <c r="I45" s="3">
        <v>90</v>
      </c>
      <c r="J45" s="5">
        <f t="shared" si="5"/>
        <v>90</v>
      </c>
      <c r="K45" s="5"/>
      <c r="L45" s="36">
        <v>44639.652777777781</v>
      </c>
      <c r="M45" s="36">
        <v>44639.690972222219</v>
      </c>
      <c r="N45" s="7">
        <f t="shared" si="6"/>
        <v>0.19791666667151731</v>
      </c>
      <c r="O45" s="7">
        <f t="shared" si="7"/>
        <v>3.8194444437976927E-2</v>
      </c>
    </row>
    <row r="46" spans="1:15">
      <c r="A46" s="68"/>
      <c r="B46" s="92"/>
      <c r="C46" s="36"/>
      <c r="D46" s="35"/>
      <c r="E46" s="54" t="s">
        <v>33</v>
      </c>
      <c r="F46" s="3">
        <v>0</v>
      </c>
      <c r="G46" s="3">
        <v>0</v>
      </c>
      <c r="H46" s="3">
        <v>0</v>
      </c>
      <c r="I46" s="3">
        <v>90</v>
      </c>
      <c r="J46" s="5"/>
      <c r="K46" s="5">
        <f t="shared" si="8"/>
        <v>90</v>
      </c>
      <c r="L46" s="36"/>
      <c r="M46" s="36"/>
      <c r="N46" s="7"/>
      <c r="O46" s="7"/>
    </row>
    <row r="47" spans="1:15">
      <c r="A47" s="37">
        <v>8</v>
      </c>
      <c r="B47" s="92" t="s">
        <v>38</v>
      </c>
      <c r="C47" s="36">
        <v>44639.482638888891</v>
      </c>
      <c r="D47" s="35" t="s">
        <v>39</v>
      </c>
      <c r="E47" s="54" t="s">
        <v>32</v>
      </c>
      <c r="F47" s="3">
        <v>0</v>
      </c>
      <c r="G47" s="3">
        <v>0</v>
      </c>
      <c r="H47" s="3">
        <v>40</v>
      </c>
      <c r="I47" s="3">
        <v>40</v>
      </c>
      <c r="J47" s="5">
        <f t="shared" si="5"/>
        <v>80</v>
      </c>
      <c r="K47" s="5"/>
      <c r="L47" s="36">
        <v>44639.881944444445</v>
      </c>
      <c r="M47" s="36">
        <v>44639.954861111109</v>
      </c>
      <c r="N47" s="7">
        <f t="shared" si="6"/>
        <v>0.39930555555474712</v>
      </c>
      <c r="O47" s="7">
        <f t="shared" si="7"/>
        <v>7.2916666664241347E-2</v>
      </c>
    </row>
    <row r="48" spans="1:15" ht="15.75" thickBot="1">
      <c r="A48" s="2"/>
      <c r="B48" s="3"/>
      <c r="C48" s="2"/>
      <c r="D48" s="2"/>
      <c r="E48" s="54" t="s">
        <v>33</v>
      </c>
      <c r="F48" s="3">
        <v>0</v>
      </c>
      <c r="G48" s="3">
        <v>0</v>
      </c>
      <c r="H48" s="3">
        <v>66</v>
      </c>
      <c r="I48" s="3">
        <v>14</v>
      </c>
      <c r="J48" s="5"/>
      <c r="K48" s="5">
        <f t="shared" si="8"/>
        <v>80</v>
      </c>
      <c r="L48" s="2"/>
      <c r="M48" s="2"/>
      <c r="N48" s="7"/>
      <c r="O48" s="7"/>
    </row>
    <row r="49" spans="1:15" s="8" customFormat="1" ht="16.5" customHeight="1" thickTop="1" thickBot="1">
      <c r="A49" s="5"/>
      <c r="B49" s="5"/>
      <c r="C49" s="5"/>
      <c r="D49" s="5"/>
      <c r="E49" s="5"/>
      <c r="F49" s="5"/>
      <c r="G49" s="5"/>
      <c r="H49" s="5"/>
      <c r="I49" s="18" t="s">
        <v>31</v>
      </c>
      <c r="J49" s="19">
        <f>SUM(J31:J48)</f>
        <v>790</v>
      </c>
      <c r="K49" s="19">
        <f>SUM(K31:K48)</f>
        <v>662</v>
      </c>
      <c r="L49" s="5"/>
      <c r="M49" s="5" t="s">
        <v>13</v>
      </c>
      <c r="N49" s="10">
        <f>AVERAGE(N31:N48)</f>
        <v>0.34375000000080846</v>
      </c>
      <c r="O49" s="10">
        <f>AVERAGE(O31:O48)</f>
        <v>3.5493827160583656E-2</v>
      </c>
    </row>
    <row r="50" spans="1:15" ht="15.75" thickTop="1"/>
    <row r="51" spans="1:15">
      <c r="A51" s="164" t="s">
        <v>279</v>
      </c>
      <c r="B51" s="165"/>
      <c r="C51" s="156" t="s">
        <v>15</v>
      </c>
      <c r="D51" s="156"/>
      <c r="E51" s="156"/>
      <c r="F51" s="156"/>
      <c r="G51" s="156"/>
      <c r="H51" s="156"/>
      <c r="I51" s="156"/>
      <c r="J51" s="156"/>
      <c r="K51" s="156"/>
      <c r="L51" s="156"/>
      <c r="M51" s="156"/>
      <c r="N51" s="156"/>
      <c r="O51" s="156"/>
    </row>
    <row r="52" spans="1:15">
      <c r="A52" s="156" t="s">
        <v>16</v>
      </c>
      <c r="B52" s="156"/>
      <c r="C52" s="156"/>
      <c r="D52" s="156"/>
      <c r="E52" s="156"/>
      <c r="F52" s="156"/>
      <c r="G52" s="156"/>
      <c r="H52" s="20"/>
      <c r="I52" s="156" t="s">
        <v>17</v>
      </c>
      <c r="J52" s="156"/>
      <c r="K52" s="156"/>
      <c r="L52" s="156"/>
      <c r="M52" s="156"/>
      <c r="N52" s="156"/>
      <c r="O52" s="156"/>
    </row>
    <row r="53" spans="1:15" ht="30">
      <c r="A53" s="11" t="s">
        <v>18</v>
      </c>
      <c r="B53" s="11" t="s">
        <v>19</v>
      </c>
      <c r="C53" s="5" t="s">
        <v>20</v>
      </c>
      <c r="D53" s="11" t="s">
        <v>21</v>
      </c>
      <c r="E53" s="11" t="s">
        <v>22</v>
      </c>
      <c r="F53" s="11" t="s">
        <v>23</v>
      </c>
      <c r="G53" s="11" t="s">
        <v>24</v>
      </c>
      <c r="H53" s="11"/>
      <c r="I53" s="11" t="s">
        <v>18</v>
      </c>
      <c r="J53" s="11" t="s">
        <v>19</v>
      </c>
      <c r="K53" s="5" t="s">
        <v>20</v>
      </c>
      <c r="L53" s="11" t="s">
        <v>21</v>
      </c>
      <c r="M53" s="11" t="s">
        <v>25</v>
      </c>
      <c r="N53" s="11" t="s">
        <v>23</v>
      </c>
      <c r="O53" s="11" t="s">
        <v>24</v>
      </c>
    </row>
    <row r="54" spans="1:15" s="27" customFormat="1" ht="15" customHeight="1">
      <c r="A54" s="21">
        <v>1</v>
      </c>
      <c r="B54" s="35" t="s">
        <v>87</v>
      </c>
      <c r="C54" s="37">
        <v>6</v>
      </c>
      <c r="D54" s="36">
        <v>44639.003472222219</v>
      </c>
      <c r="E54" s="35">
        <v>27656</v>
      </c>
      <c r="F54" s="36">
        <v>44639.222222222219</v>
      </c>
      <c r="G54" s="25">
        <f>F54-D54</f>
        <v>0.21875</v>
      </c>
      <c r="H54" s="26"/>
      <c r="I54" s="21">
        <v>1</v>
      </c>
      <c r="J54" s="38" t="s">
        <v>56</v>
      </c>
      <c r="K54" s="37">
        <v>4</v>
      </c>
      <c r="L54" s="36">
        <v>44639.024305555555</v>
      </c>
      <c r="M54" s="35">
        <v>60145</v>
      </c>
      <c r="N54" s="36">
        <v>44639.121527777781</v>
      </c>
      <c r="O54" s="25">
        <f>N54-L54</f>
        <v>9.7222222226264421E-2</v>
      </c>
    </row>
    <row r="55" spans="1:15" s="27" customFormat="1" ht="15" customHeight="1">
      <c r="A55" s="21">
        <v>2</v>
      </c>
      <c r="B55" s="35" t="s">
        <v>49</v>
      </c>
      <c r="C55" s="37" t="s">
        <v>67</v>
      </c>
      <c r="D55" s="36">
        <v>44638.71875</v>
      </c>
      <c r="E55" s="35" t="s">
        <v>281</v>
      </c>
      <c r="F55" s="36">
        <v>44639.069444444445</v>
      </c>
      <c r="G55" s="25">
        <f t="shared" ref="G55:G75" si="9">F55-D55</f>
        <v>0.35069444444525288</v>
      </c>
      <c r="H55" s="26"/>
      <c r="I55" s="21">
        <v>2</v>
      </c>
      <c r="J55" s="35" t="s">
        <v>39</v>
      </c>
      <c r="K55" s="37" t="s">
        <v>61</v>
      </c>
      <c r="L55" s="36">
        <v>44639.1875</v>
      </c>
      <c r="M55" s="35">
        <v>12380</v>
      </c>
      <c r="N55" s="36">
        <v>44639.190972222219</v>
      </c>
      <c r="O55" s="25">
        <f t="shared" ref="O55:O75" si="10">N55-L55</f>
        <v>3.4722222189884633E-3</v>
      </c>
    </row>
    <row r="56" spans="1:15" s="27" customFormat="1" ht="15" customHeight="1">
      <c r="A56" s="21">
        <v>3</v>
      </c>
      <c r="B56" s="35" t="s">
        <v>48</v>
      </c>
      <c r="C56" s="37">
        <v>7</v>
      </c>
      <c r="D56" s="36">
        <v>44638.673611111109</v>
      </c>
      <c r="E56" s="35">
        <v>31423</v>
      </c>
      <c r="F56" s="36">
        <v>44639.010416666664</v>
      </c>
      <c r="G56" s="25">
        <f t="shared" si="9"/>
        <v>0.33680555555474712</v>
      </c>
      <c r="H56" s="26"/>
      <c r="I56" s="21">
        <v>3</v>
      </c>
      <c r="J56" s="38" t="s">
        <v>49</v>
      </c>
      <c r="K56" s="37">
        <v>3</v>
      </c>
      <c r="L56" s="36">
        <v>44639.138888888891</v>
      </c>
      <c r="M56" s="35">
        <v>27656</v>
      </c>
      <c r="N56" s="36">
        <v>44639.201388888891</v>
      </c>
      <c r="O56" s="25">
        <f t="shared" si="10"/>
        <v>6.25E-2</v>
      </c>
    </row>
    <row r="57" spans="1:15" s="27" customFormat="1" ht="15" customHeight="1">
      <c r="A57" s="21">
        <v>4</v>
      </c>
      <c r="B57" s="35" t="s">
        <v>41</v>
      </c>
      <c r="C57" s="37">
        <v>8</v>
      </c>
      <c r="D57" s="36">
        <v>44638.819444444445</v>
      </c>
      <c r="E57" s="35">
        <v>32255</v>
      </c>
      <c r="F57" s="36">
        <v>44639.041666666664</v>
      </c>
      <c r="G57" s="25">
        <f t="shared" si="9"/>
        <v>0.22222222221898846</v>
      </c>
      <c r="H57" s="26"/>
      <c r="I57" s="21">
        <v>4</v>
      </c>
      <c r="J57" s="38" t="s">
        <v>101</v>
      </c>
      <c r="K57" s="37">
        <v>4</v>
      </c>
      <c r="L57" s="36">
        <v>44639.208333333336</v>
      </c>
      <c r="M57" s="35">
        <v>31098</v>
      </c>
      <c r="N57" s="36">
        <v>44639.260416666664</v>
      </c>
      <c r="O57" s="25">
        <f t="shared" si="10"/>
        <v>5.2083333328482695E-2</v>
      </c>
    </row>
    <row r="58" spans="1:15" s="27" customFormat="1" ht="15" customHeight="1">
      <c r="A58" s="21">
        <v>5</v>
      </c>
      <c r="B58" s="35" t="s">
        <v>43</v>
      </c>
      <c r="C58" s="37">
        <v>5</v>
      </c>
      <c r="D58" s="36">
        <v>44638.947916666664</v>
      </c>
      <c r="E58" s="35">
        <v>60145</v>
      </c>
      <c r="F58" s="36">
        <v>44639.125</v>
      </c>
      <c r="G58" s="25">
        <f t="shared" si="9"/>
        <v>0.17708333333575865</v>
      </c>
      <c r="H58" s="26"/>
      <c r="I58" s="21">
        <v>5</v>
      </c>
      <c r="J58" s="38" t="s">
        <v>46</v>
      </c>
      <c r="K58" s="37">
        <v>3</v>
      </c>
      <c r="L58" s="36">
        <v>44639.239583333336</v>
      </c>
      <c r="M58" s="35">
        <v>32026</v>
      </c>
      <c r="N58" s="36">
        <v>44639.298611111109</v>
      </c>
      <c r="O58" s="25">
        <f t="shared" si="10"/>
        <v>5.9027777773735579E-2</v>
      </c>
    </row>
    <row r="59" spans="1:15" s="27" customFormat="1" ht="15" customHeight="1">
      <c r="A59" s="21">
        <v>6</v>
      </c>
      <c r="B59" s="35" t="s">
        <v>41</v>
      </c>
      <c r="C59" s="37">
        <v>7</v>
      </c>
      <c r="D59" s="36">
        <v>44639.086805555555</v>
      </c>
      <c r="E59" s="35">
        <v>31098</v>
      </c>
      <c r="F59" s="36">
        <v>44639.291666666664</v>
      </c>
      <c r="G59" s="25">
        <f t="shared" si="9"/>
        <v>0.20486111110949423</v>
      </c>
      <c r="H59" s="26"/>
      <c r="I59" s="21">
        <v>6</v>
      </c>
      <c r="J59" s="38" t="s">
        <v>41</v>
      </c>
      <c r="K59" s="37" t="s">
        <v>61</v>
      </c>
      <c r="L59" s="36">
        <v>44639.322916666664</v>
      </c>
      <c r="M59" s="35">
        <v>70180</v>
      </c>
      <c r="N59" s="36">
        <v>44639.326388888891</v>
      </c>
      <c r="O59" s="25">
        <f t="shared" si="10"/>
        <v>3.4722222262644209E-3</v>
      </c>
    </row>
    <row r="60" spans="1:15" s="27" customFormat="1" ht="15" customHeight="1">
      <c r="A60" s="21">
        <v>7</v>
      </c>
      <c r="B60" s="35" t="s">
        <v>81</v>
      </c>
      <c r="C60" s="37">
        <v>8</v>
      </c>
      <c r="D60" s="36">
        <v>44639.0625</v>
      </c>
      <c r="E60" s="35" t="s">
        <v>282</v>
      </c>
      <c r="F60" s="36">
        <v>44639.145833333336</v>
      </c>
      <c r="G60" s="25">
        <f t="shared" si="9"/>
        <v>8.3333333335758653E-2</v>
      </c>
      <c r="H60" s="26"/>
      <c r="I60" s="21">
        <v>7</v>
      </c>
      <c r="J60" s="38" t="s">
        <v>39</v>
      </c>
      <c r="K60" s="37" t="s">
        <v>61</v>
      </c>
      <c r="L60" s="36">
        <v>44639.347222222219</v>
      </c>
      <c r="M60" s="35">
        <v>12221</v>
      </c>
      <c r="N60" s="36">
        <v>44639.364583333336</v>
      </c>
      <c r="O60" s="25">
        <f t="shared" si="10"/>
        <v>1.7361111116770189E-2</v>
      </c>
    </row>
    <row r="61" spans="1:15" s="27" customFormat="1" ht="15" customHeight="1">
      <c r="A61" s="21">
        <v>8</v>
      </c>
      <c r="B61" s="35" t="s">
        <v>49</v>
      </c>
      <c r="C61" s="37" t="s">
        <v>67</v>
      </c>
      <c r="D61" s="36">
        <v>44639.166666666664</v>
      </c>
      <c r="E61" s="35">
        <v>13638</v>
      </c>
      <c r="F61" s="36">
        <v>44639.166666666664</v>
      </c>
      <c r="G61" s="25">
        <f t="shared" si="9"/>
        <v>0</v>
      </c>
      <c r="H61" s="26"/>
      <c r="I61" s="21">
        <v>8</v>
      </c>
      <c r="J61" s="38" t="s">
        <v>51</v>
      </c>
      <c r="K61" s="37">
        <v>3</v>
      </c>
      <c r="L61" s="36">
        <v>44639.385416666664</v>
      </c>
      <c r="M61" s="35">
        <v>24575</v>
      </c>
      <c r="N61" s="36">
        <v>44639.427083333336</v>
      </c>
      <c r="O61" s="25">
        <f t="shared" si="10"/>
        <v>4.1666666671517305E-2</v>
      </c>
    </row>
    <row r="62" spans="1:15" s="27" customFormat="1" ht="15" customHeight="1">
      <c r="A62" s="21">
        <v>9</v>
      </c>
      <c r="B62" s="35" t="s">
        <v>56</v>
      </c>
      <c r="C62" s="37">
        <v>5</v>
      </c>
      <c r="D62" s="36">
        <v>44639.152777777781</v>
      </c>
      <c r="E62" s="35">
        <v>41530</v>
      </c>
      <c r="F62" s="36">
        <v>44639.322916666664</v>
      </c>
      <c r="G62" s="25">
        <f t="shared" si="9"/>
        <v>0.17013888888322981</v>
      </c>
      <c r="H62" s="26"/>
      <c r="I62" s="21">
        <v>9</v>
      </c>
      <c r="J62" s="38" t="s">
        <v>48</v>
      </c>
      <c r="K62" s="37">
        <v>3</v>
      </c>
      <c r="L62" s="36">
        <v>44639.461805555555</v>
      </c>
      <c r="M62" s="35">
        <v>27309</v>
      </c>
      <c r="N62" s="36">
        <v>44639.503472222219</v>
      </c>
      <c r="O62" s="25">
        <f t="shared" si="10"/>
        <v>4.1666666664241347E-2</v>
      </c>
    </row>
    <row r="63" spans="1:15" s="27" customFormat="1" ht="15" customHeight="1">
      <c r="A63" s="21">
        <v>10</v>
      </c>
      <c r="B63" s="35" t="s">
        <v>37</v>
      </c>
      <c r="C63" s="37">
        <v>8</v>
      </c>
      <c r="D63" s="36">
        <v>44639.614583333336</v>
      </c>
      <c r="E63" s="35">
        <v>31699</v>
      </c>
      <c r="F63" s="36">
        <v>44639.805555555555</v>
      </c>
      <c r="G63" s="25">
        <f t="shared" si="9"/>
        <v>0.19097222221898846</v>
      </c>
      <c r="H63" s="26"/>
      <c r="I63" s="21">
        <v>10</v>
      </c>
      <c r="J63" s="38" t="s">
        <v>87</v>
      </c>
      <c r="K63" s="37">
        <v>4</v>
      </c>
      <c r="L63" s="36">
        <v>44639.440972222219</v>
      </c>
      <c r="M63" s="35">
        <v>27773</v>
      </c>
      <c r="N63" s="36">
        <v>44639.482638888891</v>
      </c>
      <c r="O63" s="25">
        <f t="shared" si="10"/>
        <v>4.1666666671517305E-2</v>
      </c>
    </row>
    <row r="64" spans="1:15" s="27" customFormat="1" ht="15" customHeight="1">
      <c r="A64" s="21">
        <v>11</v>
      </c>
      <c r="B64" s="35" t="s">
        <v>41</v>
      </c>
      <c r="C64" s="37">
        <v>7</v>
      </c>
      <c r="D64" s="36">
        <v>44639.486111111109</v>
      </c>
      <c r="E64" s="35">
        <v>27773</v>
      </c>
      <c r="F64" s="36">
        <v>44639.559027777781</v>
      </c>
      <c r="G64" s="25">
        <f t="shared" si="9"/>
        <v>7.2916666671517305E-2</v>
      </c>
      <c r="H64" s="26"/>
      <c r="I64" s="21">
        <v>11</v>
      </c>
      <c r="J64" s="38" t="s">
        <v>63</v>
      </c>
      <c r="K64" s="37">
        <v>4</v>
      </c>
      <c r="L64" s="36">
        <v>44639.510416666664</v>
      </c>
      <c r="M64" s="35">
        <v>31229</v>
      </c>
      <c r="N64" s="36">
        <v>44639.65625</v>
      </c>
      <c r="O64" s="25">
        <f t="shared" si="10"/>
        <v>0.14583333333575865</v>
      </c>
    </row>
    <row r="65" spans="1:15" s="27" customFormat="1" ht="15" customHeight="1">
      <c r="A65" s="21">
        <v>12</v>
      </c>
      <c r="B65" s="35" t="s">
        <v>71</v>
      </c>
      <c r="C65" s="37" t="s">
        <v>67</v>
      </c>
      <c r="D65" s="36">
        <v>44639.53125</v>
      </c>
      <c r="E65" s="35">
        <v>27309</v>
      </c>
      <c r="F65" s="36">
        <v>44639.59375</v>
      </c>
      <c r="G65" s="25">
        <f t="shared" si="9"/>
        <v>6.25E-2</v>
      </c>
      <c r="H65" s="26"/>
      <c r="I65" s="21">
        <v>12</v>
      </c>
      <c r="J65" s="38" t="s">
        <v>46</v>
      </c>
      <c r="K65" s="37">
        <v>3</v>
      </c>
      <c r="L65" s="36">
        <v>44639.600694444445</v>
      </c>
      <c r="M65" s="35">
        <v>27079</v>
      </c>
      <c r="N65" s="36">
        <v>44639.680555555555</v>
      </c>
      <c r="O65" s="25">
        <f t="shared" si="10"/>
        <v>7.9861111109494232E-2</v>
      </c>
    </row>
    <row r="66" spans="1:15" s="27" customFormat="1" ht="15" customHeight="1">
      <c r="A66" s="21">
        <v>13</v>
      </c>
      <c r="B66" s="35" t="s">
        <v>46</v>
      </c>
      <c r="C66" s="37" t="s">
        <v>67</v>
      </c>
      <c r="D66" s="36">
        <v>44639.236111111109</v>
      </c>
      <c r="E66" s="35">
        <v>32026</v>
      </c>
      <c r="F66" s="36">
        <v>44639.340277777781</v>
      </c>
      <c r="G66" s="25">
        <f t="shared" si="9"/>
        <v>0.10416666667151731</v>
      </c>
      <c r="H66" s="26"/>
      <c r="I66" s="21">
        <v>13</v>
      </c>
      <c r="J66" s="38" t="s">
        <v>81</v>
      </c>
      <c r="K66" s="37">
        <v>3</v>
      </c>
      <c r="L66" s="36">
        <v>44639.697916666664</v>
      </c>
      <c r="M66" s="35">
        <v>31506</v>
      </c>
      <c r="N66" s="36">
        <v>44639.767361111109</v>
      </c>
      <c r="O66" s="25">
        <f t="shared" si="10"/>
        <v>6.9444444445252884E-2</v>
      </c>
    </row>
    <row r="67" spans="1:15" s="27" customFormat="1" ht="15" customHeight="1">
      <c r="A67" s="21">
        <v>14</v>
      </c>
      <c r="B67" s="35" t="s">
        <v>41</v>
      </c>
      <c r="C67" s="37">
        <v>8</v>
      </c>
      <c r="D67" s="36">
        <v>44639.274305555555</v>
      </c>
      <c r="E67" s="35">
        <v>70399</v>
      </c>
      <c r="F67" s="36">
        <v>44639.381944444445</v>
      </c>
      <c r="G67" s="25">
        <f t="shared" si="9"/>
        <v>0.10763888889050577</v>
      </c>
      <c r="H67" s="26"/>
      <c r="I67" s="21">
        <v>14</v>
      </c>
      <c r="J67" s="38" t="s">
        <v>41</v>
      </c>
      <c r="K67" s="37">
        <v>5</v>
      </c>
      <c r="L67" s="36">
        <v>44639.65625</v>
      </c>
      <c r="M67" s="35">
        <v>32849</v>
      </c>
      <c r="N67" s="36">
        <v>44639.715277777781</v>
      </c>
      <c r="O67" s="25">
        <f t="shared" si="10"/>
        <v>5.9027777781011537E-2</v>
      </c>
    </row>
    <row r="68" spans="1:15" s="27" customFormat="1" ht="15" customHeight="1">
      <c r="A68" s="21">
        <v>15</v>
      </c>
      <c r="B68" s="35" t="s">
        <v>63</v>
      </c>
      <c r="C68" s="37">
        <v>7</v>
      </c>
      <c r="D68" s="36">
        <v>44639.388888888891</v>
      </c>
      <c r="E68" s="35">
        <v>24575</v>
      </c>
      <c r="F68" s="36">
        <v>44639.472222222219</v>
      </c>
      <c r="G68" s="25">
        <f t="shared" si="9"/>
        <v>8.3333333328482695E-2</v>
      </c>
      <c r="H68" s="26"/>
      <c r="I68" s="21">
        <v>15</v>
      </c>
      <c r="J68" s="38" t="s">
        <v>37</v>
      </c>
      <c r="K68" s="37">
        <v>4</v>
      </c>
      <c r="L68" s="36">
        <v>44639.756944444445</v>
      </c>
      <c r="M68" s="35" t="s">
        <v>280</v>
      </c>
      <c r="N68" s="36">
        <v>44639.8125</v>
      </c>
      <c r="O68" s="25">
        <f t="shared" si="10"/>
        <v>5.5555555554747116E-2</v>
      </c>
    </row>
    <row r="69" spans="1:15" s="27" customFormat="1" ht="15" customHeight="1">
      <c r="A69" s="21">
        <v>16</v>
      </c>
      <c r="B69" s="35" t="s">
        <v>65</v>
      </c>
      <c r="C69" s="37">
        <v>7</v>
      </c>
      <c r="D69" s="36">
        <v>44639.597222222219</v>
      </c>
      <c r="E69" s="35">
        <v>27079</v>
      </c>
      <c r="F69" s="36">
        <v>44639.690972222219</v>
      </c>
      <c r="G69" s="25">
        <f t="shared" si="9"/>
        <v>9.375E-2</v>
      </c>
      <c r="H69" s="26"/>
      <c r="I69" s="21">
        <v>16</v>
      </c>
      <c r="J69" s="38" t="s">
        <v>117</v>
      </c>
      <c r="K69" s="37">
        <v>3</v>
      </c>
      <c r="L69" s="36">
        <v>44639.791666666664</v>
      </c>
      <c r="M69" s="35">
        <v>31975</v>
      </c>
      <c r="N69" s="36">
        <v>44639.875</v>
      </c>
      <c r="O69" s="25">
        <f t="shared" si="10"/>
        <v>8.3333333335758653E-2</v>
      </c>
    </row>
    <row r="70" spans="1:15" s="27" customFormat="1" ht="15" customHeight="1">
      <c r="A70" s="21">
        <v>17</v>
      </c>
      <c r="B70" s="35" t="s">
        <v>53</v>
      </c>
      <c r="C70" s="37">
        <v>8</v>
      </c>
      <c r="D70" s="36">
        <v>44639.826388888891</v>
      </c>
      <c r="E70" s="35">
        <v>32439</v>
      </c>
      <c r="F70" s="36">
        <v>44639.996527777781</v>
      </c>
      <c r="G70" s="25">
        <f t="shared" si="9"/>
        <v>0.17013888889050577</v>
      </c>
      <c r="H70" s="26"/>
      <c r="I70" s="21">
        <v>17</v>
      </c>
      <c r="J70" s="38" t="s">
        <v>49</v>
      </c>
      <c r="K70" s="37">
        <v>4</v>
      </c>
      <c r="L70" s="36">
        <v>44639.857638888891</v>
      </c>
      <c r="M70" s="35">
        <v>27581</v>
      </c>
      <c r="N70" s="36">
        <v>44639.909722222219</v>
      </c>
      <c r="O70" s="25">
        <f t="shared" si="10"/>
        <v>5.2083333328482695E-2</v>
      </c>
    </row>
    <row r="71" spans="1:15" s="27" customFormat="1" ht="15" customHeight="1">
      <c r="A71" s="21">
        <v>18</v>
      </c>
      <c r="B71" s="35" t="s">
        <v>81</v>
      </c>
      <c r="C71" s="37">
        <v>7</v>
      </c>
      <c r="D71" s="36">
        <v>44639.725694444445</v>
      </c>
      <c r="E71" s="35" t="s">
        <v>283</v>
      </c>
      <c r="F71" s="36">
        <v>44639.913194444445</v>
      </c>
      <c r="G71" s="25">
        <f t="shared" si="9"/>
        <v>0.1875</v>
      </c>
      <c r="H71" s="26"/>
      <c r="I71" s="21">
        <v>18</v>
      </c>
      <c r="J71" s="38" t="s">
        <v>41</v>
      </c>
      <c r="K71" s="37">
        <v>4</v>
      </c>
      <c r="L71" s="36">
        <v>44639.833333333336</v>
      </c>
      <c r="M71" s="35">
        <v>70327</v>
      </c>
      <c r="N71" s="36">
        <v>44639.84375</v>
      </c>
      <c r="O71" s="25">
        <f t="shared" si="10"/>
        <v>1.0416666664241347E-2</v>
      </c>
    </row>
    <row r="72" spans="1:15" s="27" customFormat="1" ht="15" customHeight="1">
      <c r="A72" s="21">
        <v>19</v>
      </c>
      <c r="B72" s="35" t="s">
        <v>46</v>
      </c>
      <c r="C72" s="37">
        <v>5</v>
      </c>
      <c r="D72" s="36">
        <v>44639.763888888891</v>
      </c>
      <c r="E72" s="35">
        <v>32849</v>
      </c>
      <c r="F72" s="36">
        <v>44639.826388888891</v>
      </c>
      <c r="G72" s="25">
        <f t="shared" si="9"/>
        <v>6.25E-2</v>
      </c>
      <c r="H72" s="26"/>
      <c r="I72" s="21">
        <v>19</v>
      </c>
      <c r="J72" s="38" t="s">
        <v>41</v>
      </c>
      <c r="K72" s="37">
        <v>3</v>
      </c>
      <c r="L72" s="36">
        <v>44639.895833333336</v>
      </c>
      <c r="M72" s="35">
        <v>32439</v>
      </c>
      <c r="N72" s="36">
        <v>44639.96875</v>
      </c>
      <c r="O72" s="25">
        <f t="shared" si="10"/>
        <v>7.2916666664241347E-2</v>
      </c>
    </row>
    <row r="73" spans="1:15" s="27" customFormat="1" ht="15" customHeight="1">
      <c r="A73" s="21">
        <v>20</v>
      </c>
      <c r="B73" s="35" t="s">
        <v>41</v>
      </c>
      <c r="C73" s="37" t="s">
        <v>67</v>
      </c>
      <c r="D73" s="36">
        <v>44639.791666666664</v>
      </c>
      <c r="E73" s="35">
        <v>31506</v>
      </c>
      <c r="F73" s="36">
        <v>44639.888888888891</v>
      </c>
      <c r="G73" s="25">
        <f t="shared" si="9"/>
        <v>9.7222222226264421E-2</v>
      </c>
      <c r="H73" s="26"/>
      <c r="I73" s="21">
        <v>20</v>
      </c>
      <c r="J73" s="38" t="s">
        <v>65</v>
      </c>
      <c r="K73" s="37">
        <v>4</v>
      </c>
      <c r="L73" s="36">
        <v>44639.958333333336</v>
      </c>
      <c r="M73" s="35">
        <v>31220</v>
      </c>
      <c r="N73" s="36">
        <v>44640.024305555555</v>
      </c>
      <c r="O73" s="25">
        <f t="shared" si="10"/>
        <v>6.5972222218988463E-2</v>
      </c>
    </row>
    <row r="74" spans="1:15" s="27" customFormat="1" ht="15" customHeight="1">
      <c r="A74" s="21">
        <v>21</v>
      </c>
      <c r="B74" s="22" t="s">
        <v>286</v>
      </c>
      <c r="C74" s="28" t="s">
        <v>78</v>
      </c>
      <c r="D74" s="24">
        <v>44639.409722222219</v>
      </c>
      <c r="E74" s="22" t="s">
        <v>287</v>
      </c>
      <c r="F74" s="24">
        <v>44639.409722222219</v>
      </c>
      <c r="G74" s="25">
        <f t="shared" si="9"/>
        <v>0</v>
      </c>
      <c r="H74" s="26"/>
      <c r="I74" s="21">
        <v>21</v>
      </c>
      <c r="J74" s="38" t="s">
        <v>56</v>
      </c>
      <c r="K74" s="37">
        <v>3</v>
      </c>
      <c r="L74" s="36">
        <v>44639.989583333336</v>
      </c>
      <c r="M74" s="35">
        <v>28614</v>
      </c>
      <c r="N74" s="36">
        <v>44640.048611111109</v>
      </c>
      <c r="O74" s="25">
        <f t="shared" si="10"/>
        <v>5.9027777773735579E-2</v>
      </c>
    </row>
    <row r="75" spans="1:15" s="27" customFormat="1" ht="15" customHeight="1">
      <c r="A75" s="21">
        <v>22</v>
      </c>
      <c r="B75" s="22" t="s">
        <v>288</v>
      </c>
      <c r="C75" s="28" t="s">
        <v>78</v>
      </c>
      <c r="D75" s="24">
        <v>44639.635416666664</v>
      </c>
      <c r="E75" s="22">
        <v>70325</v>
      </c>
      <c r="F75" s="24">
        <v>44639.645833333336</v>
      </c>
      <c r="G75" s="25">
        <f t="shared" si="9"/>
        <v>1.0416666671517305E-2</v>
      </c>
      <c r="H75" s="26"/>
      <c r="I75" s="21">
        <v>22</v>
      </c>
      <c r="J75" s="22" t="s">
        <v>284</v>
      </c>
      <c r="K75" s="22" t="s">
        <v>78</v>
      </c>
      <c r="L75" s="24">
        <v>44639.163194444445</v>
      </c>
      <c r="M75" s="22" t="s">
        <v>285</v>
      </c>
      <c r="N75" s="24">
        <v>44639.163194444445</v>
      </c>
      <c r="O75" s="25">
        <f t="shared" si="10"/>
        <v>0</v>
      </c>
    </row>
    <row r="76" spans="1:15" s="32" customFormat="1" ht="15" customHeight="1">
      <c r="A76" s="5"/>
      <c r="B76" s="1"/>
      <c r="C76" s="5"/>
      <c r="D76" s="5"/>
      <c r="E76" s="5"/>
      <c r="F76" s="18" t="s">
        <v>13</v>
      </c>
      <c r="G76" s="10">
        <f>AVERAGE(G54:G75)</f>
        <v>0.13667929292966041</v>
      </c>
      <c r="H76" s="33"/>
      <c r="I76" s="5"/>
      <c r="J76" s="5"/>
      <c r="K76" s="5"/>
      <c r="L76" s="5"/>
      <c r="M76" s="5"/>
      <c r="N76" s="5" t="s">
        <v>13</v>
      </c>
      <c r="O76" s="10">
        <f>AVERAGE(O54:O75)</f>
        <v>5.3345959595886103E-2</v>
      </c>
    </row>
  </sheetData>
  <mergeCells count="12">
    <mergeCell ref="C51:O51"/>
    <mergeCell ref="A52:G52"/>
    <mergeCell ref="I52:O52"/>
    <mergeCell ref="N1:O1"/>
    <mergeCell ref="A51:B51"/>
    <mergeCell ref="A2:O2"/>
    <mergeCell ref="A3:C3"/>
    <mergeCell ref="F3:J3"/>
    <mergeCell ref="L3:O3"/>
    <mergeCell ref="A29:C29"/>
    <mergeCell ref="F29:J29"/>
    <mergeCell ref="L29:O29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O70"/>
  <sheetViews>
    <sheetView topLeftCell="A25" workbookViewId="0">
      <selection activeCell="R56" sqref="R56"/>
    </sheetView>
  </sheetViews>
  <sheetFormatPr defaultRowHeight="15"/>
  <cols>
    <col min="3" max="5" width="13.42578125" customWidth="1"/>
    <col min="6" max="6" width="12.140625" customWidth="1"/>
    <col min="7" max="7" width="11.5703125" customWidth="1"/>
    <col min="8" max="8" width="11" customWidth="1"/>
    <col min="9" max="9" width="10.140625" customWidth="1"/>
    <col min="10" max="11" width="8.7109375" customWidth="1"/>
    <col min="12" max="13" width="13.42578125" customWidth="1"/>
    <col min="14" max="15" width="11.28515625" customWidth="1"/>
    <col min="16" max="16" width="14.5703125" customWidth="1"/>
    <col min="18" max="18" width="12.140625" customWidth="1"/>
  </cols>
  <sheetData>
    <row r="1" spans="1:15">
      <c r="N1" s="157" t="s">
        <v>79</v>
      </c>
      <c r="O1" s="158"/>
    </row>
    <row r="2" spans="1:15">
      <c r="A2" s="159" t="s">
        <v>1</v>
      </c>
      <c r="B2" s="160"/>
      <c r="C2" s="160"/>
      <c r="D2" s="160"/>
      <c r="E2" s="160"/>
      <c r="F2" s="160"/>
      <c r="G2" s="160"/>
      <c r="H2" s="160"/>
      <c r="I2" s="160"/>
      <c r="J2" s="160"/>
      <c r="K2" s="160"/>
      <c r="L2" s="160"/>
      <c r="M2" s="160"/>
      <c r="N2" s="160"/>
      <c r="O2" s="160"/>
    </row>
    <row r="3" spans="1:15">
      <c r="A3" s="161"/>
      <c r="B3" s="162"/>
      <c r="C3" s="163"/>
      <c r="D3" s="39"/>
      <c r="E3" s="39"/>
      <c r="F3" s="161" t="s">
        <v>26</v>
      </c>
      <c r="G3" s="162"/>
      <c r="H3" s="162"/>
      <c r="I3" s="162"/>
      <c r="J3" s="163"/>
      <c r="K3" s="39"/>
      <c r="L3" s="161"/>
      <c r="M3" s="162"/>
      <c r="N3" s="162"/>
      <c r="O3" s="163"/>
    </row>
    <row r="4" spans="1:15" ht="38.25">
      <c r="A4" s="2" t="s">
        <v>2</v>
      </c>
      <c r="B4" s="3" t="s">
        <v>3</v>
      </c>
      <c r="C4" s="2" t="s">
        <v>4</v>
      </c>
      <c r="D4" s="2" t="s">
        <v>27</v>
      </c>
      <c r="E4" s="2" t="s">
        <v>28</v>
      </c>
      <c r="F4" s="3" t="s">
        <v>5</v>
      </c>
      <c r="G4" s="3" t="s">
        <v>6</v>
      </c>
      <c r="H4" s="3" t="s">
        <v>7</v>
      </c>
      <c r="I4" s="3" t="s">
        <v>8</v>
      </c>
      <c r="J4" s="2" t="s">
        <v>29</v>
      </c>
      <c r="K4" s="2" t="s">
        <v>30</v>
      </c>
      <c r="L4" s="2" t="s">
        <v>9</v>
      </c>
      <c r="M4" s="2" t="s">
        <v>10</v>
      </c>
      <c r="N4" s="2" t="s">
        <v>11</v>
      </c>
      <c r="O4" s="2" t="s">
        <v>12</v>
      </c>
    </row>
    <row r="5" spans="1:15" s="8" customFormat="1">
      <c r="A5" s="40">
        <v>8</v>
      </c>
      <c r="B5" s="13" t="s">
        <v>36</v>
      </c>
      <c r="C5" s="42">
        <v>44621.690972222219</v>
      </c>
      <c r="D5" s="40" t="s">
        <v>63</v>
      </c>
      <c r="E5" s="14" t="s">
        <v>32</v>
      </c>
      <c r="F5" s="5">
        <v>10</v>
      </c>
      <c r="G5" s="5">
        <v>0</v>
      </c>
      <c r="H5" s="5">
        <v>80</v>
      </c>
      <c r="I5" s="5">
        <v>0</v>
      </c>
      <c r="J5" s="5">
        <f t="shared" ref="J5" si="0">F5+G5+H5+I5</f>
        <v>90</v>
      </c>
      <c r="K5" s="5"/>
      <c r="L5" s="42">
        <v>44622.458333333336</v>
      </c>
      <c r="M5" s="42">
        <v>44622.486111111109</v>
      </c>
      <c r="N5" s="7">
        <f>SUM(L5-C5)</f>
        <v>0.76736111111677019</v>
      </c>
      <c r="O5" s="7">
        <f>SUM(M5-L5)</f>
        <v>2.7777777773735579E-2</v>
      </c>
    </row>
    <row r="6" spans="1:15" s="8" customFormat="1">
      <c r="A6" s="40"/>
      <c r="B6" s="13"/>
      <c r="C6" s="42"/>
      <c r="D6" s="40"/>
      <c r="E6" s="14" t="s">
        <v>33</v>
      </c>
      <c r="F6" s="5">
        <v>0</v>
      </c>
      <c r="G6" s="5">
        <v>20</v>
      </c>
      <c r="H6" s="5">
        <v>54</v>
      </c>
      <c r="I6" s="5">
        <v>16</v>
      </c>
      <c r="J6" s="5"/>
      <c r="K6" s="5">
        <f t="shared" ref="K6:K22" si="1">G6+H6+I6+F6</f>
        <v>90</v>
      </c>
      <c r="L6" s="42"/>
      <c r="M6" s="42"/>
      <c r="N6" s="7"/>
      <c r="O6" s="7"/>
    </row>
    <row r="7" spans="1:15" s="8" customFormat="1">
      <c r="A7" s="43">
        <v>6</v>
      </c>
      <c r="B7" s="13" t="s">
        <v>36</v>
      </c>
      <c r="C7" s="42">
        <v>44621.805555555555</v>
      </c>
      <c r="D7" s="40" t="s">
        <v>49</v>
      </c>
      <c r="E7" s="14" t="s">
        <v>32</v>
      </c>
      <c r="F7" s="5">
        <v>0</v>
      </c>
      <c r="G7" s="5">
        <v>0</v>
      </c>
      <c r="H7" s="5">
        <v>90</v>
      </c>
      <c r="I7" s="5">
        <v>0</v>
      </c>
      <c r="J7" s="5">
        <f t="shared" ref="J7:J21" si="2">F7+G7+H7+I7</f>
        <v>90</v>
      </c>
      <c r="K7" s="5"/>
      <c r="L7" s="42">
        <v>44622.256944444445</v>
      </c>
      <c r="M7" s="42">
        <v>44622.295138888891</v>
      </c>
      <c r="N7" s="7">
        <f t="shared" ref="N7:N21" si="3">SUM(L7-C7)</f>
        <v>0.45138888889050577</v>
      </c>
      <c r="O7" s="7">
        <f t="shared" ref="O7:O21" si="4">SUM(M7-L7)</f>
        <v>3.8194444445252884E-2</v>
      </c>
    </row>
    <row r="8" spans="1:15" s="8" customFormat="1">
      <c r="A8" s="45"/>
      <c r="B8" s="13"/>
      <c r="C8" s="42"/>
      <c r="D8" s="40"/>
      <c r="E8" s="14" t="s">
        <v>33</v>
      </c>
      <c r="F8" s="5">
        <v>0</v>
      </c>
      <c r="G8" s="5">
        <v>74</v>
      </c>
      <c r="H8" s="5">
        <v>16</v>
      </c>
      <c r="I8" s="5">
        <v>0</v>
      </c>
      <c r="J8" s="5"/>
      <c r="K8" s="5">
        <f t="shared" si="1"/>
        <v>90</v>
      </c>
      <c r="L8" s="42"/>
      <c r="M8" s="42"/>
      <c r="N8" s="7"/>
      <c r="O8" s="7"/>
    </row>
    <row r="9" spans="1:15" s="8" customFormat="1">
      <c r="A9" s="43" t="s">
        <v>50</v>
      </c>
      <c r="B9" s="13" t="s">
        <v>36</v>
      </c>
      <c r="C9" s="42">
        <v>44621.975694444445</v>
      </c>
      <c r="D9" s="40" t="s">
        <v>68</v>
      </c>
      <c r="E9" s="14" t="s">
        <v>32</v>
      </c>
      <c r="F9" s="5">
        <v>0</v>
      </c>
      <c r="G9" s="5">
        <v>90</v>
      </c>
      <c r="H9" s="5">
        <v>0</v>
      </c>
      <c r="I9" s="5">
        <v>0</v>
      </c>
      <c r="J9" s="5">
        <f t="shared" si="2"/>
        <v>90</v>
      </c>
      <c r="K9" s="5"/>
      <c r="L9" s="42">
        <v>44622.368055555555</v>
      </c>
      <c r="M9" s="42">
        <v>44622.409722222219</v>
      </c>
      <c r="N9" s="7">
        <f t="shared" si="3"/>
        <v>0.39236111110949423</v>
      </c>
      <c r="O9" s="7">
        <f t="shared" si="4"/>
        <v>4.1666666664241347E-2</v>
      </c>
    </row>
    <row r="10" spans="1:15" s="8" customFormat="1">
      <c r="A10" s="45"/>
      <c r="B10" s="13"/>
      <c r="C10" s="42"/>
      <c r="D10" s="40"/>
      <c r="E10" s="14" t="s">
        <v>33</v>
      </c>
      <c r="F10" s="5">
        <v>0</v>
      </c>
      <c r="G10" s="5">
        <v>33</v>
      </c>
      <c r="H10" s="5">
        <v>46</v>
      </c>
      <c r="I10" s="5">
        <v>11</v>
      </c>
      <c r="J10" s="5"/>
      <c r="K10" s="5">
        <f t="shared" si="1"/>
        <v>90</v>
      </c>
      <c r="L10" s="42"/>
      <c r="M10" s="42"/>
      <c r="N10" s="7"/>
      <c r="O10" s="7"/>
    </row>
    <row r="11" spans="1:15" s="8" customFormat="1">
      <c r="A11" s="43">
        <v>2</v>
      </c>
      <c r="B11" s="13" t="s">
        <v>36</v>
      </c>
      <c r="C11" s="42">
        <v>44622.017361111109</v>
      </c>
      <c r="D11" s="40" t="s">
        <v>81</v>
      </c>
      <c r="E11" s="14" t="s">
        <v>32</v>
      </c>
      <c r="F11" s="5">
        <v>0</v>
      </c>
      <c r="G11" s="5">
        <v>0</v>
      </c>
      <c r="H11" s="5">
        <v>80</v>
      </c>
      <c r="I11" s="5">
        <v>0</v>
      </c>
      <c r="J11" s="5">
        <f t="shared" si="2"/>
        <v>80</v>
      </c>
      <c r="K11" s="5"/>
      <c r="L11" s="42">
        <v>44622.53125</v>
      </c>
      <c r="M11" s="42">
        <v>44622.541666666664</v>
      </c>
      <c r="N11" s="7">
        <f t="shared" si="3"/>
        <v>0.51388888889050577</v>
      </c>
      <c r="O11" s="7">
        <f t="shared" si="4"/>
        <v>1.0416666664241347E-2</v>
      </c>
    </row>
    <row r="12" spans="1:15" s="8" customFormat="1">
      <c r="A12" s="45"/>
      <c r="B12" s="13"/>
      <c r="C12" s="42"/>
      <c r="D12" s="40"/>
      <c r="E12" s="14" t="s">
        <v>33</v>
      </c>
      <c r="F12" s="5">
        <v>0</v>
      </c>
      <c r="G12" s="5">
        <v>16</v>
      </c>
      <c r="H12" s="5">
        <v>23</v>
      </c>
      <c r="I12" s="5">
        <v>41</v>
      </c>
      <c r="J12" s="5"/>
      <c r="K12" s="5">
        <f t="shared" si="1"/>
        <v>80</v>
      </c>
      <c r="L12" s="42"/>
      <c r="M12" s="42"/>
      <c r="N12" s="7"/>
      <c r="O12" s="7"/>
    </row>
    <row r="13" spans="1:15" s="8" customFormat="1">
      <c r="A13" s="43" t="s">
        <v>44</v>
      </c>
      <c r="B13" s="13" t="s">
        <v>36</v>
      </c>
      <c r="C13" s="42">
        <v>44622.107638888891</v>
      </c>
      <c r="D13" s="40" t="s">
        <v>63</v>
      </c>
      <c r="E13" s="14" t="s">
        <v>32</v>
      </c>
      <c r="F13" s="5">
        <v>0</v>
      </c>
      <c r="G13" s="5">
        <v>90</v>
      </c>
      <c r="H13" s="5">
        <v>0</v>
      </c>
      <c r="I13" s="5">
        <v>0</v>
      </c>
      <c r="J13" s="5">
        <f t="shared" si="2"/>
        <v>90</v>
      </c>
      <c r="K13" s="5"/>
      <c r="L13" s="42">
        <v>44622.53125</v>
      </c>
      <c r="M13" s="42">
        <v>44622.565972222219</v>
      </c>
      <c r="N13" s="7">
        <f t="shared" si="3"/>
        <v>0.42361111110949423</v>
      </c>
      <c r="O13" s="7">
        <f t="shared" si="4"/>
        <v>3.4722222218988463E-2</v>
      </c>
    </row>
    <row r="14" spans="1:15" s="8" customFormat="1">
      <c r="A14" s="45"/>
      <c r="B14" s="13"/>
      <c r="C14" s="42"/>
      <c r="D14" s="40"/>
      <c r="E14" s="14" t="s">
        <v>33</v>
      </c>
      <c r="F14" s="5">
        <v>0</v>
      </c>
      <c r="G14" s="5">
        <v>37</v>
      </c>
      <c r="H14" s="5">
        <v>34</v>
      </c>
      <c r="I14" s="5">
        <v>19</v>
      </c>
      <c r="J14" s="5"/>
      <c r="K14" s="5">
        <f t="shared" si="1"/>
        <v>90</v>
      </c>
      <c r="L14" s="42"/>
      <c r="M14" s="42"/>
      <c r="N14" s="7"/>
      <c r="O14" s="7"/>
    </row>
    <row r="15" spans="1:15" s="8" customFormat="1">
      <c r="A15" s="40" t="s">
        <v>35</v>
      </c>
      <c r="B15" s="13" t="s">
        <v>36</v>
      </c>
      <c r="C15" s="42">
        <v>44622.170138888891</v>
      </c>
      <c r="D15" s="40" t="s">
        <v>64</v>
      </c>
      <c r="E15" s="14" t="s">
        <v>32</v>
      </c>
      <c r="F15" s="5">
        <v>0</v>
      </c>
      <c r="G15" s="5">
        <v>0</v>
      </c>
      <c r="H15" s="5">
        <v>2</v>
      </c>
      <c r="I15" s="5">
        <v>88</v>
      </c>
      <c r="J15" s="5">
        <f t="shared" si="2"/>
        <v>90</v>
      </c>
      <c r="K15" s="5"/>
      <c r="L15" s="42">
        <v>44622.666666666664</v>
      </c>
      <c r="M15" s="42">
        <v>44622.697916666664</v>
      </c>
      <c r="N15" s="7">
        <f t="shared" si="3"/>
        <v>0.49652777777373558</v>
      </c>
      <c r="O15" s="7">
        <f t="shared" si="4"/>
        <v>3.125E-2</v>
      </c>
    </row>
    <row r="16" spans="1:15" s="8" customFormat="1">
      <c r="A16" s="40"/>
      <c r="B16" s="13"/>
      <c r="C16" s="42"/>
      <c r="D16" s="40"/>
      <c r="E16" s="14" t="s">
        <v>33</v>
      </c>
      <c r="F16" s="5">
        <v>10</v>
      </c>
      <c r="G16" s="5">
        <v>20</v>
      </c>
      <c r="H16" s="5">
        <v>39</v>
      </c>
      <c r="I16" s="5">
        <v>21</v>
      </c>
      <c r="J16" s="5"/>
      <c r="K16" s="5">
        <f t="shared" si="1"/>
        <v>90</v>
      </c>
      <c r="L16" s="42"/>
      <c r="M16" s="42"/>
      <c r="N16" s="7"/>
      <c r="O16" s="7"/>
    </row>
    <row r="17" spans="1:15" s="8" customFormat="1">
      <c r="A17" s="43" t="s">
        <v>88</v>
      </c>
      <c r="B17" s="13" t="s">
        <v>36</v>
      </c>
      <c r="C17" s="42">
        <v>44622.590277777781</v>
      </c>
      <c r="D17" s="40" t="s">
        <v>81</v>
      </c>
      <c r="E17" s="14" t="s">
        <v>32</v>
      </c>
      <c r="F17" s="5">
        <v>0</v>
      </c>
      <c r="G17" s="5">
        <v>0</v>
      </c>
      <c r="H17" s="5">
        <v>0</v>
      </c>
      <c r="I17" s="5">
        <v>90</v>
      </c>
      <c r="J17" s="5">
        <f t="shared" si="2"/>
        <v>90</v>
      </c>
      <c r="K17" s="5"/>
      <c r="L17" s="42">
        <v>44622.996527777781</v>
      </c>
      <c r="M17" s="42">
        <v>44623.177083333336</v>
      </c>
      <c r="N17" s="7">
        <f>SUM(L17-C17)</f>
        <v>0.40625</v>
      </c>
      <c r="O17" s="7">
        <f t="shared" si="4"/>
        <v>0.18055555555474712</v>
      </c>
    </row>
    <row r="18" spans="1:15" s="8" customFormat="1">
      <c r="A18" s="45"/>
      <c r="B18" s="13"/>
      <c r="C18" s="42"/>
      <c r="D18" s="40"/>
      <c r="E18" s="14" t="s">
        <v>33</v>
      </c>
      <c r="F18" s="5">
        <v>0</v>
      </c>
      <c r="G18" s="5">
        <v>5</v>
      </c>
      <c r="H18" s="5">
        <v>37</v>
      </c>
      <c r="I18" s="5">
        <v>48</v>
      </c>
      <c r="J18" s="5"/>
      <c r="K18" s="5">
        <f t="shared" si="1"/>
        <v>90</v>
      </c>
      <c r="L18" s="42"/>
      <c r="M18" s="42"/>
      <c r="N18" s="7"/>
      <c r="O18" s="7"/>
    </row>
    <row r="19" spans="1:15" s="8" customFormat="1">
      <c r="A19" s="40" t="s">
        <v>44</v>
      </c>
      <c r="B19" s="13" t="s">
        <v>36</v>
      </c>
      <c r="C19" s="42">
        <v>44622.701388888891</v>
      </c>
      <c r="D19" s="40" t="s">
        <v>56</v>
      </c>
      <c r="E19" s="14" t="s">
        <v>32</v>
      </c>
      <c r="F19" s="5">
        <v>0</v>
      </c>
      <c r="G19" s="5">
        <v>61</v>
      </c>
      <c r="H19" s="5">
        <v>29</v>
      </c>
      <c r="I19" s="5">
        <v>0</v>
      </c>
      <c r="J19" s="5">
        <f t="shared" si="2"/>
        <v>90</v>
      </c>
      <c r="K19" s="5"/>
      <c r="L19" s="42">
        <v>44622.982638888891</v>
      </c>
      <c r="M19" s="42">
        <v>44623.048611111109</v>
      </c>
      <c r="N19" s="7">
        <f t="shared" si="3"/>
        <v>0.28125</v>
      </c>
      <c r="O19" s="7">
        <f t="shared" si="4"/>
        <v>6.5972222218988463E-2</v>
      </c>
    </row>
    <row r="20" spans="1:15" s="8" customFormat="1">
      <c r="A20" s="40"/>
      <c r="B20" s="13"/>
      <c r="C20" s="42"/>
      <c r="D20" s="40"/>
      <c r="E20" s="14" t="s">
        <v>33</v>
      </c>
      <c r="F20" s="5">
        <v>17</v>
      </c>
      <c r="G20" s="5">
        <v>22</v>
      </c>
      <c r="H20" s="5">
        <v>22</v>
      </c>
      <c r="I20" s="5">
        <v>29</v>
      </c>
      <c r="J20" s="5"/>
      <c r="K20" s="5">
        <f t="shared" si="1"/>
        <v>90</v>
      </c>
      <c r="L20" s="42"/>
      <c r="M20" s="42"/>
      <c r="N20" s="7"/>
      <c r="O20" s="7"/>
    </row>
    <row r="21" spans="1:15" s="8" customFormat="1">
      <c r="A21" s="43" t="s">
        <v>52</v>
      </c>
      <c r="B21" s="13" t="s">
        <v>36</v>
      </c>
      <c r="C21" s="42">
        <v>44622.8125</v>
      </c>
      <c r="D21" s="40" t="s">
        <v>49</v>
      </c>
      <c r="E21" s="14" t="s">
        <v>32</v>
      </c>
      <c r="F21" s="5">
        <v>0</v>
      </c>
      <c r="G21" s="5">
        <v>80</v>
      </c>
      <c r="H21" s="5">
        <v>0</v>
      </c>
      <c r="I21" s="5">
        <v>0</v>
      </c>
      <c r="J21" s="5">
        <f t="shared" si="2"/>
        <v>80</v>
      </c>
      <c r="K21" s="5"/>
      <c r="L21" s="42">
        <v>44622.993055555555</v>
      </c>
      <c r="M21" s="42">
        <v>44623.170138888891</v>
      </c>
      <c r="N21" s="7">
        <f t="shared" si="3"/>
        <v>0.18055555555474712</v>
      </c>
      <c r="O21" s="7">
        <f t="shared" si="4"/>
        <v>0.17708333333575865</v>
      </c>
    </row>
    <row r="22" spans="1:15" s="8" customFormat="1" ht="15.75" thickBot="1">
      <c r="A22" s="13"/>
      <c r="B22" s="13"/>
      <c r="C22" s="16"/>
      <c r="D22" s="16"/>
      <c r="E22" s="14" t="s">
        <v>33</v>
      </c>
      <c r="F22" s="5">
        <v>0</v>
      </c>
      <c r="G22" s="5">
        <v>0</v>
      </c>
      <c r="H22" s="5">
        <v>20</v>
      </c>
      <c r="I22" s="5">
        <v>2</v>
      </c>
      <c r="J22" s="5"/>
      <c r="K22" s="5">
        <f t="shared" si="1"/>
        <v>22</v>
      </c>
      <c r="L22" s="15"/>
      <c r="M22" s="15"/>
      <c r="N22" s="7"/>
      <c r="O22" s="7"/>
    </row>
    <row r="23" spans="1:15" ht="14.25" customHeight="1" thickTop="1" thickBot="1">
      <c r="A23" s="9"/>
      <c r="B23" s="5"/>
      <c r="C23" s="5"/>
      <c r="D23" s="5"/>
      <c r="E23" s="5"/>
      <c r="F23" s="5"/>
      <c r="G23" s="5"/>
      <c r="H23" s="5"/>
      <c r="I23" s="18" t="s">
        <v>31</v>
      </c>
      <c r="J23" s="19">
        <f>SUM(J5:J22)</f>
        <v>790</v>
      </c>
      <c r="K23" s="19">
        <f>SUM(K5:K22)</f>
        <v>732</v>
      </c>
      <c r="L23" s="5"/>
      <c r="M23" s="5" t="s">
        <v>13</v>
      </c>
      <c r="N23" s="10">
        <f>AVERAGE(N5:N22)</f>
        <v>0.43479938271613922</v>
      </c>
      <c r="O23" s="10">
        <f>AVERAGE(O5:O22)</f>
        <v>6.7515432097328201E-2</v>
      </c>
    </row>
    <row r="24" spans="1:15" ht="15.75" thickTop="1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</row>
    <row r="25" spans="1:15">
      <c r="A25" s="161"/>
      <c r="B25" s="162"/>
      <c r="C25" s="163"/>
      <c r="D25" s="39"/>
      <c r="E25" s="39"/>
      <c r="F25" s="161" t="s">
        <v>26</v>
      </c>
      <c r="G25" s="162"/>
      <c r="H25" s="162"/>
      <c r="I25" s="162"/>
      <c r="J25" s="163"/>
      <c r="K25" s="39"/>
      <c r="L25" s="161"/>
      <c r="M25" s="162"/>
      <c r="N25" s="162"/>
      <c r="O25" s="163"/>
    </row>
    <row r="26" spans="1:15" ht="38.25">
      <c r="A26" s="2" t="s">
        <v>2</v>
      </c>
      <c r="B26" s="3" t="s">
        <v>14</v>
      </c>
      <c r="C26" s="2" t="s">
        <v>4</v>
      </c>
      <c r="D26" s="2" t="s">
        <v>27</v>
      </c>
      <c r="E26" s="2" t="s">
        <v>28</v>
      </c>
      <c r="F26" s="3" t="s">
        <v>5</v>
      </c>
      <c r="G26" s="3" t="s">
        <v>6</v>
      </c>
      <c r="H26" s="3" t="s">
        <v>7</v>
      </c>
      <c r="I26" s="3" t="s">
        <v>8</v>
      </c>
      <c r="J26" s="2" t="s">
        <v>29</v>
      </c>
      <c r="K26" s="2" t="s">
        <v>30</v>
      </c>
      <c r="L26" s="2" t="s">
        <v>9</v>
      </c>
      <c r="M26" s="2" t="s">
        <v>10</v>
      </c>
      <c r="N26" s="2" t="s">
        <v>11</v>
      </c>
      <c r="O26" s="2" t="s">
        <v>12</v>
      </c>
    </row>
    <row r="27" spans="1:15">
      <c r="A27" s="40" t="s">
        <v>89</v>
      </c>
      <c r="B27" s="44" t="s">
        <v>90</v>
      </c>
      <c r="C27" s="42">
        <v>44620.847222222219</v>
      </c>
      <c r="D27" s="40" t="s">
        <v>66</v>
      </c>
      <c r="E27" s="14" t="s">
        <v>32</v>
      </c>
      <c r="F27" s="3">
        <v>0</v>
      </c>
      <c r="G27" s="3">
        <v>32</v>
      </c>
      <c r="H27" s="3">
        <v>48</v>
      </c>
      <c r="I27" s="3">
        <v>10</v>
      </c>
      <c r="J27" s="5">
        <f>F27+G27+H27+I27</f>
        <v>90</v>
      </c>
      <c r="K27" s="5"/>
      <c r="L27" s="42">
        <v>44622.322916666664</v>
      </c>
      <c r="M27" s="42">
        <v>44622.354166666664</v>
      </c>
      <c r="N27" s="7">
        <f>SUM(L27-C27)</f>
        <v>1.4756944444452529</v>
      </c>
      <c r="O27" s="7">
        <f>SUM(M27-L27)</f>
        <v>3.125E-2</v>
      </c>
    </row>
    <row r="28" spans="1:15">
      <c r="A28" s="40"/>
      <c r="B28" s="45"/>
      <c r="C28" s="42"/>
      <c r="D28" s="40"/>
      <c r="E28" s="14" t="s">
        <v>33</v>
      </c>
      <c r="F28" s="3">
        <v>0</v>
      </c>
      <c r="G28" s="3">
        <v>0</v>
      </c>
      <c r="H28" s="3">
        <v>40</v>
      </c>
      <c r="I28" s="3">
        <v>50</v>
      </c>
      <c r="J28" s="5"/>
      <c r="K28" s="5">
        <f t="shared" ref="K28:K46" si="5">G28+H28+I28+F28</f>
        <v>90</v>
      </c>
      <c r="L28" s="42"/>
      <c r="M28" s="42"/>
      <c r="N28" s="7"/>
      <c r="O28" s="7"/>
    </row>
    <row r="29" spans="1:15">
      <c r="A29" s="40" t="s">
        <v>88</v>
      </c>
      <c r="B29" s="44" t="s">
        <v>91</v>
      </c>
      <c r="C29" s="42">
        <v>44621.138888888891</v>
      </c>
      <c r="D29" s="40" t="s">
        <v>80</v>
      </c>
      <c r="E29" s="14" t="s">
        <v>32</v>
      </c>
      <c r="F29" s="3">
        <v>1</v>
      </c>
      <c r="G29" s="3">
        <v>27</v>
      </c>
      <c r="H29" s="3">
        <v>6</v>
      </c>
      <c r="I29" s="3">
        <v>24</v>
      </c>
      <c r="J29" s="5">
        <f t="shared" ref="J29:J45" si="6">F29+G29+H29+I29</f>
        <v>58</v>
      </c>
      <c r="K29" s="5"/>
      <c r="L29" s="42">
        <v>44622.239583333336</v>
      </c>
      <c r="M29" s="42">
        <v>44622.291666666664</v>
      </c>
      <c r="N29" s="7">
        <f t="shared" ref="N29:N45" si="7">SUM(L29-C29)</f>
        <v>1.1006944444452529</v>
      </c>
      <c r="O29" s="7">
        <f t="shared" ref="O29:O45" si="8">SUM(M29-L29)</f>
        <v>5.2083333328482695E-2</v>
      </c>
    </row>
    <row r="30" spans="1:15">
      <c r="A30" s="40"/>
      <c r="B30" s="45"/>
      <c r="C30" s="42"/>
      <c r="D30" s="40"/>
      <c r="E30" s="14" t="s">
        <v>33</v>
      </c>
      <c r="F30" s="3">
        <v>1</v>
      </c>
      <c r="G30" s="3">
        <v>68</v>
      </c>
      <c r="H30" s="3">
        <v>6</v>
      </c>
      <c r="I30" s="3">
        <v>5</v>
      </c>
      <c r="J30" s="5"/>
      <c r="K30" s="5">
        <f t="shared" si="5"/>
        <v>80</v>
      </c>
      <c r="L30" s="42"/>
      <c r="M30" s="42"/>
      <c r="N30" s="7"/>
      <c r="O30" s="7"/>
    </row>
    <row r="31" spans="1:15">
      <c r="A31" s="43">
        <v>1</v>
      </c>
      <c r="B31" s="44" t="s">
        <v>92</v>
      </c>
      <c r="C31" s="42">
        <v>44621.871527777781</v>
      </c>
      <c r="D31" s="40" t="s">
        <v>66</v>
      </c>
      <c r="E31" s="14" t="s">
        <v>32</v>
      </c>
      <c r="F31" s="3">
        <v>0</v>
      </c>
      <c r="G31" s="3">
        <v>0</v>
      </c>
      <c r="H31" s="3">
        <v>80</v>
      </c>
      <c r="I31" s="3">
        <v>0</v>
      </c>
      <c r="J31" s="5">
        <f t="shared" si="6"/>
        <v>80</v>
      </c>
      <c r="K31" s="5"/>
      <c r="L31" s="42">
        <v>44622.40625</v>
      </c>
      <c r="M31" s="42">
        <v>44622.427083333336</v>
      </c>
      <c r="N31" s="7">
        <f t="shared" si="7"/>
        <v>0.53472222221898846</v>
      </c>
      <c r="O31" s="7">
        <f t="shared" si="8"/>
        <v>2.0833333335758653E-2</v>
      </c>
    </row>
    <row r="32" spans="1:15">
      <c r="A32" s="45"/>
      <c r="B32" s="45"/>
      <c r="C32" s="42"/>
      <c r="D32" s="40"/>
      <c r="E32" s="14" t="s">
        <v>33</v>
      </c>
      <c r="F32" s="3">
        <v>0</v>
      </c>
      <c r="G32" s="3">
        <v>80</v>
      </c>
      <c r="H32" s="3">
        <v>0</v>
      </c>
      <c r="I32" s="3">
        <v>0</v>
      </c>
      <c r="J32" s="5"/>
      <c r="K32" s="5">
        <f t="shared" si="5"/>
        <v>80</v>
      </c>
      <c r="L32" s="42"/>
      <c r="M32" s="42"/>
      <c r="N32" s="7"/>
      <c r="O32" s="7"/>
    </row>
    <row r="33" spans="1:15">
      <c r="A33" s="43" t="s">
        <v>52</v>
      </c>
      <c r="B33" s="44" t="s">
        <v>93</v>
      </c>
      <c r="C33" s="42">
        <v>44622.229166666664</v>
      </c>
      <c r="D33" s="40" t="s">
        <v>41</v>
      </c>
      <c r="E33" s="14" t="s">
        <v>32</v>
      </c>
      <c r="F33" s="3">
        <v>0</v>
      </c>
      <c r="G33" s="3">
        <v>90</v>
      </c>
      <c r="H33" s="3">
        <v>0</v>
      </c>
      <c r="I33" s="3">
        <v>0</v>
      </c>
      <c r="J33" s="5">
        <f t="shared" si="6"/>
        <v>90</v>
      </c>
      <c r="K33" s="5"/>
      <c r="L33" s="42">
        <v>44622.555555555555</v>
      </c>
      <c r="M33" s="42">
        <v>44622.600694444445</v>
      </c>
      <c r="N33" s="7">
        <f t="shared" si="7"/>
        <v>0.32638888889050577</v>
      </c>
      <c r="O33" s="7">
        <f t="shared" si="8"/>
        <v>4.5138888890505768E-2</v>
      </c>
    </row>
    <row r="34" spans="1:15">
      <c r="A34" s="45"/>
      <c r="B34" s="45"/>
      <c r="C34" s="42"/>
      <c r="D34" s="40"/>
      <c r="E34" s="14" t="s">
        <v>33</v>
      </c>
      <c r="F34" s="3">
        <v>0</v>
      </c>
      <c r="G34" s="3">
        <v>16</v>
      </c>
      <c r="H34" s="3">
        <v>61</v>
      </c>
      <c r="I34" s="3">
        <v>13</v>
      </c>
      <c r="J34" s="5"/>
      <c r="K34" s="5">
        <f t="shared" si="5"/>
        <v>90</v>
      </c>
      <c r="L34" s="42"/>
      <c r="M34" s="42"/>
      <c r="N34" s="7"/>
      <c r="O34" s="7"/>
    </row>
    <row r="35" spans="1:15">
      <c r="A35" s="40">
        <v>6</v>
      </c>
      <c r="B35" s="44" t="s">
        <v>94</v>
      </c>
      <c r="C35" s="42">
        <v>44622.34375</v>
      </c>
      <c r="D35" s="40" t="s">
        <v>65</v>
      </c>
      <c r="E35" s="14" t="s">
        <v>32</v>
      </c>
      <c r="F35" s="3">
        <v>4</v>
      </c>
      <c r="G35" s="3">
        <v>0</v>
      </c>
      <c r="H35" s="3">
        <v>68</v>
      </c>
      <c r="I35" s="3">
        <v>8</v>
      </c>
      <c r="J35" s="5">
        <f t="shared" si="6"/>
        <v>80</v>
      </c>
      <c r="K35" s="5"/>
      <c r="L35" s="42">
        <v>44622.788194444445</v>
      </c>
      <c r="M35" s="42">
        <v>44622.815972222219</v>
      </c>
      <c r="N35" s="7">
        <f t="shared" ref="N35:N41" si="9">SUM(L35-C35)</f>
        <v>0.44444444444525288</v>
      </c>
      <c r="O35" s="7">
        <f t="shared" ref="O35:O41" si="10">SUM(M35-L35)</f>
        <v>2.7777777773735579E-2</v>
      </c>
    </row>
    <row r="36" spans="1:15">
      <c r="A36" s="40"/>
      <c r="B36" s="45"/>
      <c r="C36" s="42"/>
      <c r="D36" s="40"/>
      <c r="E36" s="14" t="s">
        <v>33</v>
      </c>
      <c r="F36" s="3">
        <v>1</v>
      </c>
      <c r="G36" s="3">
        <v>48</v>
      </c>
      <c r="H36" s="3">
        <v>25</v>
      </c>
      <c r="I36" s="3">
        <v>6</v>
      </c>
      <c r="J36" s="5"/>
      <c r="K36" s="5">
        <f t="shared" si="5"/>
        <v>80</v>
      </c>
      <c r="L36" s="42"/>
      <c r="M36" s="42"/>
      <c r="N36" s="7"/>
      <c r="O36" s="7"/>
    </row>
    <row r="37" spans="1:15">
      <c r="A37" s="43" t="s">
        <v>89</v>
      </c>
      <c r="B37" s="44" t="s">
        <v>95</v>
      </c>
      <c r="C37" s="42">
        <v>44622.392361111109</v>
      </c>
      <c r="D37" s="40" t="s">
        <v>41</v>
      </c>
      <c r="E37" s="14" t="s">
        <v>32</v>
      </c>
      <c r="F37" s="3">
        <v>0</v>
      </c>
      <c r="G37" s="3">
        <v>0</v>
      </c>
      <c r="H37" s="3">
        <v>0</v>
      </c>
      <c r="I37" s="3">
        <v>90</v>
      </c>
      <c r="J37" s="5">
        <f t="shared" si="6"/>
        <v>90</v>
      </c>
      <c r="K37" s="5"/>
      <c r="L37" s="42">
        <v>44622.986111111109</v>
      </c>
      <c r="M37" s="42">
        <v>44623.138888888891</v>
      </c>
      <c r="N37" s="7">
        <f t="shared" si="9"/>
        <v>0.59375</v>
      </c>
      <c r="O37" s="7">
        <f t="shared" si="10"/>
        <v>0.15277777778101154</v>
      </c>
    </row>
    <row r="38" spans="1:15">
      <c r="A38" s="45"/>
      <c r="B38" s="45"/>
      <c r="C38" s="42"/>
      <c r="D38" s="40"/>
      <c r="E38" s="14" t="s">
        <v>33</v>
      </c>
      <c r="F38" s="3">
        <v>0</v>
      </c>
      <c r="G38" s="3">
        <v>1</v>
      </c>
      <c r="H38" s="3">
        <v>89</v>
      </c>
      <c r="I38" s="3">
        <v>0</v>
      </c>
      <c r="J38" s="5"/>
      <c r="K38" s="5">
        <f t="shared" si="5"/>
        <v>90</v>
      </c>
      <c r="L38" s="42"/>
      <c r="M38" s="42"/>
      <c r="N38" s="7"/>
      <c r="O38" s="7"/>
    </row>
    <row r="39" spans="1:15">
      <c r="A39" s="43">
        <v>1</v>
      </c>
      <c r="B39" s="44" t="s">
        <v>96</v>
      </c>
      <c r="C39" s="42">
        <v>44622.472222222219</v>
      </c>
      <c r="D39" s="40" t="s">
        <v>41</v>
      </c>
      <c r="E39" s="14" t="s">
        <v>32</v>
      </c>
      <c r="F39" s="3">
        <v>0</v>
      </c>
      <c r="G39" s="3">
        <v>0</v>
      </c>
      <c r="H39" s="3">
        <v>90</v>
      </c>
      <c r="I39" s="3">
        <v>0</v>
      </c>
      <c r="J39" s="5">
        <f t="shared" si="6"/>
        <v>90</v>
      </c>
      <c r="K39" s="5"/>
      <c r="L39" s="42">
        <v>44622.784722222219</v>
      </c>
      <c r="M39" s="42">
        <v>44622.822916666664</v>
      </c>
      <c r="N39" s="7">
        <f t="shared" si="9"/>
        <v>0.3125</v>
      </c>
      <c r="O39" s="7">
        <f t="shared" si="10"/>
        <v>3.8194444445252884E-2</v>
      </c>
    </row>
    <row r="40" spans="1:15">
      <c r="A40" s="45"/>
      <c r="B40" s="45"/>
      <c r="C40" s="42"/>
      <c r="D40" s="40"/>
      <c r="E40" s="14" t="s">
        <v>33</v>
      </c>
      <c r="F40" s="3">
        <v>0</v>
      </c>
      <c r="G40" s="3">
        <v>82</v>
      </c>
      <c r="H40" s="3">
        <v>6</v>
      </c>
      <c r="I40" s="3">
        <v>2</v>
      </c>
      <c r="J40" s="5"/>
      <c r="K40" s="5">
        <f t="shared" si="5"/>
        <v>90</v>
      </c>
      <c r="L40" s="42"/>
      <c r="M40" s="42"/>
      <c r="N40" s="7"/>
      <c r="O40" s="7"/>
    </row>
    <row r="41" spans="1:15">
      <c r="A41" s="40" t="s">
        <v>50</v>
      </c>
      <c r="B41" s="44" t="s">
        <v>97</v>
      </c>
      <c r="C41" s="42">
        <v>44622.482638888891</v>
      </c>
      <c r="D41" s="40" t="s">
        <v>65</v>
      </c>
      <c r="E41" s="14" t="s">
        <v>32</v>
      </c>
      <c r="F41" s="3">
        <v>0</v>
      </c>
      <c r="G41" s="3">
        <v>72</v>
      </c>
      <c r="H41" s="3">
        <v>8</v>
      </c>
      <c r="I41" s="3">
        <v>0</v>
      </c>
      <c r="J41" s="5">
        <f t="shared" si="6"/>
        <v>80</v>
      </c>
      <c r="K41" s="5"/>
      <c r="L41" s="42">
        <v>44622.840277777781</v>
      </c>
      <c r="M41" s="42">
        <v>44622.868055555555</v>
      </c>
      <c r="N41" s="7">
        <f t="shared" si="9"/>
        <v>0.35763888889050577</v>
      </c>
      <c r="O41" s="7">
        <f t="shared" si="10"/>
        <v>2.7777777773735579E-2</v>
      </c>
    </row>
    <row r="42" spans="1:15">
      <c r="A42" s="40"/>
      <c r="B42" s="45"/>
      <c r="C42" s="42"/>
      <c r="D42" s="40"/>
      <c r="E42" s="14" t="s">
        <v>33</v>
      </c>
      <c r="F42" s="3">
        <v>0</v>
      </c>
      <c r="G42" s="3">
        <v>24</v>
      </c>
      <c r="H42" s="3">
        <v>48</v>
      </c>
      <c r="I42" s="3">
        <v>8</v>
      </c>
      <c r="J42" s="5"/>
      <c r="K42" s="5">
        <f t="shared" si="5"/>
        <v>80</v>
      </c>
      <c r="L42" s="42"/>
      <c r="M42" s="42"/>
      <c r="N42" s="7"/>
      <c r="O42" s="7"/>
    </row>
    <row r="43" spans="1:15">
      <c r="A43" s="43">
        <v>8</v>
      </c>
      <c r="B43" s="44" t="s">
        <v>98</v>
      </c>
      <c r="C43" s="42">
        <v>44622.53125</v>
      </c>
      <c r="D43" s="40" t="s">
        <v>41</v>
      </c>
      <c r="E43" s="14" t="s">
        <v>32</v>
      </c>
      <c r="F43" s="3">
        <v>90</v>
      </c>
      <c r="G43" s="3">
        <v>0</v>
      </c>
      <c r="H43" s="3">
        <v>0</v>
      </c>
      <c r="I43" s="3">
        <v>0</v>
      </c>
      <c r="J43" s="5">
        <f t="shared" si="6"/>
        <v>90</v>
      </c>
      <c r="K43" s="5"/>
      <c r="L43" s="42">
        <v>44622.989583333336</v>
      </c>
      <c r="M43" s="42">
        <v>44623.111111111109</v>
      </c>
      <c r="N43" s="7">
        <f t="shared" si="7"/>
        <v>0.45833333333575865</v>
      </c>
      <c r="O43" s="7">
        <f t="shared" si="8"/>
        <v>0.12152777777373558</v>
      </c>
    </row>
    <row r="44" spans="1:15">
      <c r="A44" s="45"/>
      <c r="B44" s="45"/>
      <c r="C44" s="42"/>
      <c r="D44" s="40"/>
      <c r="E44" s="14" t="s">
        <v>33</v>
      </c>
      <c r="F44" s="3">
        <v>0</v>
      </c>
      <c r="G44" s="3">
        <v>10</v>
      </c>
      <c r="H44" s="3">
        <v>64</v>
      </c>
      <c r="I44" s="3">
        <v>16</v>
      </c>
      <c r="J44" s="5"/>
      <c r="K44" s="5">
        <f t="shared" si="5"/>
        <v>90</v>
      </c>
      <c r="L44" s="42"/>
      <c r="M44" s="42"/>
      <c r="N44" s="7"/>
      <c r="O44" s="7"/>
    </row>
    <row r="45" spans="1:15">
      <c r="A45" s="43">
        <v>2</v>
      </c>
      <c r="B45" s="44" t="s">
        <v>99</v>
      </c>
      <c r="C45" s="42">
        <v>44622.586805555555</v>
      </c>
      <c r="D45" s="40" t="s">
        <v>41</v>
      </c>
      <c r="E45" s="14" t="s">
        <v>32</v>
      </c>
      <c r="F45" s="3">
        <v>0</v>
      </c>
      <c r="G45" s="3">
        <v>0</v>
      </c>
      <c r="H45" s="3">
        <v>90</v>
      </c>
      <c r="I45" s="3">
        <v>0</v>
      </c>
      <c r="J45" s="5">
        <f t="shared" si="6"/>
        <v>90</v>
      </c>
      <c r="K45" s="5"/>
      <c r="L45" s="42">
        <v>44622.972222222219</v>
      </c>
      <c r="M45" s="42">
        <v>44623.010416666664</v>
      </c>
      <c r="N45" s="7">
        <f t="shared" si="7"/>
        <v>0.38541666666424135</v>
      </c>
      <c r="O45" s="7">
        <f t="shared" si="8"/>
        <v>3.8194444445252884E-2</v>
      </c>
    </row>
    <row r="46" spans="1:15" ht="15.75" customHeight="1" thickBot="1">
      <c r="A46" s="2"/>
      <c r="B46" s="3"/>
      <c r="C46" s="2"/>
      <c r="D46" s="2"/>
      <c r="E46" s="14" t="s">
        <v>33</v>
      </c>
      <c r="F46" s="3">
        <v>0</v>
      </c>
      <c r="G46" s="3">
        <v>52</v>
      </c>
      <c r="H46" s="3">
        <v>20</v>
      </c>
      <c r="I46" s="3">
        <v>8</v>
      </c>
      <c r="J46" s="5"/>
      <c r="K46" s="5">
        <f t="shared" si="5"/>
        <v>80</v>
      </c>
      <c r="L46" s="2"/>
      <c r="M46" s="2"/>
      <c r="N46" s="7"/>
      <c r="O46" s="7"/>
    </row>
    <row r="47" spans="1:15" s="8" customFormat="1" ht="16.5" customHeight="1" thickTop="1" thickBot="1">
      <c r="A47" s="5"/>
      <c r="B47" s="5"/>
      <c r="C47" s="5"/>
      <c r="D47" s="5"/>
      <c r="E47" s="14"/>
      <c r="F47" s="5"/>
      <c r="G47" s="5"/>
      <c r="H47" s="5"/>
      <c r="I47" s="18" t="s">
        <v>31</v>
      </c>
      <c r="J47" s="19">
        <f>SUM(J27:J46)</f>
        <v>838</v>
      </c>
      <c r="K47" s="19">
        <f>SUM(K27:K46)</f>
        <v>850</v>
      </c>
      <c r="L47" s="5"/>
      <c r="M47" s="5" t="s">
        <v>13</v>
      </c>
      <c r="N47" s="10">
        <f>AVERAGE(N27:N46)</f>
        <v>0.59895833333357584</v>
      </c>
      <c r="O47" s="10">
        <f>AVERAGE(O27:O46)</f>
        <v>5.5555555554747116E-2</v>
      </c>
    </row>
    <row r="48" spans="1:15" ht="15.75" thickTop="1"/>
    <row r="49" spans="1:15">
      <c r="A49" s="154" t="s">
        <v>79</v>
      </c>
      <c r="B49" s="155"/>
      <c r="C49" s="156" t="s">
        <v>15</v>
      </c>
      <c r="D49" s="156"/>
      <c r="E49" s="156"/>
      <c r="F49" s="156"/>
      <c r="G49" s="156"/>
      <c r="H49" s="156"/>
      <c r="I49" s="156"/>
      <c r="J49" s="156"/>
      <c r="K49" s="156"/>
      <c r="L49" s="156"/>
      <c r="M49" s="156"/>
      <c r="N49" s="156"/>
      <c r="O49" s="156"/>
    </row>
    <row r="50" spans="1:15">
      <c r="A50" s="156" t="s">
        <v>16</v>
      </c>
      <c r="B50" s="156"/>
      <c r="C50" s="156"/>
      <c r="D50" s="156"/>
      <c r="E50" s="156"/>
      <c r="F50" s="156"/>
      <c r="G50" s="156"/>
      <c r="H50" s="20"/>
      <c r="I50" s="156" t="s">
        <v>17</v>
      </c>
      <c r="J50" s="156"/>
      <c r="K50" s="156"/>
      <c r="L50" s="156"/>
      <c r="M50" s="156"/>
      <c r="N50" s="156"/>
      <c r="O50" s="156"/>
    </row>
    <row r="51" spans="1:15" ht="30">
      <c r="A51" s="11" t="s">
        <v>18</v>
      </c>
      <c r="B51" s="11" t="s">
        <v>19</v>
      </c>
      <c r="C51" s="5" t="s">
        <v>20</v>
      </c>
      <c r="D51" s="11" t="s">
        <v>21</v>
      </c>
      <c r="E51" s="11" t="s">
        <v>22</v>
      </c>
      <c r="F51" s="11" t="s">
        <v>23</v>
      </c>
      <c r="G51" s="11" t="s">
        <v>24</v>
      </c>
      <c r="H51" s="11"/>
      <c r="I51" s="11" t="s">
        <v>18</v>
      </c>
      <c r="J51" s="11" t="s">
        <v>19</v>
      </c>
      <c r="K51" s="5" t="s">
        <v>20</v>
      </c>
      <c r="L51" s="11" t="s">
        <v>21</v>
      </c>
      <c r="M51" s="11" t="s">
        <v>25</v>
      </c>
      <c r="N51" s="11" t="s">
        <v>23</v>
      </c>
      <c r="O51" s="11" t="s">
        <v>24</v>
      </c>
    </row>
    <row r="52" spans="1:15" s="27" customFormat="1" ht="18" customHeight="1">
      <c r="A52" s="21">
        <v>1</v>
      </c>
      <c r="B52" s="35" t="s">
        <v>46</v>
      </c>
      <c r="C52" s="38" t="s">
        <v>74</v>
      </c>
      <c r="D52" s="36">
        <v>44621.763888888891</v>
      </c>
      <c r="E52" s="35">
        <v>32931</v>
      </c>
      <c r="F52" s="36">
        <v>44622.013888888891</v>
      </c>
      <c r="G52" s="25">
        <f>SUM(F52-D52)</f>
        <v>0.25</v>
      </c>
      <c r="H52" s="26"/>
      <c r="I52" s="21">
        <v>1</v>
      </c>
      <c r="J52" s="40" t="s">
        <v>72</v>
      </c>
      <c r="K52" s="40" t="s">
        <v>61</v>
      </c>
      <c r="L52" s="42">
        <v>44621.923611111109</v>
      </c>
      <c r="M52" s="40">
        <v>41128</v>
      </c>
      <c r="N52" s="42">
        <v>44622.038194444445</v>
      </c>
      <c r="O52" s="25">
        <f>SUM(N52-L52)</f>
        <v>0.11458333333575865</v>
      </c>
    </row>
    <row r="53" spans="1:15" s="27" customFormat="1" ht="18" customHeight="1">
      <c r="A53" s="21">
        <v>2</v>
      </c>
      <c r="B53" s="35" t="s">
        <v>53</v>
      </c>
      <c r="C53" s="38" t="s">
        <v>76</v>
      </c>
      <c r="D53" s="36">
        <v>44621.878472222219</v>
      </c>
      <c r="E53" s="35">
        <v>24696</v>
      </c>
      <c r="F53" s="36">
        <v>44622.295138888891</v>
      </c>
      <c r="G53" s="25">
        <f t="shared" ref="G53:G69" si="11">SUM(F53-D53)</f>
        <v>0.41666666667151731</v>
      </c>
      <c r="H53" s="26"/>
      <c r="I53" s="21">
        <v>2</v>
      </c>
      <c r="J53" s="40" t="s">
        <v>49</v>
      </c>
      <c r="K53" s="40" t="s">
        <v>61</v>
      </c>
      <c r="L53" s="42">
        <v>44621.826388888891</v>
      </c>
      <c r="M53" s="40">
        <v>33091</v>
      </c>
      <c r="N53" s="42">
        <v>44621.902777777781</v>
      </c>
      <c r="O53" s="25">
        <f t="shared" ref="O53:O69" si="12">SUM(N53-L53)</f>
        <v>7.6388888890505768E-2</v>
      </c>
    </row>
    <row r="54" spans="1:15" s="27" customFormat="1" ht="18" customHeight="1">
      <c r="A54" s="21">
        <v>3</v>
      </c>
      <c r="B54" s="35" t="s">
        <v>63</v>
      </c>
      <c r="C54" s="38" t="s">
        <v>74</v>
      </c>
      <c r="D54" s="36">
        <v>44622.284722222219</v>
      </c>
      <c r="E54" s="35">
        <v>32399</v>
      </c>
      <c r="F54" s="36">
        <v>44622.416666666664</v>
      </c>
      <c r="G54" s="25">
        <f t="shared" si="11"/>
        <v>0.13194444444525288</v>
      </c>
      <c r="H54" s="26"/>
      <c r="I54" s="21">
        <v>3</v>
      </c>
      <c r="J54" s="40" t="s">
        <v>41</v>
      </c>
      <c r="K54" s="40">
        <v>3</v>
      </c>
      <c r="L54" s="42">
        <v>44622.020833333336</v>
      </c>
      <c r="M54" s="40">
        <v>13604</v>
      </c>
      <c r="N54" s="42">
        <v>44622.149305555555</v>
      </c>
      <c r="O54" s="25">
        <f t="shared" si="12"/>
        <v>0.12847222221898846</v>
      </c>
    </row>
    <row r="55" spans="1:15" s="27" customFormat="1" ht="18" customHeight="1">
      <c r="A55" s="21">
        <v>4</v>
      </c>
      <c r="B55" s="35" t="s">
        <v>37</v>
      </c>
      <c r="C55" s="38" t="s">
        <v>74</v>
      </c>
      <c r="D55" s="36">
        <v>44622.229166666664</v>
      </c>
      <c r="E55" s="35">
        <v>12482</v>
      </c>
      <c r="F55" s="36">
        <v>44622.256944444445</v>
      </c>
      <c r="G55" s="25">
        <f t="shared" si="11"/>
        <v>2.7777777781011537E-2</v>
      </c>
      <c r="H55" s="26"/>
      <c r="I55" s="21">
        <v>4</v>
      </c>
      <c r="J55" s="40" t="s">
        <v>66</v>
      </c>
      <c r="K55" s="40" t="s">
        <v>61</v>
      </c>
      <c r="L55" s="42">
        <v>44622.104166666664</v>
      </c>
      <c r="M55" s="40">
        <v>28126</v>
      </c>
      <c r="N55" s="42">
        <v>44622.222222222219</v>
      </c>
      <c r="O55" s="25">
        <f t="shared" si="12"/>
        <v>0.11805555555474712</v>
      </c>
    </row>
    <row r="56" spans="1:15" s="27" customFormat="1" ht="18" customHeight="1">
      <c r="A56" s="21">
        <v>5</v>
      </c>
      <c r="B56" s="35" t="s">
        <v>41</v>
      </c>
      <c r="C56" s="38" t="s">
        <v>75</v>
      </c>
      <c r="D56" s="36">
        <v>44622.010416666664</v>
      </c>
      <c r="E56" s="35">
        <v>41128</v>
      </c>
      <c r="F56" s="36">
        <v>44622.076388888891</v>
      </c>
      <c r="G56" s="25">
        <f t="shared" si="11"/>
        <v>6.5972222226264421E-2</v>
      </c>
      <c r="H56" s="26"/>
      <c r="I56" s="21">
        <v>5</v>
      </c>
      <c r="J56" s="40" t="s">
        <v>65</v>
      </c>
      <c r="K56" s="40">
        <v>4</v>
      </c>
      <c r="L56" s="42">
        <v>44621.739583333336</v>
      </c>
      <c r="M56" s="40">
        <v>32101</v>
      </c>
      <c r="N56" s="42">
        <v>44622.246527777781</v>
      </c>
      <c r="O56" s="25">
        <f t="shared" si="12"/>
        <v>0.50694444444525288</v>
      </c>
    </row>
    <row r="57" spans="1:15" s="27" customFormat="1" ht="18" customHeight="1">
      <c r="A57" s="21">
        <v>6</v>
      </c>
      <c r="B57" s="35" t="s">
        <v>41</v>
      </c>
      <c r="C57" s="38" t="s">
        <v>67</v>
      </c>
      <c r="D57" s="36">
        <v>44622.208333333336</v>
      </c>
      <c r="E57" s="35">
        <v>28126</v>
      </c>
      <c r="F57" s="36">
        <v>44622.322916666664</v>
      </c>
      <c r="G57" s="25">
        <f t="shared" si="11"/>
        <v>0.11458333332848269</v>
      </c>
      <c r="H57" s="26"/>
      <c r="I57" s="21">
        <v>6</v>
      </c>
      <c r="J57" s="40" t="s">
        <v>41</v>
      </c>
      <c r="K57" s="40">
        <v>5</v>
      </c>
      <c r="L57" s="42">
        <v>44621.881944444445</v>
      </c>
      <c r="M57" s="40">
        <v>24696</v>
      </c>
      <c r="N57" s="42">
        <v>44622.340277777781</v>
      </c>
      <c r="O57" s="25">
        <f t="shared" si="12"/>
        <v>0.45833333333575865</v>
      </c>
    </row>
    <row r="58" spans="1:15" s="27" customFormat="1" ht="18" customHeight="1">
      <c r="A58" s="21">
        <v>7</v>
      </c>
      <c r="B58" s="40" t="s">
        <v>66</v>
      </c>
      <c r="C58" s="41" t="s">
        <v>75</v>
      </c>
      <c r="D58" s="42">
        <v>44622.420138888891</v>
      </c>
      <c r="E58" s="40">
        <v>41556</v>
      </c>
      <c r="F58" s="42">
        <v>44622.53125</v>
      </c>
      <c r="G58" s="25">
        <f t="shared" si="11"/>
        <v>0.11111111110949423</v>
      </c>
      <c r="H58" s="26"/>
      <c r="I58" s="21">
        <v>7</v>
      </c>
      <c r="J58" s="40" t="s">
        <v>41</v>
      </c>
      <c r="K58" s="40">
        <v>3</v>
      </c>
      <c r="L58" s="42">
        <v>44622.1875</v>
      </c>
      <c r="M58" s="40">
        <v>32399</v>
      </c>
      <c r="N58" s="42">
        <v>44622.385416666664</v>
      </c>
      <c r="O58" s="25">
        <f t="shared" si="12"/>
        <v>0.19791666666424135</v>
      </c>
    </row>
    <row r="59" spans="1:15" s="27" customFormat="1" ht="18" customHeight="1">
      <c r="A59" s="21">
        <v>8</v>
      </c>
      <c r="B59" s="40" t="s">
        <v>80</v>
      </c>
      <c r="C59" s="41" t="s">
        <v>76</v>
      </c>
      <c r="D59" s="42">
        <v>44622.347222222219</v>
      </c>
      <c r="E59" s="40">
        <v>28674</v>
      </c>
      <c r="F59" s="42">
        <v>44622.444444444445</v>
      </c>
      <c r="G59" s="25">
        <f t="shared" si="11"/>
        <v>9.7222222226264421E-2</v>
      </c>
      <c r="H59" s="26"/>
      <c r="I59" s="21">
        <v>8</v>
      </c>
      <c r="J59" s="40" t="s">
        <v>65</v>
      </c>
      <c r="K59" s="40">
        <v>4</v>
      </c>
      <c r="L59" s="42">
        <v>44622.305555555555</v>
      </c>
      <c r="M59" s="40">
        <v>28674</v>
      </c>
      <c r="N59" s="42">
        <v>44622.423611111109</v>
      </c>
      <c r="O59" s="25">
        <f t="shared" si="12"/>
        <v>0.11805555555474712</v>
      </c>
    </row>
    <row r="60" spans="1:15" s="27" customFormat="1" ht="18" customHeight="1">
      <c r="A60" s="21">
        <v>9</v>
      </c>
      <c r="B60" s="40" t="s">
        <v>63</v>
      </c>
      <c r="C60" s="41" t="s">
        <v>75</v>
      </c>
      <c r="D60" s="42">
        <v>44622.53125</v>
      </c>
      <c r="E60" s="40">
        <v>31467</v>
      </c>
      <c r="F60" s="42">
        <v>44622.704861111109</v>
      </c>
      <c r="G60" s="25">
        <f t="shared" si="11"/>
        <v>0.17361111110949423</v>
      </c>
      <c r="H60" s="26"/>
      <c r="I60" s="21">
        <v>9</v>
      </c>
      <c r="J60" s="40" t="s">
        <v>41</v>
      </c>
      <c r="K60" s="40">
        <v>5</v>
      </c>
      <c r="L60" s="42">
        <v>44622.354166666664</v>
      </c>
      <c r="M60" s="40">
        <v>41556</v>
      </c>
      <c r="N60" s="42">
        <v>44622.486111111109</v>
      </c>
      <c r="O60" s="25">
        <f t="shared" si="12"/>
        <v>0.13194444444525288</v>
      </c>
    </row>
    <row r="61" spans="1:15" s="27" customFormat="1" ht="18" customHeight="1">
      <c r="A61" s="21">
        <v>10</v>
      </c>
      <c r="B61" s="40" t="s">
        <v>49</v>
      </c>
      <c r="C61" s="41" t="s">
        <v>67</v>
      </c>
      <c r="D61" s="42">
        <v>44622.399305555555</v>
      </c>
      <c r="E61" s="40">
        <v>13604</v>
      </c>
      <c r="F61" s="42">
        <v>44622.399305555555</v>
      </c>
      <c r="G61" s="25">
        <f t="shared" si="11"/>
        <v>0</v>
      </c>
      <c r="H61" s="26"/>
      <c r="I61" s="21">
        <v>10</v>
      </c>
      <c r="J61" s="40" t="s">
        <v>41</v>
      </c>
      <c r="K61" s="40">
        <v>4</v>
      </c>
      <c r="L61" s="42">
        <v>44622.447916666664</v>
      </c>
      <c r="M61" s="40">
        <v>60139</v>
      </c>
      <c r="N61" s="42">
        <v>44622.534722222219</v>
      </c>
      <c r="O61" s="25">
        <f t="shared" si="12"/>
        <v>8.6805555554747116E-2</v>
      </c>
    </row>
    <row r="62" spans="1:15" s="27" customFormat="1" ht="18" customHeight="1">
      <c r="A62" s="21">
        <v>11</v>
      </c>
      <c r="B62" s="40" t="s">
        <v>66</v>
      </c>
      <c r="C62" s="41" t="s">
        <v>76</v>
      </c>
      <c r="D62" s="42">
        <v>44622.482638888891</v>
      </c>
      <c r="E62" s="40">
        <v>60139</v>
      </c>
      <c r="F62" s="42">
        <v>44622.53125</v>
      </c>
      <c r="G62" s="25">
        <f t="shared" si="11"/>
        <v>4.8611111109494232E-2</v>
      </c>
      <c r="H62" s="26"/>
      <c r="I62" s="21">
        <v>11</v>
      </c>
      <c r="J62" s="40" t="s">
        <v>81</v>
      </c>
      <c r="K62" s="40">
        <v>3</v>
      </c>
      <c r="L62" s="42">
        <v>44622.506944444445</v>
      </c>
      <c r="M62" s="40" t="s">
        <v>82</v>
      </c>
      <c r="N62" s="42">
        <v>44622.552083333336</v>
      </c>
      <c r="O62" s="25">
        <f t="shared" si="12"/>
        <v>4.5138888890505768E-2</v>
      </c>
    </row>
    <row r="63" spans="1:15" s="27" customFormat="1" ht="18" customHeight="1">
      <c r="A63" s="21">
        <v>12</v>
      </c>
      <c r="B63" s="40" t="s">
        <v>68</v>
      </c>
      <c r="C63" s="41" t="s">
        <v>74</v>
      </c>
      <c r="D63" s="42">
        <v>44622.461805555555</v>
      </c>
      <c r="E63" s="40" t="s">
        <v>82</v>
      </c>
      <c r="F63" s="42">
        <v>44622.604166666664</v>
      </c>
      <c r="G63" s="25">
        <f t="shared" si="11"/>
        <v>0.14236111110949423</v>
      </c>
      <c r="H63" s="26"/>
      <c r="I63" s="21">
        <v>12</v>
      </c>
      <c r="J63" s="40" t="s">
        <v>63</v>
      </c>
      <c r="K63" s="40">
        <v>3</v>
      </c>
      <c r="L63" s="42">
        <v>44622.618055555555</v>
      </c>
      <c r="M63" s="40">
        <v>31467</v>
      </c>
      <c r="N63" s="42">
        <v>44622.659722222219</v>
      </c>
      <c r="O63" s="25">
        <f t="shared" si="12"/>
        <v>4.1666666664241347E-2</v>
      </c>
    </row>
    <row r="64" spans="1:15" s="27" customFormat="1" ht="18" customHeight="1">
      <c r="A64" s="21">
        <v>13</v>
      </c>
      <c r="B64" s="40" t="s">
        <v>81</v>
      </c>
      <c r="C64" s="41" t="s">
        <v>76</v>
      </c>
      <c r="D64" s="42">
        <v>44622.576388888891</v>
      </c>
      <c r="E64" s="40" t="s">
        <v>83</v>
      </c>
      <c r="F64" s="42">
        <v>44622.638888888891</v>
      </c>
      <c r="G64" s="25">
        <f t="shared" si="11"/>
        <v>6.25E-2</v>
      </c>
      <c r="H64" s="26"/>
      <c r="I64" s="21">
        <v>13</v>
      </c>
      <c r="J64" s="40" t="s">
        <v>41</v>
      </c>
      <c r="K64" s="40">
        <v>3</v>
      </c>
      <c r="L64" s="42">
        <v>44622.694444444445</v>
      </c>
      <c r="M64" s="40" t="s">
        <v>84</v>
      </c>
      <c r="N64" s="42">
        <v>44622.729166666664</v>
      </c>
      <c r="O64" s="25">
        <f t="shared" si="12"/>
        <v>3.4722222218988463E-2</v>
      </c>
    </row>
    <row r="65" spans="1:15" s="27" customFormat="1" ht="18" customHeight="1">
      <c r="A65" s="21">
        <v>14</v>
      </c>
      <c r="B65" s="40" t="s">
        <v>63</v>
      </c>
      <c r="C65" s="41" t="s">
        <v>74</v>
      </c>
      <c r="D65" s="42">
        <v>44622.631944444445</v>
      </c>
      <c r="E65" s="40" t="s">
        <v>84</v>
      </c>
      <c r="F65" s="42">
        <v>44622.791666666664</v>
      </c>
      <c r="G65" s="25">
        <f t="shared" si="11"/>
        <v>0.15972222221898846</v>
      </c>
      <c r="H65" s="26"/>
      <c r="I65" s="21">
        <v>14</v>
      </c>
      <c r="J65" s="40" t="s">
        <v>64</v>
      </c>
      <c r="K65" s="40">
        <v>4</v>
      </c>
      <c r="L65" s="42">
        <v>44622.729166666664</v>
      </c>
      <c r="M65" s="40">
        <v>33290</v>
      </c>
      <c r="N65" s="42">
        <v>44622.777777777781</v>
      </c>
      <c r="O65" s="25">
        <f t="shared" si="12"/>
        <v>4.8611111116770189E-2</v>
      </c>
    </row>
    <row r="66" spans="1:15" s="27" customFormat="1" ht="18" customHeight="1">
      <c r="A66" s="21">
        <v>15</v>
      </c>
      <c r="B66" s="40" t="s">
        <v>41</v>
      </c>
      <c r="C66" s="41" t="s">
        <v>76</v>
      </c>
      <c r="D66" s="42">
        <v>44622.659722222219</v>
      </c>
      <c r="E66" s="40">
        <v>33290</v>
      </c>
      <c r="F66" s="42">
        <v>44622.809027777781</v>
      </c>
      <c r="G66" s="25">
        <f t="shared" si="11"/>
        <v>0.14930555556202307</v>
      </c>
      <c r="H66" s="26"/>
      <c r="I66" s="21">
        <v>15</v>
      </c>
      <c r="J66" s="40" t="s">
        <v>41</v>
      </c>
      <c r="K66" s="40">
        <v>4</v>
      </c>
      <c r="L66" s="42">
        <v>44622.822916666664</v>
      </c>
      <c r="M66" s="40">
        <v>41557</v>
      </c>
      <c r="N66" s="42">
        <v>44622.861111111109</v>
      </c>
      <c r="O66" s="25">
        <f t="shared" si="12"/>
        <v>3.8194444445252884E-2</v>
      </c>
    </row>
    <row r="67" spans="1:15" s="27" customFormat="1" ht="18" customHeight="1">
      <c r="A67" s="21">
        <v>16</v>
      </c>
      <c r="B67" s="40" t="s">
        <v>65</v>
      </c>
      <c r="C67" s="41" t="s">
        <v>67</v>
      </c>
      <c r="D67" s="42">
        <v>44622.854166666664</v>
      </c>
      <c r="E67" s="40">
        <v>33127</v>
      </c>
      <c r="F67" s="42">
        <v>44622.972222222219</v>
      </c>
      <c r="G67" s="25">
        <f t="shared" si="11"/>
        <v>0.11805555555474712</v>
      </c>
      <c r="H67" s="26"/>
      <c r="I67" s="21">
        <v>16</v>
      </c>
      <c r="J67" s="40" t="s">
        <v>49</v>
      </c>
      <c r="K67" s="40">
        <v>5</v>
      </c>
      <c r="L67" s="42">
        <v>44622.881944444445</v>
      </c>
      <c r="M67" s="40">
        <v>33107</v>
      </c>
      <c r="N67" s="42">
        <v>44622.927083333336</v>
      </c>
      <c r="O67" s="25">
        <f t="shared" si="12"/>
        <v>4.5138888890505768E-2</v>
      </c>
    </row>
    <row r="68" spans="1:15" s="27" customFormat="1" ht="18" customHeight="1">
      <c r="A68" s="21">
        <v>17</v>
      </c>
      <c r="B68" s="22" t="s">
        <v>85</v>
      </c>
      <c r="C68" s="28" t="s">
        <v>78</v>
      </c>
      <c r="D68" s="24">
        <v>44622.197916666664</v>
      </c>
      <c r="E68" s="22">
        <v>32817</v>
      </c>
      <c r="F68" s="24">
        <v>44622.197916666664</v>
      </c>
      <c r="G68" s="25">
        <f t="shared" si="11"/>
        <v>0</v>
      </c>
      <c r="H68" s="26"/>
      <c r="I68" s="21">
        <v>17</v>
      </c>
      <c r="J68" s="40" t="s">
        <v>87</v>
      </c>
      <c r="K68" s="40">
        <v>3</v>
      </c>
      <c r="L68" s="42">
        <v>44622.90625</v>
      </c>
      <c r="M68" s="40">
        <v>31127</v>
      </c>
      <c r="N68" s="42">
        <v>44622.958333333336</v>
      </c>
      <c r="O68" s="25">
        <f t="shared" si="12"/>
        <v>5.2083333335758653E-2</v>
      </c>
    </row>
    <row r="69" spans="1:15" s="27" customFormat="1" ht="18" customHeight="1">
      <c r="A69" s="21">
        <v>18</v>
      </c>
      <c r="B69" s="29" t="s">
        <v>86</v>
      </c>
      <c r="C69" s="21" t="s">
        <v>78</v>
      </c>
      <c r="D69" s="24">
        <v>44622.871527777781</v>
      </c>
      <c r="E69" s="21" t="s">
        <v>82</v>
      </c>
      <c r="F69" s="24">
        <v>44622.885416666664</v>
      </c>
      <c r="G69" s="25">
        <f t="shared" si="11"/>
        <v>1.3888888883229811E-2</v>
      </c>
      <c r="H69" s="26"/>
      <c r="I69" s="21">
        <v>18</v>
      </c>
      <c r="J69" s="22" t="s">
        <v>64</v>
      </c>
      <c r="K69" s="22" t="s">
        <v>78</v>
      </c>
      <c r="L69" s="24">
        <v>44622.381944444445</v>
      </c>
      <c r="M69" s="22" t="s">
        <v>83</v>
      </c>
      <c r="N69" s="24">
        <v>44622.381944444445</v>
      </c>
      <c r="O69" s="25">
        <f t="shared" si="12"/>
        <v>0</v>
      </c>
    </row>
    <row r="70" spans="1:15" s="32" customFormat="1" ht="15" customHeight="1">
      <c r="A70" s="5"/>
      <c r="B70" s="1"/>
      <c r="C70" s="5"/>
      <c r="D70" s="5"/>
      <c r="E70" s="5"/>
      <c r="F70" s="18" t="s">
        <v>13</v>
      </c>
      <c r="G70" s="10">
        <f>AVERAGE(G52:G69)</f>
        <v>0.11574074074087548</v>
      </c>
      <c r="H70" s="33"/>
      <c r="I70" s="5"/>
      <c r="J70" s="5"/>
      <c r="K70" s="5"/>
      <c r="L70" s="5"/>
      <c r="M70" s="5"/>
      <c r="N70" s="5" t="s">
        <v>13</v>
      </c>
      <c r="O70" s="10">
        <f>AVERAGE(O52:O69)</f>
        <v>0.12461419753122351</v>
      </c>
    </row>
  </sheetData>
  <mergeCells count="12">
    <mergeCell ref="A49:B49"/>
    <mergeCell ref="C49:O49"/>
    <mergeCell ref="A50:G50"/>
    <mergeCell ref="I50:O50"/>
    <mergeCell ref="N1:O1"/>
    <mergeCell ref="A2:O2"/>
    <mergeCell ref="A3:C3"/>
    <mergeCell ref="F3:J3"/>
    <mergeCell ref="L3:O3"/>
    <mergeCell ref="A25:C25"/>
    <mergeCell ref="F25:J25"/>
    <mergeCell ref="L25:O25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O68"/>
  <sheetViews>
    <sheetView topLeftCell="A46" workbookViewId="0">
      <selection activeCell="N27" sqref="N27"/>
    </sheetView>
  </sheetViews>
  <sheetFormatPr defaultRowHeight="15"/>
  <cols>
    <col min="3" max="5" width="13.42578125" customWidth="1"/>
    <col min="6" max="6" width="12.140625" customWidth="1"/>
    <col min="7" max="7" width="11.5703125" customWidth="1"/>
    <col min="8" max="8" width="11" customWidth="1"/>
    <col min="9" max="9" width="10.140625" customWidth="1"/>
    <col min="10" max="11" width="8.7109375" customWidth="1"/>
    <col min="12" max="13" width="13.42578125" customWidth="1"/>
    <col min="14" max="15" width="11.28515625" customWidth="1"/>
    <col min="16" max="16" width="14.5703125" customWidth="1"/>
    <col min="18" max="18" width="12.140625" customWidth="1"/>
  </cols>
  <sheetData>
    <row r="1" spans="1:15">
      <c r="N1" s="47" t="s">
        <v>0</v>
      </c>
      <c r="O1" s="48" t="s">
        <v>289</v>
      </c>
    </row>
    <row r="2" spans="1:15">
      <c r="A2" s="159" t="s">
        <v>1</v>
      </c>
      <c r="B2" s="160"/>
      <c r="C2" s="160"/>
      <c r="D2" s="160"/>
      <c r="E2" s="160"/>
      <c r="F2" s="160"/>
      <c r="G2" s="160"/>
      <c r="H2" s="160"/>
      <c r="I2" s="160"/>
      <c r="J2" s="160"/>
      <c r="K2" s="160"/>
      <c r="L2" s="160"/>
      <c r="M2" s="160"/>
      <c r="N2" s="160"/>
      <c r="O2" s="160"/>
    </row>
    <row r="3" spans="1:15">
      <c r="A3" s="161"/>
      <c r="B3" s="162"/>
      <c r="C3" s="163"/>
      <c r="D3" s="107"/>
      <c r="E3" s="107"/>
      <c r="F3" s="161" t="s">
        <v>26</v>
      </c>
      <c r="G3" s="162"/>
      <c r="H3" s="162"/>
      <c r="I3" s="162"/>
      <c r="J3" s="163"/>
      <c r="K3" s="107"/>
      <c r="L3" s="161"/>
      <c r="M3" s="162"/>
      <c r="N3" s="162"/>
      <c r="O3" s="163"/>
    </row>
    <row r="4" spans="1:15" ht="38.25">
      <c r="A4" s="2" t="s">
        <v>2</v>
      </c>
      <c r="B4" s="3" t="s">
        <v>3</v>
      </c>
      <c r="C4" s="2" t="s">
        <v>4</v>
      </c>
      <c r="D4" s="2" t="s">
        <v>27</v>
      </c>
      <c r="E4" s="2" t="s">
        <v>28</v>
      </c>
      <c r="F4" s="3" t="s">
        <v>5</v>
      </c>
      <c r="G4" s="3" t="s">
        <v>6</v>
      </c>
      <c r="H4" s="3" t="s">
        <v>7</v>
      </c>
      <c r="I4" s="3" t="s">
        <v>8</v>
      </c>
      <c r="J4" s="2" t="s">
        <v>29</v>
      </c>
      <c r="K4" s="2" t="s">
        <v>30</v>
      </c>
      <c r="L4" s="2" t="s">
        <v>9</v>
      </c>
      <c r="M4" s="2" t="s">
        <v>10</v>
      </c>
      <c r="N4" s="2" t="s">
        <v>11</v>
      </c>
      <c r="O4" s="2" t="s">
        <v>12</v>
      </c>
    </row>
    <row r="5" spans="1:15" s="8" customFormat="1">
      <c r="A5" s="37" t="s">
        <v>44</v>
      </c>
      <c r="B5" s="13" t="s">
        <v>36</v>
      </c>
      <c r="C5" s="36">
        <v>44639.809027777781</v>
      </c>
      <c r="D5" s="35" t="s">
        <v>37</v>
      </c>
      <c r="E5" s="14" t="s">
        <v>296</v>
      </c>
      <c r="F5" s="5">
        <v>6</v>
      </c>
      <c r="G5" s="5">
        <v>10</v>
      </c>
      <c r="H5" s="5">
        <v>28</v>
      </c>
      <c r="I5" s="5">
        <v>36</v>
      </c>
      <c r="J5" s="5">
        <f t="shared" ref="J5:J27" si="0">F5+G5+H5+I5</f>
        <v>80</v>
      </c>
      <c r="K5" s="5"/>
      <c r="L5" s="36">
        <v>44640.138888888891</v>
      </c>
      <c r="M5" s="36">
        <v>44640.184027777781</v>
      </c>
      <c r="N5" s="7">
        <f>SUM(L5-C5)</f>
        <v>0.32986111110949423</v>
      </c>
      <c r="O5" s="7">
        <f>SUM(M5-L5)</f>
        <v>4.5138888890505768E-2</v>
      </c>
    </row>
    <row r="6" spans="1:15" s="8" customFormat="1">
      <c r="A6" s="37"/>
      <c r="B6" s="13"/>
      <c r="C6" s="36"/>
      <c r="D6" s="35"/>
      <c r="E6" s="14" t="s">
        <v>33</v>
      </c>
      <c r="F6" s="5">
        <v>0</v>
      </c>
      <c r="G6" s="5">
        <v>14</v>
      </c>
      <c r="H6" s="5">
        <v>40</v>
      </c>
      <c r="I6" s="5">
        <v>26</v>
      </c>
      <c r="J6" s="5"/>
      <c r="K6" s="5">
        <f t="shared" ref="K6:K28" si="1">G6+H6+I6+F6</f>
        <v>80</v>
      </c>
      <c r="L6" s="36"/>
      <c r="M6" s="36"/>
      <c r="N6" s="7"/>
      <c r="O6" s="7"/>
    </row>
    <row r="7" spans="1:15" s="8" customFormat="1">
      <c r="A7" s="37" t="s">
        <v>50</v>
      </c>
      <c r="B7" s="13" t="s">
        <v>36</v>
      </c>
      <c r="C7" s="36">
        <v>44639.864583333336</v>
      </c>
      <c r="D7" s="35" t="s">
        <v>51</v>
      </c>
      <c r="E7" s="14" t="s">
        <v>296</v>
      </c>
      <c r="F7" s="5">
        <v>0</v>
      </c>
      <c r="G7" s="5">
        <v>38</v>
      </c>
      <c r="H7" s="5">
        <v>14</v>
      </c>
      <c r="I7" s="5">
        <v>38</v>
      </c>
      <c r="J7" s="5">
        <f t="shared" si="0"/>
        <v>90</v>
      </c>
      <c r="K7" s="5"/>
      <c r="L7" s="36">
        <v>44640.263888888891</v>
      </c>
      <c r="M7" s="36">
        <v>44640.291666666664</v>
      </c>
      <c r="N7" s="7">
        <f t="shared" ref="N7:N27" si="2">SUM(L7-C7)</f>
        <v>0.39930555555474712</v>
      </c>
      <c r="O7" s="7">
        <f t="shared" ref="O7:O27" si="3">SUM(M7-L7)</f>
        <v>2.7777777773735579E-2</v>
      </c>
    </row>
    <row r="8" spans="1:15" s="8" customFormat="1">
      <c r="A8" s="37"/>
      <c r="B8" s="13"/>
      <c r="C8" s="36"/>
      <c r="D8" s="35"/>
      <c r="E8" s="14" t="s">
        <v>33</v>
      </c>
      <c r="F8" s="5">
        <v>26</v>
      </c>
      <c r="G8" s="5">
        <v>0</v>
      </c>
      <c r="H8" s="5">
        <v>57</v>
      </c>
      <c r="I8" s="5">
        <v>7</v>
      </c>
      <c r="J8" s="5"/>
      <c r="K8" s="5">
        <f t="shared" si="1"/>
        <v>90</v>
      </c>
      <c r="L8" s="36"/>
      <c r="M8" s="36"/>
      <c r="N8" s="7"/>
      <c r="O8" s="7"/>
    </row>
    <row r="9" spans="1:15" s="8" customFormat="1">
      <c r="A9" s="68">
        <v>2</v>
      </c>
      <c r="B9" s="13" t="s">
        <v>36</v>
      </c>
      <c r="C9" s="36">
        <v>44639.927083333336</v>
      </c>
      <c r="D9" s="35" t="s">
        <v>117</v>
      </c>
      <c r="E9" s="14" t="s">
        <v>296</v>
      </c>
      <c r="F9" s="5">
        <v>0</v>
      </c>
      <c r="G9" s="5">
        <v>0</v>
      </c>
      <c r="H9" s="5">
        <v>90</v>
      </c>
      <c r="I9" s="5">
        <v>0</v>
      </c>
      <c r="J9" s="5">
        <f t="shared" si="0"/>
        <v>90</v>
      </c>
      <c r="K9" s="5"/>
      <c r="L9" s="36">
        <v>44640.197916666664</v>
      </c>
      <c r="M9" s="36">
        <v>44640.208333333336</v>
      </c>
      <c r="N9" s="7">
        <f t="shared" si="2"/>
        <v>0.27083333332848269</v>
      </c>
      <c r="O9" s="7">
        <f t="shared" si="3"/>
        <v>1.0416666671517305E-2</v>
      </c>
    </row>
    <row r="10" spans="1:15" s="8" customFormat="1">
      <c r="A10" s="68"/>
      <c r="B10" s="13"/>
      <c r="C10" s="36"/>
      <c r="D10" s="35"/>
      <c r="E10" s="14" t="s">
        <v>33</v>
      </c>
      <c r="F10" s="5">
        <v>0</v>
      </c>
      <c r="G10" s="5">
        <v>18</v>
      </c>
      <c r="H10" s="5">
        <v>66</v>
      </c>
      <c r="I10" s="5">
        <v>6</v>
      </c>
      <c r="J10" s="5"/>
      <c r="K10" s="5">
        <f t="shared" si="1"/>
        <v>90</v>
      </c>
      <c r="L10" s="36"/>
      <c r="M10" s="36"/>
      <c r="N10" s="7"/>
      <c r="O10" s="7"/>
    </row>
    <row r="11" spans="1:15" s="8" customFormat="1">
      <c r="A11" s="37">
        <v>6</v>
      </c>
      <c r="B11" s="13" t="s">
        <v>36</v>
      </c>
      <c r="C11" s="36">
        <v>44639.951388888891</v>
      </c>
      <c r="D11" s="35" t="s">
        <v>87</v>
      </c>
      <c r="E11" s="14" t="s">
        <v>296</v>
      </c>
      <c r="F11" s="5">
        <v>0</v>
      </c>
      <c r="G11" s="5">
        <v>34</v>
      </c>
      <c r="H11" s="5">
        <v>50</v>
      </c>
      <c r="I11" s="5">
        <v>6</v>
      </c>
      <c r="J11" s="5">
        <f t="shared" si="0"/>
        <v>90</v>
      </c>
      <c r="K11" s="5"/>
      <c r="L11" s="36">
        <v>44640.583333333336</v>
      </c>
      <c r="M11" s="36">
        <v>44640.614583333336</v>
      </c>
      <c r="N11" s="7">
        <f t="shared" si="2"/>
        <v>0.63194444444525288</v>
      </c>
      <c r="O11" s="7">
        <f t="shared" si="3"/>
        <v>3.125E-2</v>
      </c>
    </row>
    <row r="12" spans="1:15" s="8" customFormat="1">
      <c r="A12" s="37"/>
      <c r="B12" s="13"/>
      <c r="C12" s="36"/>
      <c r="D12" s="35"/>
      <c r="E12" s="14" t="s">
        <v>33</v>
      </c>
      <c r="F12" s="5">
        <v>2</v>
      </c>
      <c r="G12" s="5">
        <v>39</v>
      </c>
      <c r="H12" s="5">
        <v>16</v>
      </c>
      <c r="I12" s="5">
        <v>33</v>
      </c>
      <c r="J12" s="5"/>
      <c r="K12" s="5">
        <f t="shared" si="1"/>
        <v>90</v>
      </c>
      <c r="L12" s="36"/>
      <c r="M12" s="36"/>
      <c r="N12" s="7"/>
      <c r="O12" s="7"/>
    </row>
    <row r="13" spans="1:15" s="8" customFormat="1">
      <c r="A13" s="37">
        <v>8</v>
      </c>
      <c r="B13" s="13" t="s">
        <v>36</v>
      </c>
      <c r="C13" s="36">
        <v>44640.090277777781</v>
      </c>
      <c r="D13" s="35" t="s">
        <v>64</v>
      </c>
      <c r="E13" s="14" t="s">
        <v>296</v>
      </c>
      <c r="F13" s="5">
        <v>5</v>
      </c>
      <c r="G13" s="5">
        <v>4</v>
      </c>
      <c r="H13" s="5">
        <v>77</v>
      </c>
      <c r="I13" s="5">
        <v>4</v>
      </c>
      <c r="J13" s="5">
        <f t="shared" si="0"/>
        <v>90</v>
      </c>
      <c r="K13" s="5"/>
      <c r="L13" s="36">
        <v>44640.677083333336</v>
      </c>
      <c r="M13" s="36">
        <v>44640.725694444445</v>
      </c>
      <c r="N13" s="7">
        <f t="shared" si="2"/>
        <v>0.58680555555474712</v>
      </c>
      <c r="O13" s="7">
        <f t="shared" si="3"/>
        <v>4.8611111109494232E-2</v>
      </c>
    </row>
    <row r="14" spans="1:15" s="8" customFormat="1">
      <c r="A14" s="37"/>
      <c r="B14" s="13"/>
      <c r="C14" s="36"/>
      <c r="D14" s="35"/>
      <c r="E14" s="14" t="s">
        <v>33</v>
      </c>
      <c r="F14" s="5">
        <v>0</v>
      </c>
      <c r="G14" s="5">
        <v>50</v>
      </c>
      <c r="H14" s="5">
        <v>0</v>
      </c>
      <c r="I14" s="5">
        <v>40</v>
      </c>
      <c r="J14" s="5"/>
      <c r="K14" s="5">
        <f t="shared" si="1"/>
        <v>90</v>
      </c>
      <c r="L14" s="36"/>
      <c r="M14" s="36"/>
      <c r="N14" s="7"/>
      <c r="O14" s="7"/>
    </row>
    <row r="15" spans="1:15" s="8" customFormat="1">
      <c r="A15" s="37" t="s">
        <v>88</v>
      </c>
      <c r="B15" s="13" t="s">
        <v>36</v>
      </c>
      <c r="C15" s="36">
        <v>44640.180555555555</v>
      </c>
      <c r="D15" s="35" t="s">
        <v>63</v>
      </c>
      <c r="E15" s="14" t="s">
        <v>296</v>
      </c>
      <c r="F15" s="5">
        <v>0</v>
      </c>
      <c r="G15" s="5">
        <v>10</v>
      </c>
      <c r="H15" s="5">
        <v>3</v>
      </c>
      <c r="I15" s="5">
        <v>67</v>
      </c>
      <c r="J15" s="5">
        <f t="shared" si="0"/>
        <v>80</v>
      </c>
      <c r="K15" s="5"/>
      <c r="L15" s="36">
        <v>44640.802083333336</v>
      </c>
      <c r="M15" s="36">
        <v>44640.840277777781</v>
      </c>
      <c r="N15" s="7">
        <f t="shared" si="2"/>
        <v>0.62152777778101154</v>
      </c>
      <c r="O15" s="7">
        <f t="shared" si="3"/>
        <v>3.8194444445252884E-2</v>
      </c>
    </row>
    <row r="16" spans="1:15" s="8" customFormat="1">
      <c r="A16" s="37"/>
      <c r="B16" s="13"/>
      <c r="C16" s="36"/>
      <c r="D16" s="35"/>
      <c r="E16" s="14" t="s">
        <v>33</v>
      </c>
      <c r="F16" s="5">
        <v>1</v>
      </c>
      <c r="G16" s="5">
        <v>21</v>
      </c>
      <c r="H16" s="5">
        <v>50</v>
      </c>
      <c r="I16" s="5">
        <v>8</v>
      </c>
      <c r="J16" s="5"/>
      <c r="K16" s="5">
        <f t="shared" si="1"/>
        <v>80</v>
      </c>
      <c r="L16" s="36"/>
      <c r="M16" s="36"/>
      <c r="N16" s="7"/>
      <c r="O16" s="7"/>
    </row>
    <row r="17" spans="1:15" s="8" customFormat="1">
      <c r="A17" s="37" t="s">
        <v>44</v>
      </c>
      <c r="B17" s="13" t="s">
        <v>36</v>
      </c>
      <c r="C17" s="36">
        <v>44640.229166666664</v>
      </c>
      <c r="D17" s="35" t="s">
        <v>59</v>
      </c>
      <c r="E17" s="14" t="s">
        <v>296</v>
      </c>
      <c r="F17" s="5">
        <v>0</v>
      </c>
      <c r="G17" s="5">
        <v>42</v>
      </c>
      <c r="H17" s="5">
        <v>34</v>
      </c>
      <c r="I17" s="5">
        <v>10</v>
      </c>
      <c r="J17" s="5">
        <f t="shared" si="0"/>
        <v>86</v>
      </c>
      <c r="K17" s="5"/>
      <c r="L17" s="36">
        <v>44640.840277777781</v>
      </c>
      <c r="M17" s="36">
        <v>44640.868055555555</v>
      </c>
      <c r="N17" s="7">
        <f t="shared" si="2"/>
        <v>0.61111111111677019</v>
      </c>
      <c r="O17" s="7">
        <f t="shared" si="3"/>
        <v>2.7777777773735579E-2</v>
      </c>
    </row>
    <row r="18" spans="1:15" s="8" customFormat="1">
      <c r="A18" s="37"/>
      <c r="B18" s="13"/>
      <c r="C18" s="36"/>
      <c r="D18" s="35"/>
      <c r="E18" s="14" t="s">
        <v>33</v>
      </c>
      <c r="F18" s="5">
        <v>17</v>
      </c>
      <c r="G18" s="5">
        <v>37</v>
      </c>
      <c r="H18" s="5">
        <v>28</v>
      </c>
      <c r="I18" s="5">
        <v>8</v>
      </c>
      <c r="J18" s="5"/>
      <c r="K18" s="5">
        <f t="shared" si="1"/>
        <v>90</v>
      </c>
      <c r="L18" s="36"/>
      <c r="M18" s="36"/>
      <c r="N18" s="7"/>
      <c r="O18" s="7"/>
    </row>
    <row r="19" spans="1:15" s="8" customFormat="1">
      <c r="A19" s="37">
        <v>2</v>
      </c>
      <c r="B19" s="13" t="s">
        <v>36</v>
      </c>
      <c r="C19" s="36">
        <v>44640.284722222219</v>
      </c>
      <c r="D19" s="35" t="s">
        <v>209</v>
      </c>
      <c r="E19" s="14" t="s">
        <v>296</v>
      </c>
      <c r="F19" s="5">
        <v>0</v>
      </c>
      <c r="G19" s="5">
        <v>0</v>
      </c>
      <c r="H19" s="5">
        <v>90</v>
      </c>
      <c r="I19" s="5">
        <v>0</v>
      </c>
      <c r="J19" s="5">
        <f t="shared" si="0"/>
        <v>90</v>
      </c>
      <c r="K19" s="5"/>
      <c r="L19" s="36">
        <v>44640.635416666664</v>
      </c>
      <c r="M19" s="36">
        <v>44640.659722222219</v>
      </c>
      <c r="N19" s="7">
        <f t="shared" si="2"/>
        <v>0.35069444444525288</v>
      </c>
      <c r="O19" s="7">
        <f t="shared" si="3"/>
        <v>2.4305555554747116E-2</v>
      </c>
    </row>
    <row r="20" spans="1:15" s="8" customFormat="1">
      <c r="A20" s="37"/>
      <c r="B20" s="13"/>
      <c r="C20" s="36"/>
      <c r="D20" s="35"/>
      <c r="E20" s="14" t="s">
        <v>33</v>
      </c>
      <c r="F20" s="5">
        <v>29</v>
      </c>
      <c r="G20" s="5">
        <v>5</v>
      </c>
      <c r="H20" s="5">
        <v>54</v>
      </c>
      <c r="I20" s="5">
        <v>2</v>
      </c>
      <c r="J20" s="5"/>
      <c r="K20" s="5">
        <f t="shared" ref="K20:K22" si="4">G20+H20+I20+F20</f>
        <v>90</v>
      </c>
      <c r="L20" s="36"/>
      <c r="M20" s="36"/>
      <c r="N20" s="7"/>
      <c r="O20" s="7"/>
    </row>
    <row r="21" spans="1:15" s="8" customFormat="1">
      <c r="A21" s="37" t="s">
        <v>50</v>
      </c>
      <c r="B21" s="13" t="s">
        <v>36</v>
      </c>
      <c r="C21" s="36">
        <v>44640.416666666664</v>
      </c>
      <c r="D21" s="35" t="s">
        <v>81</v>
      </c>
      <c r="E21" s="14" t="s">
        <v>296</v>
      </c>
      <c r="F21" s="5">
        <v>0</v>
      </c>
      <c r="G21" s="5">
        <v>34</v>
      </c>
      <c r="H21" s="5">
        <v>12</v>
      </c>
      <c r="I21" s="5">
        <v>0</v>
      </c>
      <c r="J21" s="5">
        <f t="shared" ref="J21:J23" si="5">F21+G21+H21+I21</f>
        <v>46</v>
      </c>
      <c r="K21" s="5"/>
      <c r="L21" s="36">
        <v>44640.854166666664</v>
      </c>
      <c r="M21" s="36">
        <v>44640.916666666664</v>
      </c>
      <c r="N21" s="7">
        <f t="shared" si="2"/>
        <v>0.4375</v>
      </c>
      <c r="O21" s="7">
        <f t="shared" si="3"/>
        <v>6.25E-2</v>
      </c>
    </row>
    <row r="22" spans="1:15" s="8" customFormat="1">
      <c r="A22" s="13"/>
      <c r="B22" s="13"/>
      <c r="C22" s="16"/>
      <c r="D22" s="16"/>
      <c r="E22" s="14" t="s">
        <v>33</v>
      </c>
      <c r="F22" s="5">
        <v>2</v>
      </c>
      <c r="G22" s="5">
        <v>41</v>
      </c>
      <c r="H22" s="5">
        <v>47</v>
      </c>
      <c r="I22" s="5">
        <v>0</v>
      </c>
      <c r="J22" s="5"/>
      <c r="K22" s="5">
        <f t="shared" si="4"/>
        <v>90</v>
      </c>
      <c r="L22" s="15"/>
      <c r="M22" s="15"/>
      <c r="N22" s="7"/>
      <c r="O22" s="7"/>
    </row>
    <row r="23" spans="1:15" s="8" customFormat="1">
      <c r="A23" s="13" t="s">
        <v>52</v>
      </c>
      <c r="B23" s="13" t="s">
        <v>36</v>
      </c>
      <c r="C23" s="36">
        <v>44640.722222222219</v>
      </c>
      <c r="D23" s="16" t="s">
        <v>297</v>
      </c>
      <c r="E23" s="14" t="s">
        <v>296</v>
      </c>
      <c r="F23" s="5">
        <v>0</v>
      </c>
      <c r="G23" s="5">
        <v>0</v>
      </c>
      <c r="H23" s="5">
        <v>0</v>
      </c>
      <c r="I23" s="5">
        <v>0</v>
      </c>
      <c r="J23" s="5">
        <f t="shared" si="5"/>
        <v>0</v>
      </c>
      <c r="K23" s="5"/>
      <c r="L23" s="36">
        <v>44640.9375</v>
      </c>
      <c r="M23" s="36">
        <v>44640.972222222219</v>
      </c>
      <c r="N23" s="7">
        <f t="shared" si="2"/>
        <v>0.21527777778101154</v>
      </c>
      <c r="O23" s="7">
        <f t="shared" si="3"/>
        <v>3.4722222218988463E-2</v>
      </c>
    </row>
    <row r="24" spans="1:15" s="8" customFormat="1">
      <c r="A24" s="13"/>
      <c r="B24" s="13"/>
      <c r="C24" s="16"/>
      <c r="D24" s="16"/>
      <c r="E24" s="14" t="s">
        <v>33</v>
      </c>
      <c r="F24" s="5">
        <v>0</v>
      </c>
      <c r="G24" s="5">
        <v>37</v>
      </c>
      <c r="H24" s="5">
        <v>30</v>
      </c>
      <c r="I24" s="5">
        <v>23</v>
      </c>
      <c r="J24" s="5"/>
      <c r="K24" s="5">
        <f t="shared" si="1"/>
        <v>90</v>
      </c>
      <c r="L24" s="15"/>
      <c r="M24" s="15"/>
      <c r="N24" s="7"/>
      <c r="O24" s="7"/>
    </row>
    <row r="25" spans="1:15" s="8" customFormat="1">
      <c r="A25" s="13">
        <v>1</v>
      </c>
      <c r="B25" s="13" t="s">
        <v>36</v>
      </c>
      <c r="C25" s="36">
        <v>44640.59375</v>
      </c>
      <c r="D25" s="16" t="s">
        <v>53</v>
      </c>
      <c r="E25" s="14" t="s">
        <v>296</v>
      </c>
      <c r="F25" s="5">
        <v>0</v>
      </c>
      <c r="G25" s="5">
        <v>11</v>
      </c>
      <c r="H25" s="5">
        <v>79</v>
      </c>
      <c r="I25" s="5">
        <v>0</v>
      </c>
      <c r="J25" s="5">
        <f t="shared" si="0"/>
        <v>90</v>
      </c>
      <c r="K25" s="5"/>
      <c r="L25" s="36">
        <v>44640.958333333336</v>
      </c>
      <c r="M25" s="36">
        <v>44640.972222222219</v>
      </c>
      <c r="N25" s="7">
        <f t="shared" si="2"/>
        <v>0.36458333333575865</v>
      </c>
      <c r="O25" s="7">
        <f t="shared" si="3"/>
        <v>1.3888888883229811E-2</v>
      </c>
    </row>
    <row r="26" spans="1:15" s="8" customFormat="1">
      <c r="A26" s="13"/>
      <c r="B26" s="13"/>
      <c r="C26" s="16"/>
      <c r="D26" s="16"/>
      <c r="E26" s="14" t="s">
        <v>33</v>
      </c>
      <c r="F26" s="5">
        <v>10</v>
      </c>
      <c r="G26" s="5">
        <v>40</v>
      </c>
      <c r="H26" s="5">
        <v>14</v>
      </c>
      <c r="I26" s="5">
        <v>26</v>
      </c>
      <c r="J26" s="5"/>
      <c r="K26" s="5">
        <f t="shared" si="1"/>
        <v>90</v>
      </c>
      <c r="L26" s="15"/>
      <c r="M26" s="15"/>
      <c r="N26" s="7"/>
      <c r="O26" s="7"/>
    </row>
    <row r="27" spans="1:15" s="8" customFormat="1">
      <c r="A27" s="13" t="s">
        <v>47</v>
      </c>
      <c r="B27" s="13" t="s">
        <v>36</v>
      </c>
      <c r="C27" s="36">
        <v>44640.322916666664</v>
      </c>
      <c r="D27" s="16" t="s">
        <v>68</v>
      </c>
      <c r="E27" s="14" t="s">
        <v>296</v>
      </c>
      <c r="F27" s="5">
        <v>0</v>
      </c>
      <c r="G27" s="5">
        <v>0</v>
      </c>
      <c r="H27" s="5">
        <v>12</v>
      </c>
      <c r="I27" s="5">
        <v>48</v>
      </c>
      <c r="J27" s="5">
        <f t="shared" si="0"/>
        <v>60</v>
      </c>
      <c r="K27" s="5"/>
      <c r="L27" s="36">
        <v>44640.993055555555</v>
      </c>
      <c r="M27" s="36">
        <v>44641.138888888891</v>
      </c>
      <c r="N27" s="7">
        <f t="shared" si="2"/>
        <v>0.67013888889050577</v>
      </c>
      <c r="O27" s="7">
        <f t="shared" si="3"/>
        <v>0.14583333333575865</v>
      </c>
    </row>
    <row r="28" spans="1:15" s="8" customFormat="1" ht="15.75" thickBot="1">
      <c r="A28" s="13"/>
      <c r="B28" s="13"/>
      <c r="C28" s="16"/>
      <c r="D28" s="16"/>
      <c r="E28" s="14" t="s">
        <v>33</v>
      </c>
      <c r="F28" s="5">
        <v>6</v>
      </c>
      <c r="G28" s="5">
        <v>67</v>
      </c>
      <c r="H28" s="5">
        <v>6</v>
      </c>
      <c r="I28" s="5">
        <v>1</v>
      </c>
      <c r="J28" s="5"/>
      <c r="K28" s="5">
        <f t="shared" si="1"/>
        <v>80</v>
      </c>
      <c r="L28" s="15"/>
      <c r="M28" s="15"/>
      <c r="N28" s="7"/>
      <c r="O28" s="7"/>
    </row>
    <row r="29" spans="1:15" ht="16.5" thickTop="1" thickBot="1">
      <c r="A29" s="9"/>
      <c r="B29" s="5"/>
      <c r="C29" s="5"/>
      <c r="D29" s="5"/>
      <c r="E29" s="5"/>
      <c r="F29" s="5"/>
      <c r="G29" s="5"/>
      <c r="H29" s="5"/>
      <c r="I29" s="18" t="s">
        <v>31</v>
      </c>
      <c r="J29" s="19">
        <f>SUM(J5:J28)</f>
        <v>892</v>
      </c>
      <c r="K29" s="19">
        <f>SUM(K5:K28)</f>
        <v>1050</v>
      </c>
      <c r="L29" s="5"/>
      <c r="M29" s="5" t="s">
        <v>13</v>
      </c>
      <c r="N29" s="10">
        <f>AVERAGE(N5:N28)</f>
        <v>0.4574652777785862</v>
      </c>
      <c r="O29" s="10">
        <f>AVERAGE(O5:O28)</f>
        <v>4.253472222141378E-2</v>
      </c>
    </row>
    <row r="30" spans="1:15" ht="15.75" thickTop="1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</row>
    <row r="31" spans="1:15">
      <c r="A31" s="161"/>
      <c r="B31" s="162"/>
      <c r="C31" s="163"/>
      <c r="D31" s="107"/>
      <c r="E31" s="107"/>
      <c r="F31" s="161" t="s">
        <v>26</v>
      </c>
      <c r="G31" s="162"/>
      <c r="H31" s="162"/>
      <c r="I31" s="162"/>
      <c r="J31" s="163"/>
      <c r="K31" s="107"/>
      <c r="L31" s="161"/>
      <c r="M31" s="162"/>
      <c r="N31" s="162"/>
      <c r="O31" s="163"/>
    </row>
    <row r="32" spans="1:15" ht="38.25">
      <c r="A32" s="2" t="s">
        <v>2</v>
      </c>
      <c r="B32" s="3" t="s">
        <v>14</v>
      </c>
      <c r="C32" s="2" t="s">
        <v>4</v>
      </c>
      <c r="D32" s="2" t="s">
        <v>27</v>
      </c>
      <c r="E32" s="2" t="s">
        <v>28</v>
      </c>
      <c r="F32" s="3" t="s">
        <v>5</v>
      </c>
      <c r="G32" s="3" t="s">
        <v>6</v>
      </c>
      <c r="H32" s="3" t="s">
        <v>7</v>
      </c>
      <c r="I32" s="3" t="s">
        <v>8</v>
      </c>
      <c r="J32" s="2" t="s">
        <v>29</v>
      </c>
      <c r="K32" s="2" t="s">
        <v>30</v>
      </c>
      <c r="L32" s="2" t="s">
        <v>9</v>
      </c>
      <c r="M32" s="2" t="s">
        <v>10</v>
      </c>
      <c r="N32" s="2" t="s">
        <v>11</v>
      </c>
      <c r="O32" s="2" t="s">
        <v>12</v>
      </c>
    </row>
    <row r="33" spans="1:15">
      <c r="A33" s="68" t="s">
        <v>89</v>
      </c>
      <c r="B33" s="92" t="s">
        <v>290</v>
      </c>
      <c r="C33" s="36">
        <v>44639.729166666664</v>
      </c>
      <c r="D33" s="35" t="s">
        <v>46</v>
      </c>
      <c r="E33" s="14" t="s">
        <v>296</v>
      </c>
      <c r="F33" s="3">
        <v>0</v>
      </c>
      <c r="G33" s="3">
        <v>0</v>
      </c>
      <c r="H33" s="3">
        <v>0</v>
      </c>
      <c r="I33" s="3">
        <v>90</v>
      </c>
      <c r="J33" s="5">
        <f t="shared" ref="J33" si="6">F33+G33+H33+I33</f>
        <v>90</v>
      </c>
      <c r="K33" s="5"/>
      <c r="L33" s="36">
        <v>44640.229166666664</v>
      </c>
      <c r="M33" s="36">
        <v>44640.267361111109</v>
      </c>
      <c r="N33" s="7">
        <f>SUM(L33-C33)</f>
        <v>0.5</v>
      </c>
      <c r="O33" s="7">
        <f>SUM(M33-L33)</f>
        <v>3.8194444445252884E-2</v>
      </c>
    </row>
    <row r="34" spans="1:15">
      <c r="A34" s="68"/>
      <c r="B34" s="92"/>
      <c r="C34" s="36"/>
      <c r="D34" s="35"/>
      <c r="E34" s="14" t="s">
        <v>33</v>
      </c>
      <c r="F34" s="3">
        <v>1</v>
      </c>
      <c r="G34" s="3">
        <v>21</v>
      </c>
      <c r="H34" s="3">
        <v>6</v>
      </c>
      <c r="I34" s="3">
        <v>20</v>
      </c>
      <c r="J34" s="5"/>
      <c r="K34" s="5">
        <f t="shared" ref="K34:K44" si="7">G34+H34+I34+F34</f>
        <v>48</v>
      </c>
      <c r="L34" s="36"/>
      <c r="M34" s="36"/>
      <c r="N34" s="7"/>
      <c r="O34" s="7"/>
    </row>
    <row r="35" spans="1:15">
      <c r="A35" s="68" t="s">
        <v>47</v>
      </c>
      <c r="B35" s="92" t="s">
        <v>291</v>
      </c>
      <c r="C35" s="36">
        <v>44639.84375</v>
      </c>
      <c r="D35" s="35" t="s">
        <v>41</v>
      </c>
      <c r="E35" s="14" t="s">
        <v>296</v>
      </c>
      <c r="F35" s="3">
        <v>0</v>
      </c>
      <c r="G35" s="3">
        <v>0</v>
      </c>
      <c r="H35" s="3">
        <v>0</v>
      </c>
      <c r="I35" s="3">
        <v>90</v>
      </c>
      <c r="J35" s="5">
        <f t="shared" ref="J35:J43" si="8">F35+G35+H35+I35</f>
        <v>90</v>
      </c>
      <c r="K35" s="5"/>
      <c r="L35" s="36">
        <v>44640.152777777781</v>
      </c>
      <c r="M35" s="36">
        <v>44640.190972222219</v>
      </c>
      <c r="N35" s="7">
        <f t="shared" ref="N35:N43" si="9">SUM(L35-C35)</f>
        <v>0.30902777778101154</v>
      </c>
      <c r="O35" s="7">
        <f t="shared" ref="O35:O43" si="10">SUM(M35-L35)</f>
        <v>3.8194444437976927E-2</v>
      </c>
    </row>
    <row r="36" spans="1:15">
      <c r="A36" s="68"/>
      <c r="B36" s="92"/>
      <c r="C36" s="36"/>
      <c r="D36" s="35"/>
      <c r="E36" s="14" t="s">
        <v>33</v>
      </c>
      <c r="F36" s="3">
        <v>0</v>
      </c>
      <c r="G36" s="3">
        <v>0</v>
      </c>
      <c r="H36" s="3">
        <v>0</v>
      </c>
      <c r="I36" s="3">
        <v>90</v>
      </c>
      <c r="J36" s="5"/>
      <c r="K36" s="5">
        <f t="shared" si="7"/>
        <v>90</v>
      </c>
      <c r="L36" s="36"/>
      <c r="M36" s="36"/>
      <c r="N36" s="7"/>
      <c r="O36" s="7"/>
    </row>
    <row r="37" spans="1:15">
      <c r="A37" s="37" t="s">
        <v>35</v>
      </c>
      <c r="B37" s="92" t="s">
        <v>292</v>
      </c>
      <c r="C37" s="36">
        <v>44640.034722222219</v>
      </c>
      <c r="D37" s="35" t="s">
        <v>41</v>
      </c>
      <c r="E37" s="14" t="s">
        <v>296</v>
      </c>
      <c r="F37" s="3">
        <v>0</v>
      </c>
      <c r="G37" s="3">
        <v>0</v>
      </c>
      <c r="H37" s="3">
        <v>0</v>
      </c>
      <c r="I37" s="3">
        <v>90</v>
      </c>
      <c r="J37" s="5">
        <f t="shared" si="8"/>
        <v>90</v>
      </c>
      <c r="K37" s="5"/>
      <c r="L37" s="36">
        <v>44640.354166666664</v>
      </c>
      <c r="M37" s="36">
        <v>44640.388888888891</v>
      </c>
      <c r="N37" s="7">
        <f t="shared" si="9"/>
        <v>0.31944444444525288</v>
      </c>
      <c r="O37" s="7">
        <f t="shared" si="10"/>
        <v>3.4722222226264421E-2</v>
      </c>
    </row>
    <row r="38" spans="1:15">
      <c r="A38" s="37"/>
      <c r="B38" s="92"/>
      <c r="C38" s="36"/>
      <c r="D38" s="35"/>
      <c r="E38" s="14" t="s">
        <v>33</v>
      </c>
      <c r="F38" s="3">
        <v>0</v>
      </c>
      <c r="G38" s="3">
        <v>0</v>
      </c>
      <c r="H38" s="3">
        <v>0</v>
      </c>
      <c r="I38" s="3">
        <v>90</v>
      </c>
      <c r="J38" s="5"/>
      <c r="K38" s="5">
        <f t="shared" si="7"/>
        <v>90</v>
      </c>
      <c r="L38" s="36"/>
      <c r="M38" s="36"/>
      <c r="N38" s="7"/>
      <c r="O38" s="7"/>
    </row>
    <row r="39" spans="1:15">
      <c r="A39" s="37" t="s">
        <v>52</v>
      </c>
      <c r="B39" s="92" t="s">
        <v>293</v>
      </c>
      <c r="C39" s="36">
        <v>44640.069444444445</v>
      </c>
      <c r="D39" s="35" t="s">
        <v>41</v>
      </c>
      <c r="E39" s="14" t="s">
        <v>296</v>
      </c>
      <c r="F39" s="3">
        <v>0</v>
      </c>
      <c r="G39" s="3">
        <v>89</v>
      </c>
      <c r="H39" s="3">
        <v>1</v>
      </c>
      <c r="I39" s="3">
        <v>0</v>
      </c>
      <c r="J39" s="5">
        <f t="shared" si="8"/>
        <v>90</v>
      </c>
      <c r="K39" s="5"/>
      <c r="L39" s="36">
        <v>44640.388888888891</v>
      </c>
      <c r="M39" s="36">
        <v>44640.430555555555</v>
      </c>
      <c r="N39" s="7">
        <f t="shared" si="9"/>
        <v>0.31944444444525288</v>
      </c>
      <c r="O39" s="7">
        <f t="shared" si="10"/>
        <v>4.1666666664241347E-2</v>
      </c>
    </row>
    <row r="40" spans="1:15">
      <c r="A40" s="37"/>
      <c r="B40" s="92"/>
      <c r="C40" s="36"/>
      <c r="D40" s="35"/>
      <c r="E40" s="14" t="s">
        <v>33</v>
      </c>
      <c r="F40" s="3">
        <v>0</v>
      </c>
      <c r="G40" s="3">
        <v>90</v>
      </c>
      <c r="H40" s="3">
        <v>0</v>
      </c>
      <c r="I40" s="3">
        <v>0</v>
      </c>
      <c r="J40" s="5"/>
      <c r="K40" s="5">
        <f t="shared" si="7"/>
        <v>90</v>
      </c>
      <c r="L40" s="36"/>
      <c r="M40" s="36"/>
      <c r="N40" s="7"/>
      <c r="O40" s="7"/>
    </row>
    <row r="41" spans="1:15">
      <c r="A41" s="37">
        <v>1</v>
      </c>
      <c r="B41" s="92" t="s">
        <v>294</v>
      </c>
      <c r="C41" s="36">
        <v>44640.079861111109</v>
      </c>
      <c r="D41" s="35" t="s">
        <v>65</v>
      </c>
      <c r="E41" s="14" t="s">
        <v>296</v>
      </c>
      <c r="F41" s="3">
        <v>0</v>
      </c>
      <c r="G41" s="3">
        <v>25</v>
      </c>
      <c r="H41" s="3">
        <v>63</v>
      </c>
      <c r="I41" s="3">
        <v>0</v>
      </c>
      <c r="J41" s="5">
        <f t="shared" si="8"/>
        <v>88</v>
      </c>
      <c r="K41" s="5"/>
      <c r="L41" s="36">
        <v>44640.513888888891</v>
      </c>
      <c r="M41" s="36">
        <v>44640.548611111109</v>
      </c>
      <c r="N41" s="7">
        <f t="shared" si="9"/>
        <v>0.43402777778101154</v>
      </c>
      <c r="O41" s="7">
        <f t="shared" si="10"/>
        <v>3.4722222218988463E-2</v>
      </c>
    </row>
    <row r="42" spans="1:15">
      <c r="A42" s="37"/>
      <c r="B42" s="92"/>
      <c r="C42" s="36"/>
      <c r="D42" s="35"/>
      <c r="E42" s="14" t="s">
        <v>33</v>
      </c>
      <c r="F42" s="3">
        <v>2</v>
      </c>
      <c r="G42" s="3">
        <v>21</v>
      </c>
      <c r="H42" s="3">
        <v>49</v>
      </c>
      <c r="I42" s="3">
        <v>16</v>
      </c>
      <c r="J42" s="5"/>
      <c r="K42" s="5">
        <f t="shared" si="7"/>
        <v>88</v>
      </c>
      <c r="L42" s="36"/>
      <c r="M42" s="36"/>
      <c r="N42" s="7"/>
      <c r="O42" s="7"/>
    </row>
    <row r="43" spans="1:15">
      <c r="A43" s="37" t="s">
        <v>52</v>
      </c>
      <c r="B43" s="92" t="s">
        <v>295</v>
      </c>
      <c r="C43" s="36">
        <v>44640.479166666664</v>
      </c>
      <c r="D43" s="35" t="s">
        <v>66</v>
      </c>
      <c r="E43" s="14" t="s">
        <v>296</v>
      </c>
      <c r="F43" s="3">
        <v>0</v>
      </c>
      <c r="G43" s="3">
        <v>0</v>
      </c>
      <c r="H43" s="3">
        <v>0</v>
      </c>
      <c r="I43" s="3">
        <v>0</v>
      </c>
      <c r="J43" s="5">
        <f t="shared" si="8"/>
        <v>0</v>
      </c>
      <c r="K43" s="5"/>
      <c r="L43" s="36">
        <v>44640.625</v>
      </c>
      <c r="M43" s="36">
        <v>44640.659722222219</v>
      </c>
      <c r="N43" s="7">
        <f t="shared" si="9"/>
        <v>0.14583333333575865</v>
      </c>
      <c r="O43" s="7">
        <f t="shared" si="10"/>
        <v>3.4722222218988463E-2</v>
      </c>
    </row>
    <row r="44" spans="1:15" ht="15.75" thickBot="1">
      <c r="A44" s="2"/>
      <c r="B44" s="3"/>
      <c r="C44" s="2"/>
      <c r="D44" s="2"/>
      <c r="E44" s="14" t="s">
        <v>33</v>
      </c>
      <c r="F44" s="3">
        <v>5</v>
      </c>
      <c r="G44" s="3">
        <v>57</v>
      </c>
      <c r="H44" s="3">
        <v>16</v>
      </c>
      <c r="I44" s="3">
        <v>2</v>
      </c>
      <c r="J44" s="5"/>
      <c r="K44" s="5">
        <f t="shared" si="7"/>
        <v>80</v>
      </c>
      <c r="L44" s="2"/>
      <c r="M44" s="2"/>
      <c r="N44" s="7"/>
      <c r="O44" s="7"/>
    </row>
    <row r="45" spans="1:15" s="8" customFormat="1" ht="16.5" customHeight="1" thickTop="1" thickBot="1">
      <c r="A45" s="5"/>
      <c r="B45" s="5"/>
      <c r="C45" s="5"/>
      <c r="D45" s="5"/>
      <c r="E45" s="5"/>
      <c r="F45" s="5"/>
      <c r="G45" s="5"/>
      <c r="H45" s="5"/>
      <c r="I45" s="18" t="s">
        <v>31</v>
      </c>
      <c r="J45" s="19">
        <f>SUM(J33:J44)</f>
        <v>448</v>
      </c>
      <c r="K45" s="19">
        <f>SUM(K33:K44)</f>
        <v>486</v>
      </c>
      <c r="L45" s="5"/>
      <c r="M45" s="5" t="s">
        <v>13</v>
      </c>
      <c r="N45" s="10">
        <f>AVERAGE(N33:N44)</f>
        <v>0.33796296296471456</v>
      </c>
      <c r="O45" s="10">
        <f>AVERAGE(O33:O44)</f>
        <v>3.7037037035285415E-2</v>
      </c>
    </row>
    <row r="46" spans="1:15" ht="15.75" thickTop="1"/>
    <row r="47" spans="1:15">
      <c r="A47" s="49" t="s">
        <v>0</v>
      </c>
      <c r="B47" s="50" t="str">
        <f>$O$1</f>
        <v>20=MAR</v>
      </c>
      <c r="C47" s="156" t="s">
        <v>15</v>
      </c>
      <c r="D47" s="156"/>
      <c r="E47" s="156"/>
      <c r="F47" s="156"/>
      <c r="G47" s="156"/>
      <c r="H47" s="156"/>
      <c r="I47" s="156"/>
      <c r="J47" s="156"/>
      <c r="K47" s="156"/>
      <c r="L47" s="156"/>
      <c r="M47" s="156"/>
      <c r="N47" s="156"/>
      <c r="O47" s="156"/>
    </row>
    <row r="48" spans="1:15">
      <c r="A48" s="156" t="s">
        <v>16</v>
      </c>
      <c r="B48" s="156"/>
      <c r="C48" s="156"/>
      <c r="D48" s="156"/>
      <c r="E48" s="156"/>
      <c r="F48" s="156"/>
      <c r="G48" s="156"/>
      <c r="H48" s="20"/>
      <c r="I48" s="156" t="s">
        <v>17</v>
      </c>
      <c r="J48" s="156"/>
      <c r="K48" s="156"/>
      <c r="L48" s="156"/>
      <c r="M48" s="156"/>
      <c r="N48" s="156"/>
      <c r="O48" s="156"/>
    </row>
    <row r="49" spans="1:15" ht="30">
      <c r="A49" s="11" t="s">
        <v>18</v>
      </c>
      <c r="B49" s="11" t="s">
        <v>19</v>
      </c>
      <c r="C49" s="5" t="s">
        <v>20</v>
      </c>
      <c r="D49" s="11" t="s">
        <v>21</v>
      </c>
      <c r="E49" s="11" t="s">
        <v>22</v>
      </c>
      <c r="F49" s="11" t="s">
        <v>23</v>
      </c>
      <c r="G49" s="11" t="s">
        <v>24</v>
      </c>
      <c r="H49" s="11"/>
      <c r="I49" s="11" t="s">
        <v>18</v>
      </c>
      <c r="J49" s="11" t="s">
        <v>19</v>
      </c>
      <c r="K49" s="5" t="s">
        <v>20</v>
      </c>
      <c r="L49" s="11" t="s">
        <v>21</v>
      </c>
      <c r="M49" s="11" t="s">
        <v>25</v>
      </c>
      <c r="N49" s="11" t="s">
        <v>23</v>
      </c>
      <c r="O49" s="11" t="s">
        <v>24</v>
      </c>
    </row>
    <row r="50" spans="1:15" s="27" customFormat="1" ht="15" customHeight="1">
      <c r="A50" s="21">
        <v>1</v>
      </c>
      <c r="B50" s="35" t="s">
        <v>87</v>
      </c>
      <c r="C50" s="37" t="s">
        <v>67</v>
      </c>
      <c r="D50" s="36">
        <v>44639.90625</v>
      </c>
      <c r="E50" s="35">
        <v>31220</v>
      </c>
      <c r="F50" s="36">
        <v>44640.104166666664</v>
      </c>
      <c r="G50" s="25">
        <f>SUM(F50-D50)</f>
        <v>0.19791666666424135</v>
      </c>
      <c r="H50" s="26"/>
      <c r="I50" s="21">
        <v>1</v>
      </c>
      <c r="J50" s="38" t="s">
        <v>53</v>
      </c>
      <c r="K50" s="37" t="s">
        <v>61</v>
      </c>
      <c r="L50" s="36">
        <v>44640.017361111109</v>
      </c>
      <c r="M50" s="35">
        <v>34029</v>
      </c>
      <c r="N50" s="36">
        <v>44640.138888888891</v>
      </c>
      <c r="O50" s="25">
        <f>SUM(N50-L50)</f>
        <v>0.12152777778101154</v>
      </c>
    </row>
    <row r="51" spans="1:15" s="27" customFormat="1" ht="15" customHeight="1">
      <c r="A51" s="21">
        <v>2</v>
      </c>
      <c r="B51" s="35" t="s">
        <v>39</v>
      </c>
      <c r="C51" s="37">
        <v>6</v>
      </c>
      <c r="D51" s="36">
        <v>44639.708333333336</v>
      </c>
      <c r="E51" s="35">
        <v>27581</v>
      </c>
      <c r="F51" s="36">
        <v>44640.0625</v>
      </c>
      <c r="G51" s="25">
        <f t="shared" ref="G51:G66" si="11">SUM(F51-D51)</f>
        <v>0.35416666666424135</v>
      </c>
      <c r="H51" s="26"/>
      <c r="I51" s="21">
        <v>2</v>
      </c>
      <c r="J51" s="38" t="s">
        <v>63</v>
      </c>
      <c r="K51" s="37">
        <v>3</v>
      </c>
      <c r="L51" s="36">
        <v>44640.111111111109</v>
      </c>
      <c r="M51" s="35">
        <v>41530</v>
      </c>
      <c r="N51" s="36">
        <v>44640.180555555555</v>
      </c>
      <c r="O51" s="25">
        <f t="shared" ref="O51:O67" si="12">SUM(N51-L51)</f>
        <v>6.9444444445252884E-2</v>
      </c>
    </row>
    <row r="52" spans="1:15" s="27" customFormat="1" ht="15" customHeight="1">
      <c r="A52" s="21">
        <v>3</v>
      </c>
      <c r="B52" s="35" t="s">
        <v>49</v>
      </c>
      <c r="C52" s="37">
        <v>6</v>
      </c>
      <c r="D52" s="36">
        <v>44640.100694444445</v>
      </c>
      <c r="E52" s="35">
        <v>28756</v>
      </c>
      <c r="F52" s="36">
        <v>44640.354166666664</v>
      </c>
      <c r="G52" s="25">
        <f t="shared" si="11"/>
        <v>0.25347222221898846</v>
      </c>
      <c r="H52" s="26"/>
      <c r="I52" s="21">
        <v>3</v>
      </c>
      <c r="J52" s="38" t="s">
        <v>53</v>
      </c>
      <c r="K52" s="37">
        <v>4</v>
      </c>
      <c r="L52" s="36">
        <v>44640.159722222219</v>
      </c>
      <c r="M52" s="35">
        <v>28756</v>
      </c>
      <c r="N52" s="36">
        <v>44640.229166666664</v>
      </c>
      <c r="O52" s="25">
        <f t="shared" si="12"/>
        <v>6.9444444445252884E-2</v>
      </c>
    </row>
    <row r="53" spans="1:15" s="27" customFormat="1" ht="15" customHeight="1">
      <c r="A53" s="21">
        <v>4</v>
      </c>
      <c r="B53" s="35" t="s">
        <v>39</v>
      </c>
      <c r="C53" s="37">
        <v>8</v>
      </c>
      <c r="D53" s="36">
        <v>44640.020833333336</v>
      </c>
      <c r="E53" s="35">
        <v>34029</v>
      </c>
      <c r="F53" s="36">
        <v>44640.145833333336</v>
      </c>
      <c r="G53" s="25">
        <f t="shared" si="11"/>
        <v>0.125</v>
      </c>
      <c r="H53" s="26"/>
      <c r="I53" s="21">
        <v>4</v>
      </c>
      <c r="J53" s="38" t="s">
        <v>49</v>
      </c>
      <c r="K53" s="37" t="s">
        <v>61</v>
      </c>
      <c r="L53" s="36">
        <v>44640.190972222219</v>
      </c>
      <c r="M53" s="35">
        <v>27615</v>
      </c>
      <c r="N53" s="36">
        <v>44640.291666666664</v>
      </c>
      <c r="O53" s="25">
        <f t="shared" si="12"/>
        <v>0.10069444444525288</v>
      </c>
    </row>
    <row r="54" spans="1:15" s="27" customFormat="1" ht="15" customHeight="1">
      <c r="A54" s="21">
        <v>5</v>
      </c>
      <c r="B54" s="35" t="s">
        <v>49</v>
      </c>
      <c r="C54" s="37">
        <v>7</v>
      </c>
      <c r="D54" s="36">
        <v>44639.965277777781</v>
      </c>
      <c r="E54" s="35" t="s">
        <v>299</v>
      </c>
      <c r="F54" s="36">
        <v>44640.125</v>
      </c>
      <c r="G54" s="25">
        <f t="shared" si="11"/>
        <v>0.15972222221898846</v>
      </c>
      <c r="H54" s="26"/>
      <c r="I54" s="21">
        <v>5</v>
      </c>
      <c r="J54" s="38" t="s">
        <v>64</v>
      </c>
      <c r="K54" s="37">
        <v>3</v>
      </c>
      <c r="L54" s="36">
        <v>44640.263888888891</v>
      </c>
      <c r="M54" s="35">
        <v>31098</v>
      </c>
      <c r="N54" s="36">
        <v>44640.368055555555</v>
      </c>
      <c r="O54" s="25">
        <f t="shared" si="12"/>
        <v>0.10416666666424135</v>
      </c>
    </row>
    <row r="55" spans="1:15" s="27" customFormat="1" ht="15" customHeight="1">
      <c r="A55" s="21">
        <v>6</v>
      </c>
      <c r="B55" s="35" t="s">
        <v>56</v>
      </c>
      <c r="C55" s="37" t="s">
        <v>67</v>
      </c>
      <c r="D55" s="36">
        <v>44640.159722222219</v>
      </c>
      <c r="E55" s="35">
        <v>27615</v>
      </c>
      <c r="F55" s="36">
        <v>44640.333333333336</v>
      </c>
      <c r="G55" s="25">
        <f t="shared" si="11"/>
        <v>0.17361111111677019</v>
      </c>
      <c r="H55" s="26"/>
      <c r="I55" s="21">
        <v>6</v>
      </c>
      <c r="J55" s="38" t="s">
        <v>72</v>
      </c>
      <c r="K55" s="37">
        <v>6</v>
      </c>
      <c r="L55" s="36">
        <v>44640.40625</v>
      </c>
      <c r="M55" s="35">
        <v>12707</v>
      </c>
      <c r="N55" s="36">
        <v>44640.40625</v>
      </c>
      <c r="O55" s="25">
        <f t="shared" si="12"/>
        <v>0</v>
      </c>
    </row>
    <row r="56" spans="1:15" s="27" customFormat="1" ht="15" customHeight="1">
      <c r="A56" s="21">
        <v>7</v>
      </c>
      <c r="B56" s="35" t="s">
        <v>68</v>
      </c>
      <c r="C56" s="37">
        <v>7</v>
      </c>
      <c r="D56" s="36">
        <v>44640.138888888891</v>
      </c>
      <c r="E56" s="35">
        <v>70180</v>
      </c>
      <c r="F56" s="36">
        <v>44640.298611111109</v>
      </c>
      <c r="G56" s="25">
        <f t="shared" si="11"/>
        <v>0.15972222221898846</v>
      </c>
      <c r="H56" s="26"/>
      <c r="I56" s="21">
        <v>7</v>
      </c>
      <c r="J56" s="38" t="s">
        <v>66</v>
      </c>
      <c r="K56" s="37" t="s">
        <v>61</v>
      </c>
      <c r="L56" s="36">
        <v>44640.34375</v>
      </c>
      <c r="M56" s="35">
        <v>32436</v>
      </c>
      <c r="N56" s="36">
        <v>44640.427083333336</v>
      </c>
      <c r="O56" s="25">
        <f t="shared" si="12"/>
        <v>8.3333333335758653E-2</v>
      </c>
    </row>
    <row r="57" spans="1:15" s="27" customFormat="1" ht="15" customHeight="1">
      <c r="A57" s="21">
        <v>8</v>
      </c>
      <c r="B57" s="35" t="s">
        <v>64</v>
      </c>
      <c r="C57" s="37">
        <v>5</v>
      </c>
      <c r="D57" s="36">
        <v>44640.079861111109</v>
      </c>
      <c r="E57" s="35">
        <v>41530</v>
      </c>
      <c r="F57" s="36">
        <v>44640.180555555555</v>
      </c>
      <c r="G57" s="25">
        <f t="shared" si="11"/>
        <v>0.10069444444525288</v>
      </c>
      <c r="H57" s="26"/>
      <c r="I57" s="21">
        <v>8</v>
      </c>
      <c r="J57" s="38" t="s">
        <v>158</v>
      </c>
      <c r="K57" s="37" t="s">
        <v>61</v>
      </c>
      <c r="L57" s="36">
        <v>44640.440972222219</v>
      </c>
      <c r="M57" s="35" t="s">
        <v>102</v>
      </c>
      <c r="N57" s="36">
        <v>44640.493055555555</v>
      </c>
      <c r="O57" s="25">
        <f t="shared" si="12"/>
        <v>5.2083333335758653E-2</v>
      </c>
    </row>
    <row r="58" spans="1:15" s="27" customFormat="1" ht="15" customHeight="1">
      <c r="A58" s="21">
        <v>9</v>
      </c>
      <c r="B58" s="35" t="s">
        <v>46</v>
      </c>
      <c r="C58" s="37" t="s">
        <v>67</v>
      </c>
      <c r="D58" s="36">
        <v>44640.385416666664</v>
      </c>
      <c r="E58" s="35">
        <v>32436</v>
      </c>
      <c r="F58" s="36">
        <v>44640.579861111109</v>
      </c>
      <c r="G58" s="25">
        <f t="shared" si="11"/>
        <v>0.19444444444525288</v>
      </c>
      <c r="H58" s="26"/>
      <c r="I58" s="21">
        <v>9</v>
      </c>
      <c r="J58" s="38" t="s">
        <v>119</v>
      </c>
      <c r="K58" s="37">
        <v>3</v>
      </c>
      <c r="L58" s="36">
        <v>44640.381944444445</v>
      </c>
      <c r="M58" s="35">
        <v>32063</v>
      </c>
      <c r="N58" s="36">
        <v>44640.541666666664</v>
      </c>
      <c r="O58" s="25">
        <f t="shared" si="12"/>
        <v>0.15972222221898846</v>
      </c>
    </row>
    <row r="59" spans="1:15" s="27" customFormat="1" ht="15" customHeight="1">
      <c r="A59" s="21">
        <v>10</v>
      </c>
      <c r="B59" s="35" t="s">
        <v>37</v>
      </c>
      <c r="C59" s="37">
        <v>8</v>
      </c>
      <c r="D59" s="36">
        <v>44640.225694444445</v>
      </c>
      <c r="E59" s="35">
        <v>31098</v>
      </c>
      <c r="F59" s="36">
        <v>44640.454861111109</v>
      </c>
      <c r="G59" s="25">
        <f t="shared" si="11"/>
        <v>0.22916666666424135</v>
      </c>
      <c r="H59" s="26"/>
      <c r="I59" s="21">
        <v>10</v>
      </c>
      <c r="J59" s="35" t="s">
        <v>41</v>
      </c>
      <c r="K59" s="37" t="s">
        <v>61</v>
      </c>
      <c r="L59" s="36">
        <v>44640.520833333336</v>
      </c>
      <c r="M59" s="35">
        <v>32255</v>
      </c>
      <c r="N59" s="36">
        <v>44640.611111111109</v>
      </c>
      <c r="O59" s="25">
        <f t="shared" si="12"/>
        <v>9.0277777773735579E-2</v>
      </c>
    </row>
    <row r="60" spans="1:15" s="27" customFormat="1" ht="15" customHeight="1">
      <c r="A60" s="21">
        <v>11</v>
      </c>
      <c r="B60" s="35" t="s">
        <v>41</v>
      </c>
      <c r="C60" s="37">
        <v>4</v>
      </c>
      <c r="D60" s="36">
        <v>44640.315972222219</v>
      </c>
      <c r="E60" s="35">
        <v>32063</v>
      </c>
      <c r="F60" s="36">
        <v>44640.503472222219</v>
      </c>
      <c r="G60" s="25">
        <f t="shared" si="11"/>
        <v>0.1875</v>
      </c>
      <c r="H60" s="26"/>
      <c r="I60" s="21">
        <v>11</v>
      </c>
      <c r="J60" s="35" t="s">
        <v>49</v>
      </c>
      <c r="K60" s="37">
        <v>3</v>
      </c>
      <c r="L60" s="36">
        <v>44640.611111111109</v>
      </c>
      <c r="M60" s="35">
        <v>32230</v>
      </c>
      <c r="N60" s="36">
        <v>44640.645833333336</v>
      </c>
      <c r="O60" s="25">
        <f t="shared" si="12"/>
        <v>3.4722222226264421E-2</v>
      </c>
    </row>
    <row r="61" spans="1:15" s="27" customFormat="1" ht="15" customHeight="1">
      <c r="A61" s="21">
        <v>12</v>
      </c>
      <c r="B61" s="35" t="s">
        <v>51</v>
      </c>
      <c r="C61" s="37">
        <v>7</v>
      </c>
      <c r="D61" s="36">
        <v>44640.336805555555</v>
      </c>
      <c r="E61" s="35">
        <v>32255</v>
      </c>
      <c r="F61" s="36">
        <v>44640.618055555555</v>
      </c>
      <c r="G61" s="25">
        <f t="shared" si="11"/>
        <v>0.28125</v>
      </c>
      <c r="H61" s="26"/>
      <c r="I61" s="21">
        <v>12</v>
      </c>
      <c r="J61" s="35" t="s">
        <v>49</v>
      </c>
      <c r="K61" s="37">
        <v>4</v>
      </c>
      <c r="L61" s="36">
        <v>44640.631944444445</v>
      </c>
      <c r="M61" s="35">
        <v>28221</v>
      </c>
      <c r="N61" s="36">
        <v>44640.680555555555</v>
      </c>
      <c r="O61" s="25">
        <f t="shared" si="12"/>
        <v>4.8611111109494232E-2</v>
      </c>
    </row>
    <row r="62" spans="1:15" s="27" customFormat="1" ht="15" customHeight="1">
      <c r="A62" s="21">
        <v>13</v>
      </c>
      <c r="B62" s="35" t="s">
        <v>117</v>
      </c>
      <c r="C62" s="37">
        <v>5</v>
      </c>
      <c r="D62" s="36">
        <v>44640.28125</v>
      </c>
      <c r="E62" s="35" t="s">
        <v>102</v>
      </c>
      <c r="F62" s="36">
        <v>44640.534722222219</v>
      </c>
      <c r="G62" s="25">
        <f t="shared" si="11"/>
        <v>0.25347222221898846</v>
      </c>
      <c r="H62" s="26"/>
      <c r="I62" s="21">
        <v>13</v>
      </c>
      <c r="J62" s="35" t="s">
        <v>117</v>
      </c>
      <c r="K62" s="37" t="s">
        <v>61</v>
      </c>
      <c r="L62" s="36">
        <v>44640.743055555555</v>
      </c>
      <c r="M62" s="35" t="s">
        <v>298</v>
      </c>
      <c r="N62" s="36">
        <v>44640.75</v>
      </c>
      <c r="O62" s="25">
        <f t="shared" si="12"/>
        <v>6.9444444452528842E-3</v>
      </c>
    </row>
    <row r="63" spans="1:15" s="27" customFormat="1" ht="15" customHeight="1">
      <c r="A63" s="21">
        <v>14</v>
      </c>
      <c r="B63" s="35" t="s">
        <v>87</v>
      </c>
      <c r="C63" s="37">
        <v>7</v>
      </c>
      <c r="D63" s="36">
        <v>44640.645833333336</v>
      </c>
      <c r="E63" s="35">
        <v>41556</v>
      </c>
      <c r="F63" s="36">
        <v>44640.826388888891</v>
      </c>
      <c r="G63" s="25">
        <f t="shared" si="11"/>
        <v>0.18055555555474712</v>
      </c>
      <c r="H63" s="26"/>
      <c r="I63" s="21">
        <v>14</v>
      </c>
      <c r="J63" s="35" t="s">
        <v>41</v>
      </c>
      <c r="K63" s="37">
        <v>4</v>
      </c>
      <c r="L63" s="36">
        <v>44640.767361111109</v>
      </c>
      <c r="M63" s="35">
        <v>41556</v>
      </c>
      <c r="N63" s="36">
        <v>44640.850694444445</v>
      </c>
      <c r="O63" s="25">
        <f t="shared" si="12"/>
        <v>8.3333333335758653E-2</v>
      </c>
    </row>
    <row r="64" spans="1:15" s="27" customFormat="1" ht="15" customHeight="1">
      <c r="A64" s="21">
        <v>15</v>
      </c>
      <c r="B64" s="35" t="s">
        <v>41</v>
      </c>
      <c r="C64" s="37">
        <v>8</v>
      </c>
      <c r="D64" s="36">
        <v>44640.46875</v>
      </c>
      <c r="E64" s="35">
        <v>32230</v>
      </c>
      <c r="F64" s="36">
        <v>44640.71875</v>
      </c>
      <c r="G64" s="25">
        <f t="shared" si="11"/>
        <v>0.25</v>
      </c>
      <c r="H64" s="26"/>
      <c r="I64" s="21">
        <v>15</v>
      </c>
      <c r="J64" s="35" t="s">
        <v>158</v>
      </c>
      <c r="K64" s="37">
        <v>3</v>
      </c>
      <c r="L64" s="36">
        <v>44640.711805555555</v>
      </c>
      <c r="M64" s="35">
        <v>31225</v>
      </c>
      <c r="N64" s="36">
        <v>44640.763888888891</v>
      </c>
      <c r="O64" s="25">
        <f t="shared" si="12"/>
        <v>5.2083333335758653E-2</v>
      </c>
    </row>
    <row r="65" spans="1:15" s="27" customFormat="1" ht="15" customHeight="1">
      <c r="A65" s="21">
        <v>16</v>
      </c>
      <c r="B65" s="35" t="s">
        <v>41</v>
      </c>
      <c r="C65" s="37">
        <v>6</v>
      </c>
      <c r="D65" s="36">
        <v>44640.489583333336</v>
      </c>
      <c r="E65" s="35">
        <v>28221</v>
      </c>
      <c r="F65" s="36">
        <v>44640.739583333336</v>
      </c>
      <c r="G65" s="25">
        <f t="shared" si="11"/>
        <v>0.25</v>
      </c>
      <c r="H65" s="26"/>
      <c r="I65" s="21">
        <v>16</v>
      </c>
      <c r="J65" s="35" t="s">
        <v>41</v>
      </c>
      <c r="K65" s="37">
        <v>3</v>
      </c>
      <c r="L65" s="36">
        <v>44640.84375</v>
      </c>
      <c r="M65" s="35">
        <v>70399</v>
      </c>
      <c r="N65" s="36">
        <v>44640.850694444445</v>
      </c>
      <c r="O65" s="25">
        <f t="shared" si="12"/>
        <v>6.9444444452528842E-3</v>
      </c>
    </row>
    <row r="66" spans="1:15" s="27" customFormat="1" ht="15" customHeight="1">
      <c r="A66" s="21">
        <v>17</v>
      </c>
      <c r="B66" s="35" t="s">
        <v>65</v>
      </c>
      <c r="C66" s="37" t="s">
        <v>67</v>
      </c>
      <c r="D66" s="36">
        <v>44640.590277777781</v>
      </c>
      <c r="E66" s="35">
        <v>31225</v>
      </c>
      <c r="F66" s="36">
        <v>44640.774305555555</v>
      </c>
      <c r="G66" s="25">
        <f t="shared" si="11"/>
        <v>0.18402777777373558</v>
      </c>
      <c r="H66" s="26"/>
      <c r="I66" s="21">
        <v>17</v>
      </c>
      <c r="J66" s="35" t="s">
        <v>114</v>
      </c>
      <c r="K66" s="37">
        <v>3</v>
      </c>
      <c r="L66" s="36">
        <v>44640.881944444445</v>
      </c>
      <c r="M66" s="35">
        <v>41212</v>
      </c>
      <c r="N66" s="36">
        <v>44640.927083333336</v>
      </c>
      <c r="O66" s="25">
        <f t="shared" si="12"/>
        <v>4.5138888890505768E-2</v>
      </c>
    </row>
    <row r="67" spans="1:15" s="27" customFormat="1" ht="15" customHeight="1">
      <c r="A67" s="5"/>
      <c r="B67" s="1"/>
      <c r="C67" s="5"/>
      <c r="D67" s="5"/>
      <c r="E67" s="5"/>
      <c r="F67" s="18" t="s">
        <v>13</v>
      </c>
      <c r="G67" s="10">
        <v>0.16597222222222222</v>
      </c>
      <c r="H67" s="26"/>
      <c r="I67" s="21">
        <v>18</v>
      </c>
      <c r="J67" s="35" t="s">
        <v>37</v>
      </c>
      <c r="K67" s="37">
        <v>3</v>
      </c>
      <c r="L67" s="36">
        <v>44640.954861111109</v>
      </c>
      <c r="M67" s="35" t="s">
        <v>175</v>
      </c>
      <c r="N67" s="36">
        <v>44641.003472222219</v>
      </c>
      <c r="O67" s="25">
        <f t="shared" si="12"/>
        <v>4.8611111109494232E-2</v>
      </c>
    </row>
    <row r="68" spans="1:15" s="32" customFormat="1" ht="15" customHeight="1">
      <c r="A68"/>
      <c r="B68"/>
      <c r="C68"/>
      <c r="D68"/>
      <c r="E68"/>
      <c r="F68"/>
      <c r="G68"/>
      <c r="H68" s="33"/>
      <c r="I68" s="5"/>
      <c r="J68" s="5"/>
      <c r="K68" s="5"/>
      <c r="L68" s="5"/>
      <c r="M68" s="5"/>
      <c r="N68" s="5" t="s">
        <v>13</v>
      </c>
      <c r="O68" s="10">
        <f>AVERAGE(O50:O67)</f>
        <v>6.5393518519057475E-2</v>
      </c>
    </row>
  </sheetData>
  <mergeCells count="10">
    <mergeCell ref="C47:O47"/>
    <mergeCell ref="A48:G48"/>
    <mergeCell ref="I48:O48"/>
    <mergeCell ref="A2:O2"/>
    <mergeCell ref="A3:C3"/>
    <mergeCell ref="F3:J3"/>
    <mergeCell ref="L3:O3"/>
    <mergeCell ref="A31:C31"/>
    <mergeCell ref="F31:J31"/>
    <mergeCell ref="L31:O31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O77"/>
  <sheetViews>
    <sheetView topLeftCell="A52" workbookViewId="0">
      <selection sqref="A1:XFD1048576"/>
    </sheetView>
  </sheetViews>
  <sheetFormatPr defaultRowHeight="15"/>
  <cols>
    <col min="2" max="2" width="11.28515625" customWidth="1"/>
    <col min="3" max="3" width="11.85546875" customWidth="1"/>
    <col min="4" max="5" width="13.42578125" customWidth="1"/>
    <col min="6" max="6" width="12.140625" customWidth="1"/>
    <col min="7" max="7" width="12" customWidth="1"/>
    <col min="8" max="8" width="11" customWidth="1"/>
    <col min="9" max="9" width="10.140625" customWidth="1"/>
    <col min="10" max="10" width="11.140625" customWidth="1"/>
    <col min="11" max="11" width="8.7109375" customWidth="1"/>
    <col min="12" max="13" width="13.42578125" customWidth="1"/>
    <col min="14" max="14" width="11.28515625" customWidth="1"/>
    <col min="15" max="15" width="14.28515625" customWidth="1"/>
    <col min="16" max="16" width="14.5703125" customWidth="1"/>
    <col min="18" max="18" width="12.140625" customWidth="1"/>
  </cols>
  <sheetData>
    <row r="1" spans="1:15">
      <c r="N1" s="164" t="s">
        <v>307</v>
      </c>
      <c r="O1" s="165"/>
    </row>
    <row r="2" spans="1:15">
      <c r="A2" s="159" t="s">
        <v>1</v>
      </c>
      <c r="B2" s="160"/>
      <c r="C2" s="160"/>
      <c r="D2" s="160"/>
      <c r="E2" s="160"/>
      <c r="F2" s="160"/>
      <c r="G2" s="160"/>
      <c r="H2" s="160"/>
      <c r="I2" s="160"/>
      <c r="J2" s="160"/>
      <c r="K2" s="160"/>
      <c r="L2" s="160"/>
      <c r="M2" s="160"/>
      <c r="N2" s="160"/>
      <c r="O2" s="160"/>
    </row>
    <row r="3" spans="1:15">
      <c r="A3" s="161"/>
      <c r="B3" s="162"/>
      <c r="C3" s="163"/>
      <c r="D3" s="108"/>
      <c r="E3" s="108"/>
      <c r="F3" s="161" t="s">
        <v>26</v>
      </c>
      <c r="G3" s="162"/>
      <c r="H3" s="162"/>
      <c r="I3" s="162"/>
      <c r="J3" s="163"/>
      <c r="K3" s="108"/>
      <c r="L3" s="161"/>
      <c r="M3" s="162"/>
      <c r="N3" s="162"/>
      <c r="O3" s="163"/>
    </row>
    <row r="4" spans="1:15" ht="38.25">
      <c r="A4" s="2" t="s">
        <v>2</v>
      </c>
      <c r="B4" s="3" t="s">
        <v>3</v>
      </c>
      <c r="C4" s="2" t="s">
        <v>4</v>
      </c>
      <c r="D4" s="2" t="s">
        <v>27</v>
      </c>
      <c r="E4" s="2" t="s">
        <v>28</v>
      </c>
      <c r="F4" s="3" t="s">
        <v>5</v>
      </c>
      <c r="G4" s="3" t="s">
        <v>6</v>
      </c>
      <c r="H4" s="3" t="s">
        <v>7</v>
      </c>
      <c r="I4" s="3" t="s">
        <v>8</v>
      </c>
      <c r="J4" s="2" t="s">
        <v>29</v>
      </c>
      <c r="K4" s="2" t="s">
        <v>30</v>
      </c>
      <c r="L4" s="2" t="s">
        <v>9</v>
      </c>
      <c r="M4" s="2" t="s">
        <v>10</v>
      </c>
      <c r="N4" s="2" t="s">
        <v>11</v>
      </c>
      <c r="O4" s="2" t="s">
        <v>12</v>
      </c>
    </row>
    <row r="5" spans="1:15" s="98" customFormat="1" ht="16.5" customHeight="1">
      <c r="A5" s="101" t="s">
        <v>35</v>
      </c>
      <c r="B5" s="102" t="s">
        <v>3</v>
      </c>
      <c r="C5" s="103">
        <v>44640.444444444445</v>
      </c>
      <c r="D5" s="104" t="s">
        <v>48</v>
      </c>
      <c r="E5" s="105" t="s">
        <v>32</v>
      </c>
      <c r="F5" s="109">
        <v>0</v>
      </c>
      <c r="G5" s="109">
        <v>90</v>
      </c>
      <c r="H5" s="109">
        <v>0</v>
      </c>
      <c r="I5" s="109">
        <v>0</v>
      </c>
      <c r="J5" s="96">
        <f t="shared" ref="J5:J21" si="0">F5+G5+H5+I5</f>
        <v>90</v>
      </c>
      <c r="K5" s="96"/>
      <c r="L5" s="103">
        <v>44641.260416666664</v>
      </c>
      <c r="M5" s="103">
        <v>44641.298611111109</v>
      </c>
      <c r="N5" s="97">
        <f t="shared" ref="N5:N21" si="1">SUM(L5-C5)</f>
        <v>0.81597222221898846</v>
      </c>
      <c r="O5" s="97">
        <f t="shared" ref="O5:O21" si="2">SUM(M5-L5)</f>
        <v>3.8194444445252884E-2</v>
      </c>
    </row>
    <row r="6" spans="1:15" s="98" customFormat="1" ht="16.5" customHeight="1">
      <c r="A6" s="101"/>
      <c r="B6" s="102"/>
      <c r="C6" s="103"/>
      <c r="D6" s="104"/>
      <c r="E6" s="105" t="s">
        <v>33</v>
      </c>
      <c r="F6" s="109">
        <v>0</v>
      </c>
      <c r="G6" s="109">
        <v>15</v>
      </c>
      <c r="H6" s="109">
        <v>39</v>
      </c>
      <c r="I6" s="109">
        <v>36</v>
      </c>
      <c r="J6" s="96"/>
      <c r="K6" s="96">
        <f t="shared" ref="K6:K22" si="3">G6+H6+I6+F6</f>
        <v>90</v>
      </c>
      <c r="L6" s="103"/>
      <c r="M6" s="103"/>
      <c r="N6" s="97"/>
      <c r="O6" s="97"/>
    </row>
    <row r="7" spans="1:15" s="98" customFormat="1" ht="16.5" customHeight="1">
      <c r="A7" s="101" t="s">
        <v>89</v>
      </c>
      <c r="B7" s="102" t="s">
        <v>3</v>
      </c>
      <c r="C7" s="103">
        <v>44640.524305555555</v>
      </c>
      <c r="D7" s="104" t="s">
        <v>49</v>
      </c>
      <c r="E7" s="105" t="s">
        <v>32</v>
      </c>
      <c r="F7" s="109">
        <v>0</v>
      </c>
      <c r="G7" s="109">
        <v>15</v>
      </c>
      <c r="H7" s="109">
        <v>74</v>
      </c>
      <c r="I7" s="109">
        <v>1</v>
      </c>
      <c r="J7" s="96">
        <f t="shared" si="0"/>
        <v>90</v>
      </c>
      <c r="K7" s="96"/>
      <c r="L7" s="103">
        <v>44641.861111111109</v>
      </c>
      <c r="M7" s="103">
        <v>44641.899305555555</v>
      </c>
      <c r="N7" s="97">
        <f t="shared" si="1"/>
        <v>1.3368055555547471</v>
      </c>
      <c r="O7" s="97">
        <f t="shared" si="2"/>
        <v>3.8194444445252884E-2</v>
      </c>
    </row>
    <row r="8" spans="1:15" s="98" customFormat="1" ht="16.5" customHeight="1">
      <c r="A8" s="101"/>
      <c r="B8" s="102"/>
      <c r="C8" s="103"/>
      <c r="D8" s="104"/>
      <c r="E8" s="105" t="s">
        <v>33</v>
      </c>
      <c r="F8" s="109">
        <v>0</v>
      </c>
      <c r="G8" s="109">
        <v>0</v>
      </c>
      <c r="H8" s="109">
        <v>0</v>
      </c>
      <c r="I8" s="109">
        <v>90</v>
      </c>
      <c r="J8" s="96"/>
      <c r="K8" s="96">
        <f t="shared" si="3"/>
        <v>90</v>
      </c>
      <c r="L8" s="103"/>
      <c r="M8" s="103"/>
      <c r="N8" s="97"/>
      <c r="O8" s="97"/>
    </row>
    <row r="9" spans="1:15" s="98" customFormat="1" ht="16.5" customHeight="1">
      <c r="A9" s="101">
        <v>2</v>
      </c>
      <c r="B9" s="102" t="s">
        <v>3</v>
      </c>
      <c r="C9" s="103">
        <v>44640.701388888891</v>
      </c>
      <c r="D9" s="104" t="s">
        <v>51</v>
      </c>
      <c r="E9" s="105" t="s">
        <v>32</v>
      </c>
      <c r="F9" s="109">
        <v>0</v>
      </c>
      <c r="G9" s="109">
        <v>0</v>
      </c>
      <c r="H9" s="109">
        <v>90</v>
      </c>
      <c r="I9" s="109">
        <v>0</v>
      </c>
      <c r="J9" s="96">
        <f t="shared" si="0"/>
        <v>90</v>
      </c>
      <c r="K9" s="96"/>
      <c r="L9" s="103">
        <v>44641.107638888891</v>
      </c>
      <c r="M9" s="103">
        <v>44641.135416666664</v>
      </c>
      <c r="N9" s="97">
        <f t="shared" si="1"/>
        <v>0.40625</v>
      </c>
      <c r="O9" s="97">
        <f t="shared" si="2"/>
        <v>2.7777777773735579E-2</v>
      </c>
    </row>
    <row r="10" spans="1:15" s="98" customFormat="1" ht="16.5" customHeight="1">
      <c r="A10" s="101"/>
      <c r="B10" s="102"/>
      <c r="C10" s="103"/>
      <c r="D10" s="104"/>
      <c r="E10" s="105" t="s">
        <v>33</v>
      </c>
      <c r="F10" s="109">
        <v>1</v>
      </c>
      <c r="G10" s="109">
        <v>16</v>
      </c>
      <c r="H10" s="109">
        <v>47</v>
      </c>
      <c r="I10" s="109">
        <v>26</v>
      </c>
      <c r="J10" s="96"/>
      <c r="K10" s="96">
        <f t="shared" si="3"/>
        <v>90</v>
      </c>
      <c r="L10" s="103"/>
      <c r="M10" s="103"/>
      <c r="N10" s="97"/>
      <c r="O10" s="97"/>
    </row>
    <row r="11" spans="1:15" s="98" customFormat="1" ht="16.5" customHeight="1">
      <c r="A11" s="101">
        <v>8</v>
      </c>
      <c r="B11" s="102" t="s">
        <v>3</v>
      </c>
      <c r="C11" s="103">
        <v>44640.784722222219</v>
      </c>
      <c r="D11" s="104" t="s">
        <v>53</v>
      </c>
      <c r="E11" s="105" t="s">
        <v>32</v>
      </c>
      <c r="F11" s="109">
        <v>0</v>
      </c>
      <c r="G11" s="109">
        <v>22</v>
      </c>
      <c r="H11" s="109">
        <v>61</v>
      </c>
      <c r="I11" s="109">
        <v>7</v>
      </c>
      <c r="J11" s="96">
        <f t="shared" si="0"/>
        <v>90</v>
      </c>
      <c r="K11" s="96"/>
      <c r="L11" s="103">
        <v>44641.243055555555</v>
      </c>
      <c r="M11" s="103">
        <v>44641.28125</v>
      </c>
      <c r="N11" s="97">
        <f t="shared" si="1"/>
        <v>0.45833333333575865</v>
      </c>
      <c r="O11" s="97">
        <f t="shared" si="2"/>
        <v>3.8194444445252884E-2</v>
      </c>
    </row>
    <row r="12" spans="1:15" s="98" customFormat="1" ht="16.5" customHeight="1">
      <c r="A12" s="101"/>
      <c r="B12" s="102"/>
      <c r="C12" s="103"/>
      <c r="D12" s="104"/>
      <c r="E12" s="105" t="s">
        <v>33</v>
      </c>
      <c r="F12" s="109">
        <v>0</v>
      </c>
      <c r="G12" s="109">
        <v>10</v>
      </c>
      <c r="H12" s="109">
        <v>13</v>
      </c>
      <c r="I12" s="109">
        <v>67</v>
      </c>
      <c r="J12" s="96"/>
      <c r="K12" s="96">
        <f t="shared" si="3"/>
        <v>90</v>
      </c>
      <c r="L12" s="103"/>
      <c r="M12" s="103"/>
      <c r="N12" s="97"/>
      <c r="O12" s="97"/>
    </row>
    <row r="13" spans="1:15" s="98" customFormat="1" ht="16.5" customHeight="1">
      <c r="A13" s="101" t="s">
        <v>44</v>
      </c>
      <c r="B13" s="102" t="s">
        <v>3</v>
      </c>
      <c r="C13" s="103">
        <v>44640.913194444445</v>
      </c>
      <c r="D13" s="104" t="s">
        <v>37</v>
      </c>
      <c r="E13" s="105" t="s">
        <v>32</v>
      </c>
      <c r="F13" s="109">
        <v>0</v>
      </c>
      <c r="G13" s="109">
        <v>27</v>
      </c>
      <c r="H13" s="109">
        <v>26</v>
      </c>
      <c r="I13" s="109">
        <v>23</v>
      </c>
      <c r="J13" s="96">
        <f t="shared" si="0"/>
        <v>76</v>
      </c>
      <c r="K13" s="96"/>
      <c r="L13" s="103">
        <v>44641.475694444445</v>
      </c>
      <c r="M13" s="103">
        <v>44641.506944444445</v>
      </c>
      <c r="N13" s="97">
        <f t="shared" si="1"/>
        <v>0.5625</v>
      </c>
      <c r="O13" s="97">
        <f t="shared" si="2"/>
        <v>3.125E-2</v>
      </c>
    </row>
    <row r="14" spans="1:15" s="98" customFormat="1" ht="16.5" customHeight="1">
      <c r="A14" s="101"/>
      <c r="B14" s="102"/>
      <c r="C14" s="103"/>
      <c r="D14" s="104"/>
      <c r="E14" s="105" t="s">
        <v>33</v>
      </c>
      <c r="F14" s="109">
        <v>0</v>
      </c>
      <c r="G14" s="109">
        <v>90</v>
      </c>
      <c r="H14" s="109">
        <v>0</v>
      </c>
      <c r="I14" s="109">
        <v>0</v>
      </c>
      <c r="J14" s="96"/>
      <c r="K14" s="96">
        <f t="shared" si="3"/>
        <v>90</v>
      </c>
      <c r="L14" s="103"/>
      <c r="M14" s="103"/>
      <c r="N14" s="97"/>
      <c r="O14" s="97"/>
    </row>
    <row r="15" spans="1:15" s="98" customFormat="1" ht="16.5" customHeight="1">
      <c r="A15" s="101">
        <v>1</v>
      </c>
      <c r="B15" s="102" t="s">
        <v>3</v>
      </c>
      <c r="C15" s="103">
        <v>44640.996527777781</v>
      </c>
      <c r="D15" s="104" t="s">
        <v>49</v>
      </c>
      <c r="E15" s="105" t="s">
        <v>32</v>
      </c>
      <c r="F15" s="109">
        <v>0</v>
      </c>
      <c r="G15" s="109">
        <v>0</v>
      </c>
      <c r="H15" s="109">
        <v>90</v>
      </c>
      <c r="I15" s="109">
        <v>0</v>
      </c>
      <c r="J15" s="96">
        <f t="shared" si="0"/>
        <v>90</v>
      </c>
      <c r="K15" s="96"/>
      <c r="L15" s="103">
        <v>44641.284722222219</v>
      </c>
      <c r="M15" s="103">
        <v>44641.315972222219</v>
      </c>
      <c r="N15" s="97">
        <f t="shared" si="1"/>
        <v>0.28819444443797693</v>
      </c>
      <c r="O15" s="97">
        <f t="shared" si="2"/>
        <v>3.125E-2</v>
      </c>
    </row>
    <row r="16" spans="1:15" s="98" customFormat="1" ht="16.5" customHeight="1">
      <c r="A16" s="101"/>
      <c r="B16" s="102"/>
      <c r="C16" s="103"/>
      <c r="D16" s="104"/>
      <c r="E16" s="105" t="s">
        <v>33</v>
      </c>
      <c r="F16" s="109">
        <v>0</v>
      </c>
      <c r="G16" s="109">
        <v>7</v>
      </c>
      <c r="H16" s="109">
        <v>17</v>
      </c>
      <c r="I16" s="109">
        <v>6</v>
      </c>
      <c r="J16" s="96"/>
      <c r="K16" s="96">
        <f t="shared" si="3"/>
        <v>30</v>
      </c>
      <c r="L16" s="103"/>
      <c r="M16" s="103"/>
      <c r="N16" s="97"/>
      <c r="O16" s="97"/>
    </row>
    <row r="17" spans="1:15" s="98" customFormat="1" ht="16.5" customHeight="1">
      <c r="A17" s="101" t="s">
        <v>52</v>
      </c>
      <c r="B17" s="102" t="s">
        <v>3</v>
      </c>
      <c r="C17" s="103">
        <v>44641.052083333336</v>
      </c>
      <c r="D17" s="104" t="s">
        <v>117</v>
      </c>
      <c r="E17" s="105" t="s">
        <v>32</v>
      </c>
      <c r="F17" s="109">
        <v>0</v>
      </c>
      <c r="G17" s="109">
        <v>0</v>
      </c>
      <c r="H17" s="109">
        <v>68</v>
      </c>
      <c r="I17" s="109">
        <v>22</v>
      </c>
      <c r="J17" s="96">
        <f t="shared" si="0"/>
        <v>90</v>
      </c>
      <c r="K17" s="96"/>
      <c r="L17" s="103">
        <v>44641.625</v>
      </c>
      <c r="M17" s="103">
        <v>44641.680555555555</v>
      </c>
      <c r="N17" s="97">
        <f t="shared" si="1"/>
        <v>0.57291666666424135</v>
      </c>
      <c r="O17" s="97">
        <f t="shared" si="2"/>
        <v>5.5555555554747116E-2</v>
      </c>
    </row>
    <row r="18" spans="1:15" s="98" customFormat="1" ht="16.5" customHeight="1">
      <c r="A18" s="102"/>
      <c r="B18" s="102"/>
      <c r="C18" s="99"/>
      <c r="D18" s="105"/>
      <c r="E18" s="105" t="s">
        <v>33</v>
      </c>
      <c r="F18" s="109">
        <v>11</v>
      </c>
      <c r="G18" s="109">
        <v>64</v>
      </c>
      <c r="H18" s="109">
        <v>15</v>
      </c>
      <c r="I18" s="109">
        <v>0</v>
      </c>
      <c r="J18" s="96"/>
      <c r="K18" s="96">
        <f t="shared" si="3"/>
        <v>90</v>
      </c>
      <c r="L18" s="99"/>
      <c r="M18" s="99"/>
      <c r="N18" s="97"/>
      <c r="O18" s="97"/>
    </row>
    <row r="19" spans="1:15" s="98" customFormat="1" ht="16.5" customHeight="1">
      <c r="A19" s="102">
        <v>6</v>
      </c>
      <c r="B19" s="102" t="s">
        <v>3</v>
      </c>
      <c r="C19" s="99">
        <v>44641.270833333336</v>
      </c>
      <c r="D19" s="105" t="s">
        <v>63</v>
      </c>
      <c r="E19" s="105" t="s">
        <v>32</v>
      </c>
      <c r="F19" s="109">
        <v>0</v>
      </c>
      <c r="G19" s="109">
        <v>52</v>
      </c>
      <c r="H19" s="109">
        <v>20</v>
      </c>
      <c r="I19" s="109">
        <v>0</v>
      </c>
      <c r="J19" s="96">
        <f t="shared" si="0"/>
        <v>72</v>
      </c>
      <c r="K19" s="96"/>
      <c r="L19" s="99">
        <v>44641.604166666664</v>
      </c>
      <c r="M19" s="99">
        <v>44641.638888888891</v>
      </c>
      <c r="N19" s="97">
        <f t="shared" si="1"/>
        <v>0.33333333332848269</v>
      </c>
      <c r="O19" s="97">
        <f t="shared" si="2"/>
        <v>3.4722222226264421E-2</v>
      </c>
    </row>
    <row r="20" spans="1:15" s="98" customFormat="1" ht="16.5" customHeight="1">
      <c r="A20" s="102"/>
      <c r="B20" s="102"/>
      <c r="C20" s="99"/>
      <c r="D20" s="105"/>
      <c r="E20" s="105" t="s">
        <v>33</v>
      </c>
      <c r="F20" s="109">
        <v>2</v>
      </c>
      <c r="G20" s="109">
        <v>41</v>
      </c>
      <c r="H20" s="109">
        <v>24</v>
      </c>
      <c r="I20" s="109">
        <v>23</v>
      </c>
      <c r="J20" s="96"/>
      <c r="K20" s="96">
        <f t="shared" si="3"/>
        <v>90</v>
      </c>
      <c r="L20" s="99"/>
      <c r="M20" s="99"/>
      <c r="N20" s="97"/>
      <c r="O20" s="97"/>
    </row>
    <row r="21" spans="1:15" s="98" customFormat="1" ht="16.5" customHeight="1">
      <c r="A21" s="102" t="s">
        <v>50</v>
      </c>
      <c r="B21" s="102" t="s">
        <v>3</v>
      </c>
      <c r="C21" s="99">
        <v>44641.444444444445</v>
      </c>
      <c r="D21" s="105" t="s">
        <v>68</v>
      </c>
      <c r="E21" s="105" t="s">
        <v>32</v>
      </c>
      <c r="F21" s="109">
        <v>0</v>
      </c>
      <c r="G21" s="109">
        <v>48</v>
      </c>
      <c r="H21" s="109">
        <v>42</v>
      </c>
      <c r="I21" s="109">
        <v>0</v>
      </c>
      <c r="J21" s="96">
        <f t="shared" si="0"/>
        <v>90</v>
      </c>
      <c r="K21" s="96"/>
      <c r="L21" s="99">
        <v>44641.791666666664</v>
      </c>
      <c r="M21" s="99">
        <v>44641.847222222219</v>
      </c>
      <c r="N21" s="97">
        <f t="shared" si="1"/>
        <v>0.34722222221898846</v>
      </c>
      <c r="O21" s="97">
        <f t="shared" si="2"/>
        <v>5.5555555554747116E-2</v>
      </c>
    </row>
    <row r="22" spans="1:15" s="98" customFormat="1" ht="16.5" customHeight="1">
      <c r="A22" s="102"/>
      <c r="B22" s="102"/>
      <c r="C22" s="99"/>
      <c r="D22" s="105"/>
      <c r="E22" s="105" t="s">
        <v>33</v>
      </c>
      <c r="F22" s="109">
        <v>13</v>
      </c>
      <c r="G22" s="109">
        <v>34</v>
      </c>
      <c r="H22" s="109">
        <v>24</v>
      </c>
      <c r="I22" s="109">
        <v>17</v>
      </c>
      <c r="J22" s="96"/>
      <c r="K22" s="96">
        <f t="shared" si="3"/>
        <v>88</v>
      </c>
      <c r="L22" s="99"/>
      <c r="M22" s="99"/>
      <c r="N22" s="97"/>
      <c r="O22" s="97"/>
    </row>
    <row r="23" spans="1:15" s="98" customFormat="1" ht="16.5" customHeight="1">
      <c r="A23" s="102" t="s">
        <v>44</v>
      </c>
      <c r="B23" s="102" t="s">
        <v>3</v>
      </c>
      <c r="C23" s="99">
        <v>44641.559027777781</v>
      </c>
      <c r="D23" s="105" t="s">
        <v>56</v>
      </c>
      <c r="E23" s="105" t="s">
        <v>32</v>
      </c>
      <c r="F23" s="109">
        <v>9</v>
      </c>
      <c r="G23" s="109">
        <v>52</v>
      </c>
      <c r="H23" s="109">
        <v>19</v>
      </c>
      <c r="I23" s="109">
        <v>10</v>
      </c>
      <c r="J23" s="96">
        <v>90</v>
      </c>
      <c r="K23" s="96"/>
      <c r="L23" s="99">
        <v>44641.947916666664</v>
      </c>
      <c r="M23" s="99">
        <v>44641.979166666664</v>
      </c>
      <c r="N23" s="97">
        <f t="shared" ref="N23" si="4">SUM(L23-C23)</f>
        <v>0.38888888888322981</v>
      </c>
      <c r="O23" s="97">
        <f t="shared" ref="O23" si="5">SUM(M23-L23)</f>
        <v>3.125E-2</v>
      </c>
    </row>
    <row r="24" spans="1:15" s="98" customFormat="1" ht="16.5" customHeight="1">
      <c r="A24" s="102"/>
      <c r="B24" s="102"/>
      <c r="C24" s="99"/>
      <c r="D24" s="105"/>
      <c r="E24" s="105" t="s">
        <v>33</v>
      </c>
      <c r="F24" s="109">
        <v>0</v>
      </c>
      <c r="G24" s="109">
        <v>0</v>
      </c>
      <c r="H24" s="109">
        <v>0</v>
      </c>
      <c r="I24" s="109">
        <v>90</v>
      </c>
      <c r="J24" s="96"/>
      <c r="K24" s="96">
        <v>0</v>
      </c>
      <c r="L24" s="99"/>
      <c r="M24" s="99"/>
      <c r="N24" s="97"/>
      <c r="O24" s="97"/>
    </row>
    <row r="25" spans="1:15" s="98" customFormat="1" ht="16.5" customHeight="1">
      <c r="A25" s="102">
        <v>1</v>
      </c>
      <c r="B25" s="102" t="s">
        <v>3</v>
      </c>
      <c r="C25" s="99">
        <v>44641.385416666664</v>
      </c>
      <c r="D25" s="105" t="s">
        <v>64</v>
      </c>
      <c r="E25" s="105" t="s">
        <v>32</v>
      </c>
      <c r="F25" s="109">
        <v>0</v>
      </c>
      <c r="G25" s="109">
        <v>0</v>
      </c>
      <c r="H25" s="109">
        <v>80</v>
      </c>
      <c r="I25" s="109">
        <v>0</v>
      </c>
      <c r="J25" s="96">
        <v>80</v>
      </c>
      <c r="K25" s="96"/>
      <c r="L25" s="99">
        <v>44641.982638888891</v>
      </c>
      <c r="M25" s="99">
        <v>44642.041666666664</v>
      </c>
      <c r="N25" s="97">
        <f t="shared" ref="N25" si="6">SUM(L25-C25)</f>
        <v>0.59722222222626442</v>
      </c>
      <c r="O25" s="97">
        <f t="shared" ref="O25" si="7">SUM(M25-L25)</f>
        <v>5.9027777773735579E-2</v>
      </c>
    </row>
    <row r="26" spans="1:15" s="98" customFormat="1" ht="16.5" customHeight="1">
      <c r="A26" s="102"/>
      <c r="B26" s="102"/>
      <c r="C26" s="99"/>
      <c r="D26" s="105"/>
      <c r="E26" s="105" t="s">
        <v>33</v>
      </c>
      <c r="F26" s="109">
        <v>2</v>
      </c>
      <c r="G26" s="109">
        <v>22</v>
      </c>
      <c r="H26" s="109">
        <v>53</v>
      </c>
      <c r="I26" s="109">
        <v>3</v>
      </c>
      <c r="J26" s="96"/>
      <c r="K26" s="96">
        <v>80</v>
      </c>
      <c r="L26" s="99"/>
      <c r="M26" s="99"/>
      <c r="N26" s="97"/>
      <c r="O26" s="97"/>
    </row>
    <row r="27" spans="1:15" s="98" customFormat="1" ht="16.5" customHeight="1">
      <c r="A27" s="102" t="s">
        <v>52</v>
      </c>
      <c r="B27" s="102" t="s">
        <v>3</v>
      </c>
      <c r="C27" s="99">
        <v>44641.729166666664</v>
      </c>
      <c r="D27" s="105" t="s">
        <v>37</v>
      </c>
      <c r="E27" s="105" t="s">
        <v>32</v>
      </c>
      <c r="F27" s="109">
        <v>0</v>
      </c>
      <c r="G27" s="109">
        <v>64</v>
      </c>
      <c r="H27" s="109">
        <v>0</v>
      </c>
      <c r="I27" s="109">
        <v>24</v>
      </c>
      <c r="J27" s="96">
        <v>90</v>
      </c>
      <c r="K27" s="96"/>
      <c r="L27" s="99">
        <v>44641.986111111109</v>
      </c>
      <c r="M27" s="99">
        <v>44642.083333333336</v>
      </c>
      <c r="N27" s="97">
        <f t="shared" ref="N27" si="8">SUM(L27-C27)</f>
        <v>0.25694444444525288</v>
      </c>
      <c r="O27" s="97">
        <f t="shared" ref="O27" si="9">SUM(M27-L27)</f>
        <v>9.7222222226264421E-2</v>
      </c>
    </row>
    <row r="28" spans="1:15" s="98" customFormat="1" ht="16.5" customHeight="1" thickBot="1">
      <c r="A28" s="102"/>
      <c r="B28" s="102"/>
      <c r="C28" s="99"/>
      <c r="D28" s="105"/>
      <c r="E28" s="105" t="s">
        <v>33</v>
      </c>
      <c r="F28" s="109">
        <v>0</v>
      </c>
      <c r="G28" s="109">
        <v>90</v>
      </c>
      <c r="H28" s="109">
        <v>0</v>
      </c>
      <c r="I28" s="109">
        <v>0</v>
      </c>
      <c r="J28" s="96"/>
      <c r="K28" s="96">
        <v>90</v>
      </c>
      <c r="L28" s="99"/>
      <c r="M28" s="99"/>
      <c r="N28" s="97"/>
      <c r="O28" s="97"/>
    </row>
    <row r="29" spans="1:15" ht="16.5" thickTop="1" thickBot="1">
      <c r="A29" s="9"/>
      <c r="B29" s="5"/>
      <c r="C29" s="5"/>
      <c r="D29" s="5"/>
      <c r="E29" s="5"/>
      <c r="F29" s="5"/>
      <c r="G29" s="5"/>
      <c r="H29" s="5"/>
      <c r="I29" s="18" t="s">
        <v>31</v>
      </c>
      <c r="J29" s="19">
        <f>SUM(J5:J28)</f>
        <v>1038</v>
      </c>
      <c r="K29" s="19">
        <f>SUM(K5:K28)</f>
        <v>918</v>
      </c>
      <c r="L29" s="5"/>
      <c r="M29" s="5" t="s">
        <v>13</v>
      </c>
      <c r="N29" s="10">
        <f>AVERAGE(N5:N28)</f>
        <v>0.5303819444428276</v>
      </c>
      <c r="O29" s="10">
        <f>AVERAGE(O5:O28)</f>
        <v>4.4849537037104405E-2</v>
      </c>
    </row>
    <row r="30" spans="1:15" ht="15.75" thickTop="1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</row>
    <row r="31" spans="1:15">
      <c r="A31" s="161"/>
      <c r="B31" s="162"/>
      <c r="C31" s="163"/>
      <c r="D31" s="108"/>
      <c r="E31" s="108"/>
      <c r="F31" s="161" t="s">
        <v>26</v>
      </c>
      <c r="G31" s="162"/>
      <c r="H31" s="162"/>
      <c r="I31" s="162"/>
      <c r="J31" s="163"/>
      <c r="K31" s="108"/>
      <c r="L31" s="161"/>
      <c r="M31" s="162"/>
      <c r="N31" s="162"/>
      <c r="O31" s="163"/>
    </row>
    <row r="32" spans="1:15" ht="38.25">
      <c r="A32" s="2" t="s">
        <v>2</v>
      </c>
      <c r="B32" s="3" t="s">
        <v>14</v>
      </c>
      <c r="C32" s="2" t="s">
        <v>4</v>
      </c>
      <c r="D32" s="2" t="s">
        <v>27</v>
      </c>
      <c r="E32" s="2" t="s">
        <v>28</v>
      </c>
      <c r="F32" s="3" t="s">
        <v>5</v>
      </c>
      <c r="G32" s="3" t="s">
        <v>6</v>
      </c>
      <c r="H32" s="3" t="s">
        <v>7</v>
      </c>
      <c r="I32" s="3" t="s">
        <v>8</v>
      </c>
      <c r="J32" s="2" t="s">
        <v>29</v>
      </c>
      <c r="K32" s="2" t="s">
        <v>30</v>
      </c>
      <c r="L32" s="2" t="s">
        <v>9</v>
      </c>
      <c r="M32" s="2" t="s">
        <v>10</v>
      </c>
      <c r="N32" s="2" t="s">
        <v>11</v>
      </c>
      <c r="O32" s="2" t="s">
        <v>12</v>
      </c>
    </row>
    <row r="33" spans="1:15">
      <c r="A33" s="37">
        <v>6</v>
      </c>
      <c r="B33" s="35" t="s">
        <v>111</v>
      </c>
      <c r="C33" s="36">
        <v>44640.65625</v>
      </c>
      <c r="D33" s="35" t="s">
        <v>66</v>
      </c>
      <c r="E33" s="54" t="s">
        <v>32</v>
      </c>
      <c r="F33" s="80">
        <v>0</v>
      </c>
      <c r="G33" s="80">
        <v>0</v>
      </c>
      <c r="H33" s="80">
        <v>89</v>
      </c>
      <c r="I33" s="80">
        <v>1</v>
      </c>
      <c r="J33" s="5">
        <f t="shared" ref="J33:J47" si="10">F33+G33+H33+I33</f>
        <v>90</v>
      </c>
      <c r="K33" s="5"/>
      <c r="L33" s="36">
        <v>44641.1875</v>
      </c>
      <c r="M33" s="36">
        <v>44641.225694444445</v>
      </c>
      <c r="N33" s="7">
        <f t="shared" ref="N33:N47" si="11">SUM(L33-C33)</f>
        <v>0.53125</v>
      </c>
      <c r="O33" s="7">
        <f t="shared" ref="O33:O47" si="12">SUM(M33-L33)</f>
        <v>3.8194444445252884E-2</v>
      </c>
    </row>
    <row r="34" spans="1:15">
      <c r="A34" s="37"/>
      <c r="B34" s="35"/>
      <c r="C34" s="36"/>
      <c r="D34" s="35"/>
      <c r="E34" s="54" t="s">
        <v>33</v>
      </c>
      <c r="F34" s="80">
        <v>0</v>
      </c>
      <c r="G34" s="80">
        <v>8</v>
      </c>
      <c r="H34" s="80">
        <v>82</v>
      </c>
      <c r="I34" s="80">
        <v>0</v>
      </c>
      <c r="J34" s="5"/>
      <c r="K34" s="5">
        <f t="shared" ref="K34:K48" si="13">G34+H34+I34+F34</f>
        <v>90</v>
      </c>
      <c r="L34" s="36"/>
      <c r="M34" s="36"/>
      <c r="N34" s="7"/>
      <c r="O34" s="7"/>
    </row>
    <row r="35" spans="1:15">
      <c r="A35" s="37" t="s">
        <v>88</v>
      </c>
      <c r="B35" s="35" t="s">
        <v>73</v>
      </c>
      <c r="C35" s="36">
        <v>44640.888888888891</v>
      </c>
      <c r="D35" s="35" t="s">
        <v>41</v>
      </c>
      <c r="E35" s="54" t="s">
        <v>32</v>
      </c>
      <c r="F35" s="80">
        <v>0</v>
      </c>
      <c r="G35" s="80">
        <v>0</v>
      </c>
      <c r="H35" s="80">
        <v>0</v>
      </c>
      <c r="I35" s="80">
        <v>90</v>
      </c>
      <c r="J35" s="5">
        <v>90</v>
      </c>
      <c r="K35" s="5"/>
      <c r="L35" s="36">
        <v>44641.458333333336</v>
      </c>
      <c r="M35" s="36">
        <v>44641.5</v>
      </c>
      <c r="N35" s="7">
        <f t="shared" si="11"/>
        <v>0.56944444444525288</v>
      </c>
      <c r="O35" s="7">
        <f t="shared" si="12"/>
        <v>4.1666666664241347E-2</v>
      </c>
    </row>
    <row r="36" spans="1:15">
      <c r="A36" s="37"/>
      <c r="B36" s="35"/>
      <c r="C36" s="36"/>
      <c r="D36" s="35"/>
      <c r="E36" s="54" t="s">
        <v>33</v>
      </c>
      <c r="F36" s="80">
        <v>2</v>
      </c>
      <c r="G36" s="80">
        <v>57</v>
      </c>
      <c r="H36" s="80">
        <v>13</v>
      </c>
      <c r="I36" s="80">
        <v>8</v>
      </c>
      <c r="J36" s="5"/>
      <c r="K36" s="5">
        <f t="shared" si="13"/>
        <v>80</v>
      </c>
      <c r="L36" s="36"/>
      <c r="M36" s="36"/>
      <c r="N36" s="7"/>
      <c r="O36" s="7"/>
    </row>
    <row r="37" spans="1:15">
      <c r="A37" s="37" t="s">
        <v>50</v>
      </c>
      <c r="B37" s="35" t="s">
        <v>40</v>
      </c>
      <c r="C37" s="36">
        <v>44640.96875</v>
      </c>
      <c r="D37" s="35" t="s">
        <v>41</v>
      </c>
      <c r="E37" s="54" t="s">
        <v>32</v>
      </c>
      <c r="F37" s="80">
        <v>0</v>
      </c>
      <c r="G37" s="80">
        <v>90</v>
      </c>
      <c r="H37" s="80">
        <v>0</v>
      </c>
      <c r="I37" s="80">
        <v>0</v>
      </c>
      <c r="J37" s="5">
        <f t="shared" si="10"/>
        <v>90</v>
      </c>
      <c r="K37" s="5"/>
      <c r="L37" s="36">
        <v>44641.340277777781</v>
      </c>
      <c r="M37" s="36">
        <v>44641.378472222219</v>
      </c>
      <c r="N37" s="7">
        <f t="shared" si="11"/>
        <v>0.37152777778101154</v>
      </c>
      <c r="O37" s="7">
        <f t="shared" si="12"/>
        <v>3.8194444437976927E-2</v>
      </c>
    </row>
    <row r="38" spans="1:15">
      <c r="A38" s="37"/>
      <c r="B38" s="35"/>
      <c r="C38" s="36"/>
      <c r="D38" s="35"/>
      <c r="E38" s="54" t="s">
        <v>33</v>
      </c>
      <c r="F38" s="80">
        <v>0</v>
      </c>
      <c r="G38" s="80">
        <v>20</v>
      </c>
      <c r="H38" s="80">
        <v>31</v>
      </c>
      <c r="I38" s="80">
        <v>19</v>
      </c>
      <c r="J38" s="5"/>
      <c r="K38" s="5">
        <f t="shared" si="13"/>
        <v>70</v>
      </c>
      <c r="L38" s="36"/>
      <c r="M38" s="36"/>
      <c r="N38" s="7"/>
      <c r="O38" s="7"/>
    </row>
    <row r="39" spans="1:15">
      <c r="A39" s="37">
        <v>2</v>
      </c>
      <c r="B39" s="35" t="s">
        <v>73</v>
      </c>
      <c r="C39" s="36">
        <v>44641.180555555555</v>
      </c>
      <c r="D39" s="35" t="s">
        <v>41</v>
      </c>
      <c r="E39" s="54" t="s">
        <v>32</v>
      </c>
      <c r="F39" s="80">
        <v>0</v>
      </c>
      <c r="G39" s="80">
        <v>0</v>
      </c>
      <c r="H39" s="80">
        <v>90</v>
      </c>
      <c r="I39" s="80">
        <v>0</v>
      </c>
      <c r="J39" s="5">
        <f t="shared" si="10"/>
        <v>90</v>
      </c>
      <c r="K39" s="5"/>
      <c r="L39" s="36">
        <v>44641.479166666664</v>
      </c>
      <c r="M39" s="36">
        <v>44641.493055555555</v>
      </c>
      <c r="N39" s="7">
        <f t="shared" si="11"/>
        <v>0.29861111110949423</v>
      </c>
      <c r="O39" s="7">
        <f t="shared" si="12"/>
        <v>1.3888888890505768E-2</v>
      </c>
    </row>
    <row r="40" spans="1:15">
      <c r="A40" s="37"/>
      <c r="B40" s="35"/>
      <c r="C40" s="36"/>
      <c r="D40" s="35"/>
      <c r="E40" s="54" t="s">
        <v>33</v>
      </c>
      <c r="F40" s="80">
        <v>0</v>
      </c>
      <c r="G40" s="80">
        <v>0</v>
      </c>
      <c r="H40" s="80">
        <v>0</v>
      </c>
      <c r="I40" s="80">
        <v>0</v>
      </c>
      <c r="J40" s="5"/>
      <c r="K40" s="5">
        <f t="shared" si="13"/>
        <v>0</v>
      </c>
      <c r="L40" s="36"/>
      <c r="M40" s="36"/>
      <c r="N40" s="7"/>
      <c r="O40" s="7"/>
    </row>
    <row r="41" spans="1:15">
      <c r="A41" s="37">
        <v>8</v>
      </c>
      <c r="B41" s="35" t="s">
        <v>156</v>
      </c>
      <c r="C41" s="36">
        <v>44641.319444444445</v>
      </c>
      <c r="D41" s="35" t="s">
        <v>80</v>
      </c>
      <c r="E41" s="54" t="s">
        <v>32</v>
      </c>
      <c r="F41" s="80">
        <v>6</v>
      </c>
      <c r="G41" s="80">
        <v>68</v>
      </c>
      <c r="H41" s="80">
        <v>1</v>
      </c>
      <c r="I41" s="80">
        <v>15</v>
      </c>
      <c r="J41" s="5">
        <f t="shared" si="10"/>
        <v>90</v>
      </c>
      <c r="K41" s="5"/>
      <c r="L41" s="36">
        <v>44641.78125</v>
      </c>
      <c r="M41" s="36">
        <v>44641.795138888891</v>
      </c>
      <c r="N41" s="7">
        <f t="shared" si="11"/>
        <v>0.46180555555474712</v>
      </c>
      <c r="O41" s="7">
        <f t="shared" si="12"/>
        <v>1.3888888890505768E-2</v>
      </c>
    </row>
    <row r="42" spans="1:15">
      <c r="A42" s="37"/>
      <c r="B42" s="35"/>
      <c r="C42" s="36"/>
      <c r="D42" s="35"/>
      <c r="E42" s="54" t="s">
        <v>33</v>
      </c>
      <c r="F42" s="80">
        <v>0</v>
      </c>
      <c r="G42" s="80">
        <v>22</v>
      </c>
      <c r="H42" s="80">
        <v>53</v>
      </c>
      <c r="I42" s="80">
        <v>15</v>
      </c>
      <c r="J42" s="5"/>
      <c r="K42" s="5">
        <f t="shared" si="13"/>
        <v>90</v>
      </c>
      <c r="L42" s="36"/>
      <c r="M42" s="36"/>
      <c r="N42" s="7"/>
      <c r="O42" s="7"/>
    </row>
    <row r="43" spans="1:15">
      <c r="A43" s="37">
        <v>2</v>
      </c>
      <c r="B43" s="35" t="s">
        <v>40</v>
      </c>
      <c r="C43" s="36">
        <v>44641.527777777781</v>
      </c>
      <c r="D43" s="35" t="s">
        <v>41</v>
      </c>
      <c r="E43" s="54" t="s">
        <v>32</v>
      </c>
      <c r="F43" s="80">
        <v>0</v>
      </c>
      <c r="G43" s="80">
        <v>0</v>
      </c>
      <c r="H43" s="80">
        <v>90</v>
      </c>
      <c r="I43" s="80">
        <v>0</v>
      </c>
      <c r="J43" s="5">
        <f t="shared" si="10"/>
        <v>90</v>
      </c>
      <c r="K43" s="5"/>
      <c r="L43" s="36">
        <v>44641.916666666664</v>
      </c>
      <c r="M43" s="36">
        <v>44641.947916666664</v>
      </c>
      <c r="N43" s="7">
        <f t="shared" si="11"/>
        <v>0.38888888888322981</v>
      </c>
      <c r="O43" s="7">
        <f t="shared" si="12"/>
        <v>3.125E-2</v>
      </c>
    </row>
    <row r="44" spans="1:15">
      <c r="A44" s="37"/>
      <c r="B44" s="35"/>
      <c r="C44" s="36"/>
      <c r="D44" s="35"/>
      <c r="E44" s="54" t="s">
        <v>33</v>
      </c>
      <c r="F44" s="80">
        <v>0</v>
      </c>
      <c r="G44" s="80">
        <v>12</v>
      </c>
      <c r="H44" s="80">
        <v>78</v>
      </c>
      <c r="I44" s="80">
        <v>0</v>
      </c>
      <c r="J44" s="5"/>
      <c r="K44" s="5">
        <f t="shared" si="13"/>
        <v>90</v>
      </c>
      <c r="L44" s="36"/>
      <c r="M44" s="36"/>
      <c r="N44" s="7"/>
      <c r="O44" s="7"/>
    </row>
    <row r="45" spans="1:15">
      <c r="A45" s="37" t="s">
        <v>47</v>
      </c>
      <c r="B45" s="35" t="s">
        <v>111</v>
      </c>
      <c r="C45" s="36">
        <v>44641.184027777781</v>
      </c>
      <c r="D45" s="35" t="s">
        <v>66</v>
      </c>
      <c r="E45" s="54" t="s">
        <v>32</v>
      </c>
      <c r="F45" s="80">
        <v>0</v>
      </c>
      <c r="G45" s="80">
        <v>14</v>
      </c>
      <c r="H45" s="80">
        <v>49</v>
      </c>
      <c r="I45" s="80">
        <v>27</v>
      </c>
      <c r="J45" s="5">
        <f t="shared" si="10"/>
        <v>90</v>
      </c>
      <c r="K45" s="5"/>
      <c r="L45" s="36">
        <v>44641.979166666664</v>
      </c>
      <c r="M45" s="36">
        <v>44642.020833333336</v>
      </c>
      <c r="N45" s="7">
        <f t="shared" si="11"/>
        <v>0.79513888888322981</v>
      </c>
      <c r="O45" s="7">
        <f t="shared" si="12"/>
        <v>4.1666666671517305E-2</v>
      </c>
    </row>
    <row r="46" spans="1:15">
      <c r="A46" s="37"/>
      <c r="B46" s="35"/>
      <c r="C46" s="36"/>
      <c r="D46" s="35"/>
      <c r="E46" s="54" t="s">
        <v>33</v>
      </c>
      <c r="F46" s="80">
        <v>0</v>
      </c>
      <c r="G46" s="80">
        <v>29</v>
      </c>
      <c r="H46" s="80">
        <v>37</v>
      </c>
      <c r="I46" s="80">
        <v>24</v>
      </c>
      <c r="J46" s="5"/>
      <c r="K46" s="5">
        <f t="shared" si="13"/>
        <v>90</v>
      </c>
      <c r="L46" s="36"/>
      <c r="M46" s="36"/>
      <c r="N46" s="7"/>
      <c r="O46" s="7"/>
    </row>
    <row r="47" spans="1:15">
      <c r="A47" s="37">
        <v>6</v>
      </c>
      <c r="B47" s="35" t="s">
        <v>42</v>
      </c>
      <c r="C47" s="36">
        <v>44641.677083333336</v>
      </c>
      <c r="D47" s="35" t="s">
        <v>66</v>
      </c>
      <c r="E47" s="54" t="s">
        <v>32</v>
      </c>
      <c r="F47" s="80">
        <v>0</v>
      </c>
      <c r="G47" s="80">
        <v>80</v>
      </c>
      <c r="H47" s="80">
        <v>0</v>
      </c>
      <c r="I47" s="80">
        <v>0</v>
      </c>
      <c r="J47" s="5">
        <f t="shared" si="10"/>
        <v>80</v>
      </c>
      <c r="K47" s="5"/>
      <c r="L47" s="36">
        <v>44641.996527777781</v>
      </c>
      <c r="M47" s="36">
        <v>44642.190972222219</v>
      </c>
      <c r="N47" s="7">
        <f t="shared" si="11"/>
        <v>0.31944444444525288</v>
      </c>
      <c r="O47" s="7">
        <f t="shared" si="12"/>
        <v>0.19444444443797693</v>
      </c>
    </row>
    <row r="48" spans="1:15" ht="16.5" customHeight="1" thickBot="1">
      <c r="A48" s="37"/>
      <c r="B48" s="35"/>
      <c r="C48" s="36"/>
      <c r="D48" s="35"/>
      <c r="E48" s="54" t="s">
        <v>33</v>
      </c>
      <c r="F48" s="80">
        <v>0</v>
      </c>
      <c r="G48" s="80">
        <v>40</v>
      </c>
      <c r="H48" s="80">
        <v>23</v>
      </c>
      <c r="I48" s="80">
        <v>17</v>
      </c>
      <c r="J48" s="5"/>
      <c r="K48" s="5">
        <f t="shared" si="13"/>
        <v>80</v>
      </c>
      <c r="L48" s="36"/>
      <c r="M48" s="36"/>
      <c r="N48" s="7"/>
      <c r="O48" s="7"/>
    </row>
    <row r="49" spans="1:15" s="8" customFormat="1" ht="16.5" customHeight="1" thickTop="1" thickBot="1">
      <c r="A49" s="5"/>
      <c r="B49" s="5"/>
      <c r="C49" s="5"/>
      <c r="D49" s="5"/>
      <c r="E49" s="5"/>
      <c r="F49" s="5"/>
      <c r="G49" s="5"/>
      <c r="H49" s="5"/>
      <c r="I49" s="18" t="s">
        <v>31</v>
      </c>
      <c r="J49" s="19">
        <f>SUM(J33:J48)</f>
        <v>710</v>
      </c>
      <c r="K49" s="19">
        <f>SUM(K33:K48)</f>
        <v>590</v>
      </c>
      <c r="L49" s="5"/>
      <c r="M49" s="5" t="s">
        <v>13</v>
      </c>
      <c r="N49" s="10">
        <f>AVERAGE(N33:N48)</f>
        <v>0.46701388888777728</v>
      </c>
      <c r="O49" s="10">
        <f>AVERAGE(O33:O48)</f>
        <v>5.1649305554747116E-2</v>
      </c>
    </row>
    <row r="50" spans="1:15" ht="15.75" thickTop="1"/>
    <row r="51" spans="1:15">
      <c r="A51" s="164" t="s">
        <v>306</v>
      </c>
      <c r="B51" s="165"/>
      <c r="C51" s="156" t="s">
        <v>15</v>
      </c>
      <c r="D51" s="156"/>
      <c r="E51" s="156"/>
      <c r="F51" s="156"/>
      <c r="G51" s="156"/>
      <c r="H51" s="156"/>
      <c r="I51" s="156"/>
      <c r="J51" s="156"/>
      <c r="K51" s="156"/>
      <c r="L51" s="156"/>
      <c r="M51" s="156"/>
      <c r="N51" s="156"/>
      <c r="O51" s="156"/>
    </row>
    <row r="52" spans="1:15">
      <c r="A52" s="156" t="s">
        <v>16</v>
      </c>
      <c r="B52" s="156"/>
      <c r="C52" s="156"/>
      <c r="D52" s="156"/>
      <c r="E52" s="156"/>
      <c r="F52" s="156"/>
      <c r="G52" s="156"/>
      <c r="H52" s="20"/>
      <c r="I52" s="156" t="s">
        <v>17</v>
      </c>
      <c r="J52" s="156"/>
      <c r="K52" s="156"/>
      <c r="L52" s="156"/>
      <c r="M52" s="156"/>
      <c r="N52" s="156"/>
      <c r="O52" s="156"/>
    </row>
    <row r="53" spans="1:15" ht="30">
      <c r="A53" s="11" t="s">
        <v>18</v>
      </c>
      <c r="B53" s="11" t="s">
        <v>19</v>
      </c>
      <c r="C53" s="5" t="s">
        <v>20</v>
      </c>
      <c r="D53" s="11" t="s">
        <v>21</v>
      </c>
      <c r="E53" s="11" t="s">
        <v>22</v>
      </c>
      <c r="F53" s="11" t="s">
        <v>23</v>
      </c>
      <c r="G53" s="11" t="s">
        <v>24</v>
      </c>
      <c r="H53" s="11"/>
      <c r="I53" s="11" t="s">
        <v>18</v>
      </c>
      <c r="J53" s="11" t="s">
        <v>19</v>
      </c>
      <c r="K53" s="5" t="s">
        <v>20</v>
      </c>
      <c r="L53" s="11" t="s">
        <v>21</v>
      </c>
      <c r="M53" s="11" t="s">
        <v>25</v>
      </c>
      <c r="N53" s="11" t="s">
        <v>23</v>
      </c>
      <c r="O53" s="11" t="s">
        <v>24</v>
      </c>
    </row>
    <row r="54" spans="1:15" s="27" customFormat="1" ht="15" customHeight="1">
      <c r="A54" s="21">
        <v>1</v>
      </c>
      <c r="B54" s="35" t="s">
        <v>64</v>
      </c>
      <c r="C54" s="37" t="s">
        <v>67</v>
      </c>
      <c r="D54" s="36">
        <v>44640.791666666664</v>
      </c>
      <c r="E54" s="35">
        <v>32961</v>
      </c>
      <c r="F54" s="36">
        <v>44641.125</v>
      </c>
      <c r="G54" s="25">
        <f>F54-D54</f>
        <v>0.33333333333575865</v>
      </c>
      <c r="H54" s="26"/>
      <c r="I54" s="21">
        <v>1</v>
      </c>
      <c r="J54" s="4" t="s">
        <v>41</v>
      </c>
      <c r="K54" s="110" t="s">
        <v>61</v>
      </c>
      <c r="L54" s="6">
        <v>44641.010416666664</v>
      </c>
      <c r="M54" s="4">
        <v>32961</v>
      </c>
      <c r="N54" s="6">
        <v>44641.0625</v>
      </c>
      <c r="O54" s="25">
        <f>N54-L54</f>
        <v>5.2083333335758653E-2</v>
      </c>
    </row>
    <row r="55" spans="1:15" s="27" customFormat="1" ht="15" customHeight="1">
      <c r="A55" s="21">
        <v>2</v>
      </c>
      <c r="B55" s="35" t="s">
        <v>63</v>
      </c>
      <c r="C55" s="111">
        <v>7</v>
      </c>
      <c r="D55" s="36">
        <v>44640.892361111109</v>
      </c>
      <c r="E55" s="35">
        <v>32535</v>
      </c>
      <c r="F55" s="36">
        <v>44641.184027777781</v>
      </c>
      <c r="G55" s="25">
        <f t="shared" ref="G55:G76" si="14">F55-D55</f>
        <v>0.29166666667151731</v>
      </c>
      <c r="H55" s="26"/>
      <c r="I55" s="21">
        <v>2</v>
      </c>
      <c r="J55" s="4" t="s">
        <v>66</v>
      </c>
      <c r="K55" s="110" t="s">
        <v>61</v>
      </c>
      <c r="L55" s="6">
        <v>44641.072916666664</v>
      </c>
      <c r="M55" s="4" t="s">
        <v>300</v>
      </c>
      <c r="N55" s="6">
        <v>44641.114583333336</v>
      </c>
      <c r="O55" s="25">
        <f t="shared" ref="O55:O72" si="15">N55-L55</f>
        <v>4.1666666671517305E-2</v>
      </c>
    </row>
    <row r="56" spans="1:15" s="27" customFormat="1" ht="15" customHeight="1">
      <c r="A56" s="21">
        <v>3</v>
      </c>
      <c r="B56" s="35" t="s">
        <v>59</v>
      </c>
      <c r="C56" s="111">
        <v>6</v>
      </c>
      <c r="D56" s="36">
        <v>44640.930555555555</v>
      </c>
      <c r="E56" s="35" t="s">
        <v>309</v>
      </c>
      <c r="F56" s="36">
        <v>44641.322916666664</v>
      </c>
      <c r="G56" s="25">
        <f t="shared" si="14"/>
        <v>0.39236111110949423</v>
      </c>
      <c r="H56" s="26"/>
      <c r="I56" s="21">
        <v>3</v>
      </c>
      <c r="J56" s="4" t="s">
        <v>72</v>
      </c>
      <c r="K56" s="110">
        <v>3</v>
      </c>
      <c r="L56" s="6">
        <v>44641.03125</v>
      </c>
      <c r="M56" s="4">
        <v>32535</v>
      </c>
      <c r="N56" s="6">
        <v>44641.079861111109</v>
      </c>
      <c r="O56" s="25">
        <f t="shared" si="15"/>
        <v>4.8611111109494232E-2</v>
      </c>
    </row>
    <row r="57" spans="1:15" s="27" customFormat="1" ht="15" customHeight="1">
      <c r="A57" s="21">
        <v>4</v>
      </c>
      <c r="B57" s="35" t="s">
        <v>209</v>
      </c>
      <c r="C57" s="111">
        <v>5</v>
      </c>
      <c r="D57" s="36">
        <v>44640.711805555555</v>
      </c>
      <c r="E57" s="35">
        <v>41212</v>
      </c>
      <c r="F57" s="36">
        <v>44641.013888888891</v>
      </c>
      <c r="G57" s="25">
        <f t="shared" si="14"/>
        <v>0.30208333333575865</v>
      </c>
      <c r="H57" s="26"/>
      <c r="I57" s="21">
        <v>4</v>
      </c>
      <c r="J57" s="4" t="s">
        <v>65</v>
      </c>
      <c r="K57" s="110">
        <v>3</v>
      </c>
      <c r="L57" s="6">
        <v>44641.135416666664</v>
      </c>
      <c r="M57" s="4" t="s">
        <v>301</v>
      </c>
      <c r="N57" s="6">
        <v>44641.25</v>
      </c>
      <c r="O57" s="25">
        <f t="shared" si="15"/>
        <v>0.11458333333575865</v>
      </c>
    </row>
    <row r="58" spans="1:15" s="27" customFormat="1" ht="15" customHeight="1">
      <c r="A58" s="21">
        <v>5</v>
      </c>
      <c r="B58" s="35" t="s">
        <v>81</v>
      </c>
      <c r="C58" s="111">
        <v>4</v>
      </c>
      <c r="D58" s="36">
        <v>44640.965277777781</v>
      </c>
      <c r="E58" s="35" t="s">
        <v>310</v>
      </c>
      <c r="F58" s="36">
        <v>44641.107638888891</v>
      </c>
      <c r="G58" s="25">
        <f t="shared" si="14"/>
        <v>0.14236111110949423</v>
      </c>
      <c r="H58" s="26"/>
      <c r="I58" s="21">
        <v>5</v>
      </c>
      <c r="J58" s="4" t="s">
        <v>49</v>
      </c>
      <c r="K58" s="110">
        <v>4</v>
      </c>
      <c r="L58" s="6">
        <v>44641.163194444445</v>
      </c>
      <c r="M58" s="4" t="s">
        <v>302</v>
      </c>
      <c r="N58" s="6">
        <v>44641.340277777781</v>
      </c>
      <c r="O58" s="25">
        <f t="shared" si="15"/>
        <v>0.17708333333575865</v>
      </c>
    </row>
    <row r="59" spans="1:15" s="27" customFormat="1" ht="15" customHeight="1">
      <c r="A59" s="21">
        <v>6</v>
      </c>
      <c r="B59" s="35" t="s">
        <v>66</v>
      </c>
      <c r="C59" s="111">
        <v>8</v>
      </c>
      <c r="D59" s="36">
        <v>44640.736111111109</v>
      </c>
      <c r="E59" s="35" t="s">
        <v>311</v>
      </c>
      <c r="F59" s="36">
        <v>44641.027777777781</v>
      </c>
      <c r="G59" s="25">
        <f t="shared" si="14"/>
        <v>0.29166666667151731</v>
      </c>
      <c r="H59" s="26"/>
      <c r="I59" s="21">
        <v>6</v>
      </c>
      <c r="J59" s="4" t="s">
        <v>113</v>
      </c>
      <c r="K59" s="110" t="s">
        <v>61</v>
      </c>
      <c r="L59" s="6">
        <v>44641.25</v>
      </c>
      <c r="M59" s="4">
        <v>33501</v>
      </c>
      <c r="N59" s="6">
        <v>44641.409722222219</v>
      </c>
      <c r="O59" s="25">
        <f t="shared" si="15"/>
        <v>0.15972222221898846</v>
      </c>
    </row>
    <row r="60" spans="1:15" s="27" customFormat="1" ht="15" customHeight="1">
      <c r="A60" s="21">
        <v>7</v>
      </c>
      <c r="B60" s="35" t="s">
        <v>53</v>
      </c>
      <c r="C60" s="111">
        <v>8</v>
      </c>
      <c r="D60" s="36">
        <v>44641.034722222219</v>
      </c>
      <c r="E60" s="35" t="s">
        <v>302</v>
      </c>
      <c r="F60" s="36">
        <v>44641.354166666664</v>
      </c>
      <c r="G60" s="25">
        <f t="shared" si="14"/>
        <v>0.31944444444525288</v>
      </c>
      <c r="H60" s="26"/>
      <c r="I60" s="21">
        <v>7</v>
      </c>
      <c r="J60" s="4" t="s">
        <v>41</v>
      </c>
      <c r="K60" s="110">
        <v>4</v>
      </c>
      <c r="L60" s="6">
        <v>44641.423611111109</v>
      </c>
      <c r="M60" s="4">
        <v>32063</v>
      </c>
      <c r="N60" s="6">
        <v>44641.482638888891</v>
      </c>
      <c r="O60" s="25">
        <f t="shared" si="15"/>
        <v>5.9027777781011537E-2</v>
      </c>
    </row>
    <row r="61" spans="1:15" s="27" customFormat="1" ht="15" customHeight="1">
      <c r="A61" s="21">
        <v>8</v>
      </c>
      <c r="B61" s="35" t="s">
        <v>297</v>
      </c>
      <c r="C61" s="111">
        <v>5</v>
      </c>
      <c r="D61" s="36">
        <v>44641.0625</v>
      </c>
      <c r="E61" s="35" t="s">
        <v>300</v>
      </c>
      <c r="F61" s="36">
        <v>44641.225694444445</v>
      </c>
      <c r="G61" s="25">
        <f t="shared" si="14"/>
        <v>0.16319444444525288</v>
      </c>
      <c r="H61" s="26"/>
      <c r="I61" s="21">
        <v>8</v>
      </c>
      <c r="J61" s="4" t="s">
        <v>81</v>
      </c>
      <c r="K61" s="110">
        <v>3</v>
      </c>
      <c r="L61" s="6">
        <v>44641.378472222219</v>
      </c>
      <c r="M61" s="4">
        <v>27276</v>
      </c>
      <c r="N61" s="6">
        <v>44641.444444444445</v>
      </c>
      <c r="O61" s="25">
        <f t="shared" si="15"/>
        <v>6.5972222226264421E-2</v>
      </c>
    </row>
    <row r="62" spans="1:15" s="27" customFormat="1" ht="15" customHeight="1">
      <c r="A62" s="21">
        <v>9</v>
      </c>
      <c r="B62" s="35" t="s">
        <v>48</v>
      </c>
      <c r="C62" s="110">
        <v>7</v>
      </c>
      <c r="D62" s="6">
        <v>44641.395833333336</v>
      </c>
      <c r="E62" s="4">
        <v>32063</v>
      </c>
      <c r="F62" s="6">
        <v>44641.559027777781</v>
      </c>
      <c r="G62" s="25">
        <f t="shared" si="14"/>
        <v>0.16319444444525288</v>
      </c>
      <c r="H62" s="26"/>
      <c r="I62" s="21">
        <v>9</v>
      </c>
      <c r="J62" s="4" t="s">
        <v>37</v>
      </c>
      <c r="K62" s="110">
        <v>3</v>
      </c>
      <c r="L62" s="6">
        <v>44641.46875</v>
      </c>
      <c r="M62" s="4" t="s">
        <v>303</v>
      </c>
      <c r="N62" s="6">
        <v>44641.503472222219</v>
      </c>
      <c r="O62" s="25">
        <f t="shared" si="15"/>
        <v>3.4722222218988463E-2</v>
      </c>
    </row>
    <row r="63" spans="1:15" s="27" customFormat="1" ht="15" customHeight="1">
      <c r="A63" s="21">
        <v>10</v>
      </c>
      <c r="B63" s="35" t="s">
        <v>66</v>
      </c>
      <c r="C63" s="110">
        <v>7</v>
      </c>
      <c r="D63" s="6">
        <v>44641.263888888891</v>
      </c>
      <c r="E63" s="4">
        <v>33501</v>
      </c>
      <c r="F63" s="6">
        <v>44641.378472222219</v>
      </c>
      <c r="G63" s="25">
        <f t="shared" si="14"/>
        <v>0.11458333332848269</v>
      </c>
      <c r="H63" s="26"/>
      <c r="I63" s="21">
        <v>10</v>
      </c>
      <c r="J63" s="4" t="s">
        <v>43</v>
      </c>
      <c r="K63" s="110">
        <v>4</v>
      </c>
      <c r="L63" s="6">
        <v>44641.510416666664</v>
      </c>
      <c r="M63" s="4">
        <v>60145</v>
      </c>
      <c r="N63" s="6">
        <v>44641.59375</v>
      </c>
      <c r="O63" s="25">
        <f t="shared" si="15"/>
        <v>8.3333333335758653E-2</v>
      </c>
    </row>
    <row r="64" spans="1:15" s="27" customFormat="1" ht="15" customHeight="1">
      <c r="A64" s="21">
        <v>11</v>
      </c>
      <c r="B64" s="35" t="s">
        <v>51</v>
      </c>
      <c r="C64" s="110" t="s">
        <v>67</v>
      </c>
      <c r="D64" s="6">
        <v>44641.170138888891</v>
      </c>
      <c r="E64" s="4">
        <v>12380</v>
      </c>
      <c r="F64" s="6">
        <v>44641.170138888891</v>
      </c>
      <c r="G64" s="25">
        <f t="shared" si="14"/>
        <v>0</v>
      </c>
      <c r="H64" s="26"/>
      <c r="I64" s="21">
        <v>11</v>
      </c>
      <c r="J64" s="4" t="s">
        <v>55</v>
      </c>
      <c r="K64" s="110">
        <v>3</v>
      </c>
      <c r="L64" s="6">
        <v>44641.614583333336</v>
      </c>
      <c r="M64" s="4">
        <v>41115</v>
      </c>
      <c r="N64" s="6">
        <v>44641.6875</v>
      </c>
      <c r="O64" s="25">
        <f t="shared" si="15"/>
        <v>7.2916666664241347E-2</v>
      </c>
    </row>
    <row r="65" spans="1:15" s="27" customFormat="1" ht="15" customHeight="1">
      <c r="A65" s="21">
        <v>12</v>
      </c>
      <c r="B65" s="35" t="s">
        <v>53</v>
      </c>
      <c r="C65" s="110">
        <v>6</v>
      </c>
      <c r="D65" s="6">
        <v>44641.333333333336</v>
      </c>
      <c r="E65" s="4">
        <v>27276</v>
      </c>
      <c r="F65" s="6">
        <v>44641.534722222219</v>
      </c>
      <c r="G65" s="25">
        <f t="shared" si="14"/>
        <v>0.20138888888322981</v>
      </c>
      <c r="H65" s="26"/>
      <c r="I65" s="21">
        <v>12</v>
      </c>
      <c r="J65" s="4" t="s">
        <v>135</v>
      </c>
      <c r="K65" s="110">
        <v>3</v>
      </c>
      <c r="L65" s="6">
        <v>44641.729166666664</v>
      </c>
      <c r="M65" s="4">
        <v>31719</v>
      </c>
      <c r="N65" s="6">
        <v>44641.777777777781</v>
      </c>
      <c r="O65" s="25">
        <f t="shared" si="15"/>
        <v>4.8611111116770189E-2</v>
      </c>
    </row>
    <row r="66" spans="1:15" s="27" customFormat="1" ht="15" customHeight="1">
      <c r="A66" s="21">
        <v>13</v>
      </c>
      <c r="B66" s="35" t="s">
        <v>41</v>
      </c>
      <c r="C66" s="110">
        <v>7</v>
      </c>
      <c r="D66" s="6">
        <v>44641.583333333336</v>
      </c>
      <c r="E66" s="4">
        <v>41115</v>
      </c>
      <c r="F66" s="6">
        <v>44641.767361111109</v>
      </c>
      <c r="G66" s="25">
        <f t="shared" si="14"/>
        <v>0.18402777777373558</v>
      </c>
      <c r="H66" s="26"/>
      <c r="I66" s="21">
        <v>13</v>
      </c>
      <c r="J66" s="4" t="s">
        <v>51</v>
      </c>
      <c r="K66" s="110">
        <v>4</v>
      </c>
      <c r="L66" s="6">
        <v>44641.659722222219</v>
      </c>
      <c r="M66" s="4">
        <v>41340</v>
      </c>
      <c r="N66" s="6">
        <v>44641.715277777781</v>
      </c>
      <c r="O66" s="25">
        <f t="shared" si="15"/>
        <v>5.5555555562023073E-2</v>
      </c>
    </row>
    <row r="67" spans="1:15" s="27" customFormat="1" ht="15" customHeight="1">
      <c r="A67" s="21">
        <v>14</v>
      </c>
      <c r="B67" s="35" t="s">
        <v>37</v>
      </c>
      <c r="C67" s="110">
        <v>6</v>
      </c>
      <c r="D67" s="6">
        <v>44641.552083333336</v>
      </c>
      <c r="E67" s="4" t="s">
        <v>304</v>
      </c>
      <c r="F67" s="6">
        <v>44641.850694444445</v>
      </c>
      <c r="G67" s="25">
        <f t="shared" si="14"/>
        <v>0.29861111110949423</v>
      </c>
      <c r="H67" s="26"/>
      <c r="I67" s="21">
        <v>14</v>
      </c>
      <c r="J67" s="4" t="s">
        <v>87</v>
      </c>
      <c r="K67" s="110">
        <v>5</v>
      </c>
      <c r="L67" s="6">
        <v>44641.690972222219</v>
      </c>
      <c r="M67" s="4" t="s">
        <v>304</v>
      </c>
      <c r="N67" s="6">
        <v>44641.756944444445</v>
      </c>
      <c r="O67" s="25">
        <f t="shared" si="15"/>
        <v>6.5972222226264421E-2</v>
      </c>
    </row>
    <row r="68" spans="1:15" s="27" customFormat="1" ht="15" customHeight="1">
      <c r="A68" s="21">
        <v>15</v>
      </c>
      <c r="B68" s="35" t="s">
        <v>41</v>
      </c>
      <c r="C68" s="110" t="s">
        <v>67</v>
      </c>
      <c r="D68" s="6">
        <v>44641.413194444445</v>
      </c>
      <c r="E68" s="4">
        <v>70399</v>
      </c>
      <c r="F68" s="6">
        <v>44641.413194444445</v>
      </c>
      <c r="G68" s="25">
        <f t="shared" si="14"/>
        <v>0</v>
      </c>
      <c r="H68" s="26"/>
      <c r="I68" s="21">
        <v>15</v>
      </c>
      <c r="J68" s="4" t="s">
        <v>41</v>
      </c>
      <c r="K68" s="110">
        <v>4</v>
      </c>
      <c r="L68" s="6">
        <v>44641.798611111109</v>
      </c>
      <c r="M68" s="4" t="s">
        <v>305</v>
      </c>
      <c r="N68" s="6">
        <v>44641.847222222219</v>
      </c>
      <c r="O68" s="25">
        <f t="shared" si="15"/>
        <v>4.8611111109494232E-2</v>
      </c>
    </row>
    <row r="69" spans="1:15" s="27" customFormat="1" ht="15" customHeight="1">
      <c r="A69" s="21">
        <v>16</v>
      </c>
      <c r="B69" s="35" t="s">
        <v>49</v>
      </c>
      <c r="C69" s="110">
        <v>8</v>
      </c>
      <c r="D69" s="6">
        <v>44641.381944444445</v>
      </c>
      <c r="E69" s="4" t="s">
        <v>303</v>
      </c>
      <c r="F69" s="6">
        <v>44641.614583333336</v>
      </c>
      <c r="G69" s="25">
        <f t="shared" si="14"/>
        <v>0.23263888889050577</v>
      </c>
      <c r="H69" s="26"/>
      <c r="I69" s="21">
        <v>16</v>
      </c>
      <c r="J69" s="38" t="s">
        <v>41</v>
      </c>
      <c r="K69" s="37">
        <v>3</v>
      </c>
      <c r="L69" s="36">
        <v>44641.850694444445</v>
      </c>
      <c r="M69" s="35">
        <v>31720</v>
      </c>
      <c r="N69" s="36">
        <v>44641.892361111109</v>
      </c>
      <c r="O69" s="25">
        <f t="shared" si="15"/>
        <v>4.1666666664241347E-2</v>
      </c>
    </row>
    <row r="70" spans="1:15" s="27" customFormat="1" ht="15" customHeight="1">
      <c r="A70" s="21">
        <v>17</v>
      </c>
      <c r="B70" s="35" t="s">
        <v>117</v>
      </c>
      <c r="C70" s="110">
        <v>5</v>
      </c>
      <c r="D70" s="6">
        <v>44641.774305555555</v>
      </c>
      <c r="E70" s="4">
        <v>31719</v>
      </c>
      <c r="F70" s="6">
        <v>44641.96875</v>
      </c>
      <c r="G70" s="25">
        <f t="shared" si="14"/>
        <v>0.19444444444525288</v>
      </c>
      <c r="H70" s="26"/>
      <c r="I70" s="21">
        <v>17</v>
      </c>
      <c r="J70" s="38" t="s">
        <v>37</v>
      </c>
      <c r="K70" s="37" t="s">
        <v>61</v>
      </c>
      <c r="L70" s="36">
        <v>44641.972222222219</v>
      </c>
      <c r="M70" s="35">
        <v>70073</v>
      </c>
      <c r="N70" s="36">
        <v>44641.975694444445</v>
      </c>
      <c r="O70" s="25">
        <f t="shared" si="15"/>
        <v>3.4722222262644209E-3</v>
      </c>
    </row>
    <row r="71" spans="1:15" s="27" customFormat="1" ht="15" customHeight="1">
      <c r="A71" s="21">
        <v>18</v>
      </c>
      <c r="B71" s="4" t="s">
        <v>41</v>
      </c>
      <c r="C71" s="110" t="s">
        <v>67</v>
      </c>
      <c r="D71" s="6">
        <v>44641.53125</v>
      </c>
      <c r="E71" s="4">
        <v>60145</v>
      </c>
      <c r="F71" s="6">
        <v>44641.638888888891</v>
      </c>
      <c r="G71" s="25">
        <f t="shared" si="14"/>
        <v>0.10763888889050577</v>
      </c>
      <c r="H71" s="26"/>
      <c r="I71" s="21">
        <v>18</v>
      </c>
      <c r="J71" s="38" t="s">
        <v>101</v>
      </c>
      <c r="K71" s="37">
        <v>3</v>
      </c>
      <c r="L71" s="36">
        <v>44641.940972222219</v>
      </c>
      <c r="M71" s="35">
        <v>32584</v>
      </c>
      <c r="N71" s="36">
        <v>44642.006944444445</v>
      </c>
      <c r="O71" s="25">
        <f t="shared" si="15"/>
        <v>6.5972222226264421E-2</v>
      </c>
    </row>
    <row r="72" spans="1:15" s="27" customFormat="1" ht="15" customHeight="1">
      <c r="A72" s="21">
        <v>19</v>
      </c>
      <c r="B72" s="4" t="s">
        <v>63</v>
      </c>
      <c r="C72" s="110">
        <v>8</v>
      </c>
      <c r="D72" s="6">
        <v>44641.690972222219</v>
      </c>
      <c r="E72" s="4" t="s">
        <v>304</v>
      </c>
      <c r="F72" s="6">
        <v>44641.777777777781</v>
      </c>
      <c r="G72" s="25">
        <f t="shared" si="14"/>
        <v>8.6805555562023073E-2</v>
      </c>
      <c r="H72" s="26"/>
      <c r="I72" s="21">
        <v>19</v>
      </c>
      <c r="J72" s="38" t="s">
        <v>308</v>
      </c>
      <c r="K72" s="37" t="s">
        <v>78</v>
      </c>
      <c r="L72" s="36">
        <v>44641.229166666664</v>
      </c>
      <c r="M72" s="35">
        <v>41360</v>
      </c>
      <c r="N72" s="36">
        <v>44641.229166666664</v>
      </c>
      <c r="O72" s="25">
        <f t="shared" si="15"/>
        <v>0</v>
      </c>
    </row>
    <row r="73" spans="1:15" s="27" customFormat="1" ht="15" customHeight="1">
      <c r="A73" s="21">
        <v>20</v>
      </c>
      <c r="B73" s="4" t="s">
        <v>80</v>
      </c>
      <c r="C73" s="110">
        <v>8</v>
      </c>
      <c r="D73" s="6">
        <v>44641.836805555555</v>
      </c>
      <c r="E73" s="4">
        <v>31720</v>
      </c>
      <c r="F73" s="6">
        <v>44641.940972222219</v>
      </c>
      <c r="G73" s="25">
        <f t="shared" si="14"/>
        <v>0.10416666666424135</v>
      </c>
      <c r="H73" s="26"/>
      <c r="I73" s="21"/>
      <c r="J73" s="38"/>
      <c r="K73" s="37"/>
      <c r="L73" s="36"/>
      <c r="M73" s="35"/>
      <c r="N73" s="36"/>
      <c r="O73" s="25"/>
    </row>
    <row r="74" spans="1:15" s="27" customFormat="1" ht="15" customHeight="1">
      <c r="A74" s="21">
        <v>21</v>
      </c>
      <c r="B74" s="22" t="s">
        <v>55</v>
      </c>
      <c r="C74" s="28" t="s">
        <v>78</v>
      </c>
      <c r="D74" s="24">
        <v>44641.083333333336</v>
      </c>
      <c r="E74" s="22">
        <v>70327</v>
      </c>
      <c r="F74" s="24">
        <v>44641.090277777781</v>
      </c>
      <c r="G74" s="25">
        <f t="shared" si="14"/>
        <v>6.9444444452528842E-3</v>
      </c>
      <c r="H74" s="26"/>
      <c r="I74" s="21"/>
      <c r="J74" s="38"/>
      <c r="K74" s="37"/>
      <c r="L74" s="36"/>
      <c r="M74" s="35"/>
      <c r="N74" s="36"/>
      <c r="O74" s="25"/>
    </row>
    <row r="75" spans="1:15" s="27" customFormat="1" ht="15" customHeight="1">
      <c r="A75" s="21">
        <v>22</v>
      </c>
      <c r="B75" s="22" t="s">
        <v>55</v>
      </c>
      <c r="C75" s="28" t="s">
        <v>78</v>
      </c>
      <c r="D75" s="24">
        <v>44641.270833333336</v>
      </c>
      <c r="E75" s="22" t="s">
        <v>312</v>
      </c>
      <c r="F75" s="24">
        <v>44641.270833333336</v>
      </c>
      <c r="G75" s="25">
        <f t="shared" si="14"/>
        <v>0</v>
      </c>
      <c r="H75" s="26"/>
      <c r="I75" s="21"/>
      <c r="J75" s="38"/>
      <c r="K75" s="37"/>
      <c r="L75" s="36"/>
      <c r="M75" s="35"/>
      <c r="N75" s="36"/>
      <c r="O75" s="25"/>
    </row>
    <row r="76" spans="1:15" s="27" customFormat="1" ht="15" customHeight="1">
      <c r="A76" s="21">
        <v>23</v>
      </c>
      <c r="B76" s="22" t="s">
        <v>313</v>
      </c>
      <c r="C76" s="28" t="s">
        <v>78</v>
      </c>
      <c r="D76" s="24">
        <v>44641.586805555555</v>
      </c>
      <c r="E76" s="22">
        <v>41360</v>
      </c>
      <c r="F76" s="24">
        <v>44641.597222222219</v>
      </c>
      <c r="G76" s="25">
        <f t="shared" si="14"/>
        <v>1.0416666664241347E-2</v>
      </c>
      <c r="H76" s="26"/>
      <c r="I76" s="21"/>
      <c r="J76" s="22"/>
      <c r="K76" s="22"/>
      <c r="L76" s="24"/>
      <c r="M76" s="22"/>
      <c r="N76" s="24"/>
      <c r="O76" s="25"/>
    </row>
    <row r="77" spans="1:15" s="32" customFormat="1" ht="15" customHeight="1">
      <c r="A77" s="5"/>
      <c r="B77" s="1"/>
      <c r="C77" s="5"/>
      <c r="D77" s="5"/>
      <c r="E77" s="5"/>
      <c r="F77" s="18" t="s">
        <v>13</v>
      </c>
      <c r="G77" s="10">
        <f>AVERAGE(G54:G76)</f>
        <v>0.17134661835766368</v>
      </c>
      <c r="H77" s="33"/>
      <c r="I77" s="5"/>
      <c r="J77" s="5"/>
      <c r="K77" s="5"/>
      <c r="L77" s="5"/>
      <c r="M77" s="5"/>
      <c r="N77" s="5" t="s">
        <v>13</v>
      </c>
      <c r="O77" s="10">
        <f>AVERAGE(O54:O76)</f>
        <v>6.524122807183487E-2</v>
      </c>
    </row>
  </sheetData>
  <mergeCells count="12">
    <mergeCell ref="A51:B51"/>
    <mergeCell ref="C51:O51"/>
    <mergeCell ref="A52:G52"/>
    <mergeCell ref="I52:O52"/>
    <mergeCell ref="N1:O1"/>
    <mergeCell ref="A2:O2"/>
    <mergeCell ref="A3:C3"/>
    <mergeCell ref="F3:J3"/>
    <mergeCell ref="L3:O3"/>
    <mergeCell ref="A31:C31"/>
    <mergeCell ref="F31:J31"/>
    <mergeCell ref="L31:O31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O74"/>
  <sheetViews>
    <sheetView topLeftCell="A52" workbookViewId="0">
      <selection activeCell="S62" sqref="S62"/>
    </sheetView>
  </sheetViews>
  <sheetFormatPr defaultRowHeight="15"/>
  <cols>
    <col min="3" max="5" width="13.42578125" customWidth="1"/>
    <col min="6" max="6" width="12.140625" customWidth="1"/>
    <col min="7" max="7" width="11.5703125" customWidth="1"/>
    <col min="8" max="8" width="11" customWidth="1"/>
    <col min="9" max="9" width="10.140625" customWidth="1"/>
    <col min="10" max="11" width="8.7109375" customWidth="1"/>
    <col min="12" max="13" width="13.42578125" customWidth="1"/>
    <col min="14" max="15" width="11.28515625" customWidth="1"/>
    <col min="16" max="16" width="14.5703125" customWidth="1"/>
    <col min="18" max="18" width="12.140625" customWidth="1"/>
  </cols>
  <sheetData>
    <row r="1" spans="1:15">
      <c r="N1" s="47" t="s">
        <v>0</v>
      </c>
      <c r="O1" s="48" t="s">
        <v>314</v>
      </c>
    </row>
    <row r="2" spans="1:15">
      <c r="A2" s="159" t="s">
        <v>1</v>
      </c>
      <c r="B2" s="160"/>
      <c r="C2" s="160"/>
      <c r="D2" s="160"/>
      <c r="E2" s="160"/>
      <c r="F2" s="160"/>
      <c r="G2" s="160"/>
      <c r="H2" s="160"/>
      <c r="I2" s="160"/>
      <c r="J2" s="160"/>
      <c r="K2" s="160"/>
      <c r="L2" s="160"/>
      <c r="M2" s="160"/>
      <c r="N2" s="160"/>
      <c r="O2" s="160"/>
    </row>
    <row r="3" spans="1:15">
      <c r="A3" s="161"/>
      <c r="B3" s="162"/>
      <c r="C3" s="163"/>
      <c r="D3" s="112"/>
      <c r="E3" s="112"/>
      <c r="F3" s="161" t="s">
        <v>26</v>
      </c>
      <c r="G3" s="162"/>
      <c r="H3" s="162"/>
      <c r="I3" s="162"/>
      <c r="J3" s="163"/>
      <c r="K3" s="112"/>
      <c r="L3" s="161"/>
      <c r="M3" s="162"/>
      <c r="N3" s="162"/>
      <c r="O3" s="163"/>
    </row>
    <row r="4" spans="1:15" ht="38.25">
      <c r="A4" s="2" t="s">
        <v>2</v>
      </c>
      <c r="B4" s="3" t="s">
        <v>3</v>
      </c>
      <c r="C4" s="2" t="s">
        <v>4</v>
      </c>
      <c r="D4" s="2" t="s">
        <v>27</v>
      </c>
      <c r="E4" s="2" t="s">
        <v>28</v>
      </c>
      <c r="F4" s="3" t="s">
        <v>5</v>
      </c>
      <c r="G4" s="3" t="s">
        <v>6</v>
      </c>
      <c r="H4" s="3" t="s">
        <v>7</v>
      </c>
      <c r="I4" s="3" t="s">
        <v>8</v>
      </c>
      <c r="J4" s="2" t="s">
        <v>29</v>
      </c>
      <c r="K4" s="2" t="s">
        <v>30</v>
      </c>
      <c r="L4" s="2" t="s">
        <v>9</v>
      </c>
      <c r="M4" s="2" t="s">
        <v>10</v>
      </c>
      <c r="N4" s="2" t="s">
        <v>11</v>
      </c>
      <c r="O4" s="2" t="s">
        <v>12</v>
      </c>
    </row>
    <row r="5" spans="1:15" s="8" customFormat="1">
      <c r="A5" s="110" t="s">
        <v>88</v>
      </c>
      <c r="B5" s="102" t="s">
        <v>3</v>
      </c>
      <c r="C5" s="6">
        <v>44641.555555555555</v>
      </c>
      <c r="D5" s="4" t="s">
        <v>81</v>
      </c>
      <c r="E5" s="105" t="s">
        <v>32</v>
      </c>
      <c r="F5" s="5">
        <v>0</v>
      </c>
      <c r="G5" s="5">
        <v>0</v>
      </c>
      <c r="H5" s="5">
        <v>66</v>
      </c>
      <c r="I5" s="5">
        <v>6</v>
      </c>
      <c r="J5" s="5">
        <f t="shared" ref="J5:J23" si="0">F5+G5+H5+I5</f>
        <v>72</v>
      </c>
      <c r="K5" s="5"/>
      <c r="L5" s="6">
        <v>44642.28125</v>
      </c>
      <c r="M5" s="6">
        <v>44642.354166666664</v>
      </c>
      <c r="N5" s="7">
        <f>SUM(L5-C5)</f>
        <v>0.72569444444525288</v>
      </c>
      <c r="O5" s="7">
        <f>SUM(M5-L5)</f>
        <v>7.2916666664241347E-2</v>
      </c>
    </row>
    <row r="6" spans="1:15" s="8" customFormat="1">
      <c r="A6" s="110"/>
      <c r="B6" s="102"/>
      <c r="C6" s="6"/>
      <c r="D6" s="4"/>
      <c r="E6" s="105" t="s">
        <v>33</v>
      </c>
      <c r="F6" s="5">
        <v>1</v>
      </c>
      <c r="G6" s="5">
        <v>18</v>
      </c>
      <c r="H6" s="5">
        <v>40</v>
      </c>
      <c r="I6" s="5">
        <v>31</v>
      </c>
      <c r="J6" s="5"/>
      <c r="K6" s="5">
        <f>G6+H6+I6+F6</f>
        <v>90</v>
      </c>
      <c r="L6" s="6"/>
      <c r="M6" s="6"/>
      <c r="N6" s="7"/>
      <c r="O6" s="7"/>
    </row>
    <row r="7" spans="1:15" s="8" customFormat="1">
      <c r="A7" s="113">
        <v>8</v>
      </c>
      <c r="B7" s="102" t="s">
        <v>3</v>
      </c>
      <c r="C7" s="6">
        <v>44641.84375</v>
      </c>
      <c r="D7" s="4" t="s">
        <v>37</v>
      </c>
      <c r="E7" s="105" t="s">
        <v>32</v>
      </c>
      <c r="F7" s="5">
        <v>0</v>
      </c>
      <c r="G7" s="5">
        <v>0</v>
      </c>
      <c r="H7" s="5">
        <v>90</v>
      </c>
      <c r="I7" s="5">
        <v>0</v>
      </c>
      <c r="J7" s="5">
        <f t="shared" ref="J7:J13" si="1">F7+G7+H7+I7</f>
        <v>90</v>
      </c>
      <c r="K7" s="5"/>
      <c r="L7" s="6">
        <v>44642.479166666664</v>
      </c>
      <c r="M7" s="6">
        <v>44642.520833333336</v>
      </c>
      <c r="N7" s="7">
        <f t="shared" ref="N7:N25" si="2">SUM(L7-C7)</f>
        <v>0.63541666666424135</v>
      </c>
      <c r="O7" s="7">
        <f t="shared" ref="O7:O27" si="3">SUM(M7-L7)</f>
        <v>4.1666666671517305E-2</v>
      </c>
    </row>
    <row r="8" spans="1:15" s="8" customFormat="1">
      <c r="A8" s="113"/>
      <c r="B8" s="102"/>
      <c r="C8" s="6"/>
      <c r="D8" s="4"/>
      <c r="E8" s="105" t="s">
        <v>33</v>
      </c>
      <c r="F8" s="5">
        <v>0</v>
      </c>
      <c r="G8" s="5">
        <v>16</v>
      </c>
      <c r="H8" s="5">
        <v>54</v>
      </c>
      <c r="I8" s="5">
        <v>20</v>
      </c>
      <c r="J8" s="5"/>
      <c r="K8" s="5">
        <f t="shared" ref="K8:K14" si="4">G8+H8+I8+F8</f>
        <v>90</v>
      </c>
      <c r="L8" s="6"/>
      <c r="M8" s="6"/>
      <c r="N8" s="7"/>
      <c r="O8" s="7"/>
    </row>
    <row r="9" spans="1:15" s="8" customFormat="1">
      <c r="A9" s="110" t="s">
        <v>50</v>
      </c>
      <c r="B9" s="102" t="s">
        <v>3</v>
      </c>
      <c r="C9" s="6">
        <v>44641.923611111109</v>
      </c>
      <c r="D9" s="4" t="s">
        <v>63</v>
      </c>
      <c r="E9" s="105" t="s">
        <v>32</v>
      </c>
      <c r="F9" s="5">
        <v>2</v>
      </c>
      <c r="G9" s="5">
        <v>78</v>
      </c>
      <c r="H9" s="5">
        <v>0</v>
      </c>
      <c r="I9" s="5">
        <v>10</v>
      </c>
      <c r="J9" s="5">
        <f t="shared" si="1"/>
        <v>90</v>
      </c>
      <c r="K9" s="5"/>
      <c r="L9" s="6">
        <v>44642.260416666664</v>
      </c>
      <c r="M9" s="6">
        <v>44642.295138888891</v>
      </c>
      <c r="N9" s="7">
        <f t="shared" si="2"/>
        <v>0.33680555555474712</v>
      </c>
      <c r="O9" s="7">
        <f t="shared" si="3"/>
        <v>3.4722222226264421E-2</v>
      </c>
    </row>
    <row r="10" spans="1:15" s="8" customFormat="1">
      <c r="A10" s="110"/>
      <c r="B10" s="102"/>
      <c r="C10" s="6"/>
      <c r="D10" s="4"/>
      <c r="E10" s="105" t="s">
        <v>33</v>
      </c>
      <c r="F10" s="5">
        <v>3</v>
      </c>
      <c r="G10" s="5">
        <v>9</v>
      </c>
      <c r="H10" s="5">
        <v>33</v>
      </c>
      <c r="I10" s="5">
        <v>13</v>
      </c>
      <c r="J10" s="5"/>
      <c r="K10" s="5">
        <f t="shared" si="4"/>
        <v>58</v>
      </c>
      <c r="L10" s="6"/>
      <c r="M10" s="6"/>
      <c r="N10" s="7"/>
      <c r="O10" s="7"/>
    </row>
    <row r="11" spans="1:15" s="8" customFormat="1">
      <c r="A11" s="113" t="s">
        <v>44</v>
      </c>
      <c r="B11" s="102" t="s">
        <v>3</v>
      </c>
      <c r="C11" s="6">
        <v>44642.020833333336</v>
      </c>
      <c r="D11" s="4" t="s">
        <v>51</v>
      </c>
      <c r="E11" s="105" t="s">
        <v>32</v>
      </c>
      <c r="F11" s="5">
        <v>0</v>
      </c>
      <c r="G11" s="5">
        <v>90</v>
      </c>
      <c r="H11" s="5">
        <v>0</v>
      </c>
      <c r="I11" s="5">
        <v>0</v>
      </c>
      <c r="J11" s="5">
        <f t="shared" si="1"/>
        <v>90</v>
      </c>
      <c r="K11" s="5"/>
      <c r="L11" s="6">
        <v>44642.378472222219</v>
      </c>
      <c r="M11" s="6">
        <v>44642.409722222219</v>
      </c>
      <c r="N11" s="7">
        <f t="shared" si="2"/>
        <v>0.35763888888322981</v>
      </c>
      <c r="O11" s="7">
        <f t="shared" si="3"/>
        <v>3.125E-2</v>
      </c>
    </row>
    <row r="12" spans="1:15" s="8" customFormat="1">
      <c r="A12" s="113"/>
      <c r="B12" s="102"/>
      <c r="C12" s="6"/>
      <c r="D12" s="4"/>
      <c r="E12" s="105" t="s">
        <v>33</v>
      </c>
      <c r="F12" s="5">
        <v>21</v>
      </c>
      <c r="G12" s="5">
        <v>49</v>
      </c>
      <c r="H12" s="5">
        <v>17</v>
      </c>
      <c r="I12" s="5">
        <v>3</v>
      </c>
      <c r="J12" s="5"/>
      <c r="K12" s="5">
        <f t="shared" si="4"/>
        <v>90</v>
      </c>
      <c r="L12" s="6"/>
      <c r="M12" s="6"/>
      <c r="N12" s="7"/>
      <c r="O12" s="7"/>
    </row>
    <row r="13" spans="1:15" s="8" customFormat="1">
      <c r="A13" s="37">
        <v>1</v>
      </c>
      <c r="B13" s="102" t="s">
        <v>3</v>
      </c>
      <c r="C13" s="36">
        <v>44642.104166666664</v>
      </c>
      <c r="D13" s="35" t="s">
        <v>53</v>
      </c>
      <c r="E13" s="105" t="s">
        <v>32</v>
      </c>
      <c r="F13" s="5">
        <v>0</v>
      </c>
      <c r="G13" s="5">
        <v>36</v>
      </c>
      <c r="H13" s="5">
        <v>54</v>
      </c>
      <c r="I13" s="5">
        <v>0</v>
      </c>
      <c r="J13" s="5">
        <f t="shared" si="1"/>
        <v>90</v>
      </c>
      <c r="K13" s="5"/>
      <c r="L13" s="6">
        <v>44642.520833333336</v>
      </c>
      <c r="M13" s="6">
        <v>44642.552083333336</v>
      </c>
      <c r="N13" s="7">
        <f t="shared" si="2"/>
        <v>0.41666666667151731</v>
      </c>
      <c r="O13" s="7">
        <f t="shared" si="3"/>
        <v>3.125E-2</v>
      </c>
    </row>
    <row r="14" spans="1:15" s="8" customFormat="1">
      <c r="A14" s="37"/>
      <c r="B14" s="102"/>
      <c r="C14" s="36"/>
      <c r="D14" s="35"/>
      <c r="E14" s="105" t="s">
        <v>33</v>
      </c>
      <c r="F14" s="5">
        <v>0</v>
      </c>
      <c r="G14" s="5">
        <v>70</v>
      </c>
      <c r="H14" s="5">
        <v>0</v>
      </c>
      <c r="I14" s="5">
        <v>20</v>
      </c>
      <c r="J14" s="5"/>
      <c r="K14" s="5">
        <f t="shared" si="4"/>
        <v>90</v>
      </c>
      <c r="L14" s="6"/>
      <c r="M14" s="6"/>
      <c r="N14" s="7"/>
      <c r="O14" s="7"/>
    </row>
    <row r="15" spans="1:15" s="8" customFormat="1">
      <c r="A15" s="113" t="s">
        <v>52</v>
      </c>
      <c r="B15" s="102" t="s">
        <v>3</v>
      </c>
      <c r="C15" s="6">
        <v>44642.128472222219</v>
      </c>
      <c r="D15" s="4" t="s">
        <v>161</v>
      </c>
      <c r="E15" s="105" t="s">
        <v>32</v>
      </c>
      <c r="F15" s="5">
        <v>0</v>
      </c>
      <c r="G15" s="5">
        <v>90</v>
      </c>
      <c r="H15" s="5">
        <v>0</v>
      </c>
      <c r="I15" s="5">
        <v>0</v>
      </c>
      <c r="J15" s="5">
        <f t="shared" ref="J15:J21" si="5">F15+G15+H15+I15</f>
        <v>90</v>
      </c>
      <c r="K15" s="5"/>
      <c r="L15" s="36">
        <v>44642.583333333336</v>
      </c>
      <c r="M15" s="36">
        <v>44642.600694444445</v>
      </c>
      <c r="N15" s="7">
        <f t="shared" si="2"/>
        <v>0.45486111111677019</v>
      </c>
      <c r="O15" s="7">
        <f t="shared" si="3"/>
        <v>1.7361111109494232E-2</v>
      </c>
    </row>
    <row r="16" spans="1:15" s="8" customFormat="1">
      <c r="A16" s="113"/>
      <c r="B16" s="102"/>
      <c r="C16" s="6"/>
      <c r="D16" s="4"/>
      <c r="E16" s="105" t="s">
        <v>33</v>
      </c>
      <c r="F16" s="5">
        <v>21</v>
      </c>
      <c r="G16" s="5">
        <v>49</v>
      </c>
      <c r="H16" s="5">
        <v>17</v>
      </c>
      <c r="I16" s="5">
        <v>3</v>
      </c>
      <c r="J16" s="5"/>
      <c r="K16" s="5">
        <f t="shared" ref="K16:K22" si="6">G16+H16+I16+F16</f>
        <v>90</v>
      </c>
      <c r="L16" s="36"/>
      <c r="M16" s="36"/>
      <c r="N16" s="7"/>
      <c r="O16" s="7"/>
    </row>
    <row r="17" spans="1:15" s="8" customFormat="1">
      <c r="A17" s="37">
        <v>6</v>
      </c>
      <c r="B17" s="102" t="s">
        <v>3</v>
      </c>
      <c r="C17" s="36">
        <v>44642.229166666664</v>
      </c>
      <c r="D17" s="35" t="s">
        <v>59</v>
      </c>
      <c r="E17" s="105" t="s">
        <v>32</v>
      </c>
      <c r="F17" s="5">
        <v>5</v>
      </c>
      <c r="G17" s="5">
        <v>48</v>
      </c>
      <c r="H17" s="5">
        <v>6</v>
      </c>
      <c r="I17" s="5">
        <v>15</v>
      </c>
      <c r="J17" s="5">
        <f t="shared" si="5"/>
        <v>74</v>
      </c>
      <c r="K17" s="5"/>
      <c r="L17" s="36">
        <v>44642.84375</v>
      </c>
      <c r="M17" s="36">
        <v>44642.902777777781</v>
      </c>
      <c r="N17" s="7">
        <f t="shared" si="2"/>
        <v>0.61458333333575865</v>
      </c>
      <c r="O17" s="7">
        <f t="shared" si="3"/>
        <v>5.9027777781011537E-2</v>
      </c>
    </row>
    <row r="18" spans="1:15" s="8" customFormat="1">
      <c r="A18" s="37"/>
      <c r="B18" s="102"/>
      <c r="C18" s="36"/>
      <c r="D18" s="35"/>
      <c r="E18" s="105" t="s">
        <v>33</v>
      </c>
      <c r="F18" s="5">
        <v>30</v>
      </c>
      <c r="G18" s="5">
        <v>30</v>
      </c>
      <c r="H18" s="5">
        <v>30</v>
      </c>
      <c r="I18" s="5">
        <v>0</v>
      </c>
      <c r="J18" s="5"/>
      <c r="K18" s="5">
        <f t="shared" si="6"/>
        <v>90</v>
      </c>
      <c r="L18" s="36"/>
      <c r="M18" s="36"/>
      <c r="N18" s="7"/>
      <c r="O18" s="7"/>
    </row>
    <row r="19" spans="1:15" s="8" customFormat="1">
      <c r="A19" s="37" t="s">
        <v>47</v>
      </c>
      <c r="B19" s="102" t="s">
        <v>3</v>
      </c>
      <c r="C19" s="36">
        <v>44642.270833333336</v>
      </c>
      <c r="D19" s="35" t="s">
        <v>68</v>
      </c>
      <c r="E19" s="105" t="s">
        <v>32</v>
      </c>
      <c r="F19" s="5">
        <v>0</v>
      </c>
      <c r="G19" s="5">
        <v>0</v>
      </c>
      <c r="H19" s="5">
        <v>6</v>
      </c>
      <c r="I19" s="5">
        <v>14</v>
      </c>
      <c r="J19" s="5">
        <f t="shared" si="5"/>
        <v>20</v>
      </c>
      <c r="K19" s="5"/>
      <c r="L19" s="36">
        <v>44642.756944444445</v>
      </c>
      <c r="M19" s="36">
        <v>44642.78125</v>
      </c>
      <c r="N19" s="7">
        <f t="shared" si="2"/>
        <v>0.48611111110949423</v>
      </c>
      <c r="O19" s="7">
        <f t="shared" si="3"/>
        <v>2.4305555554747116E-2</v>
      </c>
    </row>
    <row r="20" spans="1:15" s="8" customFormat="1">
      <c r="A20" s="37"/>
      <c r="B20" s="102"/>
      <c r="C20" s="36"/>
      <c r="D20" s="35"/>
      <c r="E20" s="105" t="s">
        <v>33</v>
      </c>
      <c r="F20" s="5">
        <v>2</v>
      </c>
      <c r="G20" s="5">
        <v>14</v>
      </c>
      <c r="H20" s="5">
        <v>49</v>
      </c>
      <c r="I20" s="5">
        <v>15</v>
      </c>
      <c r="J20" s="5"/>
      <c r="K20" s="5">
        <f t="shared" si="6"/>
        <v>80</v>
      </c>
      <c r="L20" s="36"/>
      <c r="M20" s="36"/>
      <c r="N20" s="7"/>
      <c r="O20" s="7"/>
    </row>
    <row r="21" spans="1:15" s="8" customFormat="1">
      <c r="A21" s="37" t="s">
        <v>44</v>
      </c>
      <c r="B21" s="102" t="s">
        <v>3</v>
      </c>
      <c r="C21" s="36">
        <v>44642.454861111109</v>
      </c>
      <c r="D21" s="35" t="s">
        <v>53</v>
      </c>
      <c r="E21" s="105" t="s">
        <v>32</v>
      </c>
      <c r="F21" s="5">
        <v>1</v>
      </c>
      <c r="G21" s="5">
        <v>34</v>
      </c>
      <c r="H21" s="5">
        <v>1</v>
      </c>
      <c r="I21" s="5">
        <v>14</v>
      </c>
      <c r="J21" s="5">
        <f t="shared" si="5"/>
        <v>50</v>
      </c>
      <c r="K21" s="5"/>
      <c r="L21" s="36">
        <v>44642.8125</v>
      </c>
      <c r="M21" s="36">
        <v>44642.815972222219</v>
      </c>
      <c r="N21" s="7">
        <f t="shared" si="2"/>
        <v>0.35763888889050577</v>
      </c>
      <c r="O21" s="7">
        <f t="shared" si="3"/>
        <v>3.4722222189884633E-3</v>
      </c>
    </row>
    <row r="22" spans="1:15" s="8" customFormat="1">
      <c r="A22" s="37"/>
      <c r="B22" s="102"/>
      <c r="C22" s="36"/>
      <c r="D22" s="35"/>
      <c r="E22" s="105" t="s">
        <v>33</v>
      </c>
      <c r="F22" s="5">
        <v>2</v>
      </c>
      <c r="G22" s="5">
        <v>13</v>
      </c>
      <c r="H22" s="5">
        <v>59</v>
      </c>
      <c r="I22" s="5">
        <v>16</v>
      </c>
      <c r="J22" s="5"/>
      <c r="K22" s="5">
        <f t="shared" si="6"/>
        <v>90</v>
      </c>
      <c r="L22" s="36"/>
      <c r="M22" s="36"/>
      <c r="N22" s="7"/>
      <c r="O22" s="7"/>
    </row>
    <row r="23" spans="1:15" s="8" customFormat="1">
      <c r="A23" s="37" t="s">
        <v>35</v>
      </c>
      <c r="B23" s="102" t="s">
        <v>3</v>
      </c>
      <c r="C23" s="36">
        <v>44642.475694444445</v>
      </c>
      <c r="D23" s="35" t="s">
        <v>68</v>
      </c>
      <c r="E23" s="105" t="s">
        <v>32</v>
      </c>
      <c r="F23" s="5">
        <v>0</v>
      </c>
      <c r="G23" s="5">
        <v>14</v>
      </c>
      <c r="H23" s="5">
        <v>6</v>
      </c>
      <c r="I23" s="5">
        <v>2</v>
      </c>
      <c r="J23" s="5">
        <f t="shared" si="0"/>
        <v>22</v>
      </c>
      <c r="K23" s="5"/>
      <c r="L23" s="36">
        <v>44642.979166666664</v>
      </c>
      <c r="M23" s="36">
        <v>44643.034722222219</v>
      </c>
      <c r="N23" s="7">
        <f t="shared" si="2"/>
        <v>0.50347222221898846</v>
      </c>
      <c r="O23" s="7">
        <f t="shared" si="3"/>
        <v>5.5555555554747116E-2</v>
      </c>
    </row>
    <row r="24" spans="1:15" s="8" customFormat="1">
      <c r="A24" s="37"/>
      <c r="B24" s="102"/>
      <c r="C24" s="36"/>
      <c r="D24" s="35"/>
      <c r="E24" s="105" t="s">
        <v>33</v>
      </c>
      <c r="F24" s="5">
        <v>1</v>
      </c>
      <c r="G24" s="5">
        <v>15</v>
      </c>
      <c r="H24" s="5">
        <v>64</v>
      </c>
      <c r="I24" s="5">
        <v>4</v>
      </c>
      <c r="J24" s="5"/>
      <c r="K24" s="5">
        <f t="shared" ref="K24:K26" si="7">G24+H24+I24+F24</f>
        <v>84</v>
      </c>
      <c r="L24" s="36"/>
      <c r="M24" s="36"/>
      <c r="N24" s="7"/>
      <c r="O24" s="7"/>
    </row>
    <row r="25" spans="1:15" s="8" customFormat="1">
      <c r="A25" s="37">
        <v>1</v>
      </c>
      <c r="B25" s="102" t="s">
        <v>3</v>
      </c>
      <c r="C25" s="36">
        <v>44642.600694444445</v>
      </c>
      <c r="D25" s="35" t="s">
        <v>49</v>
      </c>
      <c r="E25" s="105" t="s">
        <v>32</v>
      </c>
      <c r="F25" s="5">
        <v>5</v>
      </c>
      <c r="G25" s="5">
        <v>34</v>
      </c>
      <c r="H25" s="5">
        <v>33</v>
      </c>
      <c r="I25" s="5">
        <v>10</v>
      </c>
      <c r="J25" s="5">
        <f t="shared" ref="J25:J27" si="8">F25+G25+H25+I25</f>
        <v>82</v>
      </c>
      <c r="K25" s="5"/>
      <c r="L25" s="36">
        <v>44642.913194444445</v>
      </c>
      <c r="M25" s="36">
        <v>44642.947916666664</v>
      </c>
      <c r="N25" s="7">
        <f t="shared" si="2"/>
        <v>0.3125</v>
      </c>
      <c r="O25" s="7">
        <f t="shared" si="3"/>
        <v>3.4722222218988463E-2</v>
      </c>
    </row>
    <row r="26" spans="1:15" s="8" customFormat="1">
      <c r="A26" s="37"/>
      <c r="B26" s="102"/>
      <c r="C26" s="36"/>
      <c r="D26" s="35"/>
      <c r="E26" s="105" t="s">
        <v>33</v>
      </c>
      <c r="F26" s="5">
        <v>0</v>
      </c>
      <c r="G26" s="5">
        <v>70</v>
      </c>
      <c r="H26" s="5">
        <v>0</v>
      </c>
      <c r="I26" s="5">
        <v>20</v>
      </c>
      <c r="J26" s="5"/>
      <c r="K26" s="5">
        <f t="shared" si="7"/>
        <v>90</v>
      </c>
      <c r="L26" s="36"/>
      <c r="M26" s="36"/>
      <c r="N26" s="7"/>
      <c r="O26" s="7"/>
    </row>
    <row r="27" spans="1:15" s="8" customFormat="1">
      <c r="A27" s="37" t="s">
        <v>88</v>
      </c>
      <c r="B27" s="102" t="s">
        <v>3</v>
      </c>
      <c r="C27" s="36">
        <v>44642.642361111109</v>
      </c>
      <c r="D27" s="35" t="s">
        <v>64</v>
      </c>
      <c r="E27" s="105" t="s">
        <v>32</v>
      </c>
      <c r="F27" s="5">
        <v>0</v>
      </c>
      <c r="G27" s="5">
        <v>0</v>
      </c>
      <c r="H27" s="5">
        <v>34</v>
      </c>
      <c r="I27" s="5">
        <v>46</v>
      </c>
      <c r="J27" s="5">
        <f t="shared" si="8"/>
        <v>80</v>
      </c>
      <c r="K27" s="5"/>
      <c r="L27" s="36">
        <v>44642.996527777781</v>
      </c>
      <c r="M27" s="36">
        <v>44643.229166666664</v>
      </c>
      <c r="N27" s="7">
        <v>0.22916666666666666</v>
      </c>
      <c r="O27" s="7">
        <f t="shared" si="3"/>
        <v>0.23263888888322981</v>
      </c>
    </row>
    <row r="28" spans="1:15" s="8" customFormat="1" ht="15.75" thickBot="1">
      <c r="A28" s="13"/>
      <c r="B28" s="13"/>
      <c r="C28" s="16"/>
      <c r="D28" s="16"/>
      <c r="E28" s="105" t="s">
        <v>33</v>
      </c>
      <c r="F28" s="5">
        <v>0</v>
      </c>
      <c r="G28" s="5">
        <v>25</v>
      </c>
      <c r="H28" s="5">
        <v>34</v>
      </c>
      <c r="I28" s="5">
        <v>21</v>
      </c>
      <c r="J28" s="5"/>
      <c r="K28" s="5">
        <f t="shared" ref="K28" si="9">G28+H28+I28+F28</f>
        <v>80</v>
      </c>
      <c r="L28" s="15"/>
      <c r="M28" s="17"/>
      <c r="N28" s="7"/>
      <c r="O28" s="7"/>
    </row>
    <row r="29" spans="1:15" ht="16.5" thickTop="1" thickBot="1">
      <c r="A29" s="9"/>
      <c r="B29" s="5"/>
      <c r="C29" s="5"/>
      <c r="D29" s="5"/>
      <c r="E29" s="5"/>
      <c r="F29" s="5"/>
      <c r="G29" s="5"/>
      <c r="H29" s="5"/>
      <c r="I29" s="18" t="s">
        <v>31</v>
      </c>
      <c r="J29" s="19">
        <f>SUM(J5:J28)</f>
        <v>850</v>
      </c>
      <c r="K29" s="19">
        <f>SUM(K5:K28)</f>
        <v>1022</v>
      </c>
      <c r="L29" s="5"/>
      <c r="M29" s="5" t="s">
        <v>13</v>
      </c>
      <c r="N29" s="10">
        <f>AVERAGE(N5:N28)</f>
        <v>0.45254629629643106</v>
      </c>
      <c r="O29" s="10">
        <f>AVERAGE(O5:O28)</f>
        <v>5.3240740740269153E-2</v>
      </c>
    </row>
    <row r="30" spans="1:15" ht="15.75" thickTop="1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</row>
    <row r="31" spans="1:15">
      <c r="A31" s="161"/>
      <c r="B31" s="162"/>
      <c r="C31" s="163"/>
      <c r="D31" s="112"/>
      <c r="E31" s="112"/>
      <c r="F31" s="161" t="s">
        <v>26</v>
      </c>
      <c r="G31" s="162"/>
      <c r="H31" s="162"/>
      <c r="I31" s="162"/>
      <c r="J31" s="163"/>
      <c r="K31" s="112"/>
      <c r="L31" s="161"/>
      <c r="M31" s="162"/>
      <c r="N31" s="162"/>
      <c r="O31" s="163"/>
    </row>
    <row r="32" spans="1:15" ht="38.25">
      <c r="A32" s="2" t="s">
        <v>2</v>
      </c>
      <c r="B32" s="3" t="s">
        <v>14</v>
      </c>
      <c r="C32" s="2" t="s">
        <v>4</v>
      </c>
      <c r="D32" s="2" t="s">
        <v>27</v>
      </c>
      <c r="E32" s="2" t="s">
        <v>28</v>
      </c>
      <c r="F32" s="3" t="s">
        <v>5</v>
      </c>
      <c r="G32" s="3" t="s">
        <v>6</v>
      </c>
      <c r="H32" s="3" t="s">
        <v>7</v>
      </c>
      <c r="I32" s="3" t="s">
        <v>8</v>
      </c>
      <c r="J32" s="2" t="s">
        <v>29</v>
      </c>
      <c r="K32" s="2" t="s">
        <v>30</v>
      </c>
      <c r="L32" s="2" t="s">
        <v>9</v>
      </c>
      <c r="M32" s="2" t="s">
        <v>10</v>
      </c>
      <c r="N32" s="2" t="s">
        <v>11</v>
      </c>
      <c r="O32" s="2" t="s">
        <v>12</v>
      </c>
    </row>
    <row r="33" spans="1:15">
      <c r="A33" s="113" t="s">
        <v>35</v>
      </c>
      <c r="B33" s="114" t="s">
        <v>315</v>
      </c>
      <c r="C33" s="6">
        <v>44641.826388888891</v>
      </c>
      <c r="D33" s="4" t="s">
        <v>39</v>
      </c>
      <c r="E33" s="105" t="s">
        <v>32</v>
      </c>
      <c r="F33" s="3">
        <v>0</v>
      </c>
      <c r="G33" s="3">
        <v>0</v>
      </c>
      <c r="H33" s="3">
        <v>0</v>
      </c>
      <c r="I33" s="3">
        <v>90</v>
      </c>
      <c r="J33" s="5">
        <f>F33+G33+H33+I33</f>
        <v>90</v>
      </c>
      <c r="K33" s="5"/>
      <c r="L33" s="6">
        <v>44642.180555555555</v>
      </c>
      <c r="M33" s="6">
        <v>44642.256944444445</v>
      </c>
      <c r="N33" s="7">
        <f>SUM(L33-C33)</f>
        <v>0.35416666666424135</v>
      </c>
      <c r="O33" s="7">
        <f>SUM(M33-L33)</f>
        <v>7.6388888890505768E-2</v>
      </c>
    </row>
    <row r="34" spans="1:15">
      <c r="A34" s="115"/>
      <c r="B34" s="117"/>
      <c r="C34" s="6"/>
      <c r="D34" s="4"/>
      <c r="E34" s="105" t="s">
        <v>33</v>
      </c>
      <c r="F34" s="3">
        <v>0</v>
      </c>
      <c r="G34" s="3">
        <v>0</v>
      </c>
      <c r="H34" s="3">
        <v>0</v>
      </c>
      <c r="I34" s="3">
        <v>0</v>
      </c>
      <c r="J34" s="5"/>
      <c r="K34" s="5">
        <f t="shared" ref="K34" si="10">G34+H34+I34+F34</f>
        <v>0</v>
      </c>
      <c r="L34" s="6"/>
      <c r="M34" s="6"/>
      <c r="N34" s="7"/>
      <c r="O34" s="7"/>
    </row>
    <row r="35" spans="1:15">
      <c r="A35" s="113" t="s">
        <v>89</v>
      </c>
      <c r="B35" s="114" t="s">
        <v>316</v>
      </c>
      <c r="C35" s="6">
        <v>44641.940972222219</v>
      </c>
      <c r="D35" s="4" t="s">
        <v>41</v>
      </c>
      <c r="E35" s="105" t="s">
        <v>32</v>
      </c>
      <c r="F35" s="3">
        <v>0</v>
      </c>
      <c r="G35" s="3">
        <v>0</v>
      </c>
      <c r="H35" s="3">
        <v>0</v>
      </c>
      <c r="I35" s="3">
        <v>90</v>
      </c>
      <c r="J35" s="5">
        <f>F35+G35+H35+I35</f>
        <v>90</v>
      </c>
      <c r="K35" s="5"/>
      <c r="L35" s="6">
        <v>44642.451388888891</v>
      </c>
      <c r="M35" s="6">
        <v>44642.548611111109</v>
      </c>
      <c r="N35" s="7">
        <f t="shared" ref="N35:N47" si="11">SUM(L35-C35)</f>
        <v>0.51041666667151731</v>
      </c>
      <c r="O35" s="7">
        <f t="shared" ref="O35:O47" si="12">SUM(M35-L35)</f>
        <v>9.7222222218988463E-2</v>
      </c>
    </row>
    <row r="36" spans="1:15">
      <c r="A36" s="115"/>
      <c r="B36" s="117"/>
      <c r="C36" s="6"/>
      <c r="D36" s="4"/>
      <c r="E36" s="105" t="s">
        <v>33</v>
      </c>
      <c r="F36" s="3">
        <v>0</v>
      </c>
      <c r="G36" s="3">
        <v>0</v>
      </c>
      <c r="H36" s="3">
        <v>0</v>
      </c>
      <c r="I36" s="3">
        <v>48</v>
      </c>
      <c r="J36" s="5"/>
      <c r="K36" s="5">
        <f t="shared" ref="K36:K44" si="13">G36+H36+I36+F36</f>
        <v>48</v>
      </c>
      <c r="L36" s="6"/>
      <c r="M36" s="6"/>
      <c r="N36" s="7"/>
      <c r="O36" s="7"/>
    </row>
    <row r="37" spans="1:15">
      <c r="A37" s="113">
        <v>2</v>
      </c>
      <c r="B37" s="114" t="s">
        <v>317</v>
      </c>
      <c r="C37" s="6">
        <v>44641.989583333336</v>
      </c>
      <c r="D37" s="4" t="s">
        <v>41</v>
      </c>
      <c r="E37" s="105" t="s">
        <v>32</v>
      </c>
      <c r="F37" s="3">
        <v>0</v>
      </c>
      <c r="G37" s="3">
        <v>0</v>
      </c>
      <c r="H37" s="3">
        <v>90</v>
      </c>
      <c r="I37" s="3">
        <v>0</v>
      </c>
      <c r="J37" s="5">
        <f t="shared" ref="J37:J45" si="14">F37+G37+H37+I37</f>
        <v>90</v>
      </c>
      <c r="K37" s="5"/>
      <c r="L37" s="6">
        <v>44642.305555555555</v>
      </c>
      <c r="M37" s="6">
        <v>44642.350694444445</v>
      </c>
      <c r="N37" s="7">
        <f t="shared" si="11"/>
        <v>0.31597222221898846</v>
      </c>
      <c r="O37" s="7">
        <f t="shared" si="12"/>
        <v>4.5138888890505768E-2</v>
      </c>
    </row>
    <row r="38" spans="1:15">
      <c r="A38" s="115"/>
      <c r="B38" s="117"/>
      <c r="C38" s="6"/>
      <c r="D38" s="4"/>
      <c r="E38" s="105" t="s">
        <v>33</v>
      </c>
      <c r="F38" s="3">
        <v>0</v>
      </c>
      <c r="G38" s="3">
        <v>0</v>
      </c>
      <c r="H38" s="3">
        <v>0</v>
      </c>
      <c r="I38" s="3">
        <v>90</v>
      </c>
      <c r="J38" s="5"/>
      <c r="K38" s="5">
        <f t="shared" si="13"/>
        <v>90</v>
      </c>
      <c r="L38" s="6"/>
      <c r="M38" s="6"/>
      <c r="N38" s="7"/>
      <c r="O38" s="7"/>
    </row>
    <row r="39" spans="1:15">
      <c r="A39" s="37" t="s">
        <v>50</v>
      </c>
      <c r="B39" s="92" t="s">
        <v>318</v>
      </c>
      <c r="C39" s="36">
        <v>44642.347222222219</v>
      </c>
      <c r="D39" s="35" t="s">
        <v>65</v>
      </c>
      <c r="E39" s="105" t="s">
        <v>32</v>
      </c>
      <c r="F39" s="3">
        <v>0</v>
      </c>
      <c r="G39" s="3">
        <v>43</v>
      </c>
      <c r="H39" s="3">
        <v>47</v>
      </c>
      <c r="I39" s="3">
        <v>0</v>
      </c>
      <c r="J39" s="5">
        <f t="shared" si="14"/>
        <v>90</v>
      </c>
      <c r="K39" s="5"/>
      <c r="L39" s="36">
        <v>44642.666666666664</v>
      </c>
      <c r="M39" s="36">
        <v>44642.694444444445</v>
      </c>
      <c r="N39" s="7">
        <f t="shared" si="11"/>
        <v>0.31944444444525288</v>
      </c>
      <c r="O39" s="7">
        <f t="shared" si="12"/>
        <v>2.7777777781011537E-2</v>
      </c>
    </row>
    <row r="40" spans="1:15">
      <c r="A40" s="37"/>
      <c r="B40" s="118"/>
      <c r="C40" s="36"/>
      <c r="D40" s="35"/>
      <c r="E40" s="105" t="s">
        <v>33</v>
      </c>
      <c r="F40" s="3">
        <v>50</v>
      </c>
      <c r="G40" s="3">
        <v>7</v>
      </c>
      <c r="H40" s="3">
        <v>33</v>
      </c>
      <c r="I40" s="3">
        <v>0</v>
      </c>
      <c r="J40" s="5"/>
      <c r="K40" s="5">
        <f t="shared" si="13"/>
        <v>90</v>
      </c>
      <c r="L40" s="36"/>
      <c r="M40" s="36"/>
      <c r="N40" s="7"/>
      <c r="O40" s="7"/>
    </row>
    <row r="41" spans="1:15">
      <c r="A41" s="113">
        <v>2</v>
      </c>
      <c r="B41" s="92" t="s">
        <v>319</v>
      </c>
      <c r="C41" s="6">
        <v>44642.399305555555</v>
      </c>
      <c r="D41" s="4" t="s">
        <v>66</v>
      </c>
      <c r="E41" s="105" t="s">
        <v>32</v>
      </c>
      <c r="F41" s="3">
        <v>0</v>
      </c>
      <c r="G41" s="3">
        <v>0</v>
      </c>
      <c r="H41" s="3">
        <v>90</v>
      </c>
      <c r="I41" s="3">
        <v>0</v>
      </c>
      <c r="J41" s="5">
        <f t="shared" si="14"/>
        <v>90</v>
      </c>
      <c r="K41" s="5"/>
      <c r="L41" s="36">
        <v>44642.631944444445</v>
      </c>
      <c r="M41" s="36">
        <v>44642.670138888891</v>
      </c>
      <c r="N41" s="7">
        <f t="shared" si="11"/>
        <v>0.23263888889050577</v>
      </c>
      <c r="O41" s="7">
        <f t="shared" si="12"/>
        <v>3.8194444445252884E-2</v>
      </c>
    </row>
    <row r="42" spans="1:15">
      <c r="A42" s="115"/>
      <c r="B42" s="118"/>
      <c r="C42" s="6"/>
      <c r="D42" s="4"/>
      <c r="E42" s="105" t="s">
        <v>33</v>
      </c>
      <c r="F42" s="3">
        <v>0</v>
      </c>
      <c r="G42" s="3">
        <v>35</v>
      </c>
      <c r="H42" s="3">
        <v>49</v>
      </c>
      <c r="I42" s="3">
        <v>6</v>
      </c>
      <c r="J42" s="5"/>
      <c r="K42" s="5">
        <f t="shared" si="13"/>
        <v>90</v>
      </c>
      <c r="L42" s="36"/>
      <c r="M42" s="36"/>
      <c r="N42" s="7"/>
      <c r="O42" s="7"/>
    </row>
    <row r="43" spans="1:15">
      <c r="A43" s="68">
        <v>8</v>
      </c>
      <c r="B43" s="92" t="s">
        <v>320</v>
      </c>
      <c r="C43" s="36">
        <v>44642.559027777781</v>
      </c>
      <c r="D43" s="35" t="s">
        <v>41</v>
      </c>
      <c r="E43" s="105" t="s">
        <v>32</v>
      </c>
      <c r="F43" s="3">
        <v>0</v>
      </c>
      <c r="G43" s="3">
        <v>0</v>
      </c>
      <c r="H43" s="3">
        <v>90</v>
      </c>
      <c r="I43" s="3">
        <v>0</v>
      </c>
      <c r="J43" s="5">
        <f t="shared" si="14"/>
        <v>90</v>
      </c>
      <c r="K43" s="5"/>
      <c r="L43" s="36">
        <v>44642.975694444445</v>
      </c>
      <c r="M43" s="36">
        <v>44643.017361111109</v>
      </c>
      <c r="N43" s="7">
        <f t="shared" si="11"/>
        <v>0.41666666666424135</v>
      </c>
      <c r="O43" s="7">
        <f t="shared" si="12"/>
        <v>4.1666666664241347E-2</v>
      </c>
    </row>
    <row r="44" spans="1:15">
      <c r="A44" s="116"/>
      <c r="B44" s="118"/>
      <c r="C44" s="36"/>
      <c r="D44" s="35"/>
      <c r="E44" s="105" t="s">
        <v>33</v>
      </c>
      <c r="F44" s="3">
        <v>0</v>
      </c>
      <c r="G44" s="3">
        <v>16</v>
      </c>
      <c r="H44" s="3">
        <v>52</v>
      </c>
      <c r="I44" s="3">
        <v>22</v>
      </c>
      <c r="J44" s="5"/>
      <c r="K44" s="5">
        <f t="shared" si="13"/>
        <v>90</v>
      </c>
      <c r="L44" s="36"/>
      <c r="M44" s="36"/>
      <c r="N44" s="7"/>
      <c r="O44" s="7"/>
    </row>
    <row r="45" spans="1:15">
      <c r="A45" s="68" t="s">
        <v>52</v>
      </c>
      <c r="B45" s="92" t="s">
        <v>321</v>
      </c>
      <c r="C45" s="36">
        <v>44642.638888888891</v>
      </c>
      <c r="D45" s="35" t="s">
        <v>41</v>
      </c>
      <c r="E45" s="105" t="s">
        <v>32</v>
      </c>
      <c r="F45" s="3">
        <v>0</v>
      </c>
      <c r="G45" s="3">
        <v>90</v>
      </c>
      <c r="H45" s="3">
        <v>0</v>
      </c>
      <c r="I45" s="3">
        <v>0</v>
      </c>
      <c r="J45" s="5">
        <f t="shared" si="14"/>
        <v>90</v>
      </c>
      <c r="K45" s="5"/>
      <c r="L45" s="36">
        <v>44642.927083333336</v>
      </c>
      <c r="M45" s="36">
        <v>44642.96875</v>
      </c>
      <c r="N45" s="7">
        <f t="shared" ref="N45" si="15">SUM(L45-C45)</f>
        <v>0.28819444444525288</v>
      </c>
      <c r="O45" s="7">
        <f t="shared" ref="O45" si="16">SUM(M45-L45)</f>
        <v>4.1666666664241347E-2</v>
      </c>
    </row>
    <row r="46" spans="1:15">
      <c r="A46" s="116"/>
      <c r="B46" s="118"/>
      <c r="C46" s="36"/>
      <c r="D46" s="35"/>
      <c r="E46" s="105" t="s">
        <v>33</v>
      </c>
      <c r="F46" s="3">
        <v>0</v>
      </c>
      <c r="G46" s="3">
        <v>90</v>
      </c>
      <c r="H46" s="3">
        <v>0</v>
      </c>
      <c r="I46" s="3">
        <v>0</v>
      </c>
      <c r="J46" s="5"/>
      <c r="K46" s="5">
        <f t="shared" ref="K46" si="17">G46+H46+I46+F46</f>
        <v>90</v>
      </c>
      <c r="L46" s="36"/>
      <c r="M46" s="36"/>
      <c r="N46" s="7"/>
      <c r="O46" s="7"/>
    </row>
    <row r="47" spans="1:15" ht="15.75" customHeight="1">
      <c r="A47" s="68">
        <v>2</v>
      </c>
      <c r="B47" s="92" t="s">
        <v>331</v>
      </c>
      <c r="C47" s="36">
        <v>44642.743055555555</v>
      </c>
      <c r="D47" s="35" t="s">
        <v>66</v>
      </c>
      <c r="E47" s="105" t="s">
        <v>32</v>
      </c>
      <c r="F47" s="3">
        <v>0</v>
      </c>
      <c r="G47" s="3">
        <v>0</v>
      </c>
      <c r="H47" s="3">
        <v>90</v>
      </c>
      <c r="I47" s="3">
        <v>0</v>
      </c>
      <c r="J47" s="5">
        <f t="shared" ref="J47" si="18">F47+G47+H47+I47</f>
        <v>90</v>
      </c>
      <c r="K47" s="5"/>
      <c r="L47" s="36">
        <v>44642.993055555555</v>
      </c>
      <c r="M47" s="36">
        <v>44643.017361111109</v>
      </c>
      <c r="N47" s="7">
        <f t="shared" si="11"/>
        <v>0.25</v>
      </c>
      <c r="O47" s="7">
        <f t="shared" si="12"/>
        <v>2.4305555554747116E-2</v>
      </c>
    </row>
    <row r="48" spans="1:15" s="8" customFormat="1" ht="16.5" customHeight="1" thickBot="1">
      <c r="A48" s="5"/>
      <c r="B48" s="5"/>
      <c r="C48" s="15"/>
      <c r="D48" s="15"/>
      <c r="E48" s="105" t="s">
        <v>33</v>
      </c>
      <c r="F48" s="5">
        <v>52</v>
      </c>
      <c r="G48" s="5">
        <v>25</v>
      </c>
      <c r="H48" s="5">
        <v>13</v>
      </c>
      <c r="I48" s="5"/>
      <c r="J48" s="5"/>
      <c r="K48" s="5">
        <f t="shared" ref="K48" si="19">G48+H48+I48+F48</f>
        <v>90</v>
      </c>
      <c r="L48" s="15"/>
      <c r="M48" s="15"/>
      <c r="N48" s="7"/>
      <c r="O48" s="7"/>
    </row>
    <row r="49" spans="1:15" s="8" customFormat="1" ht="16.5" customHeight="1" thickTop="1" thickBot="1">
      <c r="A49" s="5"/>
      <c r="B49" s="5"/>
      <c r="C49" s="5"/>
      <c r="D49" s="5"/>
      <c r="E49" s="5"/>
      <c r="F49" s="5"/>
      <c r="G49" s="5"/>
      <c r="H49" s="5"/>
      <c r="I49" s="18" t="s">
        <v>31</v>
      </c>
      <c r="J49" s="19">
        <f>SUM(J33:J48)</f>
        <v>720</v>
      </c>
      <c r="K49" s="19">
        <f>SUM(K33:K48)</f>
        <v>588</v>
      </c>
      <c r="L49" s="5"/>
      <c r="M49" s="5" t="s">
        <v>13</v>
      </c>
      <c r="N49" s="10">
        <f>AVERAGE(N33:N48)</f>
        <v>0.3359375</v>
      </c>
      <c r="O49" s="10">
        <f>AVERAGE(O33:O48)</f>
        <v>4.9045138888686779E-2</v>
      </c>
    </row>
    <row r="50" spans="1:15" ht="15.75" thickTop="1"/>
    <row r="51" spans="1:15">
      <c r="A51" s="49" t="s">
        <v>0</v>
      </c>
      <c r="B51" s="50" t="str">
        <f>$O$1</f>
        <v>22=MAR</v>
      </c>
      <c r="C51" s="156" t="s">
        <v>15</v>
      </c>
      <c r="D51" s="156"/>
      <c r="E51" s="156"/>
      <c r="F51" s="156"/>
      <c r="G51" s="156"/>
      <c r="H51" s="156"/>
      <c r="I51" s="156"/>
      <c r="J51" s="156"/>
      <c r="K51" s="156"/>
      <c r="L51" s="156"/>
      <c r="M51" s="156"/>
      <c r="N51" s="156"/>
      <c r="O51" s="156"/>
    </row>
    <row r="52" spans="1:15">
      <c r="A52" s="156" t="s">
        <v>16</v>
      </c>
      <c r="B52" s="156"/>
      <c r="C52" s="156"/>
      <c r="D52" s="156"/>
      <c r="E52" s="156"/>
      <c r="F52" s="156"/>
      <c r="G52" s="156"/>
      <c r="H52" s="20"/>
      <c r="I52" s="156" t="s">
        <v>17</v>
      </c>
      <c r="J52" s="156"/>
      <c r="K52" s="156"/>
      <c r="L52" s="156"/>
      <c r="M52" s="156"/>
      <c r="N52" s="156"/>
      <c r="O52" s="156"/>
    </row>
    <row r="53" spans="1:15" ht="30">
      <c r="A53" s="11" t="s">
        <v>18</v>
      </c>
      <c r="B53" s="11" t="s">
        <v>19</v>
      </c>
      <c r="C53" s="5" t="s">
        <v>20</v>
      </c>
      <c r="D53" s="11" t="s">
        <v>21</v>
      </c>
      <c r="E53" s="11" t="s">
        <v>22</v>
      </c>
      <c r="F53" s="11" t="s">
        <v>23</v>
      </c>
      <c r="G53" s="11" t="s">
        <v>24</v>
      </c>
      <c r="H53" s="11"/>
      <c r="I53" s="11" t="s">
        <v>18</v>
      </c>
      <c r="J53" s="11" t="s">
        <v>19</v>
      </c>
      <c r="K53" s="5" t="s">
        <v>20</v>
      </c>
      <c r="L53" s="11" t="s">
        <v>21</v>
      </c>
      <c r="M53" s="11" t="s">
        <v>25</v>
      </c>
      <c r="N53" s="11" t="s">
        <v>23</v>
      </c>
      <c r="O53" s="11" t="s">
        <v>24</v>
      </c>
    </row>
    <row r="54" spans="1:15" s="27" customFormat="1" ht="17.25" customHeight="1">
      <c r="A54" s="21">
        <v>1</v>
      </c>
      <c r="B54" s="35" t="s">
        <v>49</v>
      </c>
      <c r="C54" s="110">
        <v>7</v>
      </c>
      <c r="D54" s="6">
        <v>44641.944444444445</v>
      </c>
      <c r="E54" s="4" t="s">
        <v>305</v>
      </c>
      <c r="F54" s="6">
        <v>44642.017361111109</v>
      </c>
      <c r="G54" s="25">
        <f>SUM(F54-D54)</f>
        <v>7.2916666664241347E-2</v>
      </c>
      <c r="H54" s="26"/>
      <c r="I54" s="21">
        <v>1</v>
      </c>
      <c r="J54" s="38" t="s">
        <v>56</v>
      </c>
      <c r="K54" s="37">
        <v>4</v>
      </c>
      <c r="L54" s="36">
        <v>44642.013888888891</v>
      </c>
      <c r="M54" s="35">
        <v>31456</v>
      </c>
      <c r="N54" s="36">
        <v>44642.0625</v>
      </c>
      <c r="O54" s="25">
        <f>SUM(N54-L54)</f>
        <v>4.8611111109494232E-2</v>
      </c>
    </row>
    <row r="55" spans="1:15" s="27" customFormat="1" ht="17.25" customHeight="1">
      <c r="A55" s="21">
        <v>2</v>
      </c>
      <c r="B55" s="4" t="s">
        <v>66</v>
      </c>
      <c r="C55" s="110">
        <v>7</v>
      </c>
      <c r="D55" s="6">
        <v>44642.0625</v>
      </c>
      <c r="E55" s="4" t="s">
        <v>322</v>
      </c>
      <c r="F55" s="6">
        <v>44642.211805555555</v>
      </c>
      <c r="G55" s="25">
        <f t="shared" ref="G55:G72" si="20">SUM(F55-D55)</f>
        <v>0.14930555555474712</v>
      </c>
      <c r="H55" s="26"/>
      <c r="I55" s="21">
        <v>2</v>
      </c>
      <c r="J55" s="4" t="s">
        <v>101</v>
      </c>
      <c r="K55" s="110"/>
      <c r="L55" s="6">
        <v>44641.940972222219</v>
      </c>
      <c r="M55" s="4">
        <v>32854</v>
      </c>
      <c r="N55" s="6">
        <v>44642.006944444445</v>
      </c>
      <c r="O55" s="25">
        <f t="shared" ref="O55:O73" si="21">SUM(N55-L55)</f>
        <v>6.5972222226264421E-2</v>
      </c>
    </row>
    <row r="56" spans="1:15" s="27" customFormat="1" ht="17.25" customHeight="1">
      <c r="A56" s="21">
        <v>3</v>
      </c>
      <c r="B56" s="4" t="s">
        <v>64</v>
      </c>
      <c r="C56" s="110">
        <v>6</v>
      </c>
      <c r="D56" s="6">
        <v>44642.107638888891</v>
      </c>
      <c r="E56" s="4">
        <v>32778</v>
      </c>
      <c r="F56" s="6">
        <v>44642.305555555555</v>
      </c>
      <c r="G56" s="25">
        <f t="shared" si="20"/>
        <v>0.19791666666424135</v>
      </c>
      <c r="H56" s="26"/>
      <c r="I56" s="21">
        <v>3</v>
      </c>
      <c r="J56" s="38" t="s">
        <v>161</v>
      </c>
      <c r="K56" s="37">
        <v>3</v>
      </c>
      <c r="L56" s="36">
        <v>44642.072916666664</v>
      </c>
      <c r="M56" s="35" t="s">
        <v>322</v>
      </c>
      <c r="N56" s="36">
        <v>44642.125</v>
      </c>
      <c r="O56" s="25">
        <f t="shared" si="21"/>
        <v>5.2083333335758653E-2</v>
      </c>
    </row>
    <row r="57" spans="1:15" s="27" customFormat="1" ht="17.25" customHeight="1">
      <c r="A57" s="21">
        <v>4</v>
      </c>
      <c r="B57" s="4" t="s">
        <v>41</v>
      </c>
      <c r="C57" s="110" t="s">
        <v>67</v>
      </c>
      <c r="D57" s="6">
        <v>44641.986111111109</v>
      </c>
      <c r="E57" s="4">
        <v>21854</v>
      </c>
      <c r="F57" s="6">
        <v>44642.111111111109</v>
      </c>
      <c r="G57" s="25">
        <f t="shared" si="20"/>
        <v>0.125</v>
      </c>
      <c r="H57" s="26"/>
      <c r="I57" s="21">
        <v>4</v>
      </c>
      <c r="J57" s="38" t="s">
        <v>49</v>
      </c>
      <c r="K57" s="37">
        <v>3</v>
      </c>
      <c r="L57" s="36">
        <v>44642.194444444445</v>
      </c>
      <c r="M57" s="35">
        <v>32728</v>
      </c>
      <c r="N57" s="36">
        <v>44642.232638888891</v>
      </c>
      <c r="O57" s="25">
        <f t="shared" si="21"/>
        <v>3.8194444445252884E-2</v>
      </c>
    </row>
    <row r="58" spans="1:15" s="27" customFormat="1" ht="17.25" customHeight="1">
      <c r="A58" s="21">
        <v>5</v>
      </c>
      <c r="B58" s="4" t="s">
        <v>56</v>
      </c>
      <c r="C58" s="110">
        <v>8</v>
      </c>
      <c r="D58" s="6">
        <v>44642.013888888891</v>
      </c>
      <c r="E58" s="4">
        <v>31456</v>
      </c>
      <c r="F58" s="6">
        <v>44642.194444444445</v>
      </c>
      <c r="G58" s="25">
        <f t="shared" si="20"/>
        <v>0.18055555555474712</v>
      </c>
      <c r="H58" s="26"/>
      <c r="I58" s="21">
        <v>5</v>
      </c>
      <c r="J58" s="38" t="s">
        <v>66</v>
      </c>
      <c r="K58" s="37">
        <v>4</v>
      </c>
      <c r="L58" s="36">
        <v>44642.208333333336</v>
      </c>
      <c r="M58" s="35" t="s">
        <v>324</v>
      </c>
      <c r="N58" s="36">
        <v>44642.25</v>
      </c>
      <c r="O58" s="25">
        <f t="shared" si="21"/>
        <v>4.1666666664241347E-2</v>
      </c>
    </row>
    <row r="59" spans="1:15" s="27" customFormat="1" ht="17.25" customHeight="1">
      <c r="A59" s="21">
        <v>6</v>
      </c>
      <c r="B59" s="4" t="s">
        <v>43</v>
      </c>
      <c r="C59" s="110">
        <v>8</v>
      </c>
      <c r="D59" s="6">
        <v>44642.225694444445</v>
      </c>
      <c r="E59" s="4">
        <v>33366</v>
      </c>
      <c r="F59" s="6">
        <v>44642.399305555555</v>
      </c>
      <c r="G59" s="25">
        <f t="shared" si="20"/>
        <v>0.17361111110949423</v>
      </c>
      <c r="H59" s="26"/>
      <c r="I59" s="21">
        <v>6</v>
      </c>
      <c r="J59" s="4" t="s">
        <v>66</v>
      </c>
      <c r="K59" s="110">
        <v>5</v>
      </c>
      <c r="L59" s="6">
        <v>44642.243055555555</v>
      </c>
      <c r="M59" s="4">
        <v>33366</v>
      </c>
      <c r="N59" s="6">
        <v>44642.305555555555</v>
      </c>
      <c r="O59" s="25">
        <f t="shared" si="21"/>
        <v>6.25E-2</v>
      </c>
    </row>
    <row r="60" spans="1:15" s="27" customFormat="1" ht="17.25" customHeight="1">
      <c r="A60" s="21">
        <v>7</v>
      </c>
      <c r="B60" s="4" t="s">
        <v>37</v>
      </c>
      <c r="C60" s="110" t="s">
        <v>67</v>
      </c>
      <c r="D60" s="6">
        <v>44642.131944444445</v>
      </c>
      <c r="E60" s="4">
        <v>70073</v>
      </c>
      <c r="F60" s="6">
        <v>44642.131944444445</v>
      </c>
      <c r="G60" s="25">
        <f t="shared" si="20"/>
        <v>0</v>
      </c>
      <c r="H60" s="26"/>
      <c r="I60" s="21">
        <v>7</v>
      </c>
      <c r="J60" s="38" t="s">
        <v>117</v>
      </c>
      <c r="K60" s="37">
        <v>3</v>
      </c>
      <c r="L60" s="36">
        <v>44642.263888888891</v>
      </c>
      <c r="M60" s="35">
        <v>33039</v>
      </c>
      <c r="N60" s="36">
        <v>44642.385416666664</v>
      </c>
      <c r="O60" s="25">
        <f t="shared" si="21"/>
        <v>0.12152777777373558</v>
      </c>
    </row>
    <row r="61" spans="1:15" s="27" customFormat="1" ht="17.25" customHeight="1">
      <c r="A61" s="21">
        <v>8</v>
      </c>
      <c r="B61" s="4" t="s">
        <v>81</v>
      </c>
      <c r="C61" s="110">
        <v>6</v>
      </c>
      <c r="D61" s="6">
        <v>44642.465277777781</v>
      </c>
      <c r="E61" s="4" t="s">
        <v>323</v>
      </c>
      <c r="F61" s="6">
        <v>44642.690972222219</v>
      </c>
      <c r="G61" s="25">
        <f t="shared" si="20"/>
        <v>0.22569444443797693</v>
      </c>
      <c r="H61" s="26"/>
      <c r="I61" s="21">
        <v>8</v>
      </c>
      <c r="J61" s="38" t="s">
        <v>64</v>
      </c>
      <c r="K61" s="37">
        <v>4</v>
      </c>
      <c r="L61" s="36">
        <v>44642.381944444445</v>
      </c>
      <c r="M61" s="35">
        <v>32623</v>
      </c>
      <c r="N61" s="36">
        <v>44642.4375</v>
      </c>
      <c r="O61" s="25">
        <f t="shared" si="21"/>
        <v>5.5555555554747116E-2</v>
      </c>
    </row>
    <row r="62" spans="1:15" s="27" customFormat="1" ht="17.25" customHeight="1">
      <c r="A62" s="21">
        <v>9</v>
      </c>
      <c r="B62" s="4" t="s">
        <v>39</v>
      </c>
      <c r="C62" s="110">
        <v>7</v>
      </c>
      <c r="D62" s="6">
        <v>44642.319444444445</v>
      </c>
      <c r="E62" s="4" t="s">
        <v>324</v>
      </c>
      <c r="F62" s="6">
        <v>44642.46875</v>
      </c>
      <c r="G62" s="25">
        <f t="shared" si="20"/>
        <v>0.14930555555474712</v>
      </c>
      <c r="H62" s="26"/>
      <c r="I62" s="21">
        <v>9</v>
      </c>
      <c r="J62" s="38" t="s">
        <v>41</v>
      </c>
      <c r="K62" s="37">
        <v>3</v>
      </c>
      <c r="L62" s="36">
        <v>44642.402777777781</v>
      </c>
      <c r="M62" s="35">
        <v>70399</v>
      </c>
      <c r="N62" s="36">
        <v>44642.416666666664</v>
      </c>
      <c r="O62" s="25">
        <f t="shared" si="21"/>
        <v>1.3888888883229811E-2</v>
      </c>
    </row>
    <row r="63" spans="1:15" s="27" customFormat="1" ht="17.25" customHeight="1">
      <c r="A63" s="21">
        <v>10</v>
      </c>
      <c r="B63" s="4" t="s">
        <v>37</v>
      </c>
      <c r="C63" s="110" t="s">
        <v>67</v>
      </c>
      <c r="D63" s="6">
        <v>44642.572916666664</v>
      </c>
      <c r="E63" s="4">
        <v>70380</v>
      </c>
      <c r="F63" s="6">
        <v>44642.572916666664</v>
      </c>
      <c r="G63" s="25">
        <f t="shared" si="20"/>
        <v>0</v>
      </c>
      <c r="H63" s="26"/>
      <c r="I63" s="21">
        <v>10</v>
      </c>
      <c r="J63" s="38" t="s">
        <v>58</v>
      </c>
      <c r="K63" s="37">
        <v>4</v>
      </c>
      <c r="L63" s="36">
        <v>44642.506944444445</v>
      </c>
      <c r="M63" s="35" t="s">
        <v>323</v>
      </c>
      <c r="N63" s="36">
        <v>44642.552083333336</v>
      </c>
      <c r="O63" s="25">
        <f t="shared" si="21"/>
        <v>4.5138888890505768E-2</v>
      </c>
    </row>
    <row r="64" spans="1:15" s="27" customFormat="1" ht="17.25" customHeight="1">
      <c r="A64" s="21">
        <v>11</v>
      </c>
      <c r="B64" s="4" t="s">
        <v>63</v>
      </c>
      <c r="C64" s="110" t="s">
        <v>67</v>
      </c>
      <c r="D64" s="6">
        <v>44642.361111111109</v>
      </c>
      <c r="E64" s="4">
        <v>33039</v>
      </c>
      <c r="F64" s="6">
        <v>44642.565972222219</v>
      </c>
      <c r="G64" s="25">
        <f t="shared" si="20"/>
        <v>0.20486111110949423</v>
      </c>
      <c r="H64" s="26"/>
      <c r="I64" s="21">
        <v>11</v>
      </c>
      <c r="J64" s="38" t="s">
        <v>41</v>
      </c>
      <c r="K64" s="37">
        <v>3</v>
      </c>
      <c r="L64" s="36">
        <v>44642.447916666664</v>
      </c>
      <c r="M64" s="35">
        <v>41532</v>
      </c>
      <c r="N64" s="36">
        <v>44642.538194444445</v>
      </c>
      <c r="O64" s="25">
        <f t="shared" si="21"/>
        <v>9.0277777781011537E-2</v>
      </c>
    </row>
    <row r="65" spans="1:15" s="27" customFormat="1" ht="17.25" customHeight="1">
      <c r="A65" s="21">
        <v>12</v>
      </c>
      <c r="B65" s="4" t="s">
        <v>41</v>
      </c>
      <c r="C65" s="110" t="s">
        <v>67</v>
      </c>
      <c r="D65" s="6">
        <v>44642.649305555555</v>
      </c>
      <c r="E65" s="4">
        <v>33103</v>
      </c>
      <c r="F65" s="6">
        <v>44642.836805555555</v>
      </c>
      <c r="G65" s="25">
        <f t="shared" si="20"/>
        <v>0.1875</v>
      </c>
      <c r="H65" s="26"/>
      <c r="I65" s="21">
        <v>12</v>
      </c>
      <c r="J65" s="38" t="s">
        <v>81</v>
      </c>
      <c r="K65" s="37" t="s">
        <v>61</v>
      </c>
      <c r="L65" s="36">
        <v>44642.559027777781</v>
      </c>
      <c r="M65" s="35" t="s">
        <v>328</v>
      </c>
      <c r="N65" s="36">
        <v>44642.600694444445</v>
      </c>
      <c r="O65" s="25">
        <f t="shared" si="21"/>
        <v>4.1666666664241347E-2</v>
      </c>
    </row>
    <row r="66" spans="1:15" s="27" customFormat="1" ht="17.25" customHeight="1">
      <c r="A66" s="21">
        <v>13</v>
      </c>
      <c r="B66" s="4" t="s">
        <v>41</v>
      </c>
      <c r="C66" s="110">
        <v>8</v>
      </c>
      <c r="D66" s="6">
        <v>44642.423611111109</v>
      </c>
      <c r="E66" s="4">
        <v>32623</v>
      </c>
      <c r="F66" s="6">
        <v>44642.597222222219</v>
      </c>
      <c r="G66" s="25">
        <f t="shared" si="20"/>
        <v>0.17361111110949423</v>
      </c>
      <c r="H66" s="26"/>
      <c r="I66" s="21">
        <v>13</v>
      </c>
      <c r="J66" s="35" t="s">
        <v>53</v>
      </c>
      <c r="K66" s="37">
        <v>4</v>
      </c>
      <c r="L66" s="36">
        <v>44642.583333333336</v>
      </c>
      <c r="M66" s="35">
        <v>32763</v>
      </c>
      <c r="N66" s="36">
        <v>44642.684027777781</v>
      </c>
      <c r="O66" s="25">
        <f t="shared" si="21"/>
        <v>0.10069444444525288</v>
      </c>
    </row>
    <row r="67" spans="1:15" s="27" customFormat="1" ht="17.25" customHeight="1">
      <c r="A67" s="21">
        <v>14</v>
      </c>
      <c r="B67" s="4" t="s">
        <v>51</v>
      </c>
      <c r="C67" s="110">
        <v>7</v>
      </c>
      <c r="D67" s="6">
        <v>44642.496527777781</v>
      </c>
      <c r="E67" s="4">
        <v>41532</v>
      </c>
      <c r="F67" s="6">
        <v>44642.708333333336</v>
      </c>
      <c r="G67" s="25">
        <f t="shared" si="20"/>
        <v>0.21180555555474712</v>
      </c>
      <c r="H67" s="26"/>
      <c r="I67" s="21">
        <v>14</v>
      </c>
      <c r="J67" s="35" t="s">
        <v>66</v>
      </c>
      <c r="K67" s="37">
        <v>4</v>
      </c>
      <c r="L67" s="36">
        <v>44642.704861111109</v>
      </c>
      <c r="M67" s="35" t="s">
        <v>329</v>
      </c>
      <c r="N67" s="36">
        <v>44642.704861111109</v>
      </c>
      <c r="O67" s="25">
        <f t="shared" si="21"/>
        <v>0</v>
      </c>
    </row>
    <row r="68" spans="1:15" s="27" customFormat="1" ht="17.25" customHeight="1">
      <c r="A68" s="21">
        <v>15</v>
      </c>
      <c r="B68" s="35" t="s">
        <v>53</v>
      </c>
      <c r="C68" s="110">
        <v>8</v>
      </c>
      <c r="D68" s="6">
        <v>44642.666666666664</v>
      </c>
      <c r="E68" s="4">
        <v>32763</v>
      </c>
      <c r="F68" s="6">
        <v>44642.815972222219</v>
      </c>
      <c r="G68" s="25">
        <f t="shared" si="20"/>
        <v>0.14930555555474712</v>
      </c>
      <c r="H68" s="26"/>
      <c r="I68" s="21">
        <v>15</v>
      </c>
      <c r="J68" s="35" t="s">
        <v>37</v>
      </c>
      <c r="K68" s="37">
        <v>3</v>
      </c>
      <c r="L68" s="36">
        <v>44642.631944444445</v>
      </c>
      <c r="M68" s="35">
        <v>33103</v>
      </c>
      <c r="N68" s="36">
        <v>44642.739583333336</v>
      </c>
      <c r="O68" s="25">
        <f t="shared" si="21"/>
        <v>0.10763888889050577</v>
      </c>
    </row>
    <row r="69" spans="1:15" s="27" customFormat="1" ht="17.25" customHeight="1">
      <c r="A69" s="21">
        <v>16</v>
      </c>
      <c r="B69" s="35" t="s">
        <v>65</v>
      </c>
      <c r="C69" s="111">
        <v>6</v>
      </c>
      <c r="D69" s="36">
        <v>44642.770833333336</v>
      </c>
      <c r="E69" s="35">
        <v>60145</v>
      </c>
      <c r="F69" s="36">
        <v>44642.916666666664</v>
      </c>
      <c r="G69" s="25">
        <f t="shared" si="20"/>
        <v>0.14583333332848269</v>
      </c>
      <c r="H69" s="26"/>
      <c r="I69" s="21">
        <v>16</v>
      </c>
      <c r="J69" s="35" t="s">
        <v>327</v>
      </c>
      <c r="K69" s="37" t="s">
        <v>61</v>
      </c>
      <c r="L69" s="36">
        <v>44642.673611111109</v>
      </c>
      <c r="M69" s="35">
        <v>31896</v>
      </c>
      <c r="N69" s="36">
        <v>44642.777777777781</v>
      </c>
      <c r="O69" s="25">
        <f t="shared" si="21"/>
        <v>0.10416666667151731</v>
      </c>
    </row>
    <row r="70" spans="1:15" s="27" customFormat="1" ht="17.25" customHeight="1">
      <c r="A70" s="21">
        <v>17</v>
      </c>
      <c r="B70" s="4" t="s">
        <v>66</v>
      </c>
      <c r="C70" s="111">
        <v>8</v>
      </c>
      <c r="D70" s="36">
        <v>44642.840277777781</v>
      </c>
      <c r="E70" s="35">
        <v>32961</v>
      </c>
      <c r="F70" s="36">
        <v>44642.965277777781</v>
      </c>
      <c r="G70" s="25">
        <f t="shared" si="20"/>
        <v>0.125</v>
      </c>
      <c r="H70" s="26"/>
      <c r="I70" s="21">
        <v>17</v>
      </c>
      <c r="J70" s="35" t="s">
        <v>39</v>
      </c>
      <c r="K70" s="37">
        <v>4</v>
      </c>
      <c r="L70" s="36">
        <v>44642.729166666664</v>
      </c>
      <c r="M70" s="35" t="s">
        <v>330</v>
      </c>
      <c r="N70" s="36">
        <v>44642.819444444445</v>
      </c>
      <c r="O70" s="25">
        <f t="shared" si="21"/>
        <v>9.0277777781011537E-2</v>
      </c>
    </row>
    <row r="71" spans="1:15" s="27" customFormat="1" ht="17.25" customHeight="1">
      <c r="A71" s="21">
        <v>18</v>
      </c>
      <c r="B71" s="29" t="s">
        <v>325</v>
      </c>
      <c r="C71" s="21" t="s">
        <v>78</v>
      </c>
      <c r="D71" s="24">
        <v>44642.15625</v>
      </c>
      <c r="E71" s="21">
        <v>33107</v>
      </c>
      <c r="F71" s="24">
        <v>44642.15625</v>
      </c>
      <c r="G71" s="25">
        <f t="shared" si="20"/>
        <v>0</v>
      </c>
      <c r="H71" s="26"/>
      <c r="I71" s="21">
        <v>18</v>
      </c>
      <c r="J71" s="35" t="s">
        <v>41</v>
      </c>
      <c r="K71" s="37">
        <v>4</v>
      </c>
      <c r="L71" s="36">
        <v>44642.836805555555</v>
      </c>
      <c r="M71" s="35">
        <v>60145</v>
      </c>
      <c r="N71" s="36">
        <v>44642.913194444445</v>
      </c>
      <c r="O71" s="25">
        <f t="shared" si="21"/>
        <v>7.6388888890505768E-2</v>
      </c>
    </row>
    <row r="72" spans="1:15" s="27" customFormat="1" ht="17.25" customHeight="1">
      <c r="A72" s="21">
        <v>19</v>
      </c>
      <c r="B72" s="29" t="s">
        <v>326</v>
      </c>
      <c r="C72" s="21" t="s">
        <v>78</v>
      </c>
      <c r="D72" s="24">
        <v>44642.538194444445</v>
      </c>
      <c r="E72" s="21">
        <v>28153</v>
      </c>
      <c r="F72" s="24">
        <v>44642.538194444445</v>
      </c>
      <c r="G72" s="25">
        <f t="shared" si="20"/>
        <v>0</v>
      </c>
      <c r="H72" s="26"/>
      <c r="I72" s="21">
        <v>19</v>
      </c>
      <c r="J72" s="35" t="s">
        <v>41</v>
      </c>
      <c r="K72" s="37">
        <v>3</v>
      </c>
      <c r="L72" s="36">
        <v>44642.784722222219</v>
      </c>
      <c r="M72" s="35">
        <v>32961</v>
      </c>
      <c r="N72" s="36">
        <v>44642.958333333336</v>
      </c>
      <c r="O72" s="25">
        <f t="shared" si="21"/>
        <v>0.17361111111677019</v>
      </c>
    </row>
    <row r="73" spans="1:15" s="32" customFormat="1" ht="17.25" customHeight="1">
      <c r="A73" s="21"/>
      <c r="B73" s="30"/>
      <c r="C73" s="31"/>
      <c r="D73" s="31"/>
      <c r="E73" s="31"/>
      <c r="F73" s="31"/>
      <c r="G73" s="25"/>
      <c r="H73" s="25"/>
      <c r="I73" s="21">
        <v>20</v>
      </c>
      <c r="J73" s="31" t="s">
        <v>64</v>
      </c>
      <c r="K73" s="31" t="s">
        <v>78</v>
      </c>
      <c r="L73" s="36">
        <v>44642.03125</v>
      </c>
      <c r="M73" s="31">
        <v>33107</v>
      </c>
      <c r="N73" s="36">
        <v>44642.03125</v>
      </c>
      <c r="O73" s="25">
        <f t="shared" si="21"/>
        <v>0</v>
      </c>
    </row>
    <row r="74" spans="1:15" s="32" customFormat="1" ht="15" customHeight="1">
      <c r="A74" s="5"/>
      <c r="B74" s="1"/>
      <c r="C74" s="5"/>
      <c r="D74" s="5"/>
      <c r="E74" s="5"/>
      <c r="F74" s="18" t="s">
        <v>13</v>
      </c>
      <c r="G74" s="10">
        <f>AVERAGE(G54:G73)</f>
        <v>0.13011695906300846</v>
      </c>
      <c r="H74" s="33"/>
      <c r="I74" s="5"/>
      <c r="J74" s="5"/>
      <c r="K74" s="5"/>
      <c r="L74" s="5"/>
      <c r="M74" s="5"/>
      <c r="N74" s="5" t="s">
        <v>13</v>
      </c>
      <c r="O74" s="10">
        <f>AVERAGE(O54:O73)</f>
        <v>6.6493055556202302E-2</v>
      </c>
    </row>
  </sheetData>
  <mergeCells count="10">
    <mergeCell ref="C51:O51"/>
    <mergeCell ref="A52:G52"/>
    <mergeCell ref="I52:O52"/>
    <mergeCell ref="A2:O2"/>
    <mergeCell ref="A3:C3"/>
    <mergeCell ref="F3:J3"/>
    <mergeCell ref="L3:O3"/>
    <mergeCell ref="A31:C31"/>
    <mergeCell ref="F31:J31"/>
    <mergeCell ref="L31:O31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O74"/>
  <sheetViews>
    <sheetView topLeftCell="A49" workbookViewId="0">
      <selection activeCell="J74" sqref="J74"/>
    </sheetView>
  </sheetViews>
  <sheetFormatPr defaultRowHeight="15"/>
  <cols>
    <col min="3" max="5" width="13.42578125" customWidth="1"/>
    <col min="6" max="6" width="12.140625" customWidth="1"/>
    <col min="7" max="7" width="11.5703125" customWidth="1"/>
    <col min="8" max="8" width="11" customWidth="1"/>
    <col min="9" max="9" width="10.140625" customWidth="1"/>
    <col min="10" max="11" width="8.7109375" customWidth="1"/>
    <col min="12" max="13" width="13.42578125" customWidth="1"/>
    <col min="14" max="15" width="11.28515625" customWidth="1"/>
    <col min="16" max="16" width="14.5703125" customWidth="1"/>
    <col min="18" max="18" width="12.140625" customWidth="1"/>
  </cols>
  <sheetData>
    <row r="1" spans="1:15">
      <c r="N1" s="47" t="s">
        <v>0</v>
      </c>
      <c r="O1" s="48" t="s">
        <v>332</v>
      </c>
    </row>
    <row r="2" spans="1:15">
      <c r="A2" s="159" t="s">
        <v>1</v>
      </c>
      <c r="B2" s="160"/>
      <c r="C2" s="160"/>
      <c r="D2" s="160"/>
      <c r="E2" s="160"/>
      <c r="F2" s="160"/>
      <c r="G2" s="160"/>
      <c r="H2" s="160"/>
      <c r="I2" s="160"/>
      <c r="J2" s="160"/>
      <c r="K2" s="160"/>
      <c r="L2" s="160"/>
      <c r="M2" s="160"/>
      <c r="N2" s="160"/>
      <c r="O2" s="160"/>
    </row>
    <row r="3" spans="1:15">
      <c r="A3" s="161"/>
      <c r="B3" s="162"/>
      <c r="C3" s="163"/>
      <c r="D3" s="119"/>
      <c r="E3" s="119"/>
      <c r="F3" s="161" t="s">
        <v>26</v>
      </c>
      <c r="G3" s="162"/>
      <c r="H3" s="162"/>
      <c r="I3" s="162"/>
      <c r="J3" s="163"/>
      <c r="K3" s="119"/>
      <c r="L3" s="161"/>
      <c r="M3" s="162"/>
      <c r="N3" s="162"/>
      <c r="O3" s="163"/>
    </row>
    <row r="4" spans="1:15" ht="38.25">
      <c r="A4" s="2" t="s">
        <v>2</v>
      </c>
      <c r="B4" s="3" t="s">
        <v>3</v>
      </c>
      <c r="C4" s="2" t="s">
        <v>4</v>
      </c>
      <c r="D4" s="2" t="s">
        <v>27</v>
      </c>
      <c r="E4" s="2" t="s">
        <v>28</v>
      </c>
      <c r="F4" s="3" t="s">
        <v>5</v>
      </c>
      <c r="G4" s="3" t="s">
        <v>6</v>
      </c>
      <c r="H4" s="3" t="s">
        <v>7</v>
      </c>
      <c r="I4" s="3" t="s">
        <v>8</v>
      </c>
      <c r="J4" s="2" t="s">
        <v>29</v>
      </c>
      <c r="K4" s="2" t="s">
        <v>30</v>
      </c>
      <c r="L4" s="2" t="s">
        <v>9</v>
      </c>
      <c r="M4" s="2" t="s">
        <v>10</v>
      </c>
      <c r="N4" s="2" t="s">
        <v>11</v>
      </c>
      <c r="O4" s="2" t="s">
        <v>12</v>
      </c>
    </row>
    <row r="5" spans="1:15" s="8" customFormat="1">
      <c r="A5" s="37" t="s">
        <v>89</v>
      </c>
      <c r="B5" s="13" t="s">
        <v>36</v>
      </c>
      <c r="C5" s="36">
        <v>44642.725694444445</v>
      </c>
      <c r="D5" s="35" t="s">
        <v>37</v>
      </c>
      <c r="E5" s="14" t="s">
        <v>32</v>
      </c>
      <c r="F5" s="5">
        <v>10</v>
      </c>
      <c r="G5" s="5">
        <v>2</v>
      </c>
      <c r="H5" s="5">
        <v>0</v>
      </c>
      <c r="I5" s="5">
        <v>48</v>
      </c>
      <c r="J5" s="5">
        <f t="shared" ref="J5" si="0">F5+G5+H5+I5</f>
        <v>60</v>
      </c>
      <c r="K5" s="5"/>
      <c r="L5" s="36">
        <v>44643.340277777781</v>
      </c>
      <c r="M5" s="36">
        <v>44643.375</v>
      </c>
      <c r="N5" s="7">
        <f>SUM(L5-C5)</f>
        <v>0.61458333333575865</v>
      </c>
      <c r="O5" s="7">
        <f>SUM(M5-L5)</f>
        <v>3.4722222218988463E-2</v>
      </c>
    </row>
    <row r="6" spans="1:15" s="8" customFormat="1">
      <c r="A6" s="37"/>
      <c r="B6" s="13"/>
      <c r="C6" s="36"/>
      <c r="D6" s="35"/>
      <c r="E6" s="14" t="s">
        <v>33</v>
      </c>
      <c r="F6" s="5">
        <v>0</v>
      </c>
      <c r="G6" s="5">
        <v>21</v>
      </c>
      <c r="H6" s="5">
        <v>41</v>
      </c>
      <c r="I6" s="5">
        <v>18</v>
      </c>
      <c r="J6" s="5"/>
      <c r="K6" s="5">
        <f t="shared" ref="K6:K20" si="1">G6+H6+I6+F6</f>
        <v>80</v>
      </c>
      <c r="L6" s="36"/>
      <c r="M6" s="36"/>
      <c r="N6" s="7"/>
      <c r="O6" s="7"/>
    </row>
    <row r="7" spans="1:15" s="8" customFormat="1">
      <c r="A7" s="37" t="s">
        <v>50</v>
      </c>
      <c r="B7" s="13" t="s">
        <v>36</v>
      </c>
      <c r="C7" s="36">
        <v>44642.78125</v>
      </c>
      <c r="D7" s="35" t="s">
        <v>87</v>
      </c>
      <c r="E7" s="14" t="s">
        <v>32</v>
      </c>
      <c r="F7" s="5">
        <v>0</v>
      </c>
      <c r="G7" s="5">
        <v>18</v>
      </c>
      <c r="H7" s="5">
        <v>71</v>
      </c>
      <c r="I7" s="5">
        <v>1</v>
      </c>
      <c r="J7" s="5">
        <f t="shared" ref="J7:J19" si="2">F7+G7+H7+I7</f>
        <v>90</v>
      </c>
      <c r="K7" s="5"/>
      <c r="L7" s="36">
        <v>44643.145833333336</v>
      </c>
      <c r="M7" s="36">
        <v>44643.177083333336</v>
      </c>
      <c r="N7" s="7">
        <f t="shared" ref="N7:N19" si="3">SUM(L7-C7)</f>
        <v>0.36458333333575865</v>
      </c>
      <c r="O7" s="7">
        <f t="shared" ref="O7:O19" si="4">SUM(M7-L7)</f>
        <v>3.125E-2</v>
      </c>
    </row>
    <row r="8" spans="1:15" s="8" customFormat="1">
      <c r="A8" s="37"/>
      <c r="B8" s="13"/>
      <c r="C8" s="36"/>
      <c r="D8" s="35"/>
      <c r="E8" s="14" t="s">
        <v>33</v>
      </c>
      <c r="F8" s="5">
        <v>13</v>
      </c>
      <c r="G8" s="5">
        <v>9</v>
      </c>
      <c r="H8" s="5">
        <v>48</v>
      </c>
      <c r="I8" s="5">
        <v>20</v>
      </c>
      <c r="J8" s="5"/>
      <c r="K8" s="5">
        <f t="shared" si="1"/>
        <v>90</v>
      </c>
      <c r="L8" s="36"/>
      <c r="M8" s="36"/>
      <c r="N8" s="7"/>
      <c r="O8" s="7"/>
    </row>
    <row r="9" spans="1:15" s="8" customFormat="1">
      <c r="A9" s="37" t="s">
        <v>52</v>
      </c>
      <c r="B9" s="13" t="s">
        <v>36</v>
      </c>
      <c r="C9" s="36">
        <v>44643.083333333336</v>
      </c>
      <c r="D9" s="35" t="s">
        <v>51</v>
      </c>
      <c r="E9" s="14" t="s">
        <v>32</v>
      </c>
      <c r="F9" s="5">
        <v>0</v>
      </c>
      <c r="G9" s="5">
        <v>2</v>
      </c>
      <c r="H9" s="5">
        <v>52</v>
      </c>
      <c r="I9" s="5">
        <v>0</v>
      </c>
      <c r="J9" s="5">
        <f t="shared" si="2"/>
        <v>54</v>
      </c>
      <c r="K9" s="5"/>
      <c r="L9" s="36">
        <v>44643.4375</v>
      </c>
      <c r="M9" s="36">
        <v>44643.482638888891</v>
      </c>
      <c r="N9" s="7">
        <f t="shared" si="3"/>
        <v>0.35416666666424135</v>
      </c>
      <c r="O9" s="7">
        <f t="shared" si="4"/>
        <v>4.5138888890505768E-2</v>
      </c>
    </row>
    <row r="10" spans="1:15" s="8" customFormat="1">
      <c r="A10" s="37"/>
      <c r="B10" s="13"/>
      <c r="C10" s="36"/>
      <c r="D10" s="35"/>
      <c r="E10" s="14" t="s">
        <v>33</v>
      </c>
      <c r="F10" s="5">
        <v>2</v>
      </c>
      <c r="G10" s="5">
        <v>45</v>
      </c>
      <c r="H10" s="5">
        <v>6</v>
      </c>
      <c r="I10" s="5">
        <v>37</v>
      </c>
      <c r="J10" s="5"/>
      <c r="K10" s="5">
        <f t="shared" si="1"/>
        <v>90</v>
      </c>
      <c r="L10" s="36"/>
      <c r="M10" s="36"/>
      <c r="N10" s="7"/>
      <c r="O10" s="7"/>
    </row>
    <row r="11" spans="1:15" s="8" customFormat="1">
      <c r="A11" s="37">
        <v>8</v>
      </c>
      <c r="B11" s="13" t="s">
        <v>36</v>
      </c>
      <c r="C11" s="36">
        <v>44643.114583333336</v>
      </c>
      <c r="D11" s="35" t="s">
        <v>37</v>
      </c>
      <c r="E11" s="14" t="s">
        <v>32</v>
      </c>
      <c r="F11" s="5">
        <v>0</v>
      </c>
      <c r="G11" s="5">
        <v>4</v>
      </c>
      <c r="H11" s="5">
        <v>56</v>
      </c>
      <c r="I11" s="5">
        <v>0</v>
      </c>
      <c r="J11" s="5">
        <f t="shared" si="2"/>
        <v>60</v>
      </c>
      <c r="K11" s="5"/>
      <c r="L11" s="36">
        <v>44643.520833333336</v>
      </c>
      <c r="M11" s="36">
        <v>44643.545138888891</v>
      </c>
      <c r="N11" s="7">
        <f t="shared" si="3"/>
        <v>0.40625</v>
      </c>
      <c r="O11" s="7">
        <f t="shared" si="4"/>
        <v>2.4305555554747116E-2</v>
      </c>
    </row>
    <row r="12" spans="1:15" s="8" customFormat="1">
      <c r="A12" s="37"/>
      <c r="B12" s="13"/>
      <c r="C12" s="36"/>
      <c r="D12" s="35"/>
      <c r="E12" s="14" t="s">
        <v>33</v>
      </c>
      <c r="F12" s="5">
        <v>0</v>
      </c>
      <c r="G12" s="5">
        <v>7</v>
      </c>
      <c r="H12" s="5">
        <v>9</v>
      </c>
      <c r="I12" s="5">
        <v>10</v>
      </c>
      <c r="J12" s="5"/>
      <c r="K12" s="5">
        <f t="shared" si="1"/>
        <v>26</v>
      </c>
      <c r="L12" s="36"/>
      <c r="M12" s="36"/>
      <c r="N12" s="7"/>
      <c r="O12" s="7"/>
    </row>
    <row r="13" spans="1:15" s="8" customFormat="1">
      <c r="A13" s="37" t="s">
        <v>88</v>
      </c>
      <c r="B13" s="13" t="s">
        <v>36</v>
      </c>
      <c r="C13" s="36">
        <v>44643.270833333336</v>
      </c>
      <c r="D13" s="35" t="s">
        <v>63</v>
      </c>
      <c r="E13" s="14" t="s">
        <v>32</v>
      </c>
      <c r="F13" s="5">
        <v>0</v>
      </c>
      <c r="G13" s="5">
        <v>17</v>
      </c>
      <c r="H13" s="5">
        <v>7</v>
      </c>
      <c r="I13" s="5">
        <v>42</v>
      </c>
      <c r="J13" s="5">
        <f t="shared" si="2"/>
        <v>66</v>
      </c>
      <c r="K13" s="5"/>
      <c r="L13" s="36">
        <v>44643.864583333336</v>
      </c>
      <c r="M13" s="36">
        <v>44643.909722222219</v>
      </c>
      <c r="N13" s="7">
        <f t="shared" si="3"/>
        <v>0.59375</v>
      </c>
      <c r="O13" s="7">
        <f t="shared" si="4"/>
        <v>4.5138888883229811E-2</v>
      </c>
    </row>
    <row r="14" spans="1:15" s="8" customFormat="1">
      <c r="A14" s="37"/>
      <c r="B14" s="13"/>
      <c r="C14" s="36"/>
      <c r="D14" s="35"/>
      <c r="E14" s="14" t="s">
        <v>33</v>
      </c>
      <c r="F14" s="5">
        <v>10</v>
      </c>
      <c r="G14" s="5">
        <v>61</v>
      </c>
      <c r="H14" s="5">
        <v>7</v>
      </c>
      <c r="I14" s="5">
        <v>2</v>
      </c>
      <c r="J14" s="5"/>
      <c r="K14" s="5">
        <f t="shared" si="1"/>
        <v>80</v>
      </c>
      <c r="L14" s="36"/>
      <c r="M14" s="36"/>
      <c r="N14" s="7"/>
      <c r="O14" s="7"/>
    </row>
    <row r="15" spans="1:15" s="8" customFormat="1">
      <c r="A15" s="37">
        <v>1</v>
      </c>
      <c r="B15" s="13" t="s">
        <v>36</v>
      </c>
      <c r="C15" s="36">
        <v>44643.319444444445</v>
      </c>
      <c r="D15" s="35" t="s">
        <v>81</v>
      </c>
      <c r="E15" s="14" t="s">
        <v>32</v>
      </c>
      <c r="F15" s="5">
        <v>0</v>
      </c>
      <c r="G15" s="5">
        <v>15</v>
      </c>
      <c r="H15" s="5">
        <v>40</v>
      </c>
      <c r="I15" s="5">
        <v>27</v>
      </c>
      <c r="J15" s="5">
        <f t="shared" si="2"/>
        <v>82</v>
      </c>
      <c r="K15" s="5"/>
      <c r="L15" s="36">
        <v>44643.635416666664</v>
      </c>
      <c r="M15" s="36">
        <v>44643.670138888891</v>
      </c>
      <c r="N15" s="7">
        <f t="shared" si="3"/>
        <v>0.31597222221898846</v>
      </c>
      <c r="O15" s="7">
        <f t="shared" si="4"/>
        <v>3.4722222226264421E-2</v>
      </c>
    </row>
    <row r="16" spans="1:15" s="8" customFormat="1">
      <c r="A16" s="37"/>
      <c r="B16" s="13"/>
      <c r="C16" s="36"/>
      <c r="D16" s="35"/>
      <c r="E16" s="14" t="s">
        <v>33</v>
      </c>
      <c r="F16" s="5">
        <v>1</v>
      </c>
      <c r="G16" s="5">
        <v>22</v>
      </c>
      <c r="H16" s="5">
        <v>40</v>
      </c>
      <c r="I16" s="5">
        <v>27</v>
      </c>
      <c r="J16" s="5"/>
      <c r="K16" s="5">
        <f t="shared" si="1"/>
        <v>90</v>
      </c>
      <c r="L16" s="36"/>
      <c r="M16" s="36"/>
      <c r="N16" s="7"/>
      <c r="O16" s="7"/>
    </row>
    <row r="17" spans="1:15" s="8" customFormat="1">
      <c r="A17" s="37" t="s">
        <v>44</v>
      </c>
      <c r="B17" s="13" t="s">
        <v>36</v>
      </c>
      <c r="C17" s="36">
        <v>44643.34375</v>
      </c>
      <c r="D17" s="35" t="s">
        <v>48</v>
      </c>
      <c r="E17" s="14" t="s">
        <v>32</v>
      </c>
      <c r="F17" s="5">
        <v>24</v>
      </c>
      <c r="G17" s="5">
        <v>58</v>
      </c>
      <c r="H17" s="5">
        <v>3</v>
      </c>
      <c r="I17" s="5">
        <v>5</v>
      </c>
      <c r="J17" s="5">
        <f t="shared" si="2"/>
        <v>90</v>
      </c>
      <c r="K17" s="5"/>
      <c r="L17" s="36">
        <v>44643.638888888891</v>
      </c>
      <c r="M17" s="36">
        <v>44643.673611111109</v>
      </c>
      <c r="N17" s="7">
        <f t="shared" si="3"/>
        <v>0.29513888889050577</v>
      </c>
      <c r="O17" s="7">
        <f t="shared" si="4"/>
        <v>3.4722222218988463E-2</v>
      </c>
    </row>
    <row r="18" spans="1:15" s="8" customFormat="1">
      <c r="A18" s="13"/>
      <c r="B18" s="13"/>
      <c r="C18" s="16"/>
      <c r="D18" s="16"/>
      <c r="E18" s="14" t="s">
        <v>33</v>
      </c>
      <c r="F18" s="5">
        <v>0</v>
      </c>
      <c r="G18" s="5">
        <v>10</v>
      </c>
      <c r="H18" s="5">
        <v>15</v>
      </c>
      <c r="I18" s="5">
        <v>65</v>
      </c>
      <c r="J18" s="5"/>
      <c r="K18" s="5">
        <f t="shared" si="1"/>
        <v>90</v>
      </c>
      <c r="L18" s="15"/>
      <c r="M18" s="15"/>
      <c r="N18" s="7"/>
      <c r="O18" s="7"/>
    </row>
    <row r="19" spans="1:15" s="8" customFormat="1">
      <c r="A19" s="13" t="s">
        <v>50</v>
      </c>
      <c r="B19" s="13" t="s">
        <v>36</v>
      </c>
      <c r="C19" s="36">
        <v>44643.847222222219</v>
      </c>
      <c r="D19" s="16" t="s">
        <v>68</v>
      </c>
      <c r="E19" s="14" t="s">
        <v>32</v>
      </c>
      <c r="F19" s="5">
        <v>14</v>
      </c>
      <c r="G19" s="5">
        <v>20</v>
      </c>
      <c r="H19" s="5">
        <v>10</v>
      </c>
      <c r="I19" s="5">
        <v>0</v>
      </c>
      <c r="J19" s="5">
        <f t="shared" si="2"/>
        <v>44</v>
      </c>
      <c r="K19" s="5"/>
      <c r="L19" s="36">
        <v>44643.993055555555</v>
      </c>
      <c r="M19" s="36">
        <v>44644.121527777781</v>
      </c>
      <c r="N19" s="7">
        <f t="shared" si="3"/>
        <v>0.14583333333575865</v>
      </c>
      <c r="O19" s="7">
        <f t="shared" si="4"/>
        <v>0.12847222222626442</v>
      </c>
    </row>
    <row r="20" spans="1:15" s="8" customFormat="1" ht="15.75" thickBot="1">
      <c r="A20" s="13"/>
      <c r="B20" s="13"/>
      <c r="C20" s="16"/>
      <c r="D20" s="16"/>
      <c r="E20" s="14" t="s">
        <v>33</v>
      </c>
      <c r="F20" s="5">
        <v>0</v>
      </c>
      <c r="G20" s="5">
        <v>36</v>
      </c>
      <c r="H20" s="5">
        <v>28</v>
      </c>
      <c r="I20" s="5">
        <v>18</v>
      </c>
      <c r="J20" s="5"/>
      <c r="K20" s="5">
        <f t="shared" si="1"/>
        <v>82</v>
      </c>
      <c r="L20" s="15"/>
      <c r="M20" s="15"/>
      <c r="N20" s="7"/>
      <c r="O20" s="7"/>
    </row>
    <row r="21" spans="1:15" ht="16.5" thickTop="1" thickBot="1">
      <c r="A21" s="9"/>
      <c r="B21" s="5"/>
      <c r="C21" s="5"/>
      <c r="D21" s="5"/>
      <c r="E21" s="5"/>
      <c r="F21" s="5"/>
      <c r="G21" s="5"/>
      <c r="H21" s="5"/>
      <c r="I21" s="18" t="s">
        <v>31</v>
      </c>
      <c r="J21" s="19">
        <f>SUM(J5:J20)</f>
        <v>546</v>
      </c>
      <c r="K21" s="19">
        <f>SUM(K5:K20)</f>
        <v>628</v>
      </c>
      <c r="L21" s="5"/>
      <c r="M21" s="5" t="s">
        <v>13</v>
      </c>
      <c r="N21" s="10">
        <f>AVERAGE(N5:N20)</f>
        <v>0.38628472222262644</v>
      </c>
      <c r="O21" s="10">
        <f>AVERAGE(O5:O20)</f>
        <v>4.7309027777373558E-2</v>
      </c>
    </row>
    <row r="22" spans="1:15" ht="15.75" thickTop="1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</row>
    <row r="23" spans="1:15">
      <c r="A23" s="161"/>
      <c r="B23" s="162"/>
      <c r="C23" s="163"/>
      <c r="D23" s="119"/>
      <c r="E23" s="119"/>
      <c r="F23" s="161" t="s">
        <v>26</v>
      </c>
      <c r="G23" s="162"/>
      <c r="H23" s="162"/>
      <c r="I23" s="162"/>
      <c r="J23" s="163"/>
      <c r="K23" s="119"/>
      <c r="L23" s="161"/>
      <c r="M23" s="162"/>
      <c r="N23" s="162"/>
      <c r="O23" s="163"/>
    </row>
    <row r="24" spans="1:15" ht="38.25">
      <c r="A24" s="2" t="s">
        <v>2</v>
      </c>
      <c r="B24" s="3" t="s">
        <v>14</v>
      </c>
      <c r="C24" s="2" t="s">
        <v>4</v>
      </c>
      <c r="D24" s="2" t="s">
        <v>27</v>
      </c>
      <c r="E24" s="2" t="s">
        <v>28</v>
      </c>
      <c r="F24" s="3" t="s">
        <v>5</v>
      </c>
      <c r="G24" s="3" t="s">
        <v>6</v>
      </c>
      <c r="H24" s="3" t="s">
        <v>7</v>
      </c>
      <c r="I24" s="3" t="s">
        <v>8</v>
      </c>
      <c r="J24" s="2" t="s">
        <v>29</v>
      </c>
      <c r="K24" s="2" t="s">
        <v>30</v>
      </c>
      <c r="L24" s="2" t="s">
        <v>9</v>
      </c>
      <c r="M24" s="2" t="s">
        <v>10</v>
      </c>
      <c r="N24" s="2" t="s">
        <v>11</v>
      </c>
      <c r="O24" s="2" t="s">
        <v>12</v>
      </c>
    </row>
    <row r="25" spans="1:15">
      <c r="A25" s="37" t="s">
        <v>44</v>
      </c>
      <c r="B25" s="61" t="s">
        <v>333</v>
      </c>
      <c r="C25" s="36">
        <v>44642.899305555555</v>
      </c>
      <c r="D25" s="35" t="s">
        <v>41</v>
      </c>
      <c r="E25" s="14" t="s">
        <v>32</v>
      </c>
      <c r="F25" s="3">
        <v>0</v>
      </c>
      <c r="G25" s="3">
        <v>82</v>
      </c>
      <c r="H25" s="3">
        <v>8</v>
      </c>
      <c r="I25" s="3">
        <v>0</v>
      </c>
      <c r="J25" s="5">
        <f>F25+G25+H25+I25</f>
        <v>90</v>
      </c>
      <c r="K25" s="5"/>
      <c r="L25" s="36">
        <v>44643.260416666664</v>
      </c>
      <c r="M25" s="36">
        <v>44643.291666666664</v>
      </c>
      <c r="N25" s="7">
        <f>SUM(L25-C25)</f>
        <v>0.36111111110949423</v>
      </c>
      <c r="O25" s="7">
        <f>SUM(M25-L25)</f>
        <v>3.125E-2</v>
      </c>
    </row>
    <row r="26" spans="1:15">
      <c r="A26" s="37"/>
      <c r="B26" s="61"/>
      <c r="C26" s="36"/>
      <c r="D26" s="35"/>
      <c r="E26" s="14" t="s">
        <v>33</v>
      </c>
      <c r="F26" s="3">
        <v>0</v>
      </c>
      <c r="G26" s="3">
        <v>0</v>
      </c>
      <c r="H26" s="3">
        <v>0</v>
      </c>
      <c r="I26" s="3">
        <v>0</v>
      </c>
      <c r="J26" s="5"/>
      <c r="K26" s="5">
        <f t="shared" ref="K26:K40" si="5">G26+H26+I26+F26</f>
        <v>0</v>
      </c>
      <c r="L26" s="36"/>
      <c r="M26" s="36"/>
      <c r="N26" s="7"/>
      <c r="O26" s="7"/>
    </row>
    <row r="27" spans="1:15">
      <c r="A27" s="37">
        <v>6</v>
      </c>
      <c r="B27" s="61" t="s">
        <v>334</v>
      </c>
      <c r="C27" s="36">
        <v>44642.947916666664</v>
      </c>
      <c r="D27" s="35" t="s">
        <v>39</v>
      </c>
      <c r="E27" s="14" t="s">
        <v>32</v>
      </c>
      <c r="F27" s="3">
        <v>0</v>
      </c>
      <c r="G27" s="3">
        <v>0</v>
      </c>
      <c r="H27" s="3">
        <v>69</v>
      </c>
      <c r="I27" s="3">
        <v>21</v>
      </c>
      <c r="J27" s="5">
        <f t="shared" ref="J27:J41" si="6">F27+G27+H27+I27</f>
        <v>90</v>
      </c>
      <c r="K27" s="5"/>
      <c r="L27" s="36">
        <v>44643.388888888891</v>
      </c>
      <c r="M27" s="36">
        <v>44643.430555555555</v>
      </c>
      <c r="N27" s="7">
        <f t="shared" ref="N27:N45" si="7">SUM(L27-C27)</f>
        <v>0.44097222222626442</v>
      </c>
      <c r="O27" s="7">
        <f t="shared" ref="O27:O45" si="8">SUM(M27-L27)</f>
        <v>4.1666666664241347E-2</v>
      </c>
    </row>
    <row r="28" spans="1:15">
      <c r="A28" s="37"/>
      <c r="B28" s="61"/>
      <c r="C28" s="36"/>
      <c r="D28" s="35"/>
      <c r="E28" s="14" t="s">
        <v>33</v>
      </c>
      <c r="F28" s="3">
        <v>0</v>
      </c>
      <c r="G28" s="3">
        <v>5</v>
      </c>
      <c r="H28" s="3">
        <v>67</v>
      </c>
      <c r="I28" s="3">
        <v>2</v>
      </c>
      <c r="J28" s="5"/>
      <c r="K28" s="5">
        <f t="shared" si="5"/>
        <v>74</v>
      </c>
      <c r="L28" s="36"/>
      <c r="M28" s="36"/>
      <c r="N28" s="7"/>
      <c r="O28" s="7"/>
    </row>
    <row r="29" spans="1:15">
      <c r="A29" s="37" t="s">
        <v>47</v>
      </c>
      <c r="B29" s="61" t="s">
        <v>335</v>
      </c>
      <c r="C29" s="36">
        <v>44642.951388888891</v>
      </c>
      <c r="D29" s="35" t="s">
        <v>41</v>
      </c>
      <c r="E29" s="14" t="s">
        <v>32</v>
      </c>
      <c r="F29" s="3">
        <v>0</v>
      </c>
      <c r="G29" s="3">
        <v>0</v>
      </c>
      <c r="H29" s="3">
        <v>0</v>
      </c>
      <c r="I29" s="3">
        <v>90</v>
      </c>
      <c r="J29" s="5">
        <f t="shared" si="6"/>
        <v>90</v>
      </c>
      <c r="K29" s="5"/>
      <c r="L29" s="36">
        <v>44643.215277777781</v>
      </c>
      <c r="M29" s="36">
        <v>44643.274305555555</v>
      </c>
      <c r="N29" s="7">
        <f t="shared" si="7"/>
        <v>0.26388888889050577</v>
      </c>
      <c r="O29" s="7">
        <f t="shared" si="8"/>
        <v>5.9027777773735579E-2</v>
      </c>
    </row>
    <row r="30" spans="1:15">
      <c r="A30" s="37"/>
      <c r="B30" s="61"/>
      <c r="C30" s="36"/>
      <c r="D30" s="35"/>
      <c r="E30" s="14" t="s">
        <v>33</v>
      </c>
      <c r="F30" s="3">
        <v>0</v>
      </c>
      <c r="G30" s="3">
        <v>0</v>
      </c>
      <c r="H30" s="3">
        <v>0</v>
      </c>
      <c r="I30" s="3">
        <v>90</v>
      </c>
      <c r="J30" s="5"/>
      <c r="K30" s="5">
        <f t="shared" si="5"/>
        <v>90</v>
      </c>
      <c r="L30" s="36"/>
      <c r="M30" s="36"/>
      <c r="N30" s="7"/>
      <c r="O30" s="7"/>
    </row>
    <row r="31" spans="1:15">
      <c r="A31" s="37">
        <v>1</v>
      </c>
      <c r="B31" s="61" t="s">
        <v>336</v>
      </c>
      <c r="C31" s="36">
        <v>44642.996527777781</v>
      </c>
      <c r="D31" s="35" t="s">
        <v>41</v>
      </c>
      <c r="E31" s="14" t="s">
        <v>32</v>
      </c>
      <c r="F31" s="3">
        <v>0</v>
      </c>
      <c r="G31" s="3">
        <v>0</v>
      </c>
      <c r="H31" s="3">
        <v>90</v>
      </c>
      <c r="I31" s="3">
        <v>0</v>
      </c>
      <c r="J31" s="5">
        <f t="shared" si="6"/>
        <v>90</v>
      </c>
      <c r="K31" s="5"/>
      <c r="L31" s="36">
        <v>44643.263888888891</v>
      </c>
      <c r="M31" s="36">
        <v>44643.277777777781</v>
      </c>
      <c r="N31" s="7">
        <f t="shared" si="7"/>
        <v>0.26736111110949423</v>
      </c>
      <c r="O31" s="7">
        <f t="shared" si="8"/>
        <v>1.3888888890505768E-2</v>
      </c>
    </row>
    <row r="32" spans="1:15">
      <c r="A32" s="37"/>
      <c r="B32" s="61"/>
      <c r="C32" s="36"/>
      <c r="D32" s="35"/>
      <c r="E32" s="14" t="s">
        <v>33</v>
      </c>
      <c r="F32" s="3">
        <v>3</v>
      </c>
      <c r="G32" s="3">
        <v>9</v>
      </c>
      <c r="H32" s="3">
        <v>18</v>
      </c>
      <c r="I32" s="3">
        <v>42</v>
      </c>
      <c r="J32" s="5"/>
      <c r="K32" s="5">
        <f t="shared" si="5"/>
        <v>72</v>
      </c>
      <c r="L32" s="36"/>
      <c r="M32" s="36"/>
      <c r="N32" s="7"/>
      <c r="O32" s="7"/>
    </row>
    <row r="33" spans="1:15">
      <c r="A33" s="37">
        <v>2</v>
      </c>
      <c r="B33" s="61" t="s">
        <v>337</v>
      </c>
      <c r="C33" s="36">
        <v>44643.145833333336</v>
      </c>
      <c r="D33" s="35" t="s">
        <v>65</v>
      </c>
      <c r="E33" s="14" t="s">
        <v>32</v>
      </c>
      <c r="F33" s="3">
        <v>0</v>
      </c>
      <c r="G33" s="3">
        <v>21</v>
      </c>
      <c r="H33" s="3">
        <v>47</v>
      </c>
      <c r="I33" s="3">
        <v>12</v>
      </c>
      <c r="J33" s="5">
        <f t="shared" si="6"/>
        <v>80</v>
      </c>
      <c r="K33" s="5"/>
      <c r="L33" s="36">
        <v>44643.774305555555</v>
      </c>
      <c r="M33" s="36">
        <v>44643.791666666664</v>
      </c>
      <c r="N33" s="7">
        <f t="shared" si="7"/>
        <v>0.62847222221898846</v>
      </c>
      <c r="O33" s="7">
        <f t="shared" si="8"/>
        <v>1.7361111109494232E-2</v>
      </c>
    </row>
    <row r="34" spans="1:15">
      <c r="A34" s="37"/>
      <c r="B34" s="61"/>
      <c r="C34" s="36"/>
      <c r="D34" s="35"/>
      <c r="E34" s="14" t="s">
        <v>33</v>
      </c>
      <c r="F34" s="3">
        <v>0</v>
      </c>
      <c r="G34" s="3">
        <v>56</v>
      </c>
      <c r="H34" s="3">
        <v>16</v>
      </c>
      <c r="I34" s="3">
        <v>8</v>
      </c>
      <c r="J34" s="5"/>
      <c r="K34" s="5">
        <f t="shared" si="5"/>
        <v>80</v>
      </c>
      <c r="L34" s="36"/>
      <c r="M34" s="36"/>
      <c r="N34" s="7"/>
      <c r="O34" s="7"/>
    </row>
    <row r="35" spans="1:15">
      <c r="A35" s="37" t="s">
        <v>50</v>
      </c>
      <c r="B35" s="61" t="s">
        <v>338</v>
      </c>
      <c r="C35" s="36">
        <v>44643.21875</v>
      </c>
      <c r="D35" s="35" t="s">
        <v>71</v>
      </c>
      <c r="E35" s="14" t="s">
        <v>32</v>
      </c>
      <c r="F35" s="3">
        <v>8</v>
      </c>
      <c r="G35" s="3">
        <v>28</v>
      </c>
      <c r="H35" s="3">
        <v>49</v>
      </c>
      <c r="I35" s="3">
        <v>5</v>
      </c>
      <c r="J35" s="5">
        <f t="shared" si="6"/>
        <v>90</v>
      </c>
      <c r="K35" s="5"/>
      <c r="L35" s="36">
        <v>44643.770833333336</v>
      </c>
      <c r="M35" s="36">
        <v>44643.809027777781</v>
      </c>
      <c r="N35" s="7">
        <f t="shared" si="7"/>
        <v>0.55208333333575865</v>
      </c>
      <c r="O35" s="7">
        <f t="shared" si="8"/>
        <v>3.8194444445252884E-2</v>
      </c>
    </row>
    <row r="36" spans="1:15">
      <c r="A36" s="37"/>
      <c r="B36" s="61"/>
      <c r="C36" s="36"/>
      <c r="D36" s="35"/>
      <c r="E36" s="14" t="s">
        <v>33</v>
      </c>
      <c r="F36" s="3">
        <v>0</v>
      </c>
      <c r="G36" s="3">
        <v>24</v>
      </c>
      <c r="H36" s="3">
        <v>0</v>
      </c>
      <c r="I36" s="3">
        <v>66</v>
      </c>
      <c r="J36" s="5"/>
      <c r="K36" s="5">
        <f t="shared" si="5"/>
        <v>90</v>
      </c>
      <c r="L36" s="36"/>
      <c r="M36" s="36"/>
      <c r="N36" s="7"/>
      <c r="O36" s="7"/>
    </row>
    <row r="37" spans="1:15">
      <c r="A37" s="37" t="s">
        <v>35</v>
      </c>
      <c r="B37" s="61" t="s">
        <v>339</v>
      </c>
      <c r="C37" s="36">
        <v>44643.4375</v>
      </c>
      <c r="D37" s="35" t="s">
        <v>41</v>
      </c>
      <c r="E37" s="14" t="s">
        <v>32</v>
      </c>
      <c r="F37" s="3">
        <v>0</v>
      </c>
      <c r="G37" s="3">
        <v>0</v>
      </c>
      <c r="H37" s="3">
        <v>0</v>
      </c>
      <c r="I37" s="3">
        <v>90</v>
      </c>
      <c r="J37" s="5">
        <f t="shared" si="6"/>
        <v>90</v>
      </c>
      <c r="K37" s="5"/>
      <c r="L37" s="36">
        <v>44643.694444444445</v>
      </c>
      <c r="M37" s="36">
        <v>44643.743055555555</v>
      </c>
      <c r="N37" s="7">
        <f t="shared" si="7"/>
        <v>0.25694444444525288</v>
      </c>
      <c r="O37" s="7">
        <f t="shared" si="8"/>
        <v>4.8611111109494232E-2</v>
      </c>
    </row>
    <row r="38" spans="1:15">
      <c r="A38" s="37"/>
      <c r="B38" s="61"/>
      <c r="C38" s="36"/>
      <c r="D38" s="35"/>
      <c r="E38" s="14" t="s">
        <v>33</v>
      </c>
      <c r="F38" s="3">
        <v>0</v>
      </c>
      <c r="G38" s="3">
        <v>45</v>
      </c>
      <c r="H38" s="3">
        <v>15</v>
      </c>
      <c r="I38" s="3">
        <v>0</v>
      </c>
      <c r="J38" s="5"/>
      <c r="K38" s="5">
        <f t="shared" si="5"/>
        <v>60</v>
      </c>
      <c r="L38" s="36"/>
      <c r="M38" s="36"/>
      <c r="N38" s="7"/>
      <c r="O38" s="7"/>
    </row>
    <row r="39" spans="1:15">
      <c r="A39" s="37">
        <v>6</v>
      </c>
      <c r="B39" s="61" t="s">
        <v>340</v>
      </c>
      <c r="C39" s="36">
        <v>44643.479166666664</v>
      </c>
      <c r="D39" s="35" t="s">
        <v>39</v>
      </c>
      <c r="E39" s="14" t="s">
        <v>32</v>
      </c>
      <c r="F39" s="3">
        <v>0</v>
      </c>
      <c r="G39" s="3">
        <v>4</v>
      </c>
      <c r="H39" s="3">
        <v>76</v>
      </c>
      <c r="I39" s="3">
        <v>0</v>
      </c>
      <c r="J39" s="5">
        <f t="shared" si="6"/>
        <v>80</v>
      </c>
      <c r="K39" s="5"/>
      <c r="L39" s="36">
        <v>44643.784722222219</v>
      </c>
      <c r="M39" s="36">
        <v>44643.850694444445</v>
      </c>
      <c r="N39" s="7">
        <f t="shared" si="7"/>
        <v>0.30555555555474712</v>
      </c>
      <c r="O39" s="7">
        <f t="shared" si="8"/>
        <v>6.5972222226264421E-2</v>
      </c>
    </row>
    <row r="40" spans="1:15">
      <c r="A40" s="37"/>
      <c r="B40" s="61"/>
      <c r="C40" s="36"/>
      <c r="D40" s="35"/>
      <c r="E40" s="14" t="s">
        <v>33</v>
      </c>
      <c r="F40" s="3">
        <v>2</v>
      </c>
      <c r="G40" s="3">
        <v>0</v>
      </c>
      <c r="H40" s="3">
        <v>72</v>
      </c>
      <c r="I40" s="3">
        <v>6</v>
      </c>
      <c r="J40" s="5"/>
      <c r="K40" s="5">
        <f t="shared" si="5"/>
        <v>80</v>
      </c>
      <c r="L40" s="36"/>
      <c r="M40" s="36"/>
      <c r="N40" s="7"/>
      <c r="O40" s="7"/>
    </row>
    <row r="41" spans="1:15">
      <c r="A41" s="37" t="s">
        <v>52</v>
      </c>
      <c r="B41" s="61" t="s">
        <v>341</v>
      </c>
      <c r="C41" s="36">
        <v>44643.527777777781</v>
      </c>
      <c r="D41" s="35" t="s">
        <v>41</v>
      </c>
      <c r="E41" s="14" t="s">
        <v>32</v>
      </c>
      <c r="F41" s="3">
        <v>0</v>
      </c>
      <c r="G41" s="3">
        <v>78</v>
      </c>
      <c r="H41" s="3">
        <v>12</v>
      </c>
      <c r="I41" s="3">
        <v>0</v>
      </c>
      <c r="J41" s="5">
        <f t="shared" si="6"/>
        <v>90</v>
      </c>
      <c r="K41" s="5"/>
      <c r="L41" s="36">
        <v>44643.885416666664</v>
      </c>
      <c r="M41" s="36">
        <v>44643.909722222219</v>
      </c>
      <c r="N41" s="7">
        <f t="shared" si="7"/>
        <v>0.35763888888322981</v>
      </c>
      <c r="O41" s="7">
        <f t="shared" si="8"/>
        <v>2.4305555554747116E-2</v>
      </c>
    </row>
    <row r="42" spans="1:15">
      <c r="A42" s="2"/>
      <c r="B42" s="3"/>
      <c r="C42" s="2"/>
      <c r="D42" s="2"/>
      <c r="E42" s="14" t="s">
        <v>33</v>
      </c>
      <c r="F42" s="3">
        <v>0</v>
      </c>
      <c r="G42" s="3">
        <v>90</v>
      </c>
      <c r="H42" s="3">
        <v>0</v>
      </c>
      <c r="I42" s="3">
        <v>0</v>
      </c>
      <c r="J42" s="5"/>
      <c r="K42" s="5">
        <f t="shared" ref="K42:K46" si="9">G42+H42+I42+F42</f>
        <v>90</v>
      </c>
      <c r="L42" s="2"/>
      <c r="M42" s="2"/>
      <c r="N42" s="7"/>
      <c r="O42" s="7"/>
    </row>
    <row r="43" spans="1:15">
      <c r="A43" s="2">
        <v>8</v>
      </c>
      <c r="B43" s="62" t="s">
        <v>342</v>
      </c>
      <c r="C43" s="36">
        <v>44643.614583333336</v>
      </c>
      <c r="D43" s="2" t="s">
        <v>41</v>
      </c>
      <c r="E43" s="14" t="s">
        <v>32</v>
      </c>
      <c r="F43" s="3">
        <v>0</v>
      </c>
      <c r="G43" s="3">
        <v>0</v>
      </c>
      <c r="H43" s="3">
        <v>90</v>
      </c>
      <c r="I43" s="3">
        <v>0</v>
      </c>
      <c r="J43" s="5">
        <f t="shared" ref="J43:J45" si="10">F43+G43+H43+I43</f>
        <v>90</v>
      </c>
      <c r="K43" s="5"/>
      <c r="L43" s="36">
        <v>44643.916666666664</v>
      </c>
      <c r="M43" s="36">
        <v>44643.958333333336</v>
      </c>
      <c r="N43" s="7">
        <f t="shared" si="7"/>
        <v>0.30208333332848269</v>
      </c>
      <c r="O43" s="7">
        <f t="shared" si="8"/>
        <v>4.1666666671517305E-2</v>
      </c>
    </row>
    <row r="44" spans="1:15">
      <c r="A44" s="2"/>
      <c r="B44" s="3"/>
      <c r="C44" s="2"/>
      <c r="D44" s="2"/>
      <c r="E44" s="14" t="s">
        <v>33</v>
      </c>
      <c r="F44" s="3">
        <v>0</v>
      </c>
      <c r="G44" s="3">
        <v>16</v>
      </c>
      <c r="H44" s="3">
        <v>46</v>
      </c>
      <c r="I44" s="3">
        <v>18</v>
      </c>
      <c r="J44" s="5"/>
      <c r="K44" s="5">
        <f t="shared" si="9"/>
        <v>80</v>
      </c>
      <c r="L44" s="2"/>
      <c r="M44" s="2"/>
      <c r="N44" s="7"/>
      <c r="O44" s="7"/>
    </row>
    <row r="45" spans="1:15">
      <c r="A45" s="2" t="s">
        <v>44</v>
      </c>
      <c r="B45" s="62" t="s">
        <v>343</v>
      </c>
      <c r="C45" s="36">
        <v>44643.75</v>
      </c>
      <c r="D45" s="2" t="s">
        <v>41</v>
      </c>
      <c r="E45" s="14" t="s">
        <v>32</v>
      </c>
      <c r="F45" s="3">
        <v>0</v>
      </c>
      <c r="G45" s="3">
        <v>40</v>
      </c>
      <c r="H45" s="3">
        <v>50</v>
      </c>
      <c r="I45" s="3">
        <v>0</v>
      </c>
      <c r="J45" s="5">
        <f t="shared" si="10"/>
        <v>90</v>
      </c>
      <c r="K45" s="5"/>
      <c r="L45" s="36">
        <v>44643.989583333336</v>
      </c>
      <c r="M45" s="36">
        <v>44644.038194444445</v>
      </c>
      <c r="N45" s="7">
        <f t="shared" si="7"/>
        <v>0.23958333333575865</v>
      </c>
      <c r="O45" s="7">
        <f t="shared" si="8"/>
        <v>4.8611111109494232E-2</v>
      </c>
    </row>
    <row r="46" spans="1:15" ht="15.75" thickBot="1">
      <c r="A46" s="2"/>
      <c r="B46" s="3"/>
      <c r="C46" s="2"/>
      <c r="D46" s="2"/>
      <c r="E46" s="14" t="s">
        <v>33</v>
      </c>
      <c r="F46" s="3">
        <v>0</v>
      </c>
      <c r="G46" s="3">
        <v>70</v>
      </c>
      <c r="H46" s="3">
        <v>0</v>
      </c>
      <c r="I46" s="3">
        <v>20</v>
      </c>
      <c r="J46" s="5"/>
      <c r="K46" s="5">
        <f t="shared" si="9"/>
        <v>90</v>
      </c>
      <c r="L46" s="2"/>
      <c r="M46" s="2"/>
      <c r="N46" s="7"/>
      <c r="O46" s="7"/>
    </row>
    <row r="47" spans="1:15" s="8" customFormat="1" ht="16.5" customHeight="1" thickTop="1" thickBot="1">
      <c r="A47" s="5"/>
      <c r="B47" s="5"/>
      <c r="C47" s="5"/>
      <c r="D47" s="5"/>
      <c r="E47" s="5"/>
      <c r="F47" s="5"/>
      <c r="G47" s="5"/>
      <c r="H47" s="5"/>
      <c r="I47" s="18" t="s">
        <v>31</v>
      </c>
      <c r="J47" s="19">
        <f>SUM(J25:J46)</f>
        <v>970</v>
      </c>
      <c r="K47" s="19">
        <f>SUM(K25:K46)</f>
        <v>806</v>
      </c>
      <c r="L47" s="5"/>
      <c r="M47" s="5" t="s">
        <v>13</v>
      </c>
      <c r="N47" s="10">
        <f>AVERAGE(N25:N46)</f>
        <v>0.36142676767617971</v>
      </c>
      <c r="O47" s="10">
        <f>AVERAGE(O25:O46)</f>
        <v>3.9141414141340647E-2</v>
      </c>
    </row>
    <row r="48" spans="1:15" ht="15.75" thickTop="1"/>
    <row r="49" spans="1:15">
      <c r="A49" s="49" t="s">
        <v>0</v>
      </c>
      <c r="B49" s="50" t="str">
        <f>$O$1</f>
        <v>23=MAR</v>
      </c>
      <c r="C49" s="156" t="s">
        <v>15</v>
      </c>
      <c r="D49" s="156"/>
      <c r="E49" s="156"/>
      <c r="F49" s="156"/>
      <c r="G49" s="156"/>
      <c r="H49" s="156"/>
      <c r="I49" s="156"/>
      <c r="J49" s="156"/>
      <c r="K49" s="156"/>
      <c r="L49" s="156"/>
      <c r="M49" s="156"/>
      <c r="N49" s="156"/>
      <c r="O49" s="156"/>
    </row>
    <row r="50" spans="1:15">
      <c r="A50" s="156" t="s">
        <v>16</v>
      </c>
      <c r="B50" s="156"/>
      <c r="C50" s="156"/>
      <c r="D50" s="156"/>
      <c r="E50" s="156"/>
      <c r="F50" s="156"/>
      <c r="G50" s="156"/>
      <c r="H50" s="20"/>
      <c r="I50" s="156" t="s">
        <v>17</v>
      </c>
      <c r="J50" s="156"/>
      <c r="K50" s="156"/>
      <c r="L50" s="156"/>
      <c r="M50" s="156"/>
      <c r="N50" s="156"/>
      <c r="O50" s="156"/>
    </row>
    <row r="51" spans="1:15" ht="30">
      <c r="A51" s="11" t="s">
        <v>18</v>
      </c>
      <c r="B51" s="11" t="s">
        <v>19</v>
      </c>
      <c r="C51" s="5" t="s">
        <v>20</v>
      </c>
      <c r="D51" s="11" t="s">
        <v>21</v>
      </c>
      <c r="E51" s="11" t="s">
        <v>22</v>
      </c>
      <c r="F51" s="11" t="s">
        <v>23</v>
      </c>
      <c r="G51" s="11" t="s">
        <v>24</v>
      </c>
      <c r="H51" s="11"/>
      <c r="I51" s="11" t="s">
        <v>18</v>
      </c>
      <c r="J51" s="11" t="s">
        <v>19</v>
      </c>
      <c r="K51" s="5" t="s">
        <v>20</v>
      </c>
      <c r="L51" s="11" t="s">
        <v>21</v>
      </c>
      <c r="M51" s="11" t="s">
        <v>25</v>
      </c>
      <c r="N51" s="11" t="s">
        <v>23</v>
      </c>
      <c r="O51" s="11" t="s">
        <v>24</v>
      </c>
    </row>
    <row r="52" spans="1:15" s="27" customFormat="1" ht="15" customHeight="1">
      <c r="A52" s="21">
        <v>1</v>
      </c>
      <c r="B52" s="4" t="s">
        <v>161</v>
      </c>
      <c r="C52" s="37">
        <v>7</v>
      </c>
      <c r="D52" s="36">
        <v>44642.725694444445</v>
      </c>
      <c r="E52" s="35" t="s">
        <v>328</v>
      </c>
      <c r="F52" s="36">
        <v>44643.027777777781</v>
      </c>
      <c r="G52" s="25">
        <f>SUM(F52-D52)</f>
        <v>0.30208333333575865</v>
      </c>
      <c r="H52" s="26"/>
      <c r="I52" s="21">
        <v>1</v>
      </c>
      <c r="J52" s="35" t="s">
        <v>80</v>
      </c>
      <c r="K52" s="37">
        <v>3</v>
      </c>
      <c r="L52" s="36">
        <v>44643.020833333336</v>
      </c>
      <c r="M52" s="35">
        <v>28621</v>
      </c>
      <c r="N52" s="36">
        <v>44643.104166666664</v>
      </c>
      <c r="O52" s="25">
        <f>SUM(N52-L52)</f>
        <v>8.3333333328482695E-2</v>
      </c>
    </row>
    <row r="53" spans="1:15" s="27" customFormat="1" ht="15" customHeight="1">
      <c r="A53" s="21">
        <v>2</v>
      </c>
      <c r="B53" s="35" t="s">
        <v>59</v>
      </c>
      <c r="C53" s="37">
        <v>6</v>
      </c>
      <c r="D53" s="36">
        <v>44642.940972222219</v>
      </c>
      <c r="E53" s="35">
        <v>32105</v>
      </c>
      <c r="F53" s="36">
        <v>44643.065972222219</v>
      </c>
      <c r="G53" s="25">
        <f t="shared" ref="G53:G73" si="11">SUM(F53-D53)</f>
        <v>0.125</v>
      </c>
      <c r="H53" s="26"/>
      <c r="I53" s="21">
        <v>2</v>
      </c>
      <c r="J53" s="35" t="s">
        <v>66</v>
      </c>
      <c r="K53" s="37" t="s">
        <v>61</v>
      </c>
      <c r="L53" s="36">
        <v>44643.0625</v>
      </c>
      <c r="M53" s="35" t="s">
        <v>344</v>
      </c>
      <c r="N53" s="36">
        <v>44643.135416666664</v>
      </c>
      <c r="O53" s="25">
        <f t="shared" ref="O53:O69" si="12">SUM(N53-L53)</f>
        <v>7.2916666664241347E-2</v>
      </c>
    </row>
    <row r="54" spans="1:15" s="27" customFormat="1" ht="15" customHeight="1">
      <c r="A54" s="21">
        <v>3</v>
      </c>
      <c r="B54" s="35" t="s">
        <v>68</v>
      </c>
      <c r="C54" s="111">
        <v>5</v>
      </c>
      <c r="D54" s="36">
        <v>44642.909722222219</v>
      </c>
      <c r="E54" s="35" t="s">
        <v>349</v>
      </c>
      <c r="F54" s="36">
        <v>44643.215277777781</v>
      </c>
      <c r="G54" s="25">
        <f t="shared" si="11"/>
        <v>0.30555555556202307</v>
      </c>
      <c r="H54" s="26"/>
      <c r="I54" s="21">
        <v>3</v>
      </c>
      <c r="J54" s="35" t="s">
        <v>101</v>
      </c>
      <c r="K54" s="37">
        <v>3</v>
      </c>
      <c r="L54" s="36">
        <v>44643.131944444445</v>
      </c>
      <c r="M54" s="35">
        <v>32382</v>
      </c>
      <c r="N54" s="36">
        <v>44643.177083333336</v>
      </c>
      <c r="O54" s="25">
        <f t="shared" si="12"/>
        <v>4.5138888890505768E-2</v>
      </c>
    </row>
    <row r="55" spans="1:15" s="27" customFormat="1" ht="15" customHeight="1">
      <c r="A55" s="21">
        <v>4</v>
      </c>
      <c r="B55" s="35" t="s">
        <v>53</v>
      </c>
      <c r="C55" s="111" t="s">
        <v>348</v>
      </c>
      <c r="D55" s="36">
        <v>44642.920138888891</v>
      </c>
      <c r="E55" s="35">
        <v>31064</v>
      </c>
      <c r="F55" s="36">
        <v>44643.013888888891</v>
      </c>
      <c r="G55" s="25">
        <f t="shared" si="11"/>
        <v>9.375E-2</v>
      </c>
      <c r="H55" s="26"/>
      <c r="I55" s="21">
        <v>4</v>
      </c>
      <c r="J55" s="35" t="s">
        <v>37</v>
      </c>
      <c r="K55" s="37" t="s">
        <v>61</v>
      </c>
      <c r="L55" s="36">
        <v>44643.208333333336</v>
      </c>
      <c r="M55" s="35">
        <v>41118</v>
      </c>
      <c r="N55" s="36">
        <v>44643.263888888891</v>
      </c>
      <c r="O55" s="25">
        <f t="shared" si="12"/>
        <v>5.5555555554747116E-2</v>
      </c>
    </row>
    <row r="56" spans="1:15" s="27" customFormat="1" ht="15" customHeight="1">
      <c r="A56" s="21">
        <v>5</v>
      </c>
      <c r="B56" s="35" t="s">
        <v>41</v>
      </c>
      <c r="C56" s="111">
        <v>7</v>
      </c>
      <c r="D56" s="36">
        <v>44643.065972222219</v>
      </c>
      <c r="E56" s="35">
        <v>32382</v>
      </c>
      <c r="F56" s="36">
        <v>44643.263888888891</v>
      </c>
      <c r="G56" s="25">
        <f t="shared" si="11"/>
        <v>0.19791666667151731</v>
      </c>
      <c r="H56" s="26"/>
      <c r="I56" s="21">
        <v>5</v>
      </c>
      <c r="J56" s="35" t="s">
        <v>87</v>
      </c>
      <c r="K56" s="37">
        <v>3</v>
      </c>
      <c r="L56" s="36">
        <v>44643.253472222219</v>
      </c>
      <c r="M56" s="35">
        <v>27656</v>
      </c>
      <c r="N56" s="36">
        <v>44643.291666666664</v>
      </c>
      <c r="O56" s="25">
        <f t="shared" si="12"/>
        <v>3.8194444445252884E-2</v>
      </c>
    </row>
    <row r="57" spans="1:15" s="27" customFormat="1" ht="15" customHeight="1">
      <c r="A57" s="21">
        <v>6</v>
      </c>
      <c r="B57" s="35" t="s">
        <v>49</v>
      </c>
      <c r="C57" s="111">
        <v>8</v>
      </c>
      <c r="D57" s="36">
        <v>44642.993055555555</v>
      </c>
      <c r="E57" s="35">
        <v>27656</v>
      </c>
      <c r="F57" s="36">
        <v>44643.340277777781</v>
      </c>
      <c r="G57" s="25">
        <f t="shared" si="11"/>
        <v>0.34722222222626442</v>
      </c>
      <c r="H57" s="26"/>
      <c r="I57" s="21">
        <v>6</v>
      </c>
      <c r="J57" s="35" t="s">
        <v>41</v>
      </c>
      <c r="K57" s="37" t="s">
        <v>61</v>
      </c>
      <c r="L57" s="36">
        <v>44643.288194444445</v>
      </c>
      <c r="M57" s="35">
        <v>32551</v>
      </c>
      <c r="N57" s="36">
        <v>44643.395833333336</v>
      </c>
      <c r="O57" s="25">
        <f t="shared" si="12"/>
        <v>0.10763888889050577</v>
      </c>
    </row>
    <row r="58" spans="1:15" s="27" customFormat="1" ht="15" customHeight="1">
      <c r="A58" s="21">
        <v>7</v>
      </c>
      <c r="B58" s="35" t="s">
        <v>41</v>
      </c>
      <c r="C58" s="111" t="s">
        <v>67</v>
      </c>
      <c r="D58" s="36">
        <v>44643.03125</v>
      </c>
      <c r="E58" s="35">
        <v>28621</v>
      </c>
      <c r="F58" s="36">
        <v>44643.159722222219</v>
      </c>
      <c r="G58" s="25">
        <f t="shared" si="11"/>
        <v>0.12847222221898846</v>
      </c>
      <c r="H58" s="26"/>
      <c r="I58" s="21">
        <v>7</v>
      </c>
      <c r="J58" s="35" t="s">
        <v>39</v>
      </c>
      <c r="K58" s="37">
        <v>4</v>
      </c>
      <c r="L58" s="36">
        <v>44643.375</v>
      </c>
      <c r="M58" s="35">
        <v>33196</v>
      </c>
      <c r="N58" s="36">
        <v>44643.447916666664</v>
      </c>
      <c r="O58" s="25">
        <f t="shared" si="12"/>
        <v>7.2916666664241347E-2</v>
      </c>
    </row>
    <row r="59" spans="1:15" s="27" customFormat="1" ht="15" customHeight="1">
      <c r="A59" s="21">
        <v>8</v>
      </c>
      <c r="B59" s="35" t="s">
        <v>64</v>
      </c>
      <c r="C59" s="111">
        <v>7</v>
      </c>
      <c r="D59" s="36">
        <v>44643.28125</v>
      </c>
      <c r="E59" s="35">
        <v>27656</v>
      </c>
      <c r="F59" s="36">
        <v>44643.388888888891</v>
      </c>
      <c r="G59" s="25">
        <f t="shared" si="11"/>
        <v>0.10763888889050577</v>
      </c>
      <c r="H59" s="26"/>
      <c r="I59" s="21">
        <v>8</v>
      </c>
      <c r="J59" s="35" t="s">
        <v>58</v>
      </c>
      <c r="K59" s="37">
        <v>5</v>
      </c>
      <c r="L59" s="36">
        <v>44643.409722222219</v>
      </c>
      <c r="M59" s="35" t="s">
        <v>345</v>
      </c>
      <c r="N59" s="36">
        <v>44643.427083333336</v>
      </c>
      <c r="O59" s="25">
        <f t="shared" si="12"/>
        <v>1.7361111116770189E-2</v>
      </c>
    </row>
    <row r="60" spans="1:15" s="27" customFormat="1" ht="15" customHeight="1">
      <c r="A60" s="21">
        <v>9</v>
      </c>
      <c r="B60" s="35" t="s">
        <v>66</v>
      </c>
      <c r="C60" s="111">
        <v>6</v>
      </c>
      <c r="D60" s="36">
        <v>44643.152777777781</v>
      </c>
      <c r="E60" s="35">
        <v>16751</v>
      </c>
      <c r="F60" s="36">
        <v>44643.194444444445</v>
      </c>
      <c r="G60" s="25">
        <f t="shared" si="11"/>
        <v>4.1666666664241347E-2</v>
      </c>
      <c r="H60" s="26"/>
      <c r="I60" s="21">
        <v>9</v>
      </c>
      <c r="J60" s="35" t="s">
        <v>41</v>
      </c>
      <c r="K60" s="37">
        <v>5</v>
      </c>
      <c r="L60" s="36">
        <v>44643.447916666664</v>
      </c>
      <c r="M60" s="35">
        <v>33104</v>
      </c>
      <c r="N60" s="36">
        <v>44643.555555555555</v>
      </c>
      <c r="O60" s="25">
        <f t="shared" si="12"/>
        <v>0.10763888889050577</v>
      </c>
    </row>
    <row r="61" spans="1:15" s="27" customFormat="1" ht="15" customHeight="1">
      <c r="A61" s="21">
        <v>10</v>
      </c>
      <c r="B61" s="35" t="s">
        <v>37</v>
      </c>
      <c r="C61" s="37">
        <v>7</v>
      </c>
      <c r="D61" s="36">
        <v>44643.413194444445</v>
      </c>
      <c r="E61" s="35">
        <v>28658</v>
      </c>
      <c r="F61" s="36">
        <v>44643.635416666664</v>
      </c>
      <c r="G61" s="25">
        <f t="shared" si="11"/>
        <v>0.22222222221898846</v>
      </c>
      <c r="H61" s="26"/>
      <c r="I61" s="21">
        <v>10</v>
      </c>
      <c r="J61" s="35" t="s">
        <v>81</v>
      </c>
      <c r="K61" s="37" t="s">
        <v>61</v>
      </c>
      <c r="L61" s="36">
        <v>44643.631944444445</v>
      </c>
      <c r="M61" s="35" t="s">
        <v>346</v>
      </c>
      <c r="N61" s="36">
        <v>44643.652777777781</v>
      </c>
      <c r="O61" s="25">
        <f t="shared" si="12"/>
        <v>2.0833333335758653E-2</v>
      </c>
    </row>
    <row r="62" spans="1:15" s="27" customFormat="1" ht="15" customHeight="1">
      <c r="A62" s="21">
        <v>11</v>
      </c>
      <c r="B62" s="35" t="s">
        <v>87</v>
      </c>
      <c r="C62" s="37" t="s">
        <v>67</v>
      </c>
      <c r="D62" s="36">
        <v>44643.215277777781</v>
      </c>
      <c r="E62" s="35">
        <v>41118</v>
      </c>
      <c r="F62" s="36">
        <v>44643.298611111109</v>
      </c>
      <c r="G62" s="25">
        <f t="shared" si="11"/>
        <v>8.3333333328482695E-2</v>
      </c>
      <c r="H62" s="26"/>
      <c r="I62" s="21">
        <v>11</v>
      </c>
      <c r="J62" s="35" t="s">
        <v>65</v>
      </c>
      <c r="K62" s="37">
        <v>4</v>
      </c>
      <c r="L62" s="36">
        <v>44643.46875</v>
      </c>
      <c r="M62" s="35">
        <v>28658</v>
      </c>
      <c r="N62" s="36">
        <v>44643.576388888891</v>
      </c>
      <c r="O62" s="25">
        <f t="shared" si="12"/>
        <v>0.10763888889050577</v>
      </c>
    </row>
    <row r="63" spans="1:15" s="27" customFormat="1" ht="15" customHeight="1">
      <c r="A63" s="21">
        <v>12</v>
      </c>
      <c r="B63" s="35" t="s">
        <v>41</v>
      </c>
      <c r="C63" s="37">
        <v>6</v>
      </c>
      <c r="D63" s="36">
        <v>44643.392361111109</v>
      </c>
      <c r="E63" s="35">
        <v>70399</v>
      </c>
      <c r="F63" s="36">
        <v>44643.434027777781</v>
      </c>
      <c r="G63" s="25">
        <f t="shared" si="11"/>
        <v>4.1666666671517305E-2</v>
      </c>
      <c r="H63" s="26"/>
      <c r="I63" s="21">
        <v>12</v>
      </c>
      <c r="J63" s="35" t="s">
        <v>55</v>
      </c>
      <c r="K63" s="37">
        <v>3</v>
      </c>
      <c r="L63" s="36">
        <v>44643.534722222219</v>
      </c>
      <c r="M63" s="35">
        <v>32035</v>
      </c>
      <c r="N63" s="36">
        <v>44643.635416666664</v>
      </c>
      <c r="O63" s="25">
        <f t="shared" si="12"/>
        <v>0.10069444444525288</v>
      </c>
    </row>
    <row r="64" spans="1:15" s="27" customFormat="1" ht="15" customHeight="1">
      <c r="A64" s="21">
        <v>13</v>
      </c>
      <c r="B64" s="35" t="s">
        <v>39</v>
      </c>
      <c r="C64" s="37">
        <v>6</v>
      </c>
      <c r="D64" s="36">
        <v>44643.513888888891</v>
      </c>
      <c r="E64" s="35">
        <v>32035</v>
      </c>
      <c r="F64" s="36">
        <v>44643.652777777781</v>
      </c>
      <c r="G64" s="25">
        <f t="shared" si="11"/>
        <v>0.13888888889050577</v>
      </c>
      <c r="H64" s="26"/>
      <c r="I64" s="21">
        <v>13</v>
      </c>
      <c r="J64" s="35" t="s">
        <v>53</v>
      </c>
      <c r="K64" s="37">
        <v>5</v>
      </c>
      <c r="L64" s="36">
        <v>44643.576388888891</v>
      </c>
      <c r="M64" s="35">
        <v>32623</v>
      </c>
      <c r="N64" s="36">
        <v>44643.704861111109</v>
      </c>
      <c r="O64" s="25">
        <f t="shared" si="12"/>
        <v>0.12847222221898846</v>
      </c>
    </row>
    <row r="65" spans="1:15" s="27" customFormat="1" ht="15" customHeight="1">
      <c r="A65" s="21">
        <v>14</v>
      </c>
      <c r="B65" s="35" t="s">
        <v>41</v>
      </c>
      <c r="C65" s="37" t="s">
        <v>67</v>
      </c>
      <c r="D65" s="36">
        <v>44643.326388888891</v>
      </c>
      <c r="E65" s="35">
        <v>33196</v>
      </c>
      <c r="F65" s="36">
        <v>44643.482638888891</v>
      </c>
      <c r="G65" s="25">
        <f t="shared" si="11"/>
        <v>0.15625</v>
      </c>
      <c r="H65" s="26"/>
      <c r="I65" s="21">
        <v>14</v>
      </c>
      <c r="J65" s="35" t="s">
        <v>57</v>
      </c>
      <c r="K65" s="37">
        <v>3</v>
      </c>
      <c r="L65" s="36">
        <v>44643.659722222219</v>
      </c>
      <c r="M65" s="35">
        <v>14677</v>
      </c>
      <c r="N65" s="36">
        <v>44643.6875</v>
      </c>
      <c r="O65" s="25">
        <f t="shared" si="12"/>
        <v>2.7777777781011537E-2</v>
      </c>
    </row>
    <row r="66" spans="1:15" s="27" customFormat="1" ht="15" customHeight="1">
      <c r="A66" s="21">
        <v>15</v>
      </c>
      <c r="B66" s="35" t="s">
        <v>41</v>
      </c>
      <c r="C66" s="37">
        <v>8</v>
      </c>
      <c r="D66" s="36">
        <v>44643.361111111109</v>
      </c>
      <c r="E66" s="35">
        <v>33104</v>
      </c>
      <c r="F66" s="36">
        <v>44643.552083333336</v>
      </c>
      <c r="G66" s="25">
        <f t="shared" si="11"/>
        <v>0.19097222222626442</v>
      </c>
      <c r="H66" s="26"/>
      <c r="I66" s="21">
        <v>15</v>
      </c>
      <c r="J66" s="35" t="s">
        <v>41</v>
      </c>
      <c r="K66" s="37">
        <v>4</v>
      </c>
      <c r="L66" s="36">
        <v>44643.680555555555</v>
      </c>
      <c r="M66" s="35">
        <v>33103</v>
      </c>
      <c r="N66" s="36">
        <v>44643.802083333336</v>
      </c>
      <c r="O66" s="25">
        <f t="shared" si="12"/>
        <v>0.12152777778101154</v>
      </c>
    </row>
    <row r="67" spans="1:15" s="27" customFormat="1" ht="15" customHeight="1">
      <c r="A67" s="21">
        <v>16</v>
      </c>
      <c r="B67" s="35" t="s">
        <v>51</v>
      </c>
      <c r="C67" s="37" t="s">
        <v>67</v>
      </c>
      <c r="D67" s="36">
        <v>44643.53125</v>
      </c>
      <c r="E67" s="35">
        <v>32623</v>
      </c>
      <c r="F67" s="36">
        <v>44643.677083333336</v>
      </c>
      <c r="G67" s="25">
        <f t="shared" si="11"/>
        <v>0.14583333333575865</v>
      </c>
      <c r="H67" s="26"/>
      <c r="I67" s="21">
        <v>16</v>
      </c>
      <c r="J67" s="35" t="s">
        <v>63</v>
      </c>
      <c r="K67" s="37">
        <v>5</v>
      </c>
      <c r="L67" s="36">
        <v>44643.756944444445</v>
      </c>
      <c r="M67" s="35">
        <v>31216</v>
      </c>
      <c r="N67" s="36">
        <v>44643.864583333336</v>
      </c>
      <c r="O67" s="25">
        <f t="shared" si="12"/>
        <v>0.10763888889050577</v>
      </c>
    </row>
    <row r="68" spans="1:15" s="27" customFormat="1" ht="15" customHeight="1">
      <c r="A68" s="21">
        <v>17</v>
      </c>
      <c r="B68" s="35" t="s">
        <v>37</v>
      </c>
      <c r="C68" s="37">
        <v>8</v>
      </c>
      <c r="D68" s="36">
        <v>44643.583333333336</v>
      </c>
      <c r="E68" s="35">
        <v>33103</v>
      </c>
      <c r="F68" s="36">
        <v>44643.767361111109</v>
      </c>
      <c r="G68" s="25">
        <f t="shared" si="11"/>
        <v>0.18402777777373558</v>
      </c>
      <c r="H68" s="26"/>
      <c r="I68" s="21">
        <v>17</v>
      </c>
      <c r="J68" s="35" t="s">
        <v>49</v>
      </c>
      <c r="K68" s="37">
        <v>3</v>
      </c>
      <c r="L68" s="36">
        <v>44643.78125</v>
      </c>
      <c r="M68" s="35">
        <v>28614</v>
      </c>
      <c r="N68" s="36">
        <v>44643.885416666664</v>
      </c>
      <c r="O68" s="25">
        <f t="shared" si="12"/>
        <v>0.10416666666424135</v>
      </c>
    </row>
    <row r="69" spans="1:15" s="27" customFormat="1" ht="15" customHeight="1">
      <c r="A69" s="21">
        <v>18</v>
      </c>
      <c r="B69" s="35" t="s">
        <v>81</v>
      </c>
      <c r="C69" s="37">
        <v>7</v>
      </c>
      <c r="D69" s="36">
        <v>44643.711805555555</v>
      </c>
      <c r="E69" s="35">
        <v>28614</v>
      </c>
      <c r="F69" s="36">
        <v>44643.916666666664</v>
      </c>
      <c r="G69" s="25">
        <f t="shared" si="11"/>
        <v>0.20486111110949423</v>
      </c>
      <c r="H69" s="26"/>
      <c r="I69" s="21">
        <v>18</v>
      </c>
      <c r="J69" s="35" t="s">
        <v>81</v>
      </c>
      <c r="K69" s="37" t="s">
        <v>61</v>
      </c>
      <c r="L69" s="36">
        <v>44643.916666666664</v>
      </c>
      <c r="M69" s="35" t="s">
        <v>347</v>
      </c>
      <c r="N69" s="36">
        <v>44643.920138888891</v>
      </c>
      <c r="O69" s="25">
        <f t="shared" si="12"/>
        <v>3.4722222262644209E-3</v>
      </c>
    </row>
    <row r="70" spans="1:15" s="27" customFormat="1" ht="15" customHeight="1">
      <c r="A70" s="21">
        <v>19</v>
      </c>
      <c r="B70" s="35" t="s">
        <v>48</v>
      </c>
      <c r="C70" s="37" t="s">
        <v>67</v>
      </c>
      <c r="D70" s="36">
        <v>44643.729166666664</v>
      </c>
      <c r="E70" s="35">
        <v>31216</v>
      </c>
      <c r="F70" s="36">
        <v>44643.826388888891</v>
      </c>
      <c r="G70" s="25">
        <f t="shared" si="11"/>
        <v>9.7222222226264421E-2</v>
      </c>
      <c r="H70" s="33"/>
      <c r="I70" s="5"/>
      <c r="J70" s="5"/>
      <c r="K70" s="5"/>
      <c r="L70" s="5"/>
      <c r="M70" s="5"/>
      <c r="N70" s="5" t="s">
        <v>13</v>
      </c>
      <c r="O70" s="10">
        <f>AVERAGE(O52:O69)</f>
        <v>7.3495370371044075E-2</v>
      </c>
    </row>
    <row r="71" spans="1:15" s="27" customFormat="1" ht="15" customHeight="1">
      <c r="A71" s="21">
        <v>20</v>
      </c>
      <c r="B71" s="35" t="s">
        <v>41</v>
      </c>
      <c r="C71" s="37">
        <v>8</v>
      </c>
      <c r="D71" s="36">
        <v>44643.791666666664</v>
      </c>
      <c r="E71" s="35">
        <v>33118</v>
      </c>
      <c r="F71" s="36">
        <v>44643.982638888891</v>
      </c>
      <c r="G71" s="25">
        <f t="shared" si="11"/>
        <v>0.19097222222626442</v>
      </c>
      <c r="H71"/>
      <c r="I71"/>
      <c r="J71"/>
      <c r="K71"/>
      <c r="L71"/>
      <c r="M71"/>
      <c r="N71"/>
      <c r="O71"/>
    </row>
    <row r="72" spans="1:15" s="27" customFormat="1" ht="15" customHeight="1">
      <c r="A72" s="21">
        <v>21</v>
      </c>
      <c r="B72" s="35" t="s">
        <v>39</v>
      </c>
      <c r="C72" s="37">
        <v>5</v>
      </c>
      <c r="D72" s="36">
        <v>44643.899305555555</v>
      </c>
      <c r="E72" s="35" t="s">
        <v>346</v>
      </c>
      <c r="F72" s="36">
        <v>44643.902777777781</v>
      </c>
      <c r="G72" s="25">
        <f t="shared" si="11"/>
        <v>3.4722222262644209E-3</v>
      </c>
      <c r="H72"/>
      <c r="I72"/>
      <c r="J72"/>
      <c r="K72"/>
      <c r="L72"/>
      <c r="M72"/>
      <c r="N72"/>
      <c r="O72"/>
    </row>
    <row r="73" spans="1:15" s="27" customFormat="1" ht="15" customHeight="1">
      <c r="A73" s="21">
        <v>22</v>
      </c>
      <c r="B73" s="35" t="s">
        <v>41</v>
      </c>
      <c r="C73" s="37">
        <v>7</v>
      </c>
      <c r="D73" s="36">
        <v>44643.958333333336</v>
      </c>
      <c r="E73" s="35">
        <v>12221</v>
      </c>
      <c r="F73" s="36">
        <v>44643.958333333336</v>
      </c>
      <c r="G73" s="25">
        <f t="shared" si="11"/>
        <v>0</v>
      </c>
      <c r="H73"/>
      <c r="I73"/>
      <c r="J73"/>
      <c r="K73"/>
      <c r="L73"/>
      <c r="M73"/>
      <c r="N73"/>
      <c r="O73"/>
    </row>
    <row r="74" spans="1:15" s="32" customFormat="1" ht="15" customHeight="1">
      <c r="A74" s="5"/>
      <c r="B74" s="1"/>
      <c r="C74" s="5"/>
      <c r="D74" s="5"/>
      <c r="E74" s="5"/>
      <c r="F74" s="18" t="s">
        <v>13</v>
      </c>
      <c r="G74" s="10">
        <f>AVERAGE(G52:G73)</f>
        <v>0.15041035353649271</v>
      </c>
      <c r="H74"/>
      <c r="I74"/>
      <c r="J74"/>
      <c r="K74"/>
      <c r="L74"/>
      <c r="M74"/>
      <c r="N74"/>
      <c r="O74"/>
    </row>
  </sheetData>
  <mergeCells count="10">
    <mergeCell ref="C49:O49"/>
    <mergeCell ref="A50:G50"/>
    <mergeCell ref="I50:O50"/>
    <mergeCell ref="A2:O2"/>
    <mergeCell ref="A3:C3"/>
    <mergeCell ref="F3:J3"/>
    <mergeCell ref="L3:O3"/>
    <mergeCell ref="A23:C23"/>
    <mergeCell ref="F23:J23"/>
    <mergeCell ref="L23:O23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O73"/>
  <sheetViews>
    <sheetView topLeftCell="A31" workbookViewId="0">
      <selection activeCell="E33" sqref="E33:E34"/>
    </sheetView>
  </sheetViews>
  <sheetFormatPr defaultRowHeight="15"/>
  <cols>
    <col min="2" max="2" width="11.28515625" customWidth="1"/>
    <col min="3" max="3" width="11.85546875" customWidth="1"/>
    <col min="4" max="5" width="13.42578125" customWidth="1"/>
    <col min="6" max="6" width="12.140625" customWidth="1"/>
    <col min="7" max="7" width="12" customWidth="1"/>
    <col min="8" max="8" width="11" customWidth="1"/>
    <col min="9" max="9" width="10.140625" customWidth="1"/>
    <col min="10" max="10" width="11.140625" customWidth="1"/>
    <col min="11" max="11" width="8.7109375" customWidth="1"/>
    <col min="12" max="13" width="13.42578125" customWidth="1"/>
    <col min="14" max="14" width="11.28515625" customWidth="1"/>
    <col min="15" max="15" width="14.28515625" customWidth="1"/>
    <col min="16" max="16" width="14.5703125" customWidth="1"/>
    <col min="18" max="18" width="12.140625" customWidth="1"/>
  </cols>
  <sheetData>
    <row r="1" spans="1:15">
      <c r="N1" s="164" t="s">
        <v>350</v>
      </c>
      <c r="O1" s="165"/>
    </row>
    <row r="2" spans="1:15">
      <c r="A2" s="159" t="s">
        <v>1</v>
      </c>
      <c r="B2" s="160"/>
      <c r="C2" s="160"/>
      <c r="D2" s="160"/>
      <c r="E2" s="160"/>
      <c r="F2" s="160"/>
      <c r="G2" s="160"/>
      <c r="H2" s="160"/>
      <c r="I2" s="160"/>
      <c r="J2" s="160"/>
      <c r="K2" s="160"/>
      <c r="L2" s="160"/>
      <c r="M2" s="160"/>
      <c r="N2" s="160"/>
      <c r="O2" s="160"/>
    </row>
    <row r="3" spans="1:15">
      <c r="A3" s="161"/>
      <c r="B3" s="162"/>
      <c r="C3" s="163"/>
      <c r="D3" s="120"/>
      <c r="E3" s="120"/>
      <c r="F3" s="161" t="s">
        <v>26</v>
      </c>
      <c r="G3" s="162"/>
      <c r="H3" s="162"/>
      <c r="I3" s="162"/>
      <c r="J3" s="163"/>
      <c r="K3" s="120"/>
      <c r="L3" s="161"/>
      <c r="M3" s="162"/>
      <c r="N3" s="162"/>
      <c r="O3" s="163"/>
    </row>
    <row r="4" spans="1:15" ht="38.25">
      <c r="A4" s="2" t="s">
        <v>2</v>
      </c>
      <c r="B4" s="3" t="s">
        <v>3</v>
      </c>
      <c r="C4" s="2" t="s">
        <v>4</v>
      </c>
      <c r="D4" s="2" t="s">
        <v>27</v>
      </c>
      <c r="E4" s="2" t="s">
        <v>28</v>
      </c>
      <c r="F4" s="3" t="s">
        <v>5</v>
      </c>
      <c r="G4" s="3" t="s">
        <v>6</v>
      </c>
      <c r="H4" s="3" t="s">
        <v>7</v>
      </c>
      <c r="I4" s="3" t="s">
        <v>8</v>
      </c>
      <c r="J4" s="2" t="s">
        <v>29</v>
      </c>
      <c r="K4" s="2" t="s">
        <v>30</v>
      </c>
      <c r="L4" s="2" t="s">
        <v>9</v>
      </c>
      <c r="M4" s="2" t="s">
        <v>10</v>
      </c>
      <c r="N4" s="2" t="s">
        <v>11</v>
      </c>
      <c r="O4" s="2" t="s">
        <v>12</v>
      </c>
    </row>
    <row r="5" spans="1:15" s="98" customFormat="1" ht="16.5" customHeight="1">
      <c r="A5" s="101" t="s">
        <v>47</v>
      </c>
      <c r="B5" s="102" t="s">
        <v>3</v>
      </c>
      <c r="C5" s="103">
        <v>44643.694444444445</v>
      </c>
      <c r="D5" s="104" t="s">
        <v>53</v>
      </c>
      <c r="E5" s="105" t="s">
        <v>32</v>
      </c>
      <c r="F5" s="109">
        <v>0</v>
      </c>
      <c r="G5" s="109">
        <v>40</v>
      </c>
      <c r="H5" s="109">
        <v>38</v>
      </c>
      <c r="I5" s="109">
        <v>2</v>
      </c>
      <c r="J5" s="96">
        <f t="shared" ref="J5:J21" si="0">F5+G5+H5+I5</f>
        <v>80</v>
      </c>
      <c r="K5" s="96"/>
      <c r="L5" s="103">
        <v>44644.395833333336</v>
      </c>
      <c r="M5" s="103">
        <v>44644.434027777781</v>
      </c>
      <c r="N5" s="97">
        <f t="shared" ref="N5:N21" si="1">SUM(L5-C5)</f>
        <v>0.70138888889050577</v>
      </c>
      <c r="O5" s="97">
        <f t="shared" ref="O5:O21" si="2">SUM(M5-L5)</f>
        <v>3.8194444445252884E-2</v>
      </c>
    </row>
    <row r="6" spans="1:15" s="98" customFormat="1" ht="16.5" customHeight="1">
      <c r="A6" s="101"/>
      <c r="B6" s="102"/>
      <c r="C6" s="103"/>
      <c r="D6" s="104"/>
      <c r="E6" s="105" t="s">
        <v>33</v>
      </c>
      <c r="F6" s="109">
        <v>44</v>
      </c>
      <c r="G6" s="109">
        <v>11</v>
      </c>
      <c r="H6" s="109">
        <v>26</v>
      </c>
      <c r="I6" s="109">
        <v>9</v>
      </c>
      <c r="J6" s="96"/>
      <c r="K6" s="96">
        <f t="shared" ref="K6:K22" si="3">G6+H6+I6+F6</f>
        <v>90</v>
      </c>
      <c r="L6" s="103"/>
      <c r="M6" s="103"/>
      <c r="N6" s="97"/>
      <c r="O6" s="97"/>
    </row>
    <row r="7" spans="1:15" s="98" customFormat="1" ht="16.5" customHeight="1">
      <c r="A7" s="101" t="s">
        <v>352</v>
      </c>
      <c r="B7" s="102" t="s">
        <v>3</v>
      </c>
      <c r="C7" s="103">
        <v>44643.829861111109</v>
      </c>
      <c r="D7" s="104" t="s">
        <v>49</v>
      </c>
      <c r="E7" s="105" t="s">
        <v>32</v>
      </c>
      <c r="F7" s="109">
        <v>9</v>
      </c>
      <c r="G7" s="109">
        <v>0</v>
      </c>
      <c r="H7" s="109">
        <v>32</v>
      </c>
      <c r="I7" s="109">
        <v>7</v>
      </c>
      <c r="J7" s="96">
        <f t="shared" si="0"/>
        <v>48</v>
      </c>
      <c r="K7" s="96"/>
      <c r="L7" s="103">
        <v>44644.180555555555</v>
      </c>
      <c r="M7" s="103">
        <v>44644.225694444445</v>
      </c>
      <c r="N7" s="97">
        <f t="shared" si="1"/>
        <v>0.35069444444525288</v>
      </c>
      <c r="O7" s="97">
        <f t="shared" si="2"/>
        <v>4.5138888890505768E-2</v>
      </c>
    </row>
    <row r="8" spans="1:15" s="98" customFormat="1" ht="16.5" customHeight="1">
      <c r="A8" s="101"/>
      <c r="B8" s="102"/>
      <c r="C8" s="103"/>
      <c r="D8" s="104"/>
      <c r="E8" s="105" t="s">
        <v>33</v>
      </c>
      <c r="F8" s="109">
        <v>0</v>
      </c>
      <c r="G8" s="109">
        <v>0</v>
      </c>
      <c r="H8" s="109">
        <v>18</v>
      </c>
      <c r="I8" s="109">
        <v>50</v>
      </c>
      <c r="J8" s="96"/>
      <c r="K8" s="96">
        <f t="shared" si="3"/>
        <v>68</v>
      </c>
      <c r="L8" s="103"/>
      <c r="M8" s="103"/>
      <c r="N8" s="97"/>
      <c r="O8" s="97"/>
    </row>
    <row r="9" spans="1:15" s="98" customFormat="1" ht="16.5" customHeight="1">
      <c r="A9" s="101" t="s">
        <v>89</v>
      </c>
      <c r="B9" s="102" t="s">
        <v>3</v>
      </c>
      <c r="C9" s="103">
        <v>44643.930555555555</v>
      </c>
      <c r="D9" s="104" t="s">
        <v>68</v>
      </c>
      <c r="E9" s="105" t="s">
        <v>32</v>
      </c>
      <c r="F9" s="109">
        <v>34</v>
      </c>
      <c r="G9" s="109">
        <v>0</v>
      </c>
      <c r="H9" s="109">
        <v>24</v>
      </c>
      <c r="I9" s="109">
        <v>32</v>
      </c>
      <c r="J9" s="96">
        <f t="shared" si="0"/>
        <v>90</v>
      </c>
      <c r="K9" s="96"/>
      <c r="L9" s="103">
        <v>44644.78125</v>
      </c>
      <c r="M9" s="103">
        <v>44644.8125</v>
      </c>
      <c r="N9" s="97">
        <f t="shared" si="1"/>
        <v>0.85069444444525288</v>
      </c>
      <c r="O9" s="97">
        <f t="shared" si="2"/>
        <v>3.125E-2</v>
      </c>
    </row>
    <row r="10" spans="1:15" s="98" customFormat="1" ht="16.5" customHeight="1">
      <c r="A10" s="101"/>
      <c r="B10" s="102"/>
      <c r="C10" s="103"/>
      <c r="D10" s="104"/>
      <c r="E10" s="105" t="s">
        <v>33</v>
      </c>
      <c r="F10" s="109">
        <v>21</v>
      </c>
      <c r="G10" s="109">
        <v>27</v>
      </c>
      <c r="H10" s="109">
        <v>23</v>
      </c>
      <c r="I10" s="109">
        <v>19</v>
      </c>
      <c r="J10" s="96"/>
      <c r="K10" s="96">
        <f t="shared" si="3"/>
        <v>90</v>
      </c>
      <c r="L10" s="103"/>
      <c r="M10" s="103"/>
      <c r="N10" s="97"/>
      <c r="O10" s="97"/>
    </row>
    <row r="11" spans="1:15" s="98" customFormat="1" ht="16.5" customHeight="1">
      <c r="A11" s="101" t="s">
        <v>52</v>
      </c>
      <c r="B11" s="102" t="s">
        <v>3</v>
      </c>
      <c r="C11" s="103">
        <v>44643.90625</v>
      </c>
      <c r="D11" s="104" t="s">
        <v>49</v>
      </c>
      <c r="E11" s="105" t="s">
        <v>32</v>
      </c>
      <c r="F11" s="109">
        <v>0</v>
      </c>
      <c r="G11" s="109">
        <v>0</v>
      </c>
      <c r="H11" s="109">
        <v>18</v>
      </c>
      <c r="I11" s="109">
        <v>22</v>
      </c>
      <c r="J11" s="96">
        <f t="shared" si="0"/>
        <v>40</v>
      </c>
      <c r="K11" s="96"/>
      <c r="L11" s="103">
        <v>44644.25</v>
      </c>
      <c r="M11" s="103">
        <v>44644.284722222219</v>
      </c>
      <c r="N11" s="97">
        <f t="shared" si="1"/>
        <v>0.34375</v>
      </c>
      <c r="O11" s="97">
        <f t="shared" si="2"/>
        <v>3.4722222218988463E-2</v>
      </c>
    </row>
    <row r="12" spans="1:15" s="98" customFormat="1" ht="16.5" customHeight="1">
      <c r="A12" s="101"/>
      <c r="B12" s="102"/>
      <c r="C12" s="103"/>
      <c r="D12" s="104"/>
      <c r="E12" s="105" t="s">
        <v>33</v>
      </c>
      <c r="F12" s="109">
        <v>0</v>
      </c>
      <c r="G12" s="109">
        <v>14</v>
      </c>
      <c r="H12" s="109">
        <v>7</v>
      </c>
      <c r="I12" s="109">
        <v>59</v>
      </c>
      <c r="J12" s="96"/>
      <c r="K12" s="96">
        <f t="shared" si="3"/>
        <v>80</v>
      </c>
      <c r="L12" s="103"/>
      <c r="M12" s="103"/>
      <c r="N12" s="97"/>
      <c r="O12" s="97"/>
    </row>
    <row r="13" spans="1:15" s="98" customFormat="1" ht="16.5" customHeight="1">
      <c r="A13" s="101">
        <v>8</v>
      </c>
      <c r="B13" s="102" t="s">
        <v>3</v>
      </c>
      <c r="C13" s="103">
        <v>44643.996527777781</v>
      </c>
      <c r="D13" s="104" t="s">
        <v>37</v>
      </c>
      <c r="E13" s="105" t="s">
        <v>32</v>
      </c>
      <c r="F13" s="109">
        <v>14</v>
      </c>
      <c r="G13" s="109">
        <v>24</v>
      </c>
      <c r="H13" s="109">
        <v>40</v>
      </c>
      <c r="I13" s="109">
        <v>10</v>
      </c>
      <c r="J13" s="96">
        <f t="shared" si="0"/>
        <v>88</v>
      </c>
      <c r="K13" s="96"/>
      <c r="L13" s="103">
        <v>44644.399305555555</v>
      </c>
      <c r="M13" s="103">
        <v>44644.465277777781</v>
      </c>
      <c r="N13" s="97">
        <f t="shared" si="1"/>
        <v>0.40277777777373558</v>
      </c>
      <c r="O13" s="97">
        <f t="shared" si="2"/>
        <v>6.5972222226264421E-2</v>
      </c>
    </row>
    <row r="14" spans="1:15" s="98" customFormat="1" ht="16.5" customHeight="1">
      <c r="A14" s="101"/>
      <c r="B14" s="102"/>
      <c r="C14" s="103"/>
      <c r="D14" s="104"/>
      <c r="E14" s="105" t="s">
        <v>33</v>
      </c>
      <c r="F14" s="109">
        <v>0</v>
      </c>
      <c r="G14" s="109">
        <v>26</v>
      </c>
      <c r="H14" s="109">
        <v>64</v>
      </c>
      <c r="I14" s="109">
        <v>0</v>
      </c>
      <c r="J14" s="96"/>
      <c r="K14" s="96">
        <f t="shared" si="3"/>
        <v>90</v>
      </c>
      <c r="L14" s="103"/>
      <c r="M14" s="103"/>
      <c r="N14" s="97"/>
      <c r="O14" s="97"/>
    </row>
    <row r="15" spans="1:15" s="98" customFormat="1" ht="16.5" customHeight="1">
      <c r="A15" s="101" t="s">
        <v>44</v>
      </c>
      <c r="B15" s="102" t="s">
        <v>3</v>
      </c>
      <c r="C15" s="103">
        <v>44644.118055555555</v>
      </c>
      <c r="D15" s="104" t="s">
        <v>59</v>
      </c>
      <c r="E15" s="105" t="s">
        <v>32</v>
      </c>
      <c r="F15" s="109">
        <v>18</v>
      </c>
      <c r="G15" s="109">
        <v>26</v>
      </c>
      <c r="H15" s="109">
        <v>28</v>
      </c>
      <c r="I15" s="109">
        <v>2</v>
      </c>
      <c r="J15" s="96">
        <f t="shared" si="0"/>
        <v>74</v>
      </c>
      <c r="K15" s="96"/>
      <c r="L15" s="103">
        <v>44644.565972222219</v>
      </c>
      <c r="M15" s="103">
        <v>44644.586805555555</v>
      </c>
      <c r="N15" s="97">
        <f t="shared" si="1"/>
        <v>0.44791666666424135</v>
      </c>
      <c r="O15" s="97">
        <f t="shared" si="2"/>
        <v>2.0833333335758653E-2</v>
      </c>
    </row>
    <row r="16" spans="1:15" s="98" customFormat="1" ht="16.5" customHeight="1">
      <c r="A16" s="101"/>
      <c r="B16" s="102"/>
      <c r="C16" s="103"/>
      <c r="D16" s="104"/>
      <c r="E16" s="105" t="s">
        <v>33</v>
      </c>
      <c r="F16" s="109">
        <v>0</v>
      </c>
      <c r="G16" s="109">
        <v>11</v>
      </c>
      <c r="H16" s="109">
        <v>25</v>
      </c>
      <c r="I16" s="109">
        <v>40</v>
      </c>
      <c r="J16" s="96"/>
      <c r="K16" s="96">
        <f t="shared" si="3"/>
        <v>76</v>
      </c>
      <c r="L16" s="103"/>
      <c r="M16" s="103"/>
      <c r="N16" s="97"/>
      <c r="O16" s="97"/>
    </row>
    <row r="17" spans="1:15" s="98" customFormat="1" ht="16.5" customHeight="1">
      <c r="A17" s="101">
        <v>1</v>
      </c>
      <c r="B17" s="102" t="s">
        <v>3</v>
      </c>
      <c r="C17" s="103">
        <v>44644.222222222219</v>
      </c>
      <c r="D17" s="104" t="s">
        <v>64</v>
      </c>
      <c r="E17" s="105" t="s">
        <v>32</v>
      </c>
      <c r="F17" s="109">
        <v>0</v>
      </c>
      <c r="G17" s="109">
        <v>0</v>
      </c>
      <c r="H17" s="109">
        <v>90</v>
      </c>
      <c r="I17" s="109">
        <v>0</v>
      </c>
      <c r="J17" s="96">
        <f t="shared" si="0"/>
        <v>90</v>
      </c>
      <c r="K17" s="96"/>
      <c r="L17" s="103">
        <v>44644.597222222219</v>
      </c>
      <c r="M17" s="103">
        <v>44644.614583333336</v>
      </c>
      <c r="N17" s="97">
        <f t="shared" si="1"/>
        <v>0.375</v>
      </c>
      <c r="O17" s="97">
        <f t="shared" si="2"/>
        <v>1.7361111116770189E-2</v>
      </c>
    </row>
    <row r="18" spans="1:15" s="98" customFormat="1" ht="16.5" customHeight="1">
      <c r="A18" s="102"/>
      <c r="B18" s="102"/>
      <c r="C18" s="99"/>
      <c r="D18" s="105"/>
      <c r="E18" s="105" t="s">
        <v>33</v>
      </c>
      <c r="F18" s="109">
        <v>14</v>
      </c>
      <c r="G18" s="109">
        <v>30</v>
      </c>
      <c r="H18" s="109">
        <v>46</v>
      </c>
      <c r="I18" s="109">
        <v>0</v>
      </c>
      <c r="J18" s="96"/>
      <c r="K18" s="96">
        <f t="shared" si="3"/>
        <v>90</v>
      </c>
      <c r="L18" s="99"/>
      <c r="M18" s="99"/>
      <c r="N18" s="97"/>
      <c r="O18" s="97"/>
    </row>
    <row r="19" spans="1:15" s="98" customFormat="1" ht="16.5" customHeight="1">
      <c r="A19" s="102" t="s">
        <v>52</v>
      </c>
      <c r="B19" s="102" t="s">
        <v>3</v>
      </c>
      <c r="C19" s="99">
        <v>44644.350694444445</v>
      </c>
      <c r="D19" s="105" t="s">
        <v>63</v>
      </c>
      <c r="E19" s="105" t="s">
        <v>32</v>
      </c>
      <c r="F19" s="109">
        <v>30</v>
      </c>
      <c r="G19" s="109">
        <v>16</v>
      </c>
      <c r="H19" s="109">
        <v>6</v>
      </c>
      <c r="I19" s="109">
        <v>8</v>
      </c>
      <c r="J19" s="96">
        <f t="shared" si="0"/>
        <v>60</v>
      </c>
      <c r="K19" s="96"/>
      <c r="L19" s="99">
        <v>44644.729166666664</v>
      </c>
      <c r="M19" s="99">
        <v>44644.760416666664</v>
      </c>
      <c r="N19" s="97">
        <f t="shared" si="1"/>
        <v>0.37847222221898846</v>
      </c>
      <c r="O19" s="97">
        <f t="shared" si="2"/>
        <v>3.125E-2</v>
      </c>
    </row>
    <row r="20" spans="1:15" s="98" customFormat="1" ht="16.5" customHeight="1">
      <c r="A20" s="102"/>
      <c r="B20" s="102"/>
      <c r="C20" s="99"/>
      <c r="D20" s="105"/>
      <c r="E20" s="105" t="s">
        <v>33</v>
      </c>
      <c r="F20" s="109">
        <v>5</v>
      </c>
      <c r="G20" s="109">
        <v>15</v>
      </c>
      <c r="H20" s="109">
        <v>33</v>
      </c>
      <c r="I20" s="109">
        <v>37</v>
      </c>
      <c r="J20" s="96"/>
      <c r="K20" s="96">
        <f t="shared" si="3"/>
        <v>90</v>
      </c>
      <c r="L20" s="99"/>
      <c r="M20" s="99"/>
      <c r="N20" s="97"/>
      <c r="O20" s="97"/>
    </row>
    <row r="21" spans="1:15" s="98" customFormat="1" ht="16.5" customHeight="1">
      <c r="A21" s="102">
        <v>8</v>
      </c>
      <c r="B21" s="102" t="s">
        <v>3</v>
      </c>
      <c r="C21" s="99">
        <v>44644.5</v>
      </c>
      <c r="D21" s="105" t="s">
        <v>51</v>
      </c>
      <c r="E21" s="105" t="s">
        <v>32</v>
      </c>
      <c r="F21" s="109">
        <v>8</v>
      </c>
      <c r="G21" s="109">
        <v>26</v>
      </c>
      <c r="H21" s="109">
        <v>2</v>
      </c>
      <c r="I21" s="109">
        <v>16</v>
      </c>
      <c r="J21" s="96">
        <f t="shared" si="0"/>
        <v>52</v>
      </c>
      <c r="K21" s="96"/>
      <c r="L21" s="99">
        <v>44644.916666666664</v>
      </c>
      <c r="M21" s="99">
        <v>44644.996527777781</v>
      </c>
      <c r="N21" s="97">
        <f t="shared" si="1"/>
        <v>0.41666666666424135</v>
      </c>
      <c r="O21" s="97">
        <f t="shared" si="2"/>
        <v>7.9861111116770189E-2</v>
      </c>
    </row>
    <row r="22" spans="1:15" s="98" customFormat="1" ht="16.5" customHeight="1">
      <c r="A22" s="102"/>
      <c r="B22" s="102"/>
      <c r="C22" s="99"/>
      <c r="D22" s="105"/>
      <c r="E22" s="105" t="s">
        <v>33</v>
      </c>
      <c r="F22" s="109">
        <v>8</v>
      </c>
      <c r="G22" s="109">
        <v>19</v>
      </c>
      <c r="H22" s="109">
        <v>31</v>
      </c>
      <c r="I22" s="109">
        <v>22</v>
      </c>
      <c r="J22" s="96"/>
      <c r="K22" s="96">
        <f t="shared" si="3"/>
        <v>80</v>
      </c>
      <c r="L22" s="99"/>
      <c r="M22" s="99"/>
      <c r="N22" s="97"/>
      <c r="O22" s="97"/>
    </row>
    <row r="23" spans="1:15" s="98" customFormat="1" ht="16.5" customHeight="1">
      <c r="A23" s="102" t="s">
        <v>44</v>
      </c>
      <c r="B23" s="102" t="s">
        <v>3</v>
      </c>
      <c r="C23" s="99">
        <v>44644.649305555555</v>
      </c>
      <c r="D23" s="105" t="s">
        <v>48</v>
      </c>
      <c r="E23" s="105" t="s">
        <v>32</v>
      </c>
      <c r="F23" s="109">
        <v>12</v>
      </c>
      <c r="G23" s="109">
        <v>22</v>
      </c>
      <c r="H23" s="109">
        <v>3</v>
      </c>
      <c r="I23" s="109">
        <v>11</v>
      </c>
      <c r="J23" s="96">
        <v>48</v>
      </c>
      <c r="K23" s="96"/>
      <c r="L23" s="99">
        <v>44644.979166666664</v>
      </c>
      <c r="M23" s="99">
        <v>44645.121527777781</v>
      </c>
      <c r="N23" s="97">
        <f t="shared" ref="N23" si="4">SUM(L23-C23)</f>
        <v>0.32986111110949423</v>
      </c>
      <c r="O23" s="97">
        <f t="shared" ref="O23" si="5">SUM(M23-L23)</f>
        <v>0.14236111111677019</v>
      </c>
    </row>
    <row r="24" spans="1:15" s="98" customFormat="1" ht="16.5" customHeight="1">
      <c r="A24" s="102"/>
      <c r="B24" s="102"/>
      <c r="C24" s="99"/>
      <c r="D24" s="105"/>
      <c r="E24" s="105" t="s">
        <v>33</v>
      </c>
      <c r="F24" s="109">
        <v>1</v>
      </c>
      <c r="G24" s="109">
        <v>19</v>
      </c>
      <c r="H24" s="109">
        <v>29</v>
      </c>
      <c r="I24" s="109">
        <v>21</v>
      </c>
      <c r="J24" s="96"/>
      <c r="K24" s="96">
        <v>70</v>
      </c>
      <c r="L24" s="99"/>
      <c r="M24" s="99"/>
      <c r="N24" s="97"/>
      <c r="O24" s="97"/>
    </row>
    <row r="25" spans="1:15" s="98" customFormat="1" ht="16.5" customHeight="1">
      <c r="A25" s="102" t="s">
        <v>35</v>
      </c>
      <c r="B25" s="102" t="s">
        <v>3</v>
      </c>
      <c r="C25" s="99">
        <v>44644.354166666664</v>
      </c>
      <c r="D25" s="105" t="s">
        <v>68</v>
      </c>
      <c r="E25" s="105" t="s">
        <v>32</v>
      </c>
      <c r="F25" s="109">
        <v>1</v>
      </c>
      <c r="G25" s="109">
        <v>2</v>
      </c>
      <c r="H25" s="109">
        <v>7</v>
      </c>
      <c r="I25" s="109"/>
      <c r="J25" s="96">
        <v>5</v>
      </c>
      <c r="K25" s="96"/>
      <c r="L25" s="99">
        <v>44644.986111111109</v>
      </c>
      <c r="M25" s="99">
        <v>44645.069444444445</v>
      </c>
      <c r="N25" s="97">
        <f t="shared" ref="N25" si="6">SUM(L25-C25)</f>
        <v>0.63194444444525288</v>
      </c>
      <c r="O25" s="97">
        <f t="shared" ref="O25" si="7">SUM(M25-L25)</f>
        <v>8.3333333335758653E-2</v>
      </c>
    </row>
    <row r="26" spans="1:15" s="98" customFormat="1" ht="16.5" customHeight="1">
      <c r="A26" s="102"/>
      <c r="B26" s="102"/>
      <c r="C26" s="99"/>
      <c r="D26" s="105"/>
      <c r="E26" s="105" t="s">
        <v>33</v>
      </c>
      <c r="F26" s="109">
        <v>2</v>
      </c>
      <c r="G26" s="109">
        <v>49</v>
      </c>
      <c r="H26" s="109">
        <v>18</v>
      </c>
      <c r="I26" s="109">
        <v>5</v>
      </c>
      <c r="J26" s="96"/>
      <c r="K26" s="96">
        <v>74</v>
      </c>
      <c r="L26" s="99"/>
      <c r="M26" s="99"/>
      <c r="N26" s="97"/>
      <c r="O26" s="97"/>
    </row>
    <row r="27" spans="1:15" s="98" customFormat="1" ht="16.5" customHeight="1">
      <c r="A27" s="102" t="s">
        <v>52</v>
      </c>
      <c r="B27" s="102" t="s">
        <v>3</v>
      </c>
      <c r="C27" s="99">
        <v>44644.819444444445</v>
      </c>
      <c r="D27" s="105" t="s">
        <v>64</v>
      </c>
      <c r="E27" s="105" t="s">
        <v>32</v>
      </c>
      <c r="F27" s="109">
        <v>0</v>
      </c>
      <c r="G27" s="109">
        <v>90</v>
      </c>
      <c r="H27" s="109">
        <v>0</v>
      </c>
      <c r="I27" s="109">
        <v>0</v>
      </c>
      <c r="J27" s="96">
        <v>90</v>
      </c>
      <c r="K27" s="96"/>
      <c r="L27" s="99">
        <v>44644.993055555555</v>
      </c>
      <c r="M27" s="99">
        <v>44645.177083333336</v>
      </c>
      <c r="N27" s="97">
        <f t="shared" ref="N27" si="8">SUM(L27-C27)</f>
        <v>0.17361111110949423</v>
      </c>
      <c r="O27" s="97">
        <f t="shared" ref="O27" si="9">SUM(M27-L27)</f>
        <v>0.18402777778101154</v>
      </c>
    </row>
    <row r="28" spans="1:15" s="98" customFormat="1" ht="16.5" customHeight="1" thickBot="1">
      <c r="A28" s="102"/>
      <c r="B28" s="102"/>
      <c r="C28" s="99"/>
      <c r="D28" s="105"/>
      <c r="E28" s="105" t="s">
        <v>33</v>
      </c>
      <c r="F28" s="109">
        <v>1</v>
      </c>
      <c r="G28" s="109">
        <v>6</v>
      </c>
      <c r="H28" s="109">
        <v>54</v>
      </c>
      <c r="I28" s="109">
        <v>29</v>
      </c>
      <c r="J28" s="96"/>
      <c r="K28" s="96">
        <v>90</v>
      </c>
      <c r="L28" s="99"/>
      <c r="M28" s="99"/>
      <c r="N28" s="97"/>
      <c r="O28" s="97"/>
    </row>
    <row r="29" spans="1:15" ht="16.5" thickTop="1" thickBot="1">
      <c r="A29" s="9"/>
      <c r="B29" s="5"/>
      <c r="C29" s="5"/>
      <c r="D29" s="5"/>
      <c r="E29" s="5"/>
      <c r="F29" s="5"/>
      <c r="G29" s="5"/>
      <c r="H29" s="5"/>
      <c r="I29" s="18" t="s">
        <v>31</v>
      </c>
      <c r="J29" s="19">
        <f>SUM(J5:J28)</f>
        <v>765</v>
      </c>
      <c r="K29" s="19">
        <f>SUM(K5:K28)</f>
        <v>988</v>
      </c>
      <c r="L29" s="5"/>
      <c r="M29" s="5" t="s">
        <v>13</v>
      </c>
      <c r="N29" s="10">
        <f>AVERAGE(N5:N28)</f>
        <v>0.45023148148053832</v>
      </c>
      <c r="O29" s="10">
        <f>AVERAGE(O5:O28)</f>
        <v>6.4525462965320912E-2</v>
      </c>
    </row>
    <row r="30" spans="1:15" ht="15.75" thickTop="1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</row>
    <row r="31" spans="1:15">
      <c r="A31" s="161"/>
      <c r="B31" s="162"/>
      <c r="C31" s="163"/>
      <c r="D31" s="120"/>
      <c r="E31" s="120"/>
      <c r="F31" s="161" t="s">
        <v>26</v>
      </c>
      <c r="G31" s="162"/>
      <c r="H31" s="162"/>
      <c r="I31" s="162"/>
      <c r="J31" s="163"/>
      <c r="K31" s="120"/>
      <c r="L31" s="161"/>
      <c r="M31" s="162"/>
      <c r="N31" s="162"/>
      <c r="O31" s="163"/>
    </row>
    <row r="32" spans="1:15" ht="38.25">
      <c r="A32" s="2" t="s">
        <v>2</v>
      </c>
      <c r="B32" s="3" t="s">
        <v>14</v>
      </c>
      <c r="C32" s="2" t="s">
        <v>4</v>
      </c>
      <c r="D32" s="2" t="s">
        <v>27</v>
      </c>
      <c r="E32" s="2" t="s">
        <v>28</v>
      </c>
      <c r="F32" s="3" t="s">
        <v>5</v>
      </c>
      <c r="G32" s="3" t="s">
        <v>6</v>
      </c>
      <c r="H32" s="3" t="s">
        <v>7</v>
      </c>
      <c r="I32" s="3" t="s">
        <v>8</v>
      </c>
      <c r="J32" s="2" t="s">
        <v>29</v>
      </c>
      <c r="K32" s="2" t="s">
        <v>30</v>
      </c>
      <c r="L32" s="2" t="s">
        <v>9</v>
      </c>
      <c r="M32" s="2" t="s">
        <v>10</v>
      </c>
      <c r="N32" s="2" t="s">
        <v>11</v>
      </c>
      <c r="O32" s="2" t="s">
        <v>12</v>
      </c>
    </row>
    <row r="33" spans="1:15">
      <c r="A33" s="37">
        <v>1</v>
      </c>
      <c r="B33" s="35" t="s">
        <v>156</v>
      </c>
      <c r="C33" s="36">
        <v>44643.715277777781</v>
      </c>
      <c r="D33" s="35" t="s">
        <v>65</v>
      </c>
      <c r="E33" s="54" t="s">
        <v>32</v>
      </c>
      <c r="F33" s="80">
        <v>2</v>
      </c>
      <c r="G33" s="80">
        <v>26</v>
      </c>
      <c r="H33" s="80">
        <v>39</v>
      </c>
      <c r="I33" s="80">
        <v>13</v>
      </c>
      <c r="J33" s="5">
        <f t="shared" ref="J33:J43" si="10">F33+G33+H33+I33</f>
        <v>80</v>
      </c>
      <c r="K33" s="5"/>
      <c r="L33" s="36">
        <v>44644.135416666664</v>
      </c>
      <c r="M33" s="36">
        <v>44644.177083333336</v>
      </c>
      <c r="N33" s="7">
        <f t="shared" ref="N33:N43" si="11">SUM(L33-C33)</f>
        <v>0.42013888888322981</v>
      </c>
      <c r="O33" s="7">
        <f t="shared" ref="O33:O43" si="12">SUM(M33-L33)</f>
        <v>4.1666666671517305E-2</v>
      </c>
    </row>
    <row r="34" spans="1:15">
      <c r="A34" s="37"/>
      <c r="B34" s="35"/>
      <c r="C34" s="36"/>
      <c r="D34" s="35"/>
      <c r="E34" s="54" t="s">
        <v>33</v>
      </c>
      <c r="F34" s="80">
        <v>2</v>
      </c>
      <c r="G34" s="80">
        <v>26</v>
      </c>
      <c r="H34" s="80">
        <v>39</v>
      </c>
      <c r="I34" s="80">
        <v>13</v>
      </c>
      <c r="J34" s="5"/>
      <c r="K34" s="5">
        <f t="shared" ref="K34:K44" si="13">G34+H34+I34+F34</f>
        <v>80</v>
      </c>
      <c r="L34" s="36"/>
      <c r="M34" s="36"/>
      <c r="N34" s="7"/>
      <c r="O34" s="7"/>
    </row>
    <row r="35" spans="1:15">
      <c r="A35" s="37">
        <v>6</v>
      </c>
      <c r="B35" s="35" t="s">
        <v>73</v>
      </c>
      <c r="C35" s="36">
        <v>44643.892361111109</v>
      </c>
      <c r="D35" s="35" t="s">
        <v>41</v>
      </c>
      <c r="E35" s="54" t="s">
        <v>32</v>
      </c>
      <c r="F35" s="80">
        <v>0</v>
      </c>
      <c r="G35" s="80">
        <v>0</v>
      </c>
      <c r="H35" s="80">
        <v>90</v>
      </c>
      <c r="I35" s="80">
        <v>0</v>
      </c>
      <c r="J35" s="5">
        <v>90</v>
      </c>
      <c r="K35" s="5"/>
      <c r="L35" s="36">
        <v>44644.322916666664</v>
      </c>
      <c r="M35" s="36">
        <v>44644.392361111109</v>
      </c>
      <c r="N35" s="7">
        <f t="shared" si="11"/>
        <v>0.43055555555474712</v>
      </c>
      <c r="O35" s="7">
        <f t="shared" si="12"/>
        <v>6.9444444445252884E-2</v>
      </c>
    </row>
    <row r="36" spans="1:15">
      <c r="A36" s="37"/>
      <c r="B36" s="35"/>
      <c r="C36" s="36"/>
      <c r="D36" s="35"/>
      <c r="E36" s="54" t="s">
        <v>33</v>
      </c>
      <c r="F36" s="80">
        <v>0</v>
      </c>
      <c r="G36" s="80">
        <v>17</v>
      </c>
      <c r="H36" s="80">
        <v>17</v>
      </c>
      <c r="I36" s="80">
        <v>18</v>
      </c>
      <c r="J36" s="5"/>
      <c r="K36" s="5">
        <f t="shared" si="13"/>
        <v>52</v>
      </c>
      <c r="L36" s="36"/>
      <c r="M36" s="36"/>
      <c r="N36" s="7"/>
      <c r="O36" s="7"/>
    </row>
    <row r="37" spans="1:15">
      <c r="A37" s="37" t="s">
        <v>50</v>
      </c>
      <c r="B37" s="35" t="s">
        <v>73</v>
      </c>
      <c r="C37" s="36">
        <v>44644.184027777781</v>
      </c>
      <c r="D37" s="35" t="s">
        <v>41</v>
      </c>
      <c r="E37" s="54" t="s">
        <v>32</v>
      </c>
      <c r="F37" s="80">
        <v>0</v>
      </c>
      <c r="G37" s="80">
        <v>90</v>
      </c>
      <c r="H37" s="80">
        <v>0</v>
      </c>
      <c r="I37" s="80">
        <v>0</v>
      </c>
      <c r="J37" s="5">
        <f t="shared" si="10"/>
        <v>90</v>
      </c>
      <c r="K37" s="5"/>
      <c r="L37" s="36">
        <v>44644.430555555555</v>
      </c>
      <c r="M37" s="36">
        <v>44644.503472222219</v>
      </c>
      <c r="N37" s="7">
        <f t="shared" si="11"/>
        <v>0.24652777777373558</v>
      </c>
      <c r="O37" s="7">
        <f t="shared" si="12"/>
        <v>7.2916666664241347E-2</v>
      </c>
    </row>
    <row r="38" spans="1:15">
      <c r="A38" s="37"/>
      <c r="B38" s="35"/>
      <c r="C38" s="36"/>
      <c r="D38" s="35"/>
      <c r="E38" s="54" t="s">
        <v>33</v>
      </c>
      <c r="F38" s="80">
        <v>0</v>
      </c>
      <c r="G38" s="80">
        <v>16</v>
      </c>
      <c r="H38" s="80">
        <v>0</v>
      </c>
      <c r="I38" s="80">
        <v>4</v>
      </c>
      <c r="J38" s="5"/>
      <c r="K38" s="5">
        <f t="shared" si="13"/>
        <v>20</v>
      </c>
      <c r="L38" s="36"/>
      <c r="M38" s="36"/>
      <c r="N38" s="7"/>
      <c r="O38" s="7"/>
    </row>
    <row r="39" spans="1:15">
      <c r="A39" s="37">
        <v>2</v>
      </c>
      <c r="B39" s="35" t="s">
        <v>111</v>
      </c>
      <c r="C39" s="36">
        <v>44644.28125</v>
      </c>
      <c r="D39" s="35" t="s">
        <v>66</v>
      </c>
      <c r="E39" s="54" t="s">
        <v>32</v>
      </c>
      <c r="F39" s="80">
        <v>1</v>
      </c>
      <c r="G39" s="80">
        <v>0</v>
      </c>
      <c r="H39" s="80">
        <v>89</v>
      </c>
      <c r="I39" s="80">
        <v>0</v>
      </c>
      <c r="J39" s="5">
        <f t="shared" si="10"/>
        <v>90</v>
      </c>
      <c r="K39" s="5"/>
      <c r="L39" s="36">
        <v>44644.666666666664</v>
      </c>
      <c r="M39" s="36">
        <v>44644.739583333336</v>
      </c>
      <c r="N39" s="7">
        <f t="shared" si="11"/>
        <v>0.38541666666424135</v>
      </c>
      <c r="O39" s="7">
        <f t="shared" si="12"/>
        <v>7.2916666671517305E-2</v>
      </c>
    </row>
    <row r="40" spans="1:15">
      <c r="A40" s="37"/>
      <c r="B40" s="35"/>
      <c r="C40" s="36"/>
      <c r="D40" s="35"/>
      <c r="E40" s="54" t="s">
        <v>33</v>
      </c>
      <c r="F40" s="80">
        <v>0</v>
      </c>
      <c r="G40" s="80">
        <v>35</v>
      </c>
      <c r="H40" s="80">
        <v>50</v>
      </c>
      <c r="I40" s="80">
        <v>5</v>
      </c>
      <c r="J40" s="5"/>
      <c r="K40" s="5">
        <f t="shared" si="13"/>
        <v>90</v>
      </c>
      <c r="L40" s="36"/>
      <c r="M40" s="36"/>
      <c r="N40" s="7"/>
      <c r="O40" s="7"/>
    </row>
    <row r="41" spans="1:15">
      <c r="A41" s="37">
        <v>6</v>
      </c>
      <c r="B41" s="35" t="s">
        <v>73</v>
      </c>
      <c r="C41" s="36">
        <v>44644.461805555555</v>
      </c>
      <c r="D41" s="35" t="s">
        <v>41</v>
      </c>
      <c r="E41" s="54" t="s">
        <v>32</v>
      </c>
      <c r="F41" s="80">
        <v>0</v>
      </c>
      <c r="G41" s="80">
        <v>0</v>
      </c>
      <c r="H41" s="80">
        <v>90</v>
      </c>
      <c r="I41" s="80">
        <v>0</v>
      </c>
      <c r="J41" s="5">
        <f t="shared" si="10"/>
        <v>90</v>
      </c>
      <c r="K41" s="5"/>
      <c r="L41" s="36">
        <v>44644.861111111109</v>
      </c>
      <c r="M41" s="36">
        <v>44644.899305555555</v>
      </c>
      <c r="N41" s="7">
        <f t="shared" si="11"/>
        <v>0.39930555555474712</v>
      </c>
      <c r="O41" s="7">
        <f t="shared" si="12"/>
        <v>3.8194444445252884E-2</v>
      </c>
    </row>
    <row r="42" spans="1:15">
      <c r="A42" s="37"/>
      <c r="B42" s="35"/>
      <c r="C42" s="36"/>
      <c r="D42" s="35"/>
      <c r="E42" s="54" t="s">
        <v>33</v>
      </c>
      <c r="F42" s="80">
        <v>0</v>
      </c>
      <c r="G42" s="80">
        <v>11</v>
      </c>
      <c r="H42" s="80">
        <v>69</v>
      </c>
      <c r="I42" s="80">
        <v>2</v>
      </c>
      <c r="J42" s="5"/>
      <c r="K42" s="5">
        <f t="shared" si="13"/>
        <v>82</v>
      </c>
      <c r="L42" s="36"/>
      <c r="M42" s="36"/>
      <c r="N42" s="7"/>
      <c r="O42" s="7"/>
    </row>
    <row r="43" spans="1:15">
      <c r="A43" s="37">
        <v>1</v>
      </c>
      <c r="B43" s="35" t="s">
        <v>73</v>
      </c>
      <c r="C43" s="36">
        <v>44644.659722222219</v>
      </c>
      <c r="D43" s="35" t="s">
        <v>41</v>
      </c>
      <c r="E43" s="54" t="s">
        <v>32</v>
      </c>
      <c r="F43" s="80">
        <v>0</v>
      </c>
      <c r="G43" s="80">
        <v>0</v>
      </c>
      <c r="H43" s="80">
        <v>90</v>
      </c>
      <c r="I43" s="80">
        <v>0</v>
      </c>
      <c r="J43" s="5">
        <f t="shared" si="10"/>
        <v>90</v>
      </c>
      <c r="K43" s="5"/>
      <c r="L43" s="36">
        <v>44644.9375</v>
      </c>
      <c r="M43" s="36">
        <v>44644.947916666664</v>
      </c>
      <c r="N43" s="7">
        <f t="shared" si="11"/>
        <v>0.27777777778101154</v>
      </c>
      <c r="O43" s="7">
        <f t="shared" si="12"/>
        <v>1.0416666664241347E-2</v>
      </c>
    </row>
    <row r="44" spans="1:15" ht="15.75" thickBot="1">
      <c r="A44" s="37"/>
      <c r="B44" s="35"/>
      <c r="C44" s="36"/>
      <c r="D44" s="35"/>
      <c r="E44" s="54" t="s">
        <v>33</v>
      </c>
      <c r="F44" s="80">
        <v>0</v>
      </c>
      <c r="G44" s="80">
        <v>0</v>
      </c>
      <c r="H44" s="80">
        <v>0</v>
      </c>
      <c r="I44" s="80">
        <v>0</v>
      </c>
      <c r="J44" s="5"/>
      <c r="K44" s="5">
        <f t="shared" si="13"/>
        <v>0</v>
      </c>
      <c r="L44" s="36"/>
      <c r="M44" s="36"/>
      <c r="N44" s="7"/>
      <c r="O44" s="7"/>
    </row>
    <row r="45" spans="1:15" s="8" customFormat="1" ht="16.5" customHeight="1" thickTop="1" thickBot="1">
      <c r="A45" s="5"/>
      <c r="B45" s="5"/>
      <c r="C45" s="5"/>
      <c r="D45" s="5"/>
      <c r="E45" s="5"/>
      <c r="F45" s="5"/>
      <c r="G45" s="5"/>
      <c r="H45" s="5"/>
      <c r="I45" s="18" t="s">
        <v>31</v>
      </c>
      <c r="J45" s="19">
        <f>SUM(J33:J44)</f>
        <v>530</v>
      </c>
      <c r="K45" s="19">
        <f>SUM(K33:K44)</f>
        <v>324</v>
      </c>
      <c r="L45" s="5"/>
      <c r="M45" s="5" t="s">
        <v>13</v>
      </c>
      <c r="N45" s="10">
        <f>AVERAGE(N33:N44)</f>
        <v>0.35995370370195207</v>
      </c>
      <c r="O45" s="10">
        <f>AVERAGE(O33:O44)</f>
        <v>5.0925925927003846E-2</v>
      </c>
    </row>
    <row r="46" spans="1:15" ht="15.75" thickTop="1"/>
    <row r="47" spans="1:15">
      <c r="A47" s="164" t="s">
        <v>351</v>
      </c>
      <c r="B47" s="165"/>
      <c r="C47" s="156" t="s">
        <v>15</v>
      </c>
      <c r="D47" s="156"/>
      <c r="E47" s="156"/>
      <c r="F47" s="156"/>
      <c r="G47" s="156"/>
      <c r="H47" s="156"/>
      <c r="I47" s="156"/>
      <c r="J47" s="156"/>
      <c r="K47" s="156"/>
      <c r="L47" s="156"/>
      <c r="M47" s="156"/>
      <c r="N47" s="156"/>
      <c r="O47" s="156"/>
    </row>
    <row r="48" spans="1:15">
      <c r="A48" s="156" t="s">
        <v>16</v>
      </c>
      <c r="B48" s="156"/>
      <c r="C48" s="156"/>
      <c r="D48" s="156"/>
      <c r="E48" s="156"/>
      <c r="F48" s="156"/>
      <c r="G48" s="156"/>
      <c r="H48" s="20"/>
      <c r="I48" s="156" t="s">
        <v>17</v>
      </c>
      <c r="J48" s="156"/>
      <c r="K48" s="156"/>
      <c r="L48" s="156"/>
      <c r="M48" s="156"/>
      <c r="N48" s="156"/>
      <c r="O48" s="156"/>
    </row>
    <row r="49" spans="1:15" ht="30">
      <c r="A49" s="11" t="s">
        <v>18</v>
      </c>
      <c r="B49" s="11" t="s">
        <v>19</v>
      </c>
      <c r="C49" s="5" t="s">
        <v>20</v>
      </c>
      <c r="D49" s="11" t="s">
        <v>21</v>
      </c>
      <c r="E49" s="11" t="s">
        <v>22</v>
      </c>
      <c r="F49" s="11" t="s">
        <v>23</v>
      </c>
      <c r="G49" s="11" t="s">
        <v>24</v>
      </c>
      <c r="H49" s="11"/>
      <c r="I49" s="11" t="s">
        <v>18</v>
      </c>
      <c r="J49" s="11" t="s">
        <v>19</v>
      </c>
      <c r="K49" s="5" t="s">
        <v>20</v>
      </c>
      <c r="L49" s="11" t="s">
        <v>21</v>
      </c>
      <c r="M49" s="11" t="s">
        <v>25</v>
      </c>
      <c r="N49" s="11" t="s">
        <v>23</v>
      </c>
      <c r="O49" s="11" t="s">
        <v>24</v>
      </c>
    </row>
    <row r="50" spans="1:15" s="27" customFormat="1" ht="15" customHeight="1">
      <c r="A50" s="21">
        <v>1</v>
      </c>
      <c r="B50" s="35" t="s">
        <v>65</v>
      </c>
      <c r="C50" s="37">
        <v>6</v>
      </c>
      <c r="D50" s="36">
        <v>44643.826388888891</v>
      </c>
      <c r="E50" s="35">
        <v>31823</v>
      </c>
      <c r="F50" s="36">
        <v>44644.010416666664</v>
      </c>
      <c r="G50" s="25">
        <f>F50-D50</f>
        <v>0.18402777777373558</v>
      </c>
      <c r="H50" s="26"/>
      <c r="I50" s="21">
        <v>1</v>
      </c>
      <c r="J50" s="35" t="s">
        <v>72</v>
      </c>
      <c r="K50" s="37">
        <v>3</v>
      </c>
      <c r="L50" s="36">
        <v>44644.048611111109</v>
      </c>
      <c r="M50" s="35">
        <v>31409</v>
      </c>
      <c r="N50" s="36">
        <v>44644.083333333336</v>
      </c>
      <c r="O50" s="25">
        <f>N50-L50</f>
        <v>3.4722222226264421E-2</v>
      </c>
    </row>
    <row r="51" spans="1:15" s="27" customFormat="1" ht="15" customHeight="1">
      <c r="A51" s="21">
        <v>2</v>
      </c>
      <c r="B51" s="35" t="s">
        <v>71</v>
      </c>
      <c r="C51" s="37" t="s">
        <v>67</v>
      </c>
      <c r="D51" s="36">
        <v>44643.871527777781</v>
      </c>
      <c r="E51" s="35">
        <v>31409</v>
      </c>
      <c r="F51" s="36">
        <v>44644.142361111109</v>
      </c>
      <c r="G51" s="25">
        <f t="shared" ref="G51:G67" si="14">F51-D51</f>
        <v>0.27083333332848269</v>
      </c>
      <c r="H51" s="26"/>
      <c r="I51" s="21">
        <v>2</v>
      </c>
      <c r="J51" s="35" t="s">
        <v>41</v>
      </c>
      <c r="K51" s="37">
        <v>4</v>
      </c>
      <c r="L51" s="36">
        <v>44644.069444444445</v>
      </c>
      <c r="M51" s="35">
        <v>32382</v>
      </c>
      <c r="N51" s="36">
        <v>44644.118055555555</v>
      </c>
      <c r="O51" s="25">
        <f t="shared" ref="O51:O72" si="15">N51-L51</f>
        <v>4.8611111109494232E-2</v>
      </c>
    </row>
    <row r="52" spans="1:15" s="27" customFormat="1" ht="15" customHeight="1">
      <c r="A52" s="21">
        <v>3</v>
      </c>
      <c r="B52" s="35" t="s">
        <v>63</v>
      </c>
      <c r="C52" s="37">
        <v>7</v>
      </c>
      <c r="D52" s="36">
        <v>44643.982638888891</v>
      </c>
      <c r="E52" s="35">
        <v>32382</v>
      </c>
      <c r="F52" s="36">
        <v>44644.159722222219</v>
      </c>
      <c r="G52" s="25">
        <f t="shared" si="14"/>
        <v>0.17708333332848269</v>
      </c>
      <c r="H52" s="26"/>
      <c r="I52" s="21">
        <v>3</v>
      </c>
      <c r="J52" s="35" t="s">
        <v>59</v>
      </c>
      <c r="K52" s="37">
        <v>3</v>
      </c>
      <c r="L52" s="36">
        <v>44644.104166666664</v>
      </c>
      <c r="M52" s="35">
        <v>31061</v>
      </c>
      <c r="N52" s="36">
        <v>44644.145833333336</v>
      </c>
      <c r="O52" s="25">
        <f t="shared" si="15"/>
        <v>4.1666666671517305E-2</v>
      </c>
    </row>
    <row r="53" spans="1:15" s="27" customFormat="1" ht="15" customHeight="1">
      <c r="A53" s="21">
        <v>4</v>
      </c>
      <c r="B53" s="35" t="s">
        <v>359</v>
      </c>
      <c r="C53" s="37">
        <v>8</v>
      </c>
      <c r="D53" s="36">
        <v>44643.010416666664</v>
      </c>
      <c r="E53" s="35">
        <v>31061</v>
      </c>
      <c r="F53" s="36">
        <v>44644.184027777781</v>
      </c>
      <c r="G53" s="25">
        <f t="shared" si="14"/>
        <v>1.1736111111167702</v>
      </c>
      <c r="H53" s="26"/>
      <c r="I53" s="21">
        <v>4</v>
      </c>
      <c r="J53" s="35" t="s">
        <v>66</v>
      </c>
      <c r="K53" s="37">
        <v>4</v>
      </c>
      <c r="L53" s="36">
        <v>44644.180555555555</v>
      </c>
      <c r="M53" s="35" t="s">
        <v>353</v>
      </c>
      <c r="N53" s="36">
        <v>44644.236111111109</v>
      </c>
      <c r="O53" s="25">
        <f t="shared" si="15"/>
        <v>5.5555555554747116E-2</v>
      </c>
    </row>
    <row r="54" spans="1:15" s="27" customFormat="1" ht="15" customHeight="1">
      <c r="A54" s="21">
        <v>5</v>
      </c>
      <c r="B54" s="35" t="s">
        <v>41</v>
      </c>
      <c r="C54" s="37">
        <v>6</v>
      </c>
      <c r="D54" s="36">
        <v>44644.149305555555</v>
      </c>
      <c r="E54" s="35" t="s">
        <v>353</v>
      </c>
      <c r="F54" s="36">
        <v>44644.288194444445</v>
      </c>
      <c r="G54" s="25">
        <f t="shared" si="14"/>
        <v>0.13888888889050577</v>
      </c>
      <c r="H54" s="26"/>
      <c r="I54" s="21">
        <v>5</v>
      </c>
      <c r="J54" s="35" t="s">
        <v>51</v>
      </c>
      <c r="K54" s="37">
        <v>4</v>
      </c>
      <c r="L54" s="36">
        <v>44644.28125</v>
      </c>
      <c r="M54" s="35">
        <v>70338</v>
      </c>
      <c r="N54" s="36">
        <v>44644.284722222219</v>
      </c>
      <c r="O54" s="25">
        <f t="shared" si="15"/>
        <v>3.4722222189884633E-3</v>
      </c>
    </row>
    <row r="55" spans="1:15" s="27" customFormat="1" ht="15" customHeight="1">
      <c r="A55" s="21">
        <v>6</v>
      </c>
      <c r="B55" s="35" t="s">
        <v>53</v>
      </c>
      <c r="C55" s="37" t="s">
        <v>67</v>
      </c>
      <c r="D55" s="36">
        <v>44644.475694444445</v>
      </c>
      <c r="E55" s="35" t="s">
        <v>356</v>
      </c>
      <c r="F55" s="36">
        <v>44644.659722222219</v>
      </c>
      <c r="G55" s="25">
        <f t="shared" si="14"/>
        <v>0.18402777777373558</v>
      </c>
      <c r="H55" s="26"/>
      <c r="I55" s="21">
        <v>6</v>
      </c>
      <c r="J55" s="35" t="s">
        <v>49</v>
      </c>
      <c r="K55" s="37" t="s">
        <v>61</v>
      </c>
      <c r="L55" s="36">
        <v>44644.236111111109</v>
      </c>
      <c r="M55" s="35">
        <v>33337</v>
      </c>
      <c r="N55" s="36">
        <v>44644.3125</v>
      </c>
      <c r="O55" s="25">
        <f t="shared" si="15"/>
        <v>7.6388888890505768E-2</v>
      </c>
    </row>
    <row r="56" spans="1:15" s="27" customFormat="1" ht="15" customHeight="1">
      <c r="A56" s="21">
        <v>7</v>
      </c>
      <c r="B56" s="35" t="s">
        <v>65</v>
      </c>
      <c r="C56" s="37" t="s">
        <v>67</v>
      </c>
      <c r="D56" s="36">
        <v>44644.246527777781</v>
      </c>
      <c r="E56" s="35">
        <v>33337</v>
      </c>
      <c r="F56" s="36">
        <v>44644.322916666664</v>
      </c>
      <c r="G56" s="25">
        <f t="shared" si="14"/>
        <v>7.6388888883229811E-2</v>
      </c>
      <c r="H56" s="26"/>
      <c r="I56" s="21">
        <v>7</v>
      </c>
      <c r="J56" s="35" t="s">
        <v>41</v>
      </c>
      <c r="K56" s="37">
        <v>3</v>
      </c>
      <c r="L56" s="36">
        <v>44644.368055555555</v>
      </c>
      <c r="M56" s="35">
        <v>33196</v>
      </c>
      <c r="N56" s="36">
        <v>44644.409722222219</v>
      </c>
      <c r="O56" s="25">
        <f t="shared" si="15"/>
        <v>4.1666666664241347E-2</v>
      </c>
    </row>
    <row r="57" spans="1:15" s="27" customFormat="1" ht="15" customHeight="1">
      <c r="A57" s="21">
        <v>8</v>
      </c>
      <c r="B57" s="35" t="s">
        <v>49</v>
      </c>
      <c r="C57" s="37">
        <v>8</v>
      </c>
      <c r="D57" s="36">
        <v>44644.260416666664</v>
      </c>
      <c r="E57" s="35" t="s">
        <v>354</v>
      </c>
      <c r="F57" s="36">
        <v>44644.493055555555</v>
      </c>
      <c r="G57" s="25">
        <f t="shared" si="14"/>
        <v>0.23263888889050577</v>
      </c>
      <c r="H57" s="26"/>
      <c r="I57" s="21">
        <v>8</v>
      </c>
      <c r="J57" s="35" t="s">
        <v>37</v>
      </c>
      <c r="K57" s="37">
        <v>4</v>
      </c>
      <c r="L57" s="36">
        <v>44644.399305555555</v>
      </c>
      <c r="M57" s="35" t="s">
        <v>354</v>
      </c>
      <c r="N57" s="36">
        <v>44644.454861111109</v>
      </c>
      <c r="O57" s="25">
        <f t="shared" si="15"/>
        <v>5.5555555554747116E-2</v>
      </c>
    </row>
    <row r="58" spans="1:15" s="27" customFormat="1" ht="15" customHeight="1">
      <c r="A58" s="21">
        <v>9</v>
      </c>
      <c r="B58" s="35" t="s">
        <v>41</v>
      </c>
      <c r="C58" s="37">
        <v>6</v>
      </c>
      <c r="D58" s="36">
        <v>44644.454861111109</v>
      </c>
      <c r="E58" s="35">
        <v>32535</v>
      </c>
      <c r="F58" s="36">
        <v>44644.579861111109</v>
      </c>
      <c r="G58" s="25">
        <f t="shared" si="14"/>
        <v>0.125</v>
      </c>
      <c r="H58" s="26"/>
      <c r="I58" s="21">
        <v>9</v>
      </c>
      <c r="J58" s="35" t="s">
        <v>37</v>
      </c>
      <c r="K58" s="37">
        <v>3</v>
      </c>
      <c r="L58" s="36">
        <v>44644.46875</v>
      </c>
      <c r="M58" s="35" t="s">
        <v>355</v>
      </c>
      <c r="N58" s="36">
        <v>44644.510416666664</v>
      </c>
      <c r="O58" s="25">
        <f t="shared" si="15"/>
        <v>4.1666666664241347E-2</v>
      </c>
    </row>
    <row r="59" spans="1:15" s="27" customFormat="1" ht="15" customHeight="1">
      <c r="A59" s="21">
        <v>10</v>
      </c>
      <c r="B59" s="35" t="s">
        <v>49</v>
      </c>
      <c r="C59" s="37">
        <v>7</v>
      </c>
      <c r="D59" s="36">
        <v>44644.333333333336</v>
      </c>
      <c r="E59" s="35" t="s">
        <v>355</v>
      </c>
      <c r="F59" s="36">
        <v>44644.611111111109</v>
      </c>
      <c r="G59" s="25">
        <f t="shared" si="14"/>
        <v>0.27777777777373558</v>
      </c>
      <c r="H59" s="26"/>
      <c r="I59" s="21">
        <v>10</v>
      </c>
      <c r="J59" s="35" t="s">
        <v>64</v>
      </c>
      <c r="K59" s="37">
        <v>4</v>
      </c>
      <c r="L59" s="36">
        <v>44644.503472222219</v>
      </c>
      <c r="M59" s="35">
        <v>32535</v>
      </c>
      <c r="N59" s="36">
        <v>44644.607638888891</v>
      </c>
      <c r="O59" s="25">
        <f t="shared" si="15"/>
        <v>0.10416666667151731</v>
      </c>
    </row>
    <row r="60" spans="1:15" s="27" customFormat="1" ht="15" customHeight="1">
      <c r="A60" s="21">
        <v>11</v>
      </c>
      <c r="B60" s="35" t="s">
        <v>37</v>
      </c>
      <c r="C60" s="37">
        <v>8</v>
      </c>
      <c r="D60" s="36">
        <v>44644.510416666664</v>
      </c>
      <c r="E60" s="35">
        <v>31079</v>
      </c>
      <c r="F60" s="36">
        <v>44644.763888888891</v>
      </c>
      <c r="G60" s="25">
        <f t="shared" si="14"/>
        <v>0.25347222222626442</v>
      </c>
      <c r="H60" s="26"/>
      <c r="I60" s="21">
        <v>11</v>
      </c>
      <c r="J60" s="35" t="s">
        <v>41</v>
      </c>
      <c r="K60" s="37" t="s">
        <v>61</v>
      </c>
      <c r="L60" s="36">
        <v>44644.572916666664</v>
      </c>
      <c r="M60" s="35">
        <v>28648</v>
      </c>
      <c r="N60" s="36">
        <v>44644.625</v>
      </c>
      <c r="O60" s="25">
        <f t="shared" si="15"/>
        <v>5.2083333335758653E-2</v>
      </c>
    </row>
    <row r="61" spans="1:15" s="27" customFormat="1" ht="15" customHeight="1">
      <c r="A61" s="21">
        <v>12</v>
      </c>
      <c r="B61" s="35" t="s">
        <v>59</v>
      </c>
      <c r="C61" s="37">
        <v>7</v>
      </c>
      <c r="D61" s="36">
        <v>44644.645833333336</v>
      </c>
      <c r="E61" s="35">
        <v>33104</v>
      </c>
      <c r="F61" s="36">
        <v>44644.708333333336</v>
      </c>
      <c r="G61" s="25">
        <f t="shared" si="14"/>
        <v>6.25E-2</v>
      </c>
      <c r="H61" s="26"/>
      <c r="I61" s="21">
        <v>12</v>
      </c>
      <c r="J61" s="35" t="s">
        <v>37</v>
      </c>
      <c r="K61" s="37">
        <v>5</v>
      </c>
      <c r="L61" s="36">
        <v>44644.618055555555</v>
      </c>
      <c r="M61" s="35">
        <v>12493</v>
      </c>
      <c r="N61" s="36">
        <v>44644.652777777781</v>
      </c>
      <c r="O61" s="25">
        <f t="shared" si="15"/>
        <v>3.4722222226264421E-2</v>
      </c>
    </row>
    <row r="62" spans="1:15" s="27" customFormat="1" ht="15" customHeight="1">
      <c r="A62" s="21">
        <v>13</v>
      </c>
      <c r="B62" s="35" t="s">
        <v>41</v>
      </c>
      <c r="C62" s="37">
        <v>6</v>
      </c>
      <c r="D62" s="36">
        <v>44644.618055555555</v>
      </c>
      <c r="E62" s="35">
        <v>28648</v>
      </c>
      <c r="F62" s="36">
        <v>44644.677083333336</v>
      </c>
      <c r="G62" s="25">
        <f t="shared" si="14"/>
        <v>5.9027777781011537E-2</v>
      </c>
      <c r="H62" s="26"/>
      <c r="I62" s="21">
        <v>13</v>
      </c>
      <c r="J62" s="35" t="s">
        <v>51</v>
      </c>
      <c r="K62" s="37">
        <v>3</v>
      </c>
      <c r="L62" s="36">
        <v>44644.552083333336</v>
      </c>
      <c r="M62" s="35" t="s">
        <v>356</v>
      </c>
      <c r="N62" s="36">
        <v>44644.666666666664</v>
      </c>
      <c r="O62" s="25">
        <f t="shared" si="15"/>
        <v>0.11458333332848269</v>
      </c>
    </row>
    <row r="63" spans="1:15" s="27" customFormat="1" ht="15" customHeight="1">
      <c r="A63" s="21">
        <v>14</v>
      </c>
      <c r="B63" s="35" t="s">
        <v>64</v>
      </c>
      <c r="C63" s="37" t="s">
        <v>67</v>
      </c>
      <c r="D63" s="36">
        <v>44644.697916666664</v>
      </c>
      <c r="E63" s="35">
        <v>31504</v>
      </c>
      <c r="F63" s="36">
        <v>44644.784722222219</v>
      </c>
      <c r="G63" s="25">
        <f t="shared" si="14"/>
        <v>8.6805555554747116E-2</v>
      </c>
      <c r="H63" s="26"/>
      <c r="I63" s="21">
        <v>14</v>
      </c>
      <c r="J63" s="35" t="s">
        <v>41</v>
      </c>
      <c r="K63" s="37">
        <v>4</v>
      </c>
      <c r="L63" s="36">
        <v>44644.642361111109</v>
      </c>
      <c r="M63" s="35">
        <v>33104</v>
      </c>
      <c r="N63" s="36">
        <v>44644.690972222219</v>
      </c>
      <c r="O63" s="25">
        <f t="shared" si="15"/>
        <v>4.8611111109494232E-2</v>
      </c>
    </row>
    <row r="64" spans="1:15" s="27" customFormat="1" ht="15" customHeight="1">
      <c r="A64" s="21">
        <v>15</v>
      </c>
      <c r="B64" s="35" t="s">
        <v>66</v>
      </c>
      <c r="C64" s="37">
        <v>7</v>
      </c>
      <c r="D64" s="36">
        <v>44644.777777777781</v>
      </c>
      <c r="E64" s="35">
        <v>12668</v>
      </c>
      <c r="F64" s="36">
        <v>44644.798611111109</v>
      </c>
      <c r="G64" s="25">
        <f t="shared" si="14"/>
        <v>2.0833333328482695E-2</v>
      </c>
      <c r="H64" s="26"/>
      <c r="I64" s="21">
        <v>15</v>
      </c>
      <c r="J64" s="35" t="s">
        <v>117</v>
      </c>
      <c r="K64" s="37">
        <v>4</v>
      </c>
      <c r="L64" s="36">
        <v>44644.725694444445</v>
      </c>
      <c r="M64" s="35" t="s">
        <v>357</v>
      </c>
      <c r="N64" s="36">
        <v>44644.767361111109</v>
      </c>
      <c r="O64" s="25">
        <f t="shared" si="15"/>
        <v>4.1666666664241347E-2</v>
      </c>
    </row>
    <row r="65" spans="1:15" s="27" customFormat="1" ht="15" customHeight="1">
      <c r="A65" s="21">
        <v>16</v>
      </c>
      <c r="B65" s="35" t="s">
        <v>63</v>
      </c>
      <c r="C65" s="37">
        <v>8</v>
      </c>
      <c r="D65" s="36">
        <v>44644.802083333336</v>
      </c>
      <c r="E65" s="35">
        <v>33118</v>
      </c>
      <c r="F65" s="36">
        <v>44644.881944444445</v>
      </c>
      <c r="G65" s="25">
        <f t="shared" si="14"/>
        <v>7.9861111109494232E-2</v>
      </c>
      <c r="H65" s="26"/>
      <c r="I65" s="21">
        <v>16</v>
      </c>
      <c r="J65" s="35" t="s">
        <v>41</v>
      </c>
      <c r="K65" s="37">
        <v>3</v>
      </c>
      <c r="L65" s="36">
        <v>44644.760416666664</v>
      </c>
      <c r="M65" s="35">
        <v>33118</v>
      </c>
      <c r="N65" s="36">
        <v>44644.795138888891</v>
      </c>
      <c r="O65" s="25">
        <f t="shared" si="15"/>
        <v>3.4722222226264421E-2</v>
      </c>
    </row>
    <row r="66" spans="1:15" s="27" customFormat="1" ht="15" customHeight="1">
      <c r="A66" s="21">
        <v>17</v>
      </c>
      <c r="B66" s="35" t="s">
        <v>49</v>
      </c>
      <c r="C66" s="110" t="s">
        <v>78</v>
      </c>
      <c r="D66" s="6">
        <v>44644.3125</v>
      </c>
      <c r="E66" s="4" t="s">
        <v>360</v>
      </c>
      <c r="F66" s="6">
        <v>44644.340277777781</v>
      </c>
      <c r="G66" s="25">
        <f t="shared" si="14"/>
        <v>2.7777777781011537E-2</v>
      </c>
      <c r="H66" s="26"/>
      <c r="I66" s="21">
        <v>17</v>
      </c>
      <c r="J66" s="35" t="s">
        <v>43</v>
      </c>
      <c r="K66" s="37" t="s">
        <v>61</v>
      </c>
      <c r="L66" s="36">
        <v>44644.670138888891</v>
      </c>
      <c r="M66" s="35">
        <v>31079</v>
      </c>
      <c r="N66" s="36">
        <v>44644.715277777781</v>
      </c>
      <c r="O66" s="25">
        <f t="shared" si="15"/>
        <v>4.5138888890505768E-2</v>
      </c>
    </row>
    <row r="67" spans="1:15" s="27" customFormat="1" ht="15" customHeight="1">
      <c r="A67" s="21">
        <v>18</v>
      </c>
      <c r="B67" s="4" t="s">
        <v>361</v>
      </c>
      <c r="C67" s="110" t="s">
        <v>78</v>
      </c>
      <c r="D67" s="6">
        <v>44644.736111111109</v>
      </c>
      <c r="E67" s="4">
        <v>33196</v>
      </c>
      <c r="F67" s="6">
        <v>44644.739583333336</v>
      </c>
      <c r="G67" s="25">
        <f t="shared" si="14"/>
        <v>3.4722222262644209E-3</v>
      </c>
      <c r="H67" s="26"/>
      <c r="I67" s="21">
        <v>18</v>
      </c>
      <c r="J67" s="35" t="s">
        <v>63</v>
      </c>
      <c r="K67" s="37">
        <v>3</v>
      </c>
      <c r="L67" s="36">
        <v>44644.697916666664</v>
      </c>
      <c r="M67" s="35">
        <v>31504</v>
      </c>
      <c r="N67" s="36">
        <v>44644.743055555555</v>
      </c>
      <c r="O67" s="25">
        <f t="shared" si="15"/>
        <v>4.5138888890505768E-2</v>
      </c>
    </row>
    <row r="68" spans="1:15" s="27" customFormat="1" ht="15" customHeight="1">
      <c r="A68" s="21"/>
      <c r="B68" s="4"/>
      <c r="C68" s="110"/>
      <c r="D68" s="6"/>
      <c r="E68" s="4"/>
      <c r="F68" s="6"/>
      <c r="G68" s="25"/>
      <c r="H68" s="26"/>
      <c r="I68" s="21">
        <v>19</v>
      </c>
      <c r="J68" s="35" t="s">
        <v>51</v>
      </c>
      <c r="K68" s="37">
        <v>4</v>
      </c>
      <c r="L68" s="36">
        <v>44644.798611111109</v>
      </c>
      <c r="M68" s="35">
        <v>41082</v>
      </c>
      <c r="N68" s="36">
        <v>44644.881944444445</v>
      </c>
      <c r="O68" s="25">
        <f t="shared" si="15"/>
        <v>8.3333333335758653E-2</v>
      </c>
    </row>
    <row r="69" spans="1:15" s="27" customFormat="1" ht="15" customHeight="1">
      <c r="A69" s="21"/>
      <c r="B69" s="4"/>
      <c r="C69" s="110"/>
      <c r="D69" s="6"/>
      <c r="E69" s="4"/>
      <c r="F69" s="6"/>
      <c r="G69" s="25"/>
      <c r="H69" s="26"/>
      <c r="I69" s="21">
        <v>20</v>
      </c>
      <c r="J69" s="35" t="s">
        <v>121</v>
      </c>
      <c r="K69" s="37">
        <v>3</v>
      </c>
      <c r="L69" s="36">
        <v>44644.836805555555</v>
      </c>
      <c r="M69" s="35" t="s">
        <v>358</v>
      </c>
      <c r="N69" s="36">
        <v>44645.020833333336</v>
      </c>
      <c r="O69" s="25">
        <f t="shared" si="15"/>
        <v>0.18402777778101154</v>
      </c>
    </row>
    <row r="70" spans="1:15" s="27" customFormat="1" ht="15" customHeight="1">
      <c r="A70" s="21"/>
      <c r="B70" s="22"/>
      <c r="C70" s="28"/>
      <c r="D70" s="24"/>
      <c r="E70" s="22"/>
      <c r="F70" s="24"/>
      <c r="G70" s="25"/>
      <c r="H70" s="26"/>
      <c r="I70" s="21">
        <v>21</v>
      </c>
      <c r="J70" s="38" t="s">
        <v>41</v>
      </c>
      <c r="K70" s="37">
        <v>5</v>
      </c>
      <c r="L70" s="36">
        <v>44644.878472222219</v>
      </c>
      <c r="M70" s="35">
        <v>12221</v>
      </c>
      <c r="N70" s="36">
        <v>44644.927083333336</v>
      </c>
      <c r="O70" s="25">
        <f t="shared" si="15"/>
        <v>4.8611111116770189E-2</v>
      </c>
    </row>
    <row r="71" spans="1:15" s="27" customFormat="1" ht="15" customHeight="1">
      <c r="A71" s="21"/>
      <c r="B71" s="22"/>
      <c r="C71" s="28"/>
      <c r="D71" s="24"/>
      <c r="E71" s="22"/>
      <c r="F71" s="24"/>
      <c r="G71" s="25"/>
      <c r="H71" s="26"/>
      <c r="I71" s="21">
        <v>22</v>
      </c>
      <c r="J71" s="38" t="s">
        <v>46</v>
      </c>
      <c r="K71" s="37">
        <v>4</v>
      </c>
      <c r="L71" s="36">
        <v>44644.902777777781</v>
      </c>
      <c r="M71" s="35">
        <v>60021</v>
      </c>
      <c r="N71" s="36">
        <v>44645.079861111109</v>
      </c>
      <c r="O71" s="25">
        <f t="shared" si="15"/>
        <v>0.17708333332848269</v>
      </c>
    </row>
    <row r="72" spans="1:15" s="27" customFormat="1" ht="15" customHeight="1">
      <c r="A72" s="21"/>
      <c r="B72" s="22"/>
      <c r="C72" s="28"/>
      <c r="D72" s="24"/>
      <c r="E72" s="22"/>
      <c r="F72" s="24"/>
      <c r="G72" s="25"/>
      <c r="H72" s="26"/>
      <c r="I72" s="21">
        <v>23</v>
      </c>
      <c r="J72" s="38" t="s">
        <v>49</v>
      </c>
      <c r="K72" s="37">
        <v>5</v>
      </c>
      <c r="L72" s="36">
        <v>44644.940972222219</v>
      </c>
      <c r="M72" s="35">
        <v>28756</v>
      </c>
      <c r="N72" s="36">
        <v>44645.131944444445</v>
      </c>
      <c r="O72" s="25">
        <f t="shared" si="15"/>
        <v>0.19097222222626442</v>
      </c>
    </row>
    <row r="73" spans="1:15" s="32" customFormat="1" ht="15" customHeight="1">
      <c r="A73" s="5"/>
      <c r="B73" s="1"/>
      <c r="C73" s="5"/>
      <c r="D73" s="5"/>
      <c r="E73" s="5"/>
      <c r="F73" s="18" t="s">
        <v>13</v>
      </c>
      <c r="G73" s="10">
        <f>AVERAGE(G50:G72)</f>
        <v>0.19077932098702555</v>
      </c>
      <c r="H73" s="33"/>
      <c r="I73" s="5"/>
      <c r="J73" s="5"/>
      <c r="K73" s="5"/>
      <c r="L73" s="5"/>
      <c r="M73" s="5"/>
      <c r="N73" s="5" t="s">
        <v>13</v>
      </c>
      <c r="O73" s="10">
        <f>AVERAGE(O50:O72)</f>
        <v>6.9746376812437796E-2</v>
      </c>
    </row>
  </sheetData>
  <mergeCells count="12">
    <mergeCell ref="A47:B47"/>
    <mergeCell ref="C47:O47"/>
    <mergeCell ref="A48:G48"/>
    <mergeCell ref="I48:O48"/>
    <mergeCell ref="N1:O1"/>
    <mergeCell ref="A2:O2"/>
    <mergeCell ref="A3:C3"/>
    <mergeCell ref="F3:J3"/>
    <mergeCell ref="L3:O3"/>
    <mergeCell ref="A31:C31"/>
    <mergeCell ref="F31:J31"/>
    <mergeCell ref="L31:O31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sheetPr>
    <tabColor rgb="FFFF0000"/>
  </sheetPr>
  <dimension ref="A1:O58"/>
  <sheetViews>
    <sheetView workbookViewId="0">
      <selection sqref="A1:XFD1048576"/>
    </sheetView>
  </sheetViews>
  <sheetFormatPr defaultRowHeight="15"/>
  <cols>
    <col min="3" max="5" width="13.42578125" customWidth="1"/>
    <col min="6" max="6" width="12.140625" customWidth="1"/>
    <col min="7" max="7" width="11.5703125" customWidth="1"/>
    <col min="8" max="8" width="11" customWidth="1"/>
    <col min="9" max="9" width="10.140625" customWidth="1"/>
    <col min="10" max="11" width="8.7109375" customWidth="1"/>
    <col min="12" max="13" width="13.42578125" customWidth="1"/>
    <col min="14" max="15" width="11.28515625" customWidth="1"/>
    <col min="16" max="16" width="14.5703125" customWidth="1"/>
    <col min="18" max="18" width="12.140625" customWidth="1"/>
  </cols>
  <sheetData>
    <row r="1" spans="1:15">
      <c r="N1" s="47" t="s">
        <v>0</v>
      </c>
      <c r="O1" s="48"/>
    </row>
    <row r="2" spans="1:15">
      <c r="A2" s="159" t="s">
        <v>1</v>
      </c>
      <c r="B2" s="160"/>
      <c r="C2" s="160"/>
      <c r="D2" s="160"/>
      <c r="E2" s="160"/>
      <c r="F2" s="160"/>
      <c r="G2" s="160"/>
      <c r="H2" s="160"/>
      <c r="I2" s="160"/>
      <c r="J2" s="160"/>
      <c r="K2" s="160"/>
      <c r="L2" s="160"/>
      <c r="M2" s="160"/>
      <c r="N2" s="160"/>
      <c r="O2" s="160"/>
    </row>
    <row r="3" spans="1:15">
      <c r="A3" s="161"/>
      <c r="B3" s="162"/>
      <c r="C3" s="163"/>
      <c r="D3" s="12"/>
      <c r="E3" s="12"/>
      <c r="F3" s="161" t="s">
        <v>26</v>
      </c>
      <c r="G3" s="162"/>
      <c r="H3" s="162"/>
      <c r="I3" s="162"/>
      <c r="J3" s="163"/>
      <c r="K3" s="12"/>
      <c r="L3" s="161"/>
      <c r="M3" s="162"/>
      <c r="N3" s="162"/>
      <c r="O3" s="163"/>
    </row>
    <row r="4" spans="1:15" ht="38.25">
      <c r="A4" s="2" t="s">
        <v>2</v>
      </c>
      <c r="B4" s="3" t="s">
        <v>3</v>
      </c>
      <c r="C4" s="2" t="s">
        <v>4</v>
      </c>
      <c r="D4" s="2" t="s">
        <v>27</v>
      </c>
      <c r="E4" s="2" t="s">
        <v>28</v>
      </c>
      <c r="F4" s="3" t="s">
        <v>5</v>
      </c>
      <c r="G4" s="3" t="s">
        <v>6</v>
      </c>
      <c r="H4" s="3" t="s">
        <v>7</v>
      </c>
      <c r="I4" s="3" t="s">
        <v>8</v>
      </c>
      <c r="J4" s="2" t="s">
        <v>29</v>
      </c>
      <c r="K4" s="2" t="s">
        <v>30</v>
      </c>
      <c r="L4" s="2" t="s">
        <v>9</v>
      </c>
      <c r="M4" s="2" t="s">
        <v>10</v>
      </c>
      <c r="N4" s="2" t="s">
        <v>11</v>
      </c>
      <c r="O4" s="2" t="s">
        <v>12</v>
      </c>
    </row>
    <row r="5" spans="1:15" s="8" customFormat="1">
      <c r="A5" s="4"/>
      <c r="B5" s="13"/>
      <c r="C5" s="6"/>
      <c r="D5" s="4"/>
      <c r="E5" s="14"/>
      <c r="F5" s="5"/>
      <c r="G5" s="5"/>
      <c r="H5" s="5"/>
      <c r="I5" s="5"/>
      <c r="J5" s="5">
        <f t="shared" ref="J5:J20" si="0">F5+G5+H5+I5</f>
        <v>0</v>
      </c>
      <c r="K5" s="5">
        <f t="shared" ref="K5:K20" si="1">G5+H5+I5+F5</f>
        <v>0</v>
      </c>
      <c r="L5" s="15"/>
      <c r="M5" s="15"/>
      <c r="N5" s="7">
        <f>SUM(L5-C5)</f>
        <v>0</v>
      </c>
      <c r="O5" s="7">
        <f>SUM(M5-L5)</f>
        <v>0</v>
      </c>
    </row>
    <row r="6" spans="1:15" s="8" customFormat="1">
      <c r="A6" s="4"/>
      <c r="B6" s="13"/>
      <c r="C6" s="6"/>
      <c r="D6" s="4"/>
      <c r="E6" s="14"/>
      <c r="F6" s="5"/>
      <c r="G6" s="5"/>
      <c r="H6" s="5"/>
      <c r="I6" s="5"/>
      <c r="J6" s="5">
        <f t="shared" si="0"/>
        <v>0</v>
      </c>
      <c r="K6" s="5">
        <f t="shared" si="1"/>
        <v>0</v>
      </c>
      <c r="L6" s="15"/>
      <c r="M6" s="15"/>
      <c r="N6" s="7">
        <f t="shared" ref="N6:N20" si="2">SUM(L6-C6)</f>
        <v>0</v>
      </c>
      <c r="O6" s="7">
        <f t="shared" ref="O6:O20" si="3">SUM(M6-L6)</f>
        <v>0</v>
      </c>
    </row>
    <row r="7" spans="1:15" s="8" customFormat="1">
      <c r="A7" s="13"/>
      <c r="B7" s="13"/>
      <c r="C7" s="14"/>
      <c r="D7" s="14"/>
      <c r="E7" s="14"/>
      <c r="F7" s="5"/>
      <c r="G7" s="5"/>
      <c r="H7" s="5"/>
      <c r="I7" s="5"/>
      <c r="J7" s="5">
        <f t="shared" si="0"/>
        <v>0</v>
      </c>
      <c r="K7" s="5">
        <f t="shared" si="1"/>
        <v>0</v>
      </c>
      <c r="L7" s="15"/>
      <c r="M7" s="15"/>
      <c r="N7" s="7">
        <f t="shared" si="2"/>
        <v>0</v>
      </c>
      <c r="O7" s="7">
        <f t="shared" si="3"/>
        <v>0</v>
      </c>
    </row>
    <row r="8" spans="1:15" s="8" customFormat="1">
      <c r="A8" s="13"/>
      <c r="B8" s="13"/>
      <c r="C8" s="14"/>
      <c r="D8" s="14"/>
      <c r="E8" s="14"/>
      <c r="F8" s="5"/>
      <c r="G8" s="5"/>
      <c r="H8" s="5"/>
      <c r="I8" s="5"/>
      <c r="J8" s="5">
        <f t="shared" si="0"/>
        <v>0</v>
      </c>
      <c r="K8" s="5">
        <f t="shared" si="1"/>
        <v>0</v>
      </c>
      <c r="L8" s="15"/>
      <c r="M8" s="15"/>
      <c r="N8" s="7">
        <f t="shared" si="2"/>
        <v>0</v>
      </c>
      <c r="O8" s="7">
        <f t="shared" si="3"/>
        <v>0</v>
      </c>
    </row>
    <row r="9" spans="1:15" s="8" customFormat="1">
      <c r="A9" s="13"/>
      <c r="B9" s="13"/>
      <c r="C9" s="14"/>
      <c r="D9" s="14"/>
      <c r="E9" s="14"/>
      <c r="F9" s="5"/>
      <c r="G9" s="5"/>
      <c r="H9" s="5"/>
      <c r="I9" s="5"/>
      <c r="J9" s="5">
        <f t="shared" si="0"/>
        <v>0</v>
      </c>
      <c r="K9" s="5">
        <f t="shared" si="1"/>
        <v>0</v>
      </c>
      <c r="L9" s="15"/>
      <c r="M9" s="15"/>
      <c r="N9" s="7">
        <f t="shared" si="2"/>
        <v>0</v>
      </c>
      <c r="O9" s="7">
        <f t="shared" si="3"/>
        <v>0</v>
      </c>
    </row>
    <row r="10" spans="1:15" s="8" customFormat="1">
      <c r="A10" s="13"/>
      <c r="B10" s="13"/>
      <c r="C10" s="14"/>
      <c r="D10" s="14"/>
      <c r="E10" s="14"/>
      <c r="F10" s="5"/>
      <c r="G10" s="5"/>
      <c r="H10" s="5"/>
      <c r="I10" s="5"/>
      <c r="J10" s="5">
        <f t="shared" si="0"/>
        <v>0</v>
      </c>
      <c r="K10" s="5">
        <f t="shared" si="1"/>
        <v>0</v>
      </c>
      <c r="L10" s="15"/>
      <c r="M10" s="15"/>
      <c r="N10" s="7">
        <f t="shared" si="2"/>
        <v>0</v>
      </c>
      <c r="O10" s="7">
        <f t="shared" si="3"/>
        <v>0</v>
      </c>
    </row>
    <row r="11" spans="1:15" s="8" customFormat="1">
      <c r="A11" s="13"/>
      <c r="B11" s="13"/>
      <c r="C11" s="16"/>
      <c r="D11" s="16"/>
      <c r="E11" s="14"/>
      <c r="F11" s="5"/>
      <c r="G11" s="5"/>
      <c r="H11" s="5"/>
      <c r="I11" s="5"/>
      <c r="J11" s="5">
        <f t="shared" si="0"/>
        <v>0</v>
      </c>
      <c r="K11" s="5">
        <f t="shared" si="1"/>
        <v>0</v>
      </c>
      <c r="L11" s="15"/>
      <c r="M11" s="15"/>
      <c r="N11" s="7">
        <f t="shared" si="2"/>
        <v>0</v>
      </c>
      <c r="O11" s="7">
        <f t="shared" si="3"/>
        <v>0</v>
      </c>
    </row>
    <row r="12" spans="1:15" s="8" customFormat="1">
      <c r="A12" s="13"/>
      <c r="B12" s="13"/>
      <c r="C12" s="16"/>
      <c r="D12" s="16"/>
      <c r="E12" s="14"/>
      <c r="F12" s="5"/>
      <c r="G12" s="5"/>
      <c r="H12" s="5"/>
      <c r="I12" s="5"/>
      <c r="J12" s="5">
        <f t="shared" si="0"/>
        <v>0</v>
      </c>
      <c r="K12" s="5">
        <f t="shared" si="1"/>
        <v>0</v>
      </c>
      <c r="L12" s="15"/>
      <c r="M12" s="15"/>
      <c r="N12" s="7">
        <f t="shared" si="2"/>
        <v>0</v>
      </c>
      <c r="O12" s="7">
        <f t="shared" si="3"/>
        <v>0</v>
      </c>
    </row>
    <row r="13" spans="1:15" s="8" customFormat="1">
      <c r="A13" s="13"/>
      <c r="B13" s="13"/>
      <c r="C13" s="16"/>
      <c r="D13" s="16"/>
      <c r="E13" s="14"/>
      <c r="F13" s="5"/>
      <c r="G13" s="5"/>
      <c r="H13" s="5"/>
      <c r="I13" s="5"/>
      <c r="J13" s="5">
        <f t="shared" si="0"/>
        <v>0</v>
      </c>
      <c r="K13" s="5">
        <f t="shared" si="1"/>
        <v>0</v>
      </c>
      <c r="L13" s="15"/>
      <c r="M13" s="15"/>
      <c r="N13" s="7">
        <f t="shared" si="2"/>
        <v>0</v>
      </c>
      <c r="O13" s="7">
        <f t="shared" si="3"/>
        <v>0</v>
      </c>
    </row>
    <row r="14" spans="1:15" s="8" customFormat="1">
      <c r="A14" s="13"/>
      <c r="B14" s="13"/>
      <c r="C14" s="16"/>
      <c r="D14" s="16"/>
      <c r="E14" s="14"/>
      <c r="F14" s="5"/>
      <c r="G14" s="5"/>
      <c r="H14" s="5"/>
      <c r="I14" s="5"/>
      <c r="J14" s="5">
        <f t="shared" si="0"/>
        <v>0</v>
      </c>
      <c r="K14" s="5">
        <f t="shared" si="1"/>
        <v>0</v>
      </c>
      <c r="L14" s="15"/>
      <c r="M14" s="15"/>
      <c r="N14" s="7">
        <f t="shared" si="2"/>
        <v>0</v>
      </c>
      <c r="O14" s="7">
        <f t="shared" si="3"/>
        <v>0</v>
      </c>
    </row>
    <row r="15" spans="1:15" s="8" customFormat="1">
      <c r="A15" s="13"/>
      <c r="B15" s="13"/>
      <c r="C15" s="16"/>
      <c r="D15" s="16"/>
      <c r="E15" s="14"/>
      <c r="F15" s="5"/>
      <c r="G15" s="5"/>
      <c r="H15" s="5"/>
      <c r="I15" s="5"/>
      <c r="J15" s="5">
        <f t="shared" si="0"/>
        <v>0</v>
      </c>
      <c r="K15" s="5">
        <f t="shared" si="1"/>
        <v>0</v>
      </c>
      <c r="L15" s="15"/>
      <c r="M15" s="15"/>
      <c r="N15" s="7">
        <f t="shared" si="2"/>
        <v>0</v>
      </c>
      <c r="O15" s="7">
        <f t="shared" si="3"/>
        <v>0</v>
      </c>
    </row>
    <row r="16" spans="1:15" s="8" customFormat="1">
      <c r="A16" s="13"/>
      <c r="B16" s="13"/>
      <c r="C16" s="16"/>
      <c r="D16" s="16"/>
      <c r="E16" s="14"/>
      <c r="F16" s="5"/>
      <c r="G16" s="5"/>
      <c r="H16" s="5"/>
      <c r="I16" s="5"/>
      <c r="J16" s="5">
        <f t="shared" si="0"/>
        <v>0</v>
      </c>
      <c r="K16" s="5">
        <f t="shared" si="1"/>
        <v>0</v>
      </c>
      <c r="L16" s="15"/>
      <c r="M16" s="15"/>
      <c r="N16" s="7">
        <f t="shared" si="2"/>
        <v>0</v>
      </c>
      <c r="O16" s="7">
        <f t="shared" si="3"/>
        <v>0</v>
      </c>
    </row>
    <row r="17" spans="1:15" s="8" customFormat="1">
      <c r="A17" s="13"/>
      <c r="B17" s="13"/>
      <c r="C17" s="16"/>
      <c r="D17" s="16"/>
      <c r="E17" s="14"/>
      <c r="F17" s="5"/>
      <c r="G17" s="5"/>
      <c r="H17" s="5"/>
      <c r="I17" s="5"/>
      <c r="J17" s="5">
        <f t="shared" si="0"/>
        <v>0</v>
      </c>
      <c r="K17" s="5">
        <f t="shared" si="1"/>
        <v>0</v>
      </c>
      <c r="L17" s="15"/>
      <c r="M17" s="17"/>
      <c r="N17" s="7">
        <f t="shared" si="2"/>
        <v>0</v>
      </c>
      <c r="O17" s="7">
        <f t="shared" si="3"/>
        <v>0</v>
      </c>
    </row>
    <row r="18" spans="1:15" s="8" customFormat="1">
      <c r="A18" s="13"/>
      <c r="B18" s="13"/>
      <c r="C18" s="16"/>
      <c r="D18" s="16"/>
      <c r="E18" s="14"/>
      <c r="F18" s="5"/>
      <c r="G18" s="5"/>
      <c r="H18" s="5"/>
      <c r="I18" s="5"/>
      <c r="J18" s="5">
        <f t="shared" si="0"/>
        <v>0</v>
      </c>
      <c r="K18" s="5">
        <f t="shared" si="1"/>
        <v>0</v>
      </c>
      <c r="L18" s="15"/>
      <c r="M18" s="15"/>
      <c r="N18" s="7">
        <f t="shared" si="2"/>
        <v>0</v>
      </c>
      <c r="O18" s="7">
        <f t="shared" si="3"/>
        <v>0</v>
      </c>
    </row>
    <row r="19" spans="1:15" s="8" customFormat="1">
      <c r="A19" s="13"/>
      <c r="B19" s="13"/>
      <c r="C19" s="16"/>
      <c r="D19" s="16"/>
      <c r="E19" s="14"/>
      <c r="F19" s="5"/>
      <c r="G19" s="5"/>
      <c r="H19" s="5"/>
      <c r="I19" s="5"/>
      <c r="J19" s="5">
        <f t="shared" si="0"/>
        <v>0</v>
      </c>
      <c r="K19" s="5">
        <f t="shared" si="1"/>
        <v>0</v>
      </c>
      <c r="L19" s="15"/>
      <c r="M19" s="15"/>
      <c r="N19" s="7">
        <f t="shared" si="2"/>
        <v>0</v>
      </c>
      <c r="O19" s="7">
        <f t="shared" si="3"/>
        <v>0</v>
      </c>
    </row>
    <row r="20" spans="1:15" s="8" customFormat="1" ht="15.75" thickBot="1">
      <c r="A20" s="13"/>
      <c r="B20" s="13"/>
      <c r="C20" s="16"/>
      <c r="D20" s="16"/>
      <c r="E20" s="14"/>
      <c r="F20" s="5"/>
      <c r="G20" s="5"/>
      <c r="H20" s="5"/>
      <c r="I20" s="5"/>
      <c r="J20" s="5">
        <f t="shared" si="0"/>
        <v>0</v>
      </c>
      <c r="K20" s="5">
        <f t="shared" si="1"/>
        <v>0</v>
      </c>
      <c r="L20" s="15"/>
      <c r="M20" s="15"/>
      <c r="N20" s="7">
        <f t="shared" si="2"/>
        <v>0</v>
      </c>
      <c r="O20" s="7">
        <f t="shared" si="3"/>
        <v>0</v>
      </c>
    </row>
    <row r="21" spans="1:15" ht="16.5" thickTop="1" thickBot="1">
      <c r="A21" s="9"/>
      <c r="B21" s="5"/>
      <c r="C21" s="5"/>
      <c r="D21" s="5"/>
      <c r="E21" s="5"/>
      <c r="F21" s="5"/>
      <c r="G21" s="5"/>
      <c r="H21" s="5"/>
      <c r="I21" s="18" t="s">
        <v>31</v>
      </c>
      <c r="J21" s="19">
        <f>SUM(J5:J20)</f>
        <v>0</v>
      </c>
      <c r="K21" s="19">
        <f>SUM(K5:K20)</f>
        <v>0</v>
      </c>
      <c r="L21" s="5"/>
      <c r="M21" s="5" t="s">
        <v>13</v>
      </c>
      <c r="N21" s="10">
        <f>AVERAGE(N5:N20)</f>
        <v>0</v>
      </c>
      <c r="O21" s="10">
        <f>AVERAGE(O5:O20)</f>
        <v>0</v>
      </c>
    </row>
    <row r="22" spans="1:15" ht="15.75" thickTop="1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</row>
    <row r="23" spans="1:15">
      <c r="A23" s="161"/>
      <c r="B23" s="162"/>
      <c r="C23" s="163"/>
      <c r="D23" s="12"/>
      <c r="E23" s="12"/>
      <c r="F23" s="161" t="s">
        <v>26</v>
      </c>
      <c r="G23" s="162"/>
      <c r="H23" s="162"/>
      <c r="I23" s="162"/>
      <c r="J23" s="163"/>
      <c r="K23" s="12"/>
      <c r="L23" s="161"/>
      <c r="M23" s="162"/>
      <c r="N23" s="162"/>
      <c r="O23" s="163"/>
    </row>
    <row r="24" spans="1:15" ht="38.25">
      <c r="A24" s="2" t="s">
        <v>2</v>
      </c>
      <c r="B24" s="3" t="s">
        <v>14</v>
      </c>
      <c r="C24" s="2" t="s">
        <v>4</v>
      </c>
      <c r="D24" s="2" t="s">
        <v>27</v>
      </c>
      <c r="E24" s="2" t="s">
        <v>28</v>
      </c>
      <c r="F24" s="3" t="s">
        <v>5</v>
      </c>
      <c r="G24" s="3" t="s">
        <v>6</v>
      </c>
      <c r="H24" s="3" t="s">
        <v>7</v>
      </c>
      <c r="I24" s="3" t="s">
        <v>8</v>
      </c>
      <c r="J24" s="2" t="s">
        <v>29</v>
      </c>
      <c r="K24" s="2" t="s">
        <v>30</v>
      </c>
      <c r="L24" s="2" t="s">
        <v>9</v>
      </c>
      <c r="M24" s="2" t="s">
        <v>10</v>
      </c>
      <c r="N24" s="2" t="s">
        <v>11</v>
      </c>
      <c r="O24" s="2" t="s">
        <v>12</v>
      </c>
    </row>
    <row r="25" spans="1:15">
      <c r="A25" s="2"/>
      <c r="B25" s="3"/>
      <c r="C25" s="2"/>
      <c r="D25" s="2"/>
      <c r="E25" s="2"/>
      <c r="F25" s="3"/>
      <c r="G25" s="3"/>
      <c r="H25" s="3"/>
      <c r="I25" s="3"/>
      <c r="J25" s="5">
        <f>F25+G25+H25+I25</f>
        <v>0</v>
      </c>
      <c r="K25" s="5">
        <f>G25+H25+I25+F25</f>
        <v>0</v>
      </c>
      <c r="L25" s="2"/>
      <c r="M25" s="2"/>
      <c r="N25" s="7">
        <f>SUM(L25-C25)</f>
        <v>0</v>
      </c>
      <c r="O25" s="7">
        <f>SUM(M25-L25)</f>
        <v>0</v>
      </c>
    </row>
    <row r="26" spans="1:15">
      <c r="A26" s="2"/>
      <c r="B26" s="3"/>
      <c r="C26" s="2"/>
      <c r="D26" s="2"/>
      <c r="E26" s="2"/>
      <c r="F26" s="3"/>
      <c r="G26" s="3"/>
      <c r="H26" s="3"/>
      <c r="I26" s="3"/>
      <c r="J26" s="5">
        <f t="shared" ref="J26:J32" si="4">F26+G26+H26+I26</f>
        <v>0</v>
      </c>
      <c r="K26" s="5">
        <f t="shared" ref="K26:K32" si="5">G26+H26+I26+F26</f>
        <v>0</v>
      </c>
      <c r="L26" s="2"/>
      <c r="M26" s="2"/>
      <c r="N26" s="7">
        <f t="shared" ref="N26:N32" si="6">SUM(L26-C26)</f>
        <v>0</v>
      </c>
      <c r="O26" s="7">
        <f t="shared" ref="O26:O32" si="7">SUM(M26-L26)</f>
        <v>0</v>
      </c>
    </row>
    <row r="27" spans="1:15">
      <c r="A27" s="2"/>
      <c r="B27" s="3"/>
      <c r="C27" s="2"/>
      <c r="D27" s="2"/>
      <c r="E27" s="2"/>
      <c r="F27" s="3"/>
      <c r="G27" s="3"/>
      <c r="H27" s="3"/>
      <c r="I27" s="3"/>
      <c r="J27" s="5">
        <f t="shared" si="4"/>
        <v>0</v>
      </c>
      <c r="K27" s="5">
        <f t="shared" si="5"/>
        <v>0</v>
      </c>
      <c r="L27" s="2"/>
      <c r="M27" s="2"/>
      <c r="N27" s="7">
        <f t="shared" si="6"/>
        <v>0</v>
      </c>
      <c r="O27" s="7">
        <f t="shared" si="7"/>
        <v>0</v>
      </c>
    </row>
    <row r="28" spans="1:15">
      <c r="A28" s="2"/>
      <c r="B28" s="3"/>
      <c r="C28" s="2"/>
      <c r="D28" s="2"/>
      <c r="E28" s="2"/>
      <c r="F28" s="3"/>
      <c r="G28" s="3"/>
      <c r="H28" s="3"/>
      <c r="I28" s="3"/>
      <c r="J28" s="5">
        <f t="shared" si="4"/>
        <v>0</v>
      </c>
      <c r="K28" s="5">
        <f t="shared" si="5"/>
        <v>0</v>
      </c>
      <c r="L28" s="2"/>
      <c r="M28" s="2"/>
      <c r="N28" s="7">
        <f t="shared" si="6"/>
        <v>0</v>
      </c>
      <c r="O28" s="7">
        <f t="shared" si="7"/>
        <v>0</v>
      </c>
    </row>
    <row r="29" spans="1:15">
      <c r="A29" s="2"/>
      <c r="B29" s="3"/>
      <c r="C29" s="2"/>
      <c r="D29" s="2"/>
      <c r="E29" s="2"/>
      <c r="F29" s="3"/>
      <c r="G29" s="3"/>
      <c r="H29" s="3"/>
      <c r="I29" s="3"/>
      <c r="J29" s="5">
        <f t="shared" si="4"/>
        <v>0</v>
      </c>
      <c r="K29" s="5">
        <f t="shared" si="5"/>
        <v>0</v>
      </c>
      <c r="L29" s="2"/>
      <c r="M29" s="2"/>
      <c r="N29" s="7">
        <f t="shared" si="6"/>
        <v>0</v>
      </c>
      <c r="O29" s="7">
        <f t="shared" si="7"/>
        <v>0</v>
      </c>
    </row>
    <row r="30" spans="1:15">
      <c r="A30" s="2"/>
      <c r="B30" s="3"/>
      <c r="C30" s="2"/>
      <c r="D30" s="2"/>
      <c r="E30" s="2"/>
      <c r="F30" s="3"/>
      <c r="G30" s="3"/>
      <c r="H30" s="3"/>
      <c r="I30" s="3"/>
      <c r="J30" s="5">
        <f t="shared" si="4"/>
        <v>0</v>
      </c>
      <c r="K30" s="5">
        <f t="shared" si="5"/>
        <v>0</v>
      </c>
      <c r="L30" s="2"/>
      <c r="M30" s="2"/>
      <c r="N30" s="7">
        <f t="shared" si="6"/>
        <v>0</v>
      </c>
      <c r="O30" s="7">
        <f t="shared" si="7"/>
        <v>0</v>
      </c>
    </row>
    <row r="31" spans="1:15" ht="15.75" customHeight="1">
      <c r="A31" s="2"/>
      <c r="B31" s="3"/>
      <c r="C31" s="2"/>
      <c r="D31" s="2"/>
      <c r="E31" s="2"/>
      <c r="F31" s="3"/>
      <c r="G31" s="3"/>
      <c r="H31" s="3"/>
      <c r="I31" s="3"/>
      <c r="J31" s="5">
        <f t="shared" si="4"/>
        <v>0</v>
      </c>
      <c r="K31" s="5">
        <f t="shared" si="5"/>
        <v>0</v>
      </c>
      <c r="L31" s="2"/>
      <c r="M31" s="2"/>
      <c r="N31" s="7">
        <f t="shared" si="6"/>
        <v>0</v>
      </c>
      <c r="O31" s="7">
        <f t="shared" si="7"/>
        <v>0</v>
      </c>
    </row>
    <row r="32" spans="1:15" s="8" customFormat="1" ht="16.5" customHeight="1" thickBot="1">
      <c r="A32" s="5"/>
      <c r="B32" s="5"/>
      <c r="C32" s="15"/>
      <c r="D32" s="15"/>
      <c r="E32" s="15"/>
      <c r="F32" s="5"/>
      <c r="G32" s="5"/>
      <c r="H32" s="5"/>
      <c r="I32" s="5"/>
      <c r="J32" s="5">
        <f t="shared" si="4"/>
        <v>0</v>
      </c>
      <c r="K32" s="5">
        <f t="shared" si="5"/>
        <v>0</v>
      </c>
      <c r="L32" s="15"/>
      <c r="M32" s="15"/>
      <c r="N32" s="7">
        <f t="shared" si="6"/>
        <v>0</v>
      </c>
      <c r="O32" s="7">
        <f t="shared" si="7"/>
        <v>0</v>
      </c>
    </row>
    <row r="33" spans="1:15" s="8" customFormat="1" ht="16.5" customHeight="1" thickTop="1" thickBot="1">
      <c r="A33" s="5"/>
      <c r="B33" s="5"/>
      <c r="C33" s="5"/>
      <c r="D33" s="5"/>
      <c r="E33" s="5"/>
      <c r="F33" s="5"/>
      <c r="G33" s="5"/>
      <c r="H33" s="5"/>
      <c r="I33" s="18" t="s">
        <v>31</v>
      </c>
      <c r="J33" s="19">
        <f>SUM(J25:J32)</f>
        <v>0</v>
      </c>
      <c r="K33" s="19">
        <f>SUM(K25:K32)</f>
        <v>0</v>
      </c>
      <c r="L33" s="5"/>
      <c r="M33" s="5" t="s">
        <v>13</v>
      </c>
      <c r="N33" s="10">
        <f>AVERAGE(N25:N32)</f>
        <v>0</v>
      </c>
      <c r="O33" s="10">
        <f>AVERAGE(O25:O32)</f>
        <v>0</v>
      </c>
    </row>
    <row r="34" spans="1:15" ht="15.75" thickTop="1"/>
    <row r="35" spans="1:15">
      <c r="A35" s="49" t="s">
        <v>0</v>
      </c>
      <c r="B35" s="50">
        <f>$O$1</f>
        <v>0</v>
      </c>
      <c r="C35" s="156" t="s">
        <v>15</v>
      </c>
      <c r="D35" s="156"/>
      <c r="E35" s="156"/>
      <c r="F35" s="156"/>
      <c r="G35" s="156"/>
      <c r="H35" s="156"/>
      <c r="I35" s="156"/>
      <c r="J35" s="156"/>
      <c r="K35" s="156"/>
      <c r="L35" s="156"/>
      <c r="M35" s="156"/>
      <c r="N35" s="156"/>
      <c r="O35" s="156"/>
    </row>
    <row r="36" spans="1:15">
      <c r="A36" s="156" t="s">
        <v>16</v>
      </c>
      <c r="B36" s="156"/>
      <c r="C36" s="156"/>
      <c r="D36" s="156"/>
      <c r="E36" s="156"/>
      <c r="F36" s="156"/>
      <c r="G36" s="156"/>
      <c r="H36" s="20"/>
      <c r="I36" s="156" t="s">
        <v>17</v>
      </c>
      <c r="J36" s="156"/>
      <c r="K36" s="156"/>
      <c r="L36" s="156"/>
      <c r="M36" s="156"/>
      <c r="N36" s="156"/>
      <c r="O36" s="156"/>
    </row>
    <row r="37" spans="1:15" ht="30">
      <c r="A37" s="11" t="s">
        <v>18</v>
      </c>
      <c r="B37" s="11" t="s">
        <v>19</v>
      </c>
      <c r="C37" s="5" t="s">
        <v>20</v>
      </c>
      <c r="D37" s="11" t="s">
        <v>21</v>
      </c>
      <c r="E37" s="11" t="s">
        <v>22</v>
      </c>
      <c r="F37" s="11" t="s">
        <v>23</v>
      </c>
      <c r="G37" s="11" t="s">
        <v>24</v>
      </c>
      <c r="H37" s="11"/>
      <c r="I37" s="11" t="s">
        <v>18</v>
      </c>
      <c r="J37" s="11" t="s">
        <v>19</v>
      </c>
      <c r="K37" s="5" t="s">
        <v>20</v>
      </c>
      <c r="L37" s="11" t="s">
        <v>21</v>
      </c>
      <c r="M37" s="11" t="s">
        <v>25</v>
      </c>
      <c r="N37" s="11" t="s">
        <v>23</v>
      </c>
      <c r="O37" s="11" t="s">
        <v>24</v>
      </c>
    </row>
    <row r="38" spans="1:15" s="27" customFormat="1" ht="15" customHeight="1">
      <c r="A38" s="21">
        <v>1</v>
      </c>
      <c r="B38" s="22"/>
      <c r="C38" s="23"/>
      <c r="D38" s="24"/>
      <c r="E38" s="22"/>
      <c r="F38" s="24"/>
      <c r="G38" s="25">
        <f>SUM(F38-D38)</f>
        <v>0</v>
      </c>
      <c r="H38" s="26"/>
      <c r="I38" s="21">
        <v>1</v>
      </c>
      <c r="J38" s="22"/>
      <c r="K38" s="22"/>
      <c r="L38" s="24"/>
      <c r="M38" s="22"/>
      <c r="N38" s="24"/>
      <c r="O38" s="25">
        <f>SUM(N38-L38)</f>
        <v>0</v>
      </c>
    </row>
    <row r="39" spans="1:15" s="27" customFormat="1" ht="15" customHeight="1">
      <c r="A39" s="21">
        <v>2</v>
      </c>
      <c r="B39" s="22"/>
      <c r="C39" s="28"/>
      <c r="D39" s="24"/>
      <c r="E39" s="22"/>
      <c r="F39" s="24"/>
      <c r="G39" s="25">
        <f t="shared" ref="G39:G57" si="8">SUM(F39-D39)</f>
        <v>0</v>
      </c>
      <c r="H39" s="26"/>
      <c r="I39" s="21">
        <v>2</v>
      </c>
      <c r="J39" s="22"/>
      <c r="K39" s="22"/>
      <c r="L39" s="24"/>
      <c r="M39" s="22"/>
      <c r="N39" s="24"/>
      <c r="O39" s="25">
        <f t="shared" ref="O39:O57" si="9">SUM(N39-L39)</f>
        <v>0</v>
      </c>
    </row>
    <row r="40" spans="1:15" s="27" customFormat="1" ht="15" customHeight="1">
      <c r="A40" s="21">
        <v>3</v>
      </c>
      <c r="B40" s="22"/>
      <c r="C40" s="28"/>
      <c r="D40" s="24"/>
      <c r="E40" s="22"/>
      <c r="F40" s="24"/>
      <c r="G40" s="25">
        <f t="shared" si="8"/>
        <v>0</v>
      </c>
      <c r="H40" s="26"/>
      <c r="I40" s="21">
        <v>3</v>
      </c>
      <c r="J40" s="22"/>
      <c r="K40" s="22"/>
      <c r="L40" s="24"/>
      <c r="M40" s="22"/>
      <c r="N40" s="24"/>
      <c r="O40" s="25">
        <f t="shared" si="9"/>
        <v>0</v>
      </c>
    </row>
    <row r="41" spans="1:15" s="27" customFormat="1" ht="15" customHeight="1">
      <c r="A41" s="21">
        <v>4</v>
      </c>
      <c r="B41" s="22"/>
      <c r="C41" s="28"/>
      <c r="D41" s="24"/>
      <c r="E41" s="22"/>
      <c r="F41" s="24"/>
      <c r="G41" s="25">
        <f t="shared" si="8"/>
        <v>0</v>
      </c>
      <c r="H41" s="26"/>
      <c r="I41" s="21">
        <v>4</v>
      </c>
      <c r="J41" s="22"/>
      <c r="K41" s="22"/>
      <c r="L41" s="24"/>
      <c r="M41" s="22"/>
      <c r="N41" s="24"/>
      <c r="O41" s="25">
        <f t="shared" si="9"/>
        <v>0</v>
      </c>
    </row>
    <row r="42" spans="1:15" s="27" customFormat="1" ht="15" customHeight="1">
      <c r="A42" s="21">
        <v>5</v>
      </c>
      <c r="B42" s="22"/>
      <c r="C42" s="28"/>
      <c r="D42" s="24"/>
      <c r="E42" s="22"/>
      <c r="F42" s="24"/>
      <c r="G42" s="25">
        <f t="shared" si="8"/>
        <v>0</v>
      </c>
      <c r="H42" s="26"/>
      <c r="I42" s="21">
        <v>5</v>
      </c>
      <c r="J42" s="22"/>
      <c r="K42" s="22"/>
      <c r="L42" s="24"/>
      <c r="M42" s="22"/>
      <c r="N42" s="24"/>
      <c r="O42" s="25">
        <f t="shared" si="9"/>
        <v>0</v>
      </c>
    </row>
    <row r="43" spans="1:15" s="27" customFormat="1" ht="15" customHeight="1">
      <c r="A43" s="21">
        <v>6</v>
      </c>
      <c r="B43" s="22"/>
      <c r="C43" s="28"/>
      <c r="D43" s="24"/>
      <c r="E43" s="22"/>
      <c r="F43" s="24"/>
      <c r="G43" s="25">
        <f t="shared" si="8"/>
        <v>0</v>
      </c>
      <c r="H43" s="26"/>
      <c r="I43" s="21">
        <v>6</v>
      </c>
      <c r="J43" s="22"/>
      <c r="K43" s="22"/>
      <c r="L43" s="24"/>
      <c r="M43" s="22"/>
      <c r="N43" s="24"/>
      <c r="O43" s="25">
        <f t="shared" si="9"/>
        <v>0</v>
      </c>
    </row>
    <row r="44" spans="1:15" s="27" customFormat="1" ht="15" customHeight="1">
      <c r="A44" s="21">
        <v>7</v>
      </c>
      <c r="B44" s="22"/>
      <c r="C44" s="28"/>
      <c r="D44" s="24"/>
      <c r="E44" s="22"/>
      <c r="F44" s="24"/>
      <c r="G44" s="25">
        <f t="shared" si="8"/>
        <v>0</v>
      </c>
      <c r="H44" s="26"/>
      <c r="I44" s="21">
        <v>7</v>
      </c>
      <c r="J44" s="22"/>
      <c r="K44" s="22"/>
      <c r="L44" s="24"/>
      <c r="M44" s="22"/>
      <c r="N44" s="24"/>
      <c r="O44" s="25">
        <f t="shared" si="9"/>
        <v>0</v>
      </c>
    </row>
    <row r="45" spans="1:15" s="27" customFormat="1" ht="15" customHeight="1">
      <c r="A45" s="21">
        <v>8</v>
      </c>
      <c r="B45" s="22"/>
      <c r="C45" s="28"/>
      <c r="D45" s="24"/>
      <c r="E45" s="22"/>
      <c r="F45" s="24"/>
      <c r="G45" s="25">
        <f t="shared" si="8"/>
        <v>0</v>
      </c>
      <c r="H45" s="26"/>
      <c r="I45" s="21">
        <v>8</v>
      </c>
      <c r="J45" s="22"/>
      <c r="K45" s="22"/>
      <c r="L45" s="24"/>
      <c r="M45" s="22"/>
      <c r="N45" s="24"/>
      <c r="O45" s="25">
        <f t="shared" si="9"/>
        <v>0</v>
      </c>
    </row>
    <row r="46" spans="1:15" s="27" customFormat="1" ht="15" customHeight="1">
      <c r="A46" s="21">
        <v>9</v>
      </c>
      <c r="B46" s="22"/>
      <c r="C46" s="28"/>
      <c r="D46" s="24"/>
      <c r="E46" s="22"/>
      <c r="F46" s="24"/>
      <c r="G46" s="25">
        <f t="shared" si="8"/>
        <v>0</v>
      </c>
      <c r="H46" s="26"/>
      <c r="I46" s="21">
        <v>9</v>
      </c>
      <c r="J46" s="22"/>
      <c r="K46" s="22"/>
      <c r="L46" s="24"/>
      <c r="M46" s="22"/>
      <c r="N46" s="24"/>
      <c r="O46" s="25">
        <f t="shared" si="9"/>
        <v>0</v>
      </c>
    </row>
    <row r="47" spans="1:15" s="27" customFormat="1" ht="15" customHeight="1">
      <c r="A47" s="21">
        <v>10</v>
      </c>
      <c r="B47" s="22"/>
      <c r="C47" s="28"/>
      <c r="D47" s="24"/>
      <c r="E47" s="22"/>
      <c r="F47" s="24"/>
      <c r="G47" s="25">
        <f t="shared" si="8"/>
        <v>0</v>
      </c>
      <c r="H47" s="26"/>
      <c r="I47" s="21">
        <v>10</v>
      </c>
      <c r="J47" s="22"/>
      <c r="K47" s="22"/>
      <c r="L47" s="24"/>
      <c r="M47" s="22"/>
      <c r="N47" s="24"/>
      <c r="O47" s="25">
        <f t="shared" si="9"/>
        <v>0</v>
      </c>
    </row>
    <row r="48" spans="1:15" s="27" customFormat="1" ht="15" customHeight="1">
      <c r="A48" s="21">
        <v>11</v>
      </c>
      <c r="B48" s="22"/>
      <c r="C48" s="28"/>
      <c r="D48" s="24"/>
      <c r="E48" s="22"/>
      <c r="F48" s="24"/>
      <c r="G48" s="25">
        <f t="shared" si="8"/>
        <v>0</v>
      </c>
      <c r="H48" s="26"/>
      <c r="I48" s="21">
        <v>11</v>
      </c>
      <c r="J48" s="22"/>
      <c r="K48" s="22"/>
      <c r="L48" s="24"/>
      <c r="M48" s="22"/>
      <c r="N48" s="24"/>
      <c r="O48" s="25">
        <f t="shared" si="9"/>
        <v>0</v>
      </c>
    </row>
    <row r="49" spans="1:15" s="27" customFormat="1" ht="15" customHeight="1">
      <c r="A49" s="21">
        <v>12</v>
      </c>
      <c r="B49" s="22"/>
      <c r="C49" s="28"/>
      <c r="D49" s="24"/>
      <c r="E49" s="22"/>
      <c r="F49" s="24"/>
      <c r="G49" s="25">
        <f t="shared" si="8"/>
        <v>0</v>
      </c>
      <c r="H49" s="26"/>
      <c r="I49" s="21">
        <v>12</v>
      </c>
      <c r="J49" s="22"/>
      <c r="K49" s="22"/>
      <c r="L49" s="24"/>
      <c r="M49" s="22"/>
      <c r="N49" s="24"/>
      <c r="O49" s="25">
        <f t="shared" si="9"/>
        <v>0</v>
      </c>
    </row>
    <row r="50" spans="1:15" s="27" customFormat="1" ht="15" customHeight="1">
      <c r="A50" s="21">
        <v>13</v>
      </c>
      <c r="B50" s="22"/>
      <c r="C50" s="28"/>
      <c r="D50" s="24"/>
      <c r="E50" s="22"/>
      <c r="F50" s="24"/>
      <c r="G50" s="25">
        <f t="shared" si="8"/>
        <v>0</v>
      </c>
      <c r="H50" s="26"/>
      <c r="I50" s="21">
        <v>13</v>
      </c>
      <c r="J50" s="22"/>
      <c r="K50" s="22"/>
      <c r="L50" s="24"/>
      <c r="M50" s="22"/>
      <c r="N50" s="24"/>
      <c r="O50" s="25">
        <f t="shared" si="9"/>
        <v>0</v>
      </c>
    </row>
    <row r="51" spans="1:15" s="27" customFormat="1" ht="15" customHeight="1">
      <c r="A51" s="21">
        <v>14</v>
      </c>
      <c r="B51" s="22"/>
      <c r="C51" s="28"/>
      <c r="D51" s="24"/>
      <c r="E51" s="22"/>
      <c r="F51" s="24"/>
      <c r="G51" s="25">
        <f t="shared" si="8"/>
        <v>0</v>
      </c>
      <c r="H51" s="26"/>
      <c r="I51" s="21">
        <v>14</v>
      </c>
      <c r="J51" s="22"/>
      <c r="K51" s="22"/>
      <c r="L51" s="24"/>
      <c r="M51" s="22"/>
      <c r="N51" s="24"/>
      <c r="O51" s="25">
        <f t="shared" si="9"/>
        <v>0</v>
      </c>
    </row>
    <row r="52" spans="1:15" s="27" customFormat="1" ht="15" customHeight="1">
      <c r="A52" s="21">
        <v>15</v>
      </c>
      <c r="B52" s="22"/>
      <c r="C52" s="28"/>
      <c r="D52" s="24"/>
      <c r="E52" s="22"/>
      <c r="F52" s="24"/>
      <c r="G52" s="25">
        <f t="shared" si="8"/>
        <v>0</v>
      </c>
      <c r="H52" s="26"/>
      <c r="I52" s="21">
        <v>15</v>
      </c>
      <c r="J52" s="22"/>
      <c r="K52" s="22"/>
      <c r="L52" s="24"/>
      <c r="M52" s="22"/>
      <c r="N52" s="24"/>
      <c r="O52" s="25">
        <f t="shared" si="9"/>
        <v>0</v>
      </c>
    </row>
    <row r="53" spans="1:15" s="27" customFormat="1" ht="15" customHeight="1">
      <c r="A53" s="21">
        <v>16</v>
      </c>
      <c r="B53" s="22"/>
      <c r="C53" s="28"/>
      <c r="D53" s="24"/>
      <c r="E53" s="22"/>
      <c r="F53" s="24"/>
      <c r="G53" s="25">
        <f t="shared" si="8"/>
        <v>0</v>
      </c>
      <c r="H53" s="26"/>
      <c r="I53" s="21">
        <v>16</v>
      </c>
      <c r="J53" s="22"/>
      <c r="K53" s="22"/>
      <c r="L53" s="24"/>
      <c r="M53" s="22"/>
      <c r="N53" s="24"/>
      <c r="O53" s="25">
        <f t="shared" si="9"/>
        <v>0</v>
      </c>
    </row>
    <row r="54" spans="1:15" s="27" customFormat="1" ht="15" customHeight="1">
      <c r="A54" s="21">
        <v>17</v>
      </c>
      <c r="B54" s="22"/>
      <c r="C54" s="28"/>
      <c r="D54" s="24"/>
      <c r="E54" s="22"/>
      <c r="F54" s="24"/>
      <c r="G54" s="25">
        <f t="shared" si="8"/>
        <v>0</v>
      </c>
      <c r="H54" s="26"/>
      <c r="I54" s="21">
        <v>17</v>
      </c>
      <c r="J54" s="22"/>
      <c r="K54" s="22"/>
      <c r="L54" s="24"/>
      <c r="M54" s="22"/>
      <c r="N54" s="24"/>
      <c r="O54" s="25">
        <f t="shared" si="9"/>
        <v>0</v>
      </c>
    </row>
    <row r="55" spans="1:15" s="27" customFormat="1" ht="15" customHeight="1">
      <c r="A55" s="21">
        <v>18</v>
      </c>
      <c r="B55" s="29"/>
      <c r="C55" s="21"/>
      <c r="D55" s="24"/>
      <c r="E55" s="21"/>
      <c r="F55" s="24"/>
      <c r="G55" s="25">
        <f t="shared" si="8"/>
        <v>0</v>
      </c>
      <c r="H55" s="26"/>
      <c r="I55" s="21">
        <v>18</v>
      </c>
      <c r="J55" s="22"/>
      <c r="K55" s="22"/>
      <c r="L55" s="24"/>
      <c r="M55" s="22"/>
      <c r="N55" s="24"/>
      <c r="O55" s="25">
        <f t="shared" si="9"/>
        <v>0</v>
      </c>
    </row>
    <row r="56" spans="1:15" s="27" customFormat="1" ht="15" customHeight="1">
      <c r="A56" s="21">
        <v>19</v>
      </c>
      <c r="B56" s="29"/>
      <c r="C56" s="21"/>
      <c r="D56" s="24"/>
      <c r="E56" s="21"/>
      <c r="F56" s="24"/>
      <c r="G56" s="25">
        <f t="shared" si="8"/>
        <v>0</v>
      </c>
      <c r="H56" s="26"/>
      <c r="I56" s="21">
        <v>19</v>
      </c>
      <c r="J56" s="22"/>
      <c r="K56" s="22"/>
      <c r="L56" s="24"/>
      <c r="M56" s="22"/>
      <c r="N56" s="24"/>
      <c r="O56" s="25">
        <f t="shared" si="9"/>
        <v>0</v>
      </c>
    </row>
    <row r="57" spans="1:15" s="32" customFormat="1" ht="15" customHeight="1">
      <c r="A57" s="21">
        <v>20</v>
      </c>
      <c r="B57" s="30"/>
      <c r="C57" s="31"/>
      <c r="D57" s="31"/>
      <c r="E57" s="31"/>
      <c r="F57" s="31"/>
      <c r="G57" s="25">
        <f t="shared" si="8"/>
        <v>0</v>
      </c>
      <c r="H57" s="25"/>
      <c r="I57" s="21">
        <v>20</v>
      </c>
      <c r="J57" s="31"/>
      <c r="K57" s="31"/>
      <c r="L57" s="31"/>
      <c r="M57" s="31"/>
      <c r="N57" s="31"/>
      <c r="O57" s="25">
        <f t="shared" si="9"/>
        <v>0</v>
      </c>
    </row>
    <row r="58" spans="1:15" s="32" customFormat="1" ht="15" customHeight="1">
      <c r="A58" s="5"/>
      <c r="B58" s="1"/>
      <c r="C58" s="5"/>
      <c r="D58" s="5"/>
      <c r="E58" s="5"/>
      <c r="F58" s="18" t="s">
        <v>13</v>
      </c>
      <c r="G58" s="10">
        <f>AVERAGE(G38:G57)</f>
        <v>0</v>
      </c>
      <c r="H58" s="33"/>
      <c r="I58" s="5"/>
      <c r="J58" s="5"/>
      <c r="K58" s="5"/>
      <c r="L58" s="5"/>
      <c r="M58" s="5"/>
      <c r="N58" s="5" t="s">
        <v>13</v>
      </c>
      <c r="O58" s="10">
        <f>AVERAGE(O38:O57)</f>
        <v>0</v>
      </c>
    </row>
  </sheetData>
  <mergeCells count="10">
    <mergeCell ref="C35:O35"/>
    <mergeCell ref="A36:G36"/>
    <mergeCell ref="I36:O36"/>
    <mergeCell ref="A3:C3"/>
    <mergeCell ref="A2:O2"/>
    <mergeCell ref="F3:J3"/>
    <mergeCell ref="L3:O3"/>
    <mergeCell ref="A23:C23"/>
    <mergeCell ref="F23:J23"/>
    <mergeCell ref="L23:O23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O68"/>
  <sheetViews>
    <sheetView workbookViewId="0">
      <selection activeCell="E5" sqref="E5:E6"/>
    </sheetView>
  </sheetViews>
  <sheetFormatPr defaultRowHeight="15"/>
  <cols>
    <col min="2" max="2" width="11.5703125" customWidth="1"/>
    <col min="3" max="5" width="13.42578125" customWidth="1"/>
    <col min="6" max="6" width="12.140625" customWidth="1"/>
    <col min="7" max="7" width="11.5703125" customWidth="1"/>
    <col min="8" max="8" width="11" customWidth="1"/>
    <col min="9" max="9" width="10.140625" customWidth="1"/>
    <col min="10" max="10" width="10.7109375" customWidth="1"/>
    <col min="11" max="11" width="8.7109375" customWidth="1"/>
    <col min="12" max="13" width="13.42578125" customWidth="1"/>
    <col min="14" max="15" width="11.28515625" customWidth="1"/>
    <col min="16" max="16" width="14.5703125" customWidth="1"/>
    <col min="18" max="18" width="12.140625" customWidth="1"/>
  </cols>
  <sheetData>
    <row r="1" spans="1:15">
      <c r="N1" s="157" t="s">
        <v>362</v>
      </c>
      <c r="O1" s="158"/>
    </row>
    <row r="2" spans="1:15">
      <c r="A2" s="159" t="s">
        <v>1</v>
      </c>
      <c r="B2" s="160"/>
      <c r="C2" s="160"/>
      <c r="D2" s="160"/>
      <c r="E2" s="160"/>
      <c r="F2" s="160"/>
      <c r="G2" s="160"/>
      <c r="H2" s="160"/>
      <c r="I2" s="160"/>
      <c r="J2" s="160"/>
      <c r="K2" s="160"/>
      <c r="L2" s="160"/>
      <c r="M2" s="160"/>
      <c r="N2" s="160"/>
      <c r="O2" s="160"/>
    </row>
    <row r="3" spans="1:15">
      <c r="A3" s="161"/>
      <c r="B3" s="162"/>
      <c r="C3" s="163"/>
      <c r="D3" s="121"/>
      <c r="E3" s="121"/>
      <c r="F3" s="161" t="s">
        <v>26</v>
      </c>
      <c r="G3" s="162"/>
      <c r="H3" s="162"/>
      <c r="I3" s="162"/>
      <c r="J3" s="163"/>
      <c r="K3" s="121"/>
      <c r="L3" s="161"/>
      <c r="M3" s="162"/>
      <c r="N3" s="162"/>
      <c r="O3" s="163"/>
    </row>
    <row r="4" spans="1:15" ht="38.25">
      <c r="A4" s="2" t="s">
        <v>2</v>
      </c>
      <c r="B4" s="3" t="s">
        <v>3</v>
      </c>
      <c r="C4" s="2" t="s">
        <v>4</v>
      </c>
      <c r="D4" s="2" t="s">
        <v>27</v>
      </c>
      <c r="E4" s="2" t="s">
        <v>28</v>
      </c>
      <c r="F4" s="3" t="s">
        <v>5</v>
      </c>
      <c r="G4" s="3" t="s">
        <v>6</v>
      </c>
      <c r="H4" s="3" t="s">
        <v>7</v>
      </c>
      <c r="I4" s="3" t="s">
        <v>8</v>
      </c>
      <c r="J4" s="2" t="s">
        <v>29</v>
      </c>
      <c r="K4" s="2" t="s">
        <v>30</v>
      </c>
      <c r="L4" s="2" t="s">
        <v>9</v>
      </c>
      <c r="M4" s="2" t="s">
        <v>10</v>
      </c>
      <c r="N4" s="2" t="s">
        <v>11</v>
      </c>
      <c r="O4" s="2" t="s">
        <v>12</v>
      </c>
    </row>
    <row r="5" spans="1:15" s="8" customFormat="1">
      <c r="A5" s="37" t="s">
        <v>50</v>
      </c>
      <c r="B5" s="13" t="s">
        <v>3</v>
      </c>
      <c r="C5" s="36">
        <v>44644.555555555555</v>
      </c>
      <c r="D5" s="35" t="s">
        <v>56</v>
      </c>
      <c r="E5" s="54" t="s">
        <v>32</v>
      </c>
      <c r="F5" s="5">
        <v>1</v>
      </c>
      <c r="G5" s="5">
        <v>11</v>
      </c>
      <c r="H5" s="5">
        <v>0</v>
      </c>
      <c r="I5" s="5">
        <v>2</v>
      </c>
      <c r="J5" s="5">
        <f t="shared" ref="J5:J19" si="0">F5+G5+H5+I5</f>
        <v>14</v>
      </c>
      <c r="K5" s="5"/>
      <c r="L5" s="36">
        <v>44645.524305555555</v>
      </c>
      <c r="M5" s="36">
        <v>44645.569444444445</v>
      </c>
      <c r="N5" s="7">
        <f t="shared" ref="N5:N19" si="1">SUM(L5-C5)</f>
        <v>0.96875</v>
      </c>
      <c r="O5" s="7">
        <f t="shared" ref="O5:O19" si="2">SUM(M5-L5)</f>
        <v>4.5138888890505768E-2</v>
      </c>
    </row>
    <row r="6" spans="1:15" s="8" customFormat="1">
      <c r="A6" s="37"/>
      <c r="B6" s="13"/>
      <c r="C6" s="36"/>
      <c r="D6" s="35"/>
      <c r="E6" s="54" t="s">
        <v>33</v>
      </c>
      <c r="F6" s="5">
        <v>2</v>
      </c>
      <c r="G6" s="5">
        <v>28</v>
      </c>
      <c r="H6" s="5">
        <v>34</v>
      </c>
      <c r="I6" s="5">
        <v>16</v>
      </c>
      <c r="J6" s="5"/>
      <c r="K6" s="5">
        <f t="shared" ref="K6:K20" si="3">G6+H6+I6+F6</f>
        <v>80</v>
      </c>
      <c r="L6" s="36"/>
      <c r="M6" s="36"/>
      <c r="N6" s="7"/>
      <c r="O6" s="7"/>
    </row>
    <row r="7" spans="1:15" s="8" customFormat="1">
      <c r="A7" s="37" t="s">
        <v>47</v>
      </c>
      <c r="B7" s="13" t="s">
        <v>3</v>
      </c>
      <c r="C7" s="36">
        <v>44644.6875</v>
      </c>
      <c r="D7" s="35" t="s">
        <v>81</v>
      </c>
      <c r="E7" s="54" t="s">
        <v>32</v>
      </c>
      <c r="F7" s="5">
        <v>0</v>
      </c>
      <c r="G7" s="5">
        <v>16</v>
      </c>
      <c r="H7" s="5">
        <v>3</v>
      </c>
      <c r="I7" s="5">
        <v>45</v>
      </c>
      <c r="J7" s="5">
        <f t="shared" si="0"/>
        <v>64</v>
      </c>
      <c r="K7" s="5"/>
      <c r="L7" s="36">
        <v>44645.5</v>
      </c>
      <c r="M7" s="36">
        <v>44645.520833333336</v>
      </c>
      <c r="N7" s="7">
        <f t="shared" si="1"/>
        <v>0.8125</v>
      </c>
      <c r="O7" s="7">
        <f t="shared" si="2"/>
        <v>2.0833333335758653E-2</v>
      </c>
    </row>
    <row r="8" spans="1:15" s="8" customFormat="1">
      <c r="A8" s="37"/>
      <c r="B8" s="13"/>
      <c r="C8" s="36"/>
      <c r="D8" s="35"/>
      <c r="E8" s="54" t="s">
        <v>33</v>
      </c>
      <c r="F8" s="5">
        <v>6</v>
      </c>
      <c r="G8" s="5">
        <v>7</v>
      </c>
      <c r="H8" s="5">
        <v>37</v>
      </c>
      <c r="I8" s="5">
        <v>30</v>
      </c>
      <c r="J8" s="5"/>
      <c r="K8" s="5">
        <f t="shared" si="3"/>
        <v>80</v>
      </c>
      <c r="L8" s="36"/>
      <c r="M8" s="36"/>
      <c r="N8" s="7"/>
      <c r="O8" s="7"/>
    </row>
    <row r="9" spans="1:15" s="8" customFormat="1">
      <c r="A9" s="37" t="s">
        <v>88</v>
      </c>
      <c r="B9" s="13" t="s">
        <v>3</v>
      </c>
      <c r="C9" s="36">
        <v>44644.763888888891</v>
      </c>
      <c r="D9" s="35" t="s">
        <v>37</v>
      </c>
      <c r="E9" s="54" t="s">
        <v>32</v>
      </c>
      <c r="F9" s="5">
        <v>6</v>
      </c>
      <c r="G9" s="5">
        <v>6</v>
      </c>
      <c r="H9" s="5">
        <v>32</v>
      </c>
      <c r="I9" s="5">
        <v>16</v>
      </c>
      <c r="J9" s="5">
        <f t="shared" si="0"/>
        <v>60</v>
      </c>
      <c r="K9" s="5"/>
      <c r="L9" s="36">
        <v>44645.3125</v>
      </c>
      <c r="M9" s="36">
        <v>44645.364583333336</v>
      </c>
      <c r="N9" s="7">
        <f t="shared" si="1"/>
        <v>0.54861111110949423</v>
      </c>
      <c r="O9" s="7">
        <f t="shared" si="2"/>
        <v>5.2083333335758653E-2</v>
      </c>
    </row>
    <row r="10" spans="1:15" s="8" customFormat="1">
      <c r="A10" s="37"/>
      <c r="B10" s="13"/>
      <c r="C10" s="36"/>
      <c r="D10" s="35"/>
      <c r="E10" s="54" t="s">
        <v>33</v>
      </c>
      <c r="F10" s="5">
        <v>0</v>
      </c>
      <c r="G10" s="5">
        <v>51</v>
      </c>
      <c r="H10" s="5">
        <v>27</v>
      </c>
      <c r="I10" s="5">
        <v>12</v>
      </c>
      <c r="J10" s="5"/>
      <c r="K10" s="5">
        <f t="shared" si="3"/>
        <v>90</v>
      </c>
      <c r="L10" s="36"/>
      <c r="M10" s="36"/>
      <c r="N10" s="7"/>
      <c r="O10" s="7"/>
    </row>
    <row r="11" spans="1:15" s="8" customFormat="1">
      <c r="A11" s="37">
        <v>8</v>
      </c>
      <c r="B11" s="13" t="s">
        <v>3</v>
      </c>
      <c r="C11" s="36">
        <v>44645.055555555555</v>
      </c>
      <c r="D11" s="35" t="s">
        <v>49</v>
      </c>
      <c r="E11" s="54" t="s">
        <v>32</v>
      </c>
      <c r="F11" s="5">
        <v>7</v>
      </c>
      <c r="G11" s="5">
        <v>21</v>
      </c>
      <c r="H11" s="5">
        <v>8</v>
      </c>
      <c r="I11" s="5">
        <v>2</v>
      </c>
      <c r="J11" s="5">
        <f t="shared" si="0"/>
        <v>38</v>
      </c>
      <c r="K11" s="5"/>
      <c r="L11" s="36">
        <v>44645.572916666664</v>
      </c>
      <c r="M11" s="36">
        <v>44645.611111111109</v>
      </c>
      <c r="N11" s="7">
        <f t="shared" si="1"/>
        <v>0.51736111110949423</v>
      </c>
      <c r="O11" s="7">
        <f t="shared" si="2"/>
        <v>3.8194444445252884E-2</v>
      </c>
    </row>
    <row r="12" spans="1:15" s="8" customFormat="1">
      <c r="A12" s="37"/>
      <c r="B12" s="13"/>
      <c r="C12" s="36"/>
      <c r="D12" s="35"/>
      <c r="E12" s="54" t="s">
        <v>33</v>
      </c>
      <c r="F12" s="5">
        <v>0</v>
      </c>
      <c r="G12" s="5">
        <v>24</v>
      </c>
      <c r="H12" s="5">
        <v>44</v>
      </c>
      <c r="I12" s="5">
        <v>22</v>
      </c>
      <c r="J12" s="5"/>
      <c r="K12" s="5">
        <f t="shared" si="3"/>
        <v>90</v>
      </c>
      <c r="L12" s="36"/>
      <c r="M12" s="36"/>
      <c r="N12" s="7"/>
      <c r="O12" s="7"/>
    </row>
    <row r="13" spans="1:15" s="8" customFormat="1">
      <c r="A13" s="68" t="s">
        <v>44</v>
      </c>
      <c r="B13" s="13" t="s">
        <v>3</v>
      </c>
      <c r="C13" s="36">
        <v>44645.173611111109</v>
      </c>
      <c r="D13" s="35" t="s">
        <v>63</v>
      </c>
      <c r="E13" s="54" t="s">
        <v>32</v>
      </c>
      <c r="F13" s="5">
        <v>0</v>
      </c>
      <c r="G13" s="5">
        <v>50</v>
      </c>
      <c r="H13" s="5">
        <v>0</v>
      </c>
      <c r="I13" s="5">
        <v>0</v>
      </c>
      <c r="J13" s="5">
        <f t="shared" si="0"/>
        <v>50</v>
      </c>
      <c r="K13" s="5"/>
      <c r="L13" s="36">
        <v>44645.993055555555</v>
      </c>
      <c r="M13" s="36">
        <v>44646.107638888891</v>
      </c>
      <c r="N13" s="7">
        <f t="shared" si="1"/>
        <v>0.81944444444525288</v>
      </c>
      <c r="O13" s="7">
        <f t="shared" si="2"/>
        <v>0.11458333333575865</v>
      </c>
    </row>
    <row r="14" spans="1:15" s="8" customFormat="1">
      <c r="A14" s="68"/>
      <c r="B14" s="13"/>
      <c r="C14" s="36"/>
      <c r="D14" s="35"/>
      <c r="E14" s="54" t="s">
        <v>33</v>
      </c>
      <c r="F14" s="5">
        <v>1</v>
      </c>
      <c r="G14" s="5">
        <v>48</v>
      </c>
      <c r="H14" s="5">
        <v>16</v>
      </c>
      <c r="I14" s="5">
        <v>25</v>
      </c>
      <c r="J14" s="5"/>
      <c r="K14" s="5">
        <f t="shared" si="3"/>
        <v>90</v>
      </c>
      <c r="L14" s="36"/>
      <c r="M14" s="36"/>
      <c r="N14" s="7"/>
      <c r="O14" s="7"/>
    </row>
    <row r="15" spans="1:15" s="8" customFormat="1">
      <c r="A15" s="37" t="s">
        <v>52</v>
      </c>
      <c r="B15" s="13" t="s">
        <v>3</v>
      </c>
      <c r="C15" s="36">
        <v>44645.225694444445</v>
      </c>
      <c r="D15" s="35" t="s">
        <v>120</v>
      </c>
      <c r="E15" s="54" t="s">
        <v>32</v>
      </c>
      <c r="F15" s="5">
        <v>0</v>
      </c>
      <c r="G15" s="5">
        <v>40</v>
      </c>
      <c r="H15" s="5">
        <v>4</v>
      </c>
      <c r="I15" s="5">
        <v>0</v>
      </c>
      <c r="J15" s="5">
        <f t="shared" si="0"/>
        <v>44</v>
      </c>
      <c r="K15" s="5"/>
      <c r="L15" s="36">
        <v>44645.666666666664</v>
      </c>
      <c r="M15" s="36">
        <v>44645.704861111109</v>
      </c>
      <c r="N15" s="7">
        <f t="shared" si="1"/>
        <v>0.44097222221898846</v>
      </c>
      <c r="O15" s="7">
        <f t="shared" si="2"/>
        <v>3.8194444445252884E-2</v>
      </c>
    </row>
    <row r="16" spans="1:15" s="8" customFormat="1">
      <c r="A16" s="37"/>
      <c r="B16" s="13"/>
      <c r="C16" s="36"/>
      <c r="D16" s="35"/>
      <c r="E16" s="54" t="s">
        <v>33</v>
      </c>
      <c r="F16" s="5">
        <v>29</v>
      </c>
      <c r="G16" s="5">
        <v>21</v>
      </c>
      <c r="H16" s="5">
        <v>25</v>
      </c>
      <c r="I16" s="5">
        <v>7</v>
      </c>
      <c r="J16" s="5"/>
      <c r="K16" s="5">
        <f t="shared" si="3"/>
        <v>82</v>
      </c>
      <c r="L16" s="36"/>
      <c r="M16" s="36"/>
      <c r="N16" s="7"/>
      <c r="O16" s="7"/>
    </row>
    <row r="17" spans="1:15" s="8" customFormat="1">
      <c r="A17" s="37">
        <v>1</v>
      </c>
      <c r="B17" s="13" t="s">
        <v>3</v>
      </c>
      <c r="C17" s="36">
        <v>44645.368055555555</v>
      </c>
      <c r="D17" s="35" t="s">
        <v>68</v>
      </c>
      <c r="E17" s="54" t="s">
        <v>32</v>
      </c>
      <c r="F17" s="5">
        <v>30</v>
      </c>
      <c r="G17" s="5">
        <v>19</v>
      </c>
      <c r="H17" s="5">
        <v>1</v>
      </c>
      <c r="I17" s="5">
        <v>4</v>
      </c>
      <c r="J17" s="5">
        <f t="shared" si="0"/>
        <v>54</v>
      </c>
      <c r="K17" s="5"/>
      <c r="L17" s="36">
        <v>44645.756944444445</v>
      </c>
      <c r="M17" s="36">
        <v>44645.784722222219</v>
      </c>
      <c r="N17" s="7">
        <f t="shared" si="1"/>
        <v>0.38888888889050577</v>
      </c>
      <c r="O17" s="7">
        <f t="shared" si="2"/>
        <v>2.7777777773735579E-2</v>
      </c>
    </row>
    <row r="18" spans="1:15" s="8" customFormat="1">
      <c r="A18" s="37"/>
      <c r="B18" s="13"/>
      <c r="C18" s="36"/>
      <c r="D18" s="35"/>
      <c r="E18" s="54" t="s">
        <v>33</v>
      </c>
      <c r="F18" s="5">
        <v>1</v>
      </c>
      <c r="G18" s="5">
        <v>22</v>
      </c>
      <c r="H18" s="5">
        <v>61</v>
      </c>
      <c r="I18" s="5">
        <v>6</v>
      </c>
      <c r="J18" s="5"/>
      <c r="K18" s="5">
        <f t="shared" si="3"/>
        <v>90</v>
      </c>
      <c r="L18" s="36"/>
      <c r="M18" s="36"/>
      <c r="N18" s="7"/>
      <c r="O18" s="7"/>
    </row>
    <row r="19" spans="1:15" s="8" customFormat="1">
      <c r="A19" s="37">
        <v>6</v>
      </c>
      <c r="B19" s="13" t="s">
        <v>3</v>
      </c>
      <c r="C19" s="36">
        <v>44645.392361111109</v>
      </c>
      <c r="D19" s="35" t="s">
        <v>63</v>
      </c>
      <c r="E19" s="54" t="s">
        <v>32</v>
      </c>
      <c r="F19" s="5">
        <v>14</v>
      </c>
      <c r="G19" s="5">
        <v>0</v>
      </c>
      <c r="H19" s="5">
        <v>26</v>
      </c>
      <c r="I19" s="5">
        <v>2</v>
      </c>
      <c r="J19" s="5">
        <f t="shared" si="0"/>
        <v>42</v>
      </c>
      <c r="K19" s="5"/>
      <c r="L19" s="36">
        <v>44645.989583333336</v>
      </c>
      <c r="M19" s="36">
        <v>44646.045138888891</v>
      </c>
      <c r="N19" s="7">
        <f t="shared" si="1"/>
        <v>0.59722222222626442</v>
      </c>
      <c r="O19" s="7">
        <f t="shared" si="2"/>
        <v>5.5555555554747116E-2</v>
      </c>
    </row>
    <row r="20" spans="1:15" s="8" customFormat="1" ht="15.75" thickBot="1">
      <c r="A20" s="13"/>
      <c r="B20" s="13"/>
      <c r="C20" s="16"/>
      <c r="D20" s="16"/>
      <c r="E20" s="54" t="s">
        <v>33</v>
      </c>
      <c r="F20" s="5">
        <v>0</v>
      </c>
      <c r="G20" s="5">
        <v>37</v>
      </c>
      <c r="H20" s="5">
        <v>45</v>
      </c>
      <c r="I20" s="5">
        <v>8</v>
      </c>
      <c r="J20" s="5"/>
      <c r="K20" s="5">
        <f t="shared" si="3"/>
        <v>90</v>
      </c>
      <c r="L20" s="15"/>
      <c r="M20" s="15"/>
      <c r="N20" s="7"/>
      <c r="O20" s="7"/>
    </row>
    <row r="21" spans="1:15" ht="16.5" thickTop="1" thickBot="1">
      <c r="A21" s="9"/>
      <c r="B21" s="5"/>
      <c r="C21" s="5"/>
      <c r="D21" s="5"/>
      <c r="E21" s="5"/>
      <c r="F21" s="5"/>
      <c r="G21" s="5"/>
      <c r="H21" s="5"/>
      <c r="I21" s="18" t="s">
        <v>31</v>
      </c>
      <c r="J21" s="19">
        <f>SUM(J5:J20)</f>
        <v>366</v>
      </c>
      <c r="K21" s="19">
        <f>SUM(K5:K20)</f>
        <v>692</v>
      </c>
      <c r="L21" s="5"/>
      <c r="M21" s="5" t="s">
        <v>13</v>
      </c>
      <c r="N21" s="10">
        <f>AVERAGE(N5:N20)</f>
        <v>0.63671875</v>
      </c>
      <c r="O21" s="10">
        <f>AVERAGE(O5:O20)</f>
        <v>4.9045138889596274E-2</v>
      </c>
    </row>
    <row r="22" spans="1:15" ht="15.75" thickTop="1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</row>
    <row r="23" spans="1:15">
      <c r="A23" s="161"/>
      <c r="B23" s="162"/>
      <c r="C23" s="163"/>
      <c r="D23" s="121"/>
      <c r="E23" s="121"/>
      <c r="F23" s="161" t="s">
        <v>26</v>
      </c>
      <c r="G23" s="162"/>
      <c r="H23" s="162"/>
      <c r="I23" s="162"/>
      <c r="J23" s="163"/>
      <c r="K23" s="121"/>
      <c r="L23" s="161"/>
      <c r="M23" s="162"/>
      <c r="N23" s="162"/>
      <c r="O23" s="163"/>
    </row>
    <row r="24" spans="1:15" ht="38.25">
      <c r="A24" s="2" t="s">
        <v>2</v>
      </c>
      <c r="B24" s="3" t="s">
        <v>14</v>
      </c>
      <c r="C24" s="2" t="s">
        <v>4</v>
      </c>
      <c r="D24" s="2" t="s">
        <v>27</v>
      </c>
      <c r="E24" s="2" t="s">
        <v>28</v>
      </c>
      <c r="F24" s="3" t="s">
        <v>5</v>
      </c>
      <c r="G24" s="3" t="s">
        <v>6</v>
      </c>
      <c r="H24" s="3" t="s">
        <v>7</v>
      </c>
      <c r="I24" s="3" t="s">
        <v>8</v>
      </c>
      <c r="J24" s="2" t="s">
        <v>29</v>
      </c>
      <c r="K24" s="2" t="s">
        <v>30</v>
      </c>
      <c r="L24" s="2" t="s">
        <v>9</v>
      </c>
      <c r="M24" s="2" t="s">
        <v>10</v>
      </c>
      <c r="N24" s="2" t="s">
        <v>11</v>
      </c>
      <c r="O24" s="2" t="s">
        <v>12</v>
      </c>
    </row>
    <row r="25" spans="1:15">
      <c r="A25" s="68">
        <v>2</v>
      </c>
      <c r="B25" s="92" t="s">
        <v>363</v>
      </c>
      <c r="C25" s="36">
        <v>44644.791666666664</v>
      </c>
      <c r="D25" s="35" t="s">
        <v>41</v>
      </c>
      <c r="E25" s="54" t="s">
        <v>32</v>
      </c>
      <c r="F25" s="3">
        <v>0</v>
      </c>
      <c r="G25" s="3">
        <v>0</v>
      </c>
      <c r="H25" s="3">
        <v>90</v>
      </c>
      <c r="I25" s="3">
        <v>0</v>
      </c>
      <c r="J25" s="5">
        <f t="shared" ref="J25:J41" si="4">F25+G25+H25+I25</f>
        <v>90</v>
      </c>
      <c r="K25" s="5"/>
      <c r="L25" s="36">
        <v>44645.225694444445</v>
      </c>
      <c r="M25" s="36">
        <v>44645.434027777781</v>
      </c>
      <c r="N25" s="7">
        <f t="shared" ref="N25:N41" si="5">SUM(L25-C25)</f>
        <v>0.43402777778101154</v>
      </c>
      <c r="O25" s="7">
        <f t="shared" ref="O25:O41" si="6">SUM(M25-L25)</f>
        <v>0.20833333333575865</v>
      </c>
    </row>
    <row r="26" spans="1:15">
      <c r="A26" s="68"/>
      <c r="B26" s="92"/>
      <c r="C26" s="36"/>
      <c r="D26" s="35"/>
      <c r="E26" s="54" t="s">
        <v>33</v>
      </c>
      <c r="F26" s="3">
        <v>0</v>
      </c>
      <c r="G26" s="3">
        <v>12</v>
      </c>
      <c r="H26" s="3">
        <v>14</v>
      </c>
      <c r="I26" s="3">
        <v>4</v>
      </c>
      <c r="J26" s="5"/>
      <c r="K26" s="5">
        <f t="shared" ref="K26:K42" si="7">G26+H26+I26+F26</f>
        <v>30</v>
      </c>
      <c r="L26" s="36"/>
      <c r="M26" s="36"/>
      <c r="N26" s="7"/>
      <c r="O26" s="7"/>
    </row>
    <row r="27" spans="1:15">
      <c r="A27" s="68" t="s">
        <v>89</v>
      </c>
      <c r="B27" s="92" t="s">
        <v>364</v>
      </c>
      <c r="C27" s="36">
        <v>44644.840277777781</v>
      </c>
      <c r="D27" s="35" t="s">
        <v>41</v>
      </c>
      <c r="E27" s="54" t="s">
        <v>32</v>
      </c>
      <c r="F27" s="3">
        <v>0</v>
      </c>
      <c r="G27" s="3">
        <v>0</v>
      </c>
      <c r="H27" s="3">
        <v>0</v>
      </c>
      <c r="I27" s="3">
        <v>90</v>
      </c>
      <c r="J27" s="5">
        <f t="shared" si="4"/>
        <v>90</v>
      </c>
      <c r="K27" s="5"/>
      <c r="L27" s="36">
        <v>44645.163194444445</v>
      </c>
      <c r="M27" s="36">
        <v>44645.197916666664</v>
      </c>
      <c r="N27" s="7">
        <f t="shared" si="5"/>
        <v>0.32291666666424135</v>
      </c>
      <c r="O27" s="7">
        <f t="shared" si="6"/>
        <v>3.4722222218988463E-2</v>
      </c>
    </row>
    <row r="28" spans="1:15">
      <c r="A28" s="68"/>
      <c r="B28" s="92"/>
      <c r="C28" s="36"/>
      <c r="D28" s="35"/>
      <c r="E28" s="54" t="s">
        <v>33</v>
      </c>
      <c r="F28" s="3">
        <v>0</v>
      </c>
      <c r="G28" s="3">
        <v>0</v>
      </c>
      <c r="H28" s="3">
        <v>0</v>
      </c>
      <c r="I28" s="3">
        <v>0</v>
      </c>
      <c r="J28" s="5"/>
      <c r="K28" s="5">
        <f t="shared" si="7"/>
        <v>0</v>
      </c>
      <c r="L28" s="36"/>
      <c r="M28" s="36"/>
      <c r="N28" s="7"/>
      <c r="O28" s="7"/>
    </row>
    <row r="29" spans="1:15">
      <c r="A29" s="68">
        <v>6</v>
      </c>
      <c r="B29" s="92" t="s">
        <v>365</v>
      </c>
      <c r="C29" s="36">
        <v>44644.951388888891</v>
      </c>
      <c r="D29" s="35" t="s">
        <v>135</v>
      </c>
      <c r="E29" s="54" t="s">
        <v>32</v>
      </c>
      <c r="F29" s="3">
        <v>0</v>
      </c>
      <c r="G29" s="3">
        <v>0</v>
      </c>
      <c r="H29" s="3">
        <v>0</v>
      </c>
      <c r="I29" s="3">
        <v>0</v>
      </c>
      <c r="J29" s="5">
        <f t="shared" si="4"/>
        <v>0</v>
      </c>
      <c r="K29" s="5"/>
      <c r="L29" s="36">
        <v>44645.291666666664</v>
      </c>
      <c r="M29" s="36">
        <v>44645.333333333336</v>
      </c>
      <c r="N29" s="7">
        <f t="shared" si="5"/>
        <v>0.34027777777373558</v>
      </c>
      <c r="O29" s="7">
        <f t="shared" si="6"/>
        <v>4.1666666671517305E-2</v>
      </c>
    </row>
    <row r="30" spans="1:15">
      <c r="A30" s="68"/>
      <c r="B30" s="92"/>
      <c r="C30" s="36"/>
      <c r="D30" s="35"/>
      <c r="E30" s="54" t="s">
        <v>33</v>
      </c>
      <c r="F30" s="3">
        <v>0</v>
      </c>
      <c r="G30" s="3">
        <v>28</v>
      </c>
      <c r="H30" s="3">
        <v>35</v>
      </c>
      <c r="I30" s="3">
        <v>17</v>
      </c>
      <c r="J30" s="5"/>
      <c r="K30" s="5">
        <f t="shared" si="7"/>
        <v>80</v>
      </c>
      <c r="L30" s="36"/>
      <c r="M30" s="36"/>
      <c r="N30" s="7"/>
      <c r="O30" s="7"/>
    </row>
    <row r="31" spans="1:15">
      <c r="A31" s="68">
        <v>1</v>
      </c>
      <c r="B31" s="92" t="s">
        <v>366</v>
      </c>
      <c r="C31" s="36">
        <v>44644.996527777781</v>
      </c>
      <c r="D31" s="35" t="s">
        <v>41</v>
      </c>
      <c r="E31" s="54" t="s">
        <v>32</v>
      </c>
      <c r="F31" s="3">
        <v>0</v>
      </c>
      <c r="G31" s="3">
        <v>0</v>
      </c>
      <c r="H31" s="3">
        <v>90</v>
      </c>
      <c r="I31" s="3">
        <v>0</v>
      </c>
      <c r="J31" s="5">
        <f t="shared" si="4"/>
        <v>90</v>
      </c>
      <c r="K31" s="5"/>
      <c r="L31" s="36">
        <v>44645.284722222219</v>
      </c>
      <c r="M31" s="36">
        <v>44645.322916666664</v>
      </c>
      <c r="N31" s="7">
        <f t="shared" si="5"/>
        <v>0.28819444443797693</v>
      </c>
      <c r="O31" s="7">
        <f t="shared" si="6"/>
        <v>3.8194444445252884E-2</v>
      </c>
    </row>
    <row r="32" spans="1:15">
      <c r="A32" s="68"/>
      <c r="B32" s="92"/>
      <c r="C32" s="36"/>
      <c r="D32" s="35"/>
      <c r="E32" s="54" t="s">
        <v>33</v>
      </c>
      <c r="F32" s="3">
        <v>0</v>
      </c>
      <c r="G32" s="3">
        <v>0</v>
      </c>
      <c r="H32" s="3">
        <v>0</v>
      </c>
      <c r="I32" s="3">
        <v>0</v>
      </c>
      <c r="J32" s="5"/>
      <c r="K32" s="5">
        <f t="shared" si="7"/>
        <v>0</v>
      </c>
      <c r="L32" s="36"/>
      <c r="M32" s="36"/>
      <c r="N32" s="7"/>
      <c r="O32" s="7"/>
    </row>
    <row r="33" spans="1:15">
      <c r="A33" s="37" t="s">
        <v>35</v>
      </c>
      <c r="B33" s="92" t="s">
        <v>367</v>
      </c>
      <c r="C33" s="36">
        <v>44645.128472222219</v>
      </c>
      <c r="D33" s="35" t="s">
        <v>46</v>
      </c>
      <c r="E33" s="54" t="s">
        <v>32</v>
      </c>
      <c r="F33" s="3">
        <v>18</v>
      </c>
      <c r="G33" s="3">
        <v>1</v>
      </c>
      <c r="H33" s="3">
        <v>2</v>
      </c>
      <c r="I33" s="3">
        <v>69</v>
      </c>
      <c r="J33" s="5">
        <f t="shared" si="4"/>
        <v>90</v>
      </c>
      <c r="K33" s="5"/>
      <c r="L33" s="36">
        <v>44645.642361111109</v>
      </c>
      <c r="M33" s="36">
        <v>44645.677083333336</v>
      </c>
      <c r="N33" s="7">
        <f t="shared" si="5"/>
        <v>0.51388888889050577</v>
      </c>
      <c r="O33" s="7">
        <f t="shared" si="6"/>
        <v>3.4722222226264421E-2</v>
      </c>
    </row>
    <row r="34" spans="1:15">
      <c r="A34" s="37"/>
      <c r="B34" s="92"/>
      <c r="C34" s="36"/>
      <c r="D34" s="35"/>
      <c r="E34" s="54" t="s">
        <v>33</v>
      </c>
      <c r="F34" s="3">
        <v>2</v>
      </c>
      <c r="G34" s="3">
        <v>37</v>
      </c>
      <c r="H34" s="3">
        <v>29</v>
      </c>
      <c r="I34" s="3">
        <v>10</v>
      </c>
      <c r="J34" s="5"/>
      <c r="K34" s="5">
        <f t="shared" si="7"/>
        <v>78</v>
      </c>
      <c r="L34" s="36"/>
      <c r="M34" s="36"/>
      <c r="N34" s="7"/>
      <c r="O34" s="7"/>
    </row>
    <row r="35" spans="1:15">
      <c r="A35" s="68" t="s">
        <v>88</v>
      </c>
      <c r="B35" s="92" t="s">
        <v>368</v>
      </c>
      <c r="C35" s="36">
        <v>44645.40625</v>
      </c>
      <c r="D35" s="35" t="s">
        <v>41</v>
      </c>
      <c r="E35" s="54" t="s">
        <v>32</v>
      </c>
      <c r="F35" s="3">
        <v>0</v>
      </c>
      <c r="G35" s="3">
        <v>0</v>
      </c>
      <c r="H35" s="3">
        <v>0</v>
      </c>
      <c r="I35" s="3">
        <v>90</v>
      </c>
      <c r="J35" s="5">
        <f t="shared" si="4"/>
        <v>90</v>
      </c>
      <c r="K35" s="5"/>
      <c r="L35" s="36">
        <v>44645.743055555555</v>
      </c>
      <c r="M35" s="36">
        <v>44645.777777777781</v>
      </c>
      <c r="N35" s="7">
        <f t="shared" si="5"/>
        <v>0.33680555555474712</v>
      </c>
      <c r="O35" s="7">
        <f t="shared" si="6"/>
        <v>3.4722222226264421E-2</v>
      </c>
    </row>
    <row r="36" spans="1:15">
      <c r="A36" s="68"/>
      <c r="B36" s="92"/>
      <c r="C36" s="36"/>
      <c r="D36" s="35"/>
      <c r="E36" s="54" t="s">
        <v>33</v>
      </c>
      <c r="F36" s="3">
        <v>0</v>
      </c>
      <c r="G36" s="3">
        <v>0</v>
      </c>
      <c r="H36" s="3">
        <v>0</v>
      </c>
      <c r="I36" s="3">
        <v>40</v>
      </c>
      <c r="J36" s="5"/>
      <c r="K36" s="5">
        <f t="shared" si="7"/>
        <v>40</v>
      </c>
      <c r="L36" s="36"/>
      <c r="M36" s="36"/>
      <c r="N36" s="7"/>
      <c r="O36" s="7"/>
    </row>
    <row r="37" spans="1:15">
      <c r="A37" s="37" t="s">
        <v>50</v>
      </c>
      <c r="B37" s="92" t="s">
        <v>369</v>
      </c>
      <c r="C37" s="36">
        <v>44645.607638888891</v>
      </c>
      <c r="D37" s="35" t="s">
        <v>41</v>
      </c>
      <c r="E37" s="54" t="s">
        <v>32</v>
      </c>
      <c r="F37" s="3">
        <v>0</v>
      </c>
      <c r="G37" s="3">
        <v>87</v>
      </c>
      <c r="H37" s="3">
        <v>0</v>
      </c>
      <c r="I37" s="3">
        <v>3</v>
      </c>
      <c r="J37" s="5">
        <f t="shared" si="4"/>
        <v>90</v>
      </c>
      <c r="K37" s="5"/>
      <c r="L37" s="36">
        <v>44645.8125</v>
      </c>
      <c r="M37" s="36">
        <v>44645.840277777781</v>
      </c>
      <c r="N37" s="7">
        <f t="shared" si="5"/>
        <v>0.20486111110949423</v>
      </c>
      <c r="O37" s="7">
        <f t="shared" si="6"/>
        <v>2.7777777781011537E-2</v>
      </c>
    </row>
    <row r="38" spans="1:15">
      <c r="A38" s="37"/>
      <c r="B38" s="92"/>
      <c r="C38" s="36"/>
      <c r="D38" s="35"/>
      <c r="E38" s="54" t="s">
        <v>33</v>
      </c>
      <c r="F38" s="3">
        <v>0</v>
      </c>
      <c r="G38" s="3">
        <v>0</v>
      </c>
      <c r="H38" s="3">
        <v>0</v>
      </c>
      <c r="I38" s="3">
        <v>90</v>
      </c>
      <c r="J38" s="5"/>
      <c r="K38" s="5">
        <f t="shared" si="7"/>
        <v>90</v>
      </c>
      <c r="L38" s="36"/>
      <c r="M38" s="36"/>
      <c r="N38" s="7"/>
      <c r="O38" s="7"/>
    </row>
    <row r="39" spans="1:15">
      <c r="A39" s="37">
        <v>8</v>
      </c>
      <c r="B39" s="92" t="s">
        <v>370</v>
      </c>
      <c r="C39" s="36">
        <v>44645.645833333336</v>
      </c>
      <c r="D39" s="35" t="s">
        <v>41</v>
      </c>
      <c r="E39" s="54" t="s">
        <v>32</v>
      </c>
      <c r="F39" s="3">
        <v>37</v>
      </c>
      <c r="G39" s="3">
        <v>0</v>
      </c>
      <c r="H39" s="3">
        <v>53</v>
      </c>
      <c r="I39" s="3">
        <v>0</v>
      </c>
      <c r="J39" s="5">
        <f t="shared" si="4"/>
        <v>90</v>
      </c>
      <c r="K39" s="5"/>
      <c r="L39" s="36">
        <v>44645.947916666664</v>
      </c>
      <c r="M39" s="36">
        <v>44645.996527777781</v>
      </c>
      <c r="N39" s="7">
        <f t="shared" si="5"/>
        <v>0.30208333332848269</v>
      </c>
      <c r="O39" s="7">
        <f t="shared" si="6"/>
        <v>4.8611111116770189E-2</v>
      </c>
    </row>
    <row r="40" spans="1:15">
      <c r="A40" s="37"/>
      <c r="B40" s="92"/>
      <c r="C40" s="36"/>
      <c r="D40" s="35"/>
      <c r="E40" s="54" t="s">
        <v>33</v>
      </c>
      <c r="F40" s="3">
        <v>0</v>
      </c>
      <c r="G40" s="3">
        <v>0</v>
      </c>
      <c r="H40" s="3">
        <v>0</v>
      </c>
      <c r="I40" s="3">
        <v>0</v>
      </c>
      <c r="J40" s="5"/>
      <c r="K40" s="5">
        <f t="shared" si="7"/>
        <v>0</v>
      </c>
      <c r="L40" s="36"/>
      <c r="M40" s="36"/>
      <c r="N40" s="7"/>
      <c r="O40" s="7"/>
    </row>
    <row r="41" spans="1:15">
      <c r="A41" s="68" t="s">
        <v>35</v>
      </c>
      <c r="B41" s="92" t="s">
        <v>371</v>
      </c>
      <c r="C41" s="36">
        <v>44645.708333333336</v>
      </c>
      <c r="D41" s="35" t="s">
        <v>39</v>
      </c>
      <c r="E41" s="54" t="s">
        <v>32</v>
      </c>
      <c r="F41" s="3">
        <v>0</v>
      </c>
      <c r="G41" s="3">
        <v>0</v>
      </c>
      <c r="H41" s="3">
        <v>0</v>
      </c>
      <c r="I41" s="3">
        <v>80</v>
      </c>
      <c r="J41" s="5">
        <f t="shared" si="4"/>
        <v>80</v>
      </c>
      <c r="K41" s="5"/>
      <c r="L41" s="36">
        <v>44645.9375</v>
      </c>
      <c r="M41" s="36">
        <v>44645.975694444445</v>
      </c>
      <c r="N41" s="7">
        <f t="shared" si="5"/>
        <v>0.22916666666424135</v>
      </c>
      <c r="O41" s="7">
        <f t="shared" si="6"/>
        <v>3.8194444445252884E-2</v>
      </c>
    </row>
    <row r="42" spans="1:15" ht="15.75" thickBot="1">
      <c r="A42" s="2"/>
      <c r="B42" s="3"/>
      <c r="C42" s="2"/>
      <c r="D42" s="2"/>
      <c r="E42" s="54" t="s">
        <v>33</v>
      </c>
      <c r="F42" s="3">
        <v>0</v>
      </c>
      <c r="G42" s="3">
        <v>9</v>
      </c>
      <c r="H42" s="3">
        <v>30</v>
      </c>
      <c r="I42" s="3">
        <v>11</v>
      </c>
      <c r="J42" s="5"/>
      <c r="K42" s="5">
        <f t="shared" si="7"/>
        <v>50</v>
      </c>
      <c r="L42" s="2"/>
      <c r="M42" s="2"/>
      <c r="N42" s="7"/>
      <c r="O42" s="7"/>
    </row>
    <row r="43" spans="1:15" s="8" customFormat="1" ht="16.5" customHeight="1" thickTop="1" thickBot="1">
      <c r="A43" s="5"/>
      <c r="B43" s="5"/>
      <c r="C43" s="5"/>
      <c r="D43" s="5"/>
      <c r="E43" s="5"/>
      <c r="F43" s="5"/>
      <c r="G43" s="5"/>
      <c r="H43" s="5"/>
      <c r="I43" s="18" t="s">
        <v>31</v>
      </c>
      <c r="J43" s="19">
        <f>SUM(J25:J42)</f>
        <v>710</v>
      </c>
      <c r="K43" s="19">
        <f>SUM(K25:K42)</f>
        <v>368</v>
      </c>
      <c r="L43" s="5"/>
      <c r="M43" s="5" t="s">
        <v>13</v>
      </c>
      <c r="N43" s="10">
        <f>AVERAGE(N25:N42)</f>
        <v>0.33024691357827074</v>
      </c>
      <c r="O43" s="10">
        <f>AVERAGE(O25:O42)</f>
        <v>5.6327160496342309E-2</v>
      </c>
    </row>
    <row r="44" spans="1:15" ht="15.75" thickTop="1"/>
    <row r="45" spans="1:15">
      <c r="A45" s="157" t="s">
        <v>362</v>
      </c>
      <c r="B45" s="158"/>
      <c r="C45" s="156" t="s">
        <v>15</v>
      </c>
      <c r="D45" s="156"/>
      <c r="E45" s="156"/>
      <c r="F45" s="156"/>
      <c r="G45" s="156"/>
      <c r="H45" s="156"/>
      <c r="I45" s="156"/>
      <c r="J45" s="156"/>
      <c r="K45" s="156"/>
      <c r="L45" s="156"/>
      <c r="M45" s="156"/>
      <c r="N45" s="156"/>
      <c r="O45" s="156"/>
    </row>
    <row r="46" spans="1:15">
      <c r="A46" s="156" t="s">
        <v>16</v>
      </c>
      <c r="B46" s="156"/>
      <c r="C46" s="156"/>
      <c r="D46" s="156"/>
      <c r="E46" s="156"/>
      <c r="F46" s="156"/>
      <c r="G46" s="156"/>
      <c r="H46" s="20"/>
      <c r="I46" s="156" t="s">
        <v>17</v>
      </c>
      <c r="J46" s="156"/>
      <c r="K46" s="156"/>
      <c r="L46" s="156"/>
      <c r="M46" s="156"/>
      <c r="N46" s="156"/>
      <c r="O46" s="156"/>
    </row>
    <row r="47" spans="1:15" ht="30">
      <c r="A47" s="11" t="s">
        <v>18</v>
      </c>
      <c r="B47" s="11" t="s">
        <v>19</v>
      </c>
      <c r="C47" s="5" t="s">
        <v>20</v>
      </c>
      <c r="D47" s="11" t="s">
        <v>21</v>
      </c>
      <c r="E47" s="11" t="s">
        <v>22</v>
      </c>
      <c r="F47" s="11" t="s">
        <v>23</v>
      </c>
      <c r="G47" s="11" t="s">
        <v>24</v>
      </c>
      <c r="H47" s="11"/>
      <c r="I47" s="11" t="s">
        <v>18</v>
      </c>
      <c r="J47" s="11" t="s">
        <v>19</v>
      </c>
      <c r="K47" s="5" t="s">
        <v>20</v>
      </c>
      <c r="L47" s="11" t="s">
        <v>21</v>
      </c>
      <c r="M47" s="11" t="s">
        <v>25</v>
      </c>
      <c r="N47" s="11" t="s">
        <v>23</v>
      </c>
      <c r="O47" s="11" t="s">
        <v>24</v>
      </c>
    </row>
    <row r="48" spans="1:15" s="125" customFormat="1" ht="15" customHeight="1">
      <c r="A48" s="80">
        <v>1</v>
      </c>
      <c r="B48" s="40" t="s">
        <v>41</v>
      </c>
      <c r="C48" s="122">
        <v>7</v>
      </c>
      <c r="D48" s="42">
        <v>44644.940972222219</v>
      </c>
      <c r="E48" s="40">
        <v>60021</v>
      </c>
      <c r="F48" s="42">
        <v>44645.010416666664</v>
      </c>
      <c r="G48" s="123">
        <f t="shared" ref="G48:G66" si="8">SUM(F48-D48)</f>
        <v>6.9444444445252884E-2</v>
      </c>
      <c r="H48" s="124"/>
      <c r="I48" s="80">
        <v>1</v>
      </c>
      <c r="J48" s="40" t="s">
        <v>37</v>
      </c>
      <c r="K48" s="122">
        <v>5</v>
      </c>
      <c r="L48" s="42">
        <v>44645.166666666664</v>
      </c>
      <c r="M48" s="40">
        <v>12998</v>
      </c>
      <c r="N48" s="42">
        <v>44645.190972222219</v>
      </c>
      <c r="O48" s="123">
        <f t="shared" ref="O48:O67" si="9">SUM(N48-L48)</f>
        <v>2.4305555554747116E-2</v>
      </c>
    </row>
    <row r="49" spans="1:15" s="125" customFormat="1" ht="15" customHeight="1">
      <c r="A49" s="80">
        <v>2</v>
      </c>
      <c r="B49" s="40" t="s">
        <v>51</v>
      </c>
      <c r="C49" s="122">
        <v>7</v>
      </c>
      <c r="D49" s="42">
        <v>44645.041666666664</v>
      </c>
      <c r="E49" s="40">
        <v>28756</v>
      </c>
      <c r="F49" s="42">
        <v>44645.114583333336</v>
      </c>
      <c r="G49" s="123">
        <f t="shared" si="8"/>
        <v>7.2916666671517305E-2</v>
      </c>
      <c r="H49" s="124"/>
      <c r="I49" s="80">
        <v>2</v>
      </c>
      <c r="J49" s="40" t="s">
        <v>113</v>
      </c>
      <c r="K49" s="122" t="s">
        <v>61</v>
      </c>
      <c r="L49" s="42">
        <v>44645.020833333336</v>
      </c>
      <c r="M49" s="40" t="s">
        <v>375</v>
      </c>
      <c r="N49" s="42">
        <v>44645.270833333336</v>
      </c>
      <c r="O49" s="123">
        <f t="shared" si="9"/>
        <v>0.25</v>
      </c>
    </row>
    <row r="50" spans="1:15" s="125" customFormat="1" ht="15" customHeight="1">
      <c r="A50" s="80">
        <v>3</v>
      </c>
      <c r="B50" s="40" t="s">
        <v>48</v>
      </c>
      <c r="C50" s="122">
        <v>7</v>
      </c>
      <c r="D50" s="42">
        <v>44645.163194444445</v>
      </c>
      <c r="E50" s="40">
        <v>60062</v>
      </c>
      <c r="F50" s="42">
        <v>44645.225694444445</v>
      </c>
      <c r="G50" s="123">
        <f t="shared" si="8"/>
        <v>6.25E-2</v>
      </c>
      <c r="H50" s="124"/>
      <c r="I50" s="80">
        <v>3</v>
      </c>
      <c r="J50" s="40" t="s">
        <v>48</v>
      </c>
      <c r="K50" s="122">
        <v>6</v>
      </c>
      <c r="L50" s="42">
        <v>44645.079861111109</v>
      </c>
      <c r="M50" s="40">
        <v>60062</v>
      </c>
      <c r="N50" s="42">
        <v>44645.3125</v>
      </c>
      <c r="O50" s="123">
        <f t="shared" si="9"/>
        <v>0.23263888889050577</v>
      </c>
    </row>
    <row r="51" spans="1:15" s="125" customFormat="1" ht="15" customHeight="1">
      <c r="A51" s="80">
        <v>4</v>
      </c>
      <c r="B51" s="40" t="s">
        <v>41</v>
      </c>
      <c r="C51" s="122">
        <v>8</v>
      </c>
      <c r="D51" s="42">
        <v>44644.993055555555</v>
      </c>
      <c r="E51" s="40" t="s">
        <v>374</v>
      </c>
      <c r="F51" s="42">
        <v>44645.076388888891</v>
      </c>
      <c r="G51" s="123">
        <f t="shared" si="8"/>
        <v>8.3333333335758653E-2</v>
      </c>
      <c r="H51" s="124"/>
      <c r="I51" s="80">
        <v>4</v>
      </c>
      <c r="J51" s="40" t="s">
        <v>41</v>
      </c>
      <c r="K51" s="122">
        <v>3</v>
      </c>
      <c r="L51" s="42">
        <v>44645.104166666664</v>
      </c>
      <c r="M51" s="40">
        <v>31061</v>
      </c>
      <c r="N51" s="42">
        <v>44645.361111111109</v>
      </c>
      <c r="O51" s="123">
        <f t="shared" si="9"/>
        <v>0.25694444444525288</v>
      </c>
    </row>
    <row r="52" spans="1:15" s="125" customFormat="1" ht="15" customHeight="1">
      <c r="A52" s="80">
        <v>5</v>
      </c>
      <c r="B52" s="40" t="s">
        <v>64</v>
      </c>
      <c r="C52" s="122">
        <v>8</v>
      </c>
      <c r="D52" s="42">
        <v>44645.21875</v>
      </c>
      <c r="E52" s="40" t="s">
        <v>375</v>
      </c>
      <c r="F52" s="42">
        <v>44645.34375</v>
      </c>
      <c r="G52" s="123">
        <f t="shared" si="8"/>
        <v>0.125</v>
      </c>
      <c r="H52" s="124"/>
      <c r="I52" s="80">
        <v>5</v>
      </c>
      <c r="J52" s="40" t="s">
        <v>58</v>
      </c>
      <c r="K52" s="122">
        <v>5</v>
      </c>
      <c r="L52" s="42">
        <v>44645.215277777781</v>
      </c>
      <c r="M52" s="40">
        <v>32844</v>
      </c>
      <c r="N52" s="42">
        <v>44645.513888888891</v>
      </c>
      <c r="O52" s="123">
        <f t="shared" si="9"/>
        <v>0.29861111110949423</v>
      </c>
    </row>
    <row r="53" spans="1:15" s="125" customFormat="1" ht="15" customHeight="1">
      <c r="A53" s="80">
        <v>6</v>
      </c>
      <c r="B53" s="40" t="s">
        <v>56</v>
      </c>
      <c r="C53" s="122" t="s">
        <v>67</v>
      </c>
      <c r="D53" s="42">
        <v>44645.607638888891</v>
      </c>
      <c r="E53" s="40">
        <v>32777</v>
      </c>
      <c r="F53" s="42">
        <v>44645.663194444445</v>
      </c>
      <c r="G53" s="123">
        <f t="shared" si="8"/>
        <v>5.5555555554747116E-2</v>
      </c>
      <c r="H53" s="124"/>
      <c r="I53" s="80">
        <v>6</v>
      </c>
      <c r="J53" s="40" t="s">
        <v>41</v>
      </c>
      <c r="K53" s="122" t="s">
        <v>61</v>
      </c>
      <c r="L53" s="42">
        <v>44645.329861111109</v>
      </c>
      <c r="M53" s="40" t="s">
        <v>377</v>
      </c>
      <c r="N53" s="42">
        <v>44645.447916666664</v>
      </c>
      <c r="O53" s="123">
        <f t="shared" si="9"/>
        <v>0.11805555555474712</v>
      </c>
    </row>
    <row r="54" spans="1:15" s="125" customFormat="1" ht="15" customHeight="1">
      <c r="A54" s="80">
        <v>7</v>
      </c>
      <c r="B54" s="40" t="s">
        <v>81</v>
      </c>
      <c r="C54" s="122">
        <v>7</v>
      </c>
      <c r="D54" s="42">
        <v>44645.579861111109</v>
      </c>
      <c r="E54" s="40" t="s">
        <v>372</v>
      </c>
      <c r="F54" s="42">
        <v>44645.642361111109</v>
      </c>
      <c r="G54" s="123">
        <f t="shared" si="8"/>
        <v>6.25E-2</v>
      </c>
      <c r="H54" s="124"/>
      <c r="I54" s="80">
        <v>7</v>
      </c>
      <c r="J54" s="40" t="s">
        <v>259</v>
      </c>
      <c r="K54" s="122" t="s">
        <v>61</v>
      </c>
      <c r="L54" s="42">
        <v>44645.496527777781</v>
      </c>
      <c r="M54" s="40">
        <v>32777</v>
      </c>
      <c r="N54" s="42">
        <v>44645.552083333336</v>
      </c>
      <c r="O54" s="123">
        <f t="shared" si="9"/>
        <v>5.5555555554747116E-2</v>
      </c>
    </row>
    <row r="55" spans="1:15" s="125" customFormat="1" ht="15" customHeight="1">
      <c r="A55" s="80">
        <v>8</v>
      </c>
      <c r="B55" s="40" t="s">
        <v>37</v>
      </c>
      <c r="C55" s="122">
        <v>7</v>
      </c>
      <c r="D55" s="42">
        <v>44645.458333333336</v>
      </c>
      <c r="E55" s="40">
        <v>33286</v>
      </c>
      <c r="F55" s="42">
        <v>44645.520833333336</v>
      </c>
      <c r="G55" s="123">
        <f t="shared" si="8"/>
        <v>6.25E-2</v>
      </c>
      <c r="H55" s="124"/>
      <c r="I55" s="80">
        <v>8</v>
      </c>
      <c r="J55" s="40" t="s">
        <v>39</v>
      </c>
      <c r="K55" s="122" t="s">
        <v>61</v>
      </c>
      <c r="L55" s="42">
        <v>44645.597222222219</v>
      </c>
      <c r="M55" s="40">
        <v>70477</v>
      </c>
      <c r="N55" s="42">
        <v>44645.604166666664</v>
      </c>
      <c r="O55" s="123">
        <f t="shared" si="9"/>
        <v>6.9444444452528842E-3</v>
      </c>
    </row>
    <row r="56" spans="1:15" s="125" customFormat="1" ht="15" customHeight="1">
      <c r="A56" s="80">
        <v>9</v>
      </c>
      <c r="B56" s="40" t="s">
        <v>41</v>
      </c>
      <c r="C56" s="122">
        <v>8</v>
      </c>
      <c r="D56" s="42">
        <v>44645.503472222219</v>
      </c>
      <c r="E56" s="40">
        <v>32255</v>
      </c>
      <c r="F56" s="42">
        <v>44645.628472222219</v>
      </c>
      <c r="G56" s="123">
        <f t="shared" si="8"/>
        <v>0.125</v>
      </c>
      <c r="H56" s="124"/>
      <c r="I56" s="80">
        <v>9</v>
      </c>
      <c r="J56" s="40" t="s">
        <v>37</v>
      </c>
      <c r="K56" s="122">
        <v>4</v>
      </c>
      <c r="L56" s="42">
        <v>44645.145833333336</v>
      </c>
      <c r="M56" s="40" t="s">
        <v>372</v>
      </c>
      <c r="N56" s="42">
        <v>44645.6875</v>
      </c>
      <c r="O56" s="123">
        <f t="shared" si="9"/>
        <v>0.54166666666424135</v>
      </c>
    </row>
    <row r="57" spans="1:15" s="125" customFormat="1" ht="15" customHeight="1">
      <c r="A57" s="80">
        <v>10</v>
      </c>
      <c r="B57" s="40" t="s">
        <v>41</v>
      </c>
      <c r="C57" s="122">
        <v>7</v>
      </c>
      <c r="D57" s="42">
        <v>44645.256944444445</v>
      </c>
      <c r="E57" s="40">
        <v>31061</v>
      </c>
      <c r="F57" s="42">
        <v>44645.427083333336</v>
      </c>
      <c r="G57" s="123">
        <f t="shared" si="8"/>
        <v>0.17013888889050577</v>
      </c>
      <c r="H57" s="124"/>
      <c r="I57" s="80">
        <v>10</v>
      </c>
      <c r="J57" s="40" t="s">
        <v>41</v>
      </c>
      <c r="K57" s="122">
        <v>4</v>
      </c>
      <c r="L57" s="42">
        <v>44645.743055555555</v>
      </c>
      <c r="M57" s="40">
        <v>32535</v>
      </c>
      <c r="N57" s="42">
        <v>44645.791666666664</v>
      </c>
      <c r="O57" s="123">
        <f t="shared" si="9"/>
        <v>4.8611111109494232E-2</v>
      </c>
    </row>
    <row r="58" spans="1:15" s="125" customFormat="1" ht="15" customHeight="1">
      <c r="A58" s="80">
        <v>11</v>
      </c>
      <c r="B58" s="40" t="s">
        <v>135</v>
      </c>
      <c r="C58" s="122">
        <v>8</v>
      </c>
      <c r="D58" s="42">
        <v>44645.402777777781</v>
      </c>
      <c r="E58" s="40">
        <v>32844</v>
      </c>
      <c r="F58" s="42">
        <v>44645.482638888891</v>
      </c>
      <c r="G58" s="123">
        <f t="shared" si="8"/>
        <v>7.9861111109494232E-2</v>
      </c>
      <c r="H58" s="124"/>
      <c r="I58" s="80">
        <v>11</v>
      </c>
      <c r="J58" s="40" t="s">
        <v>51</v>
      </c>
      <c r="K58" s="122">
        <v>3</v>
      </c>
      <c r="L58" s="42">
        <v>44645.427083333336</v>
      </c>
      <c r="M58" s="40">
        <v>32255</v>
      </c>
      <c r="N58" s="42">
        <v>44645.809027777781</v>
      </c>
      <c r="O58" s="123">
        <f t="shared" si="9"/>
        <v>0.38194444444525288</v>
      </c>
    </row>
    <row r="59" spans="1:15" s="125" customFormat="1" ht="15" customHeight="1">
      <c r="A59" s="80">
        <v>12</v>
      </c>
      <c r="B59" s="40" t="s">
        <v>41</v>
      </c>
      <c r="C59" s="122" t="s">
        <v>67</v>
      </c>
      <c r="D59" s="42">
        <v>44645.364583333336</v>
      </c>
      <c r="E59" s="40" t="s">
        <v>376</v>
      </c>
      <c r="F59" s="42">
        <v>44645.506944444445</v>
      </c>
      <c r="G59" s="123">
        <f t="shared" si="8"/>
        <v>0.14236111110949423</v>
      </c>
      <c r="H59" s="124"/>
      <c r="I59" s="80">
        <v>12</v>
      </c>
      <c r="J59" s="40" t="s">
        <v>46</v>
      </c>
      <c r="K59" s="122">
        <v>4</v>
      </c>
      <c r="L59" s="42">
        <v>44645.822916666664</v>
      </c>
      <c r="M59" s="40">
        <v>27318</v>
      </c>
      <c r="N59" s="42">
        <v>44645.875</v>
      </c>
      <c r="O59" s="123">
        <f t="shared" si="9"/>
        <v>5.2083333335758653E-2</v>
      </c>
    </row>
    <row r="60" spans="1:15" s="125" customFormat="1" ht="15" customHeight="1">
      <c r="A60" s="80">
        <v>13</v>
      </c>
      <c r="B60" s="40" t="s">
        <v>49</v>
      </c>
      <c r="C60" s="122">
        <v>8</v>
      </c>
      <c r="D60" s="42">
        <v>44645.649305555555</v>
      </c>
      <c r="E60" s="40" t="s">
        <v>373</v>
      </c>
      <c r="F60" s="42">
        <v>44645.732638888891</v>
      </c>
      <c r="G60" s="123">
        <f t="shared" si="8"/>
        <v>8.3333333335758653E-2</v>
      </c>
      <c r="H60" s="124"/>
      <c r="I60" s="80">
        <v>13</v>
      </c>
      <c r="J60" s="40" t="s">
        <v>87</v>
      </c>
      <c r="K60" s="122" t="s">
        <v>61</v>
      </c>
      <c r="L60" s="42">
        <v>44645.631944444445</v>
      </c>
      <c r="M60" s="40">
        <v>32577</v>
      </c>
      <c r="N60" s="42">
        <v>44645.840277777781</v>
      </c>
      <c r="O60" s="123">
        <f t="shared" si="9"/>
        <v>0.20833333333575865</v>
      </c>
    </row>
    <row r="61" spans="1:15" s="125" customFormat="1" ht="15" customHeight="1">
      <c r="A61" s="80">
        <v>14</v>
      </c>
      <c r="B61" s="40" t="s">
        <v>46</v>
      </c>
      <c r="C61" s="122">
        <v>7</v>
      </c>
      <c r="D61" s="42">
        <v>44645.708333333336</v>
      </c>
      <c r="E61" s="40">
        <v>32577</v>
      </c>
      <c r="F61" s="42">
        <v>44645.777777777781</v>
      </c>
      <c r="G61" s="123">
        <f t="shared" si="8"/>
        <v>6.9444444445252884E-2</v>
      </c>
      <c r="H61" s="124"/>
      <c r="I61" s="80">
        <v>14</v>
      </c>
      <c r="J61" s="40" t="s">
        <v>41</v>
      </c>
      <c r="K61" s="122">
        <v>3</v>
      </c>
      <c r="L61" s="42">
        <v>44645.854166666664</v>
      </c>
      <c r="M61" s="40">
        <v>28648</v>
      </c>
      <c r="N61" s="42">
        <v>44645.895833333336</v>
      </c>
      <c r="O61" s="123">
        <f t="shared" si="9"/>
        <v>4.1666666671517305E-2</v>
      </c>
    </row>
    <row r="62" spans="1:15" s="125" customFormat="1" ht="15" customHeight="1">
      <c r="A62" s="80">
        <v>15</v>
      </c>
      <c r="B62" s="40" t="s">
        <v>120</v>
      </c>
      <c r="C62" s="122">
        <v>8</v>
      </c>
      <c r="D62" s="42">
        <v>44645.746527777781</v>
      </c>
      <c r="E62" s="40">
        <v>27081</v>
      </c>
      <c r="F62" s="42">
        <v>44645.840277777781</v>
      </c>
      <c r="G62" s="123">
        <f t="shared" si="8"/>
        <v>9.375E-2</v>
      </c>
      <c r="H62" s="124"/>
      <c r="I62" s="80">
        <v>15</v>
      </c>
      <c r="J62" s="40" t="s">
        <v>134</v>
      </c>
      <c r="K62" s="122">
        <v>3</v>
      </c>
      <c r="L62" s="42">
        <v>44645.993055555555</v>
      </c>
      <c r="M62" s="40">
        <v>41387</v>
      </c>
      <c r="N62" s="42">
        <v>44646.03125</v>
      </c>
      <c r="O62" s="123">
        <f t="shared" si="9"/>
        <v>3.8194444445252884E-2</v>
      </c>
    </row>
    <row r="63" spans="1:15" s="125" customFormat="1" ht="15" customHeight="1">
      <c r="A63" s="80">
        <v>16</v>
      </c>
      <c r="B63" s="40" t="s">
        <v>41</v>
      </c>
      <c r="C63" s="122" t="s">
        <v>67</v>
      </c>
      <c r="D63" s="42">
        <v>44645.815972222219</v>
      </c>
      <c r="E63" s="40">
        <v>32535</v>
      </c>
      <c r="F63" s="42">
        <v>44645.90625</v>
      </c>
      <c r="G63" s="123">
        <f t="shared" si="8"/>
        <v>9.0277777781011537E-2</v>
      </c>
      <c r="H63" s="124"/>
      <c r="I63" s="80">
        <v>16</v>
      </c>
      <c r="J63" s="40" t="s">
        <v>66</v>
      </c>
      <c r="K63" s="122">
        <v>3</v>
      </c>
      <c r="L63" s="42">
        <v>44645.927083333336</v>
      </c>
      <c r="M63" s="40">
        <v>32366</v>
      </c>
      <c r="N63" s="42">
        <v>44645.975694444445</v>
      </c>
      <c r="O63" s="123">
        <f t="shared" si="9"/>
        <v>4.8611111109494232E-2</v>
      </c>
    </row>
    <row r="64" spans="1:15" s="125" customFormat="1" ht="15" customHeight="1">
      <c r="A64" s="80">
        <v>17</v>
      </c>
      <c r="B64" s="40" t="s">
        <v>41</v>
      </c>
      <c r="C64" s="122" t="s">
        <v>67</v>
      </c>
      <c r="D64" s="42">
        <v>44645.885416666664</v>
      </c>
      <c r="E64" s="40">
        <v>12998</v>
      </c>
      <c r="F64" s="42">
        <v>44645.885416666664</v>
      </c>
      <c r="G64" s="123">
        <f t="shared" si="8"/>
        <v>0</v>
      </c>
      <c r="H64" s="124"/>
      <c r="I64" s="80">
        <v>17</v>
      </c>
      <c r="J64" s="126" t="s">
        <v>49</v>
      </c>
      <c r="K64" s="127">
        <v>6</v>
      </c>
      <c r="L64" s="128">
        <v>44645.361111111109</v>
      </c>
      <c r="M64" s="126">
        <v>33286</v>
      </c>
      <c r="N64" s="128"/>
      <c r="O64" s="123"/>
    </row>
    <row r="65" spans="1:15" s="125" customFormat="1" ht="15" customHeight="1">
      <c r="A65" s="80">
        <v>18</v>
      </c>
      <c r="B65" s="129" t="s">
        <v>379</v>
      </c>
      <c r="C65" s="130" t="s">
        <v>78</v>
      </c>
      <c r="D65" s="131">
        <v>44645.135416666664</v>
      </c>
      <c r="E65" s="129">
        <v>41082</v>
      </c>
      <c r="F65" s="131">
        <v>44645.135416666664</v>
      </c>
      <c r="G65" s="123">
        <f t="shared" si="8"/>
        <v>0</v>
      </c>
      <c r="H65" s="124"/>
      <c r="I65" s="80">
        <v>18</v>
      </c>
      <c r="J65" s="126" t="s">
        <v>53</v>
      </c>
      <c r="K65" s="127">
        <v>5</v>
      </c>
      <c r="L65" s="128">
        <v>44645.673611111109</v>
      </c>
      <c r="M65" s="126">
        <v>27081</v>
      </c>
      <c r="N65" s="128"/>
      <c r="O65" s="123"/>
    </row>
    <row r="66" spans="1:15" s="125" customFormat="1" ht="15" customHeight="1">
      <c r="A66" s="80">
        <v>19</v>
      </c>
      <c r="B66" s="129" t="s">
        <v>380</v>
      </c>
      <c r="C66" s="130" t="s">
        <v>78</v>
      </c>
      <c r="D66" s="131">
        <v>44645.555555555555</v>
      </c>
      <c r="E66" s="129">
        <v>33107</v>
      </c>
      <c r="F66" s="131">
        <v>44645.559027777781</v>
      </c>
      <c r="G66" s="123">
        <f t="shared" si="8"/>
        <v>3.4722222262644209E-3</v>
      </c>
      <c r="H66" s="124"/>
      <c r="I66" s="80">
        <v>19</v>
      </c>
      <c r="J66" s="126" t="s">
        <v>56</v>
      </c>
      <c r="K66" s="127">
        <v>4</v>
      </c>
      <c r="L66" s="128">
        <v>44645.958333333336</v>
      </c>
      <c r="M66" s="126" t="s">
        <v>378</v>
      </c>
      <c r="N66" s="128"/>
      <c r="O66" s="123"/>
    </row>
    <row r="67" spans="1:15" s="125" customFormat="1" ht="15" customHeight="1">
      <c r="A67" s="80"/>
      <c r="B67" s="129"/>
      <c r="C67" s="130"/>
      <c r="D67" s="131"/>
      <c r="E67" s="129"/>
      <c r="F67" s="131"/>
      <c r="G67" s="123"/>
      <c r="H67" s="124"/>
      <c r="I67" s="80">
        <v>20</v>
      </c>
      <c r="J67" s="129" t="s">
        <v>201</v>
      </c>
      <c r="K67" s="129" t="s">
        <v>78</v>
      </c>
      <c r="L67" s="131">
        <v>44645.239583333336</v>
      </c>
      <c r="M67" s="129">
        <v>33107</v>
      </c>
      <c r="N67" s="131">
        <v>44645.239583333336</v>
      </c>
      <c r="O67" s="123">
        <f t="shared" si="9"/>
        <v>0</v>
      </c>
    </row>
    <row r="68" spans="1:15" s="32" customFormat="1" ht="15" customHeight="1">
      <c r="A68" s="5"/>
      <c r="B68" s="1"/>
      <c r="C68" s="5"/>
      <c r="D68" s="5"/>
      <c r="E68" s="5"/>
      <c r="F68" s="18" t="s">
        <v>13</v>
      </c>
      <c r="G68" s="10">
        <f>AVERAGE(G48:G67)</f>
        <v>7.6388888889739881E-2</v>
      </c>
      <c r="H68" s="33"/>
      <c r="I68" s="5"/>
      <c r="J68" s="5"/>
      <c r="K68" s="5"/>
      <c r="L68" s="5"/>
      <c r="M68" s="5"/>
      <c r="N68" s="5" t="s">
        <v>13</v>
      </c>
      <c r="O68" s="10">
        <f>AVERAGE(O48:O67)</f>
        <v>0.15318627451008926</v>
      </c>
    </row>
  </sheetData>
  <mergeCells count="12">
    <mergeCell ref="C45:O45"/>
    <mergeCell ref="A46:G46"/>
    <mergeCell ref="I46:O46"/>
    <mergeCell ref="N1:O1"/>
    <mergeCell ref="A45:B45"/>
    <mergeCell ref="A2:O2"/>
    <mergeCell ref="A3:C3"/>
    <mergeCell ref="F3:J3"/>
    <mergeCell ref="L3:O3"/>
    <mergeCell ref="A23:C23"/>
    <mergeCell ref="F23:J23"/>
    <mergeCell ref="L23:O23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>
  <dimension ref="A1:O78"/>
  <sheetViews>
    <sheetView topLeftCell="A52" workbookViewId="0">
      <selection activeCell="B52" sqref="B52"/>
    </sheetView>
  </sheetViews>
  <sheetFormatPr defaultRowHeight="15"/>
  <cols>
    <col min="2" max="2" width="12.85546875" customWidth="1"/>
    <col min="3" max="5" width="13.42578125" customWidth="1"/>
    <col min="6" max="6" width="12.140625" customWidth="1"/>
    <col min="7" max="7" width="13.140625" customWidth="1"/>
    <col min="8" max="8" width="11" customWidth="1"/>
    <col min="9" max="9" width="10.140625" customWidth="1"/>
    <col min="10" max="10" width="12.140625" customWidth="1"/>
    <col min="11" max="11" width="8.7109375" customWidth="1"/>
    <col min="12" max="13" width="13.42578125" customWidth="1"/>
    <col min="14" max="14" width="11.28515625" customWidth="1"/>
    <col min="15" max="15" width="12.5703125" customWidth="1"/>
    <col min="16" max="16" width="14.5703125" customWidth="1"/>
    <col min="18" max="18" width="12.140625" customWidth="1"/>
  </cols>
  <sheetData>
    <row r="1" spans="1:15">
      <c r="N1" s="156" t="s">
        <v>388</v>
      </c>
      <c r="O1" s="156"/>
    </row>
    <row r="2" spans="1:15">
      <c r="A2" s="159" t="s">
        <v>1</v>
      </c>
      <c r="B2" s="160"/>
      <c r="C2" s="160"/>
      <c r="D2" s="160"/>
      <c r="E2" s="160"/>
      <c r="F2" s="160"/>
      <c r="G2" s="160"/>
      <c r="H2" s="160"/>
      <c r="I2" s="160"/>
      <c r="J2" s="160"/>
      <c r="K2" s="160"/>
      <c r="L2" s="160"/>
      <c r="M2" s="160"/>
      <c r="N2" s="160"/>
      <c r="O2" s="160"/>
    </row>
    <row r="3" spans="1:15">
      <c r="A3" s="161"/>
      <c r="B3" s="162"/>
      <c r="C3" s="163"/>
      <c r="D3" s="132"/>
      <c r="E3" s="132"/>
      <c r="F3" s="161" t="s">
        <v>26</v>
      </c>
      <c r="G3" s="162"/>
      <c r="H3" s="162"/>
      <c r="I3" s="162"/>
      <c r="J3" s="163"/>
      <c r="K3" s="132"/>
      <c r="L3" s="161"/>
      <c r="M3" s="162"/>
      <c r="N3" s="162"/>
      <c r="O3" s="163"/>
    </row>
    <row r="4" spans="1:15" ht="38.25">
      <c r="A4" s="2" t="s">
        <v>2</v>
      </c>
      <c r="B4" s="3" t="s">
        <v>3</v>
      </c>
      <c r="C4" s="2" t="s">
        <v>4</v>
      </c>
      <c r="D4" s="2" t="s">
        <v>27</v>
      </c>
      <c r="E4" s="2" t="s">
        <v>28</v>
      </c>
      <c r="F4" s="3" t="s">
        <v>5</v>
      </c>
      <c r="G4" s="3" t="s">
        <v>6</v>
      </c>
      <c r="H4" s="3" t="s">
        <v>7</v>
      </c>
      <c r="I4" s="3" t="s">
        <v>8</v>
      </c>
      <c r="J4" s="2" t="s">
        <v>29</v>
      </c>
      <c r="K4" s="2" t="s">
        <v>30</v>
      </c>
      <c r="L4" s="2" t="s">
        <v>9</v>
      </c>
      <c r="M4" s="2" t="s">
        <v>10</v>
      </c>
      <c r="N4" s="2" t="s">
        <v>11</v>
      </c>
      <c r="O4" s="2" t="s">
        <v>12</v>
      </c>
    </row>
    <row r="5" spans="1:15" s="8" customFormat="1" ht="12" customHeight="1">
      <c r="A5" s="37" t="s">
        <v>89</v>
      </c>
      <c r="B5" s="13" t="s">
        <v>3</v>
      </c>
      <c r="C5" s="36">
        <v>44645.236111111109</v>
      </c>
      <c r="D5" s="35" t="s">
        <v>37</v>
      </c>
      <c r="E5" s="54" t="s">
        <v>32</v>
      </c>
      <c r="F5" s="5">
        <v>9</v>
      </c>
      <c r="G5" s="5">
        <v>23</v>
      </c>
      <c r="H5" s="5">
        <v>7</v>
      </c>
      <c r="I5" s="5">
        <v>1</v>
      </c>
      <c r="J5" s="5">
        <f t="shared" ref="J5:J27" si="0">F5+G5+H5+I5</f>
        <v>40</v>
      </c>
      <c r="K5" s="5"/>
      <c r="L5" s="36">
        <v>44646.756944444445</v>
      </c>
      <c r="M5" s="36">
        <v>44646.791666666664</v>
      </c>
      <c r="N5" s="7">
        <f t="shared" ref="N5:N27" si="1">SUM(L5-C5)</f>
        <v>1.5208333333357587</v>
      </c>
      <c r="O5" s="7">
        <f t="shared" ref="O5:O27" si="2">SUM(M5-L5)</f>
        <v>3.4722222218988463E-2</v>
      </c>
    </row>
    <row r="6" spans="1:15" s="8" customFormat="1" ht="12" customHeight="1">
      <c r="A6" s="37"/>
      <c r="B6" s="13"/>
      <c r="C6" s="36"/>
      <c r="D6" s="35"/>
      <c r="E6" s="54" t="s">
        <v>33</v>
      </c>
      <c r="F6" s="5">
        <v>4</v>
      </c>
      <c r="G6" s="5">
        <v>10</v>
      </c>
      <c r="H6" s="5">
        <v>41</v>
      </c>
      <c r="I6" s="5">
        <v>25</v>
      </c>
      <c r="J6" s="5"/>
      <c r="K6" s="5">
        <f t="shared" ref="K6:K28" si="3">G6+H6+I6+F6</f>
        <v>80</v>
      </c>
      <c r="L6" s="36"/>
      <c r="M6" s="36"/>
      <c r="N6" s="7"/>
      <c r="O6" s="7"/>
    </row>
    <row r="7" spans="1:15" s="8" customFormat="1" ht="12" customHeight="1">
      <c r="A7" s="68">
        <v>2</v>
      </c>
      <c r="B7" s="13" t="s">
        <v>3</v>
      </c>
      <c r="C7" s="36">
        <v>44645.506944444445</v>
      </c>
      <c r="D7" s="35" t="s">
        <v>87</v>
      </c>
      <c r="E7" s="54" t="s">
        <v>32</v>
      </c>
      <c r="F7" s="5">
        <v>10</v>
      </c>
      <c r="G7" s="5">
        <v>0</v>
      </c>
      <c r="H7" s="5">
        <v>80</v>
      </c>
      <c r="I7" s="5">
        <v>0</v>
      </c>
      <c r="J7" s="5">
        <f t="shared" si="0"/>
        <v>90</v>
      </c>
      <c r="K7" s="5"/>
      <c r="L7" s="36">
        <v>44646.003472222219</v>
      </c>
      <c r="M7" s="36">
        <v>44646.013888888891</v>
      </c>
      <c r="N7" s="7">
        <f t="shared" si="1"/>
        <v>0.49652777777373558</v>
      </c>
      <c r="O7" s="7">
        <f t="shared" si="2"/>
        <v>1.0416666671517305E-2</v>
      </c>
    </row>
    <row r="8" spans="1:15" s="8" customFormat="1" ht="12" customHeight="1">
      <c r="A8" s="68"/>
      <c r="B8" s="13"/>
      <c r="C8" s="36"/>
      <c r="D8" s="35"/>
      <c r="E8" s="54" t="s">
        <v>33</v>
      </c>
      <c r="F8" s="5">
        <v>0</v>
      </c>
      <c r="G8" s="5">
        <v>16</v>
      </c>
      <c r="H8" s="5">
        <v>35</v>
      </c>
      <c r="I8" s="5">
        <v>39</v>
      </c>
      <c r="J8" s="5"/>
      <c r="K8" s="5">
        <f t="shared" si="3"/>
        <v>90</v>
      </c>
      <c r="L8" s="36"/>
      <c r="M8" s="36"/>
      <c r="N8" s="7"/>
      <c r="O8" s="7"/>
    </row>
    <row r="9" spans="1:15" s="8" customFormat="1" ht="12" customHeight="1">
      <c r="A9" s="37" t="s">
        <v>47</v>
      </c>
      <c r="B9" s="13" t="s">
        <v>3</v>
      </c>
      <c r="C9" s="36">
        <v>44645.559027777781</v>
      </c>
      <c r="D9" s="35" t="s">
        <v>63</v>
      </c>
      <c r="E9" s="54" t="s">
        <v>32</v>
      </c>
      <c r="F9" s="5">
        <v>0</v>
      </c>
      <c r="G9" s="5">
        <v>0</v>
      </c>
      <c r="H9" s="5">
        <v>26</v>
      </c>
      <c r="I9" s="5">
        <v>26</v>
      </c>
      <c r="J9" s="5">
        <f t="shared" si="0"/>
        <v>52</v>
      </c>
      <c r="K9" s="5"/>
      <c r="L9" s="36">
        <v>44646.506944444445</v>
      </c>
      <c r="M9" s="36">
        <v>44646.545138888891</v>
      </c>
      <c r="N9" s="7">
        <f t="shared" si="1"/>
        <v>0.94791666666424135</v>
      </c>
      <c r="O9" s="7">
        <f t="shared" si="2"/>
        <v>3.8194444445252884E-2</v>
      </c>
    </row>
    <row r="10" spans="1:15" s="8" customFormat="1" ht="12" customHeight="1">
      <c r="A10" s="37"/>
      <c r="B10" s="13"/>
      <c r="C10" s="36"/>
      <c r="D10" s="35"/>
      <c r="E10" s="54" t="s">
        <v>33</v>
      </c>
      <c r="F10" s="5">
        <v>0</v>
      </c>
      <c r="G10" s="5">
        <v>14</v>
      </c>
      <c r="H10" s="5">
        <v>0</v>
      </c>
      <c r="I10" s="5">
        <v>76</v>
      </c>
      <c r="J10" s="5"/>
      <c r="K10" s="5">
        <f t="shared" si="3"/>
        <v>90</v>
      </c>
      <c r="L10" s="36"/>
      <c r="M10" s="36"/>
      <c r="N10" s="7"/>
      <c r="O10" s="7"/>
    </row>
    <row r="11" spans="1:15" s="8" customFormat="1" ht="12" customHeight="1">
      <c r="A11" s="37" t="s">
        <v>52</v>
      </c>
      <c r="B11" s="13" t="s">
        <v>3</v>
      </c>
      <c r="C11" s="36">
        <v>44645.746527777781</v>
      </c>
      <c r="D11" s="35" t="s">
        <v>53</v>
      </c>
      <c r="E11" s="54" t="s">
        <v>32</v>
      </c>
      <c r="F11" s="5">
        <v>1</v>
      </c>
      <c r="G11" s="5">
        <v>25</v>
      </c>
      <c r="H11" s="5">
        <v>38</v>
      </c>
      <c r="I11" s="5">
        <v>6</v>
      </c>
      <c r="J11" s="5">
        <f t="shared" si="0"/>
        <v>70</v>
      </c>
      <c r="K11" s="5"/>
      <c r="L11" s="36">
        <v>44646.197916666664</v>
      </c>
      <c r="M11" s="36">
        <v>44646.270833333336</v>
      </c>
      <c r="N11" s="7">
        <f t="shared" si="1"/>
        <v>0.45138888888322981</v>
      </c>
      <c r="O11" s="7">
        <f t="shared" si="2"/>
        <v>7.2916666671517305E-2</v>
      </c>
    </row>
    <row r="12" spans="1:15" s="8" customFormat="1" ht="12" customHeight="1">
      <c r="A12" s="37"/>
      <c r="B12" s="13"/>
      <c r="C12" s="36"/>
      <c r="D12" s="35"/>
      <c r="E12" s="54" t="s">
        <v>33</v>
      </c>
      <c r="F12" s="5">
        <v>4</v>
      </c>
      <c r="G12" s="5">
        <v>10</v>
      </c>
      <c r="H12" s="5">
        <v>41</v>
      </c>
      <c r="I12" s="5">
        <v>25</v>
      </c>
      <c r="J12" s="5"/>
      <c r="K12" s="5">
        <f t="shared" si="3"/>
        <v>80</v>
      </c>
      <c r="L12" s="36"/>
      <c r="M12" s="36"/>
      <c r="N12" s="7"/>
      <c r="O12" s="7"/>
    </row>
    <row r="13" spans="1:15" s="8" customFormat="1" ht="12" customHeight="1">
      <c r="A13" s="37" t="s">
        <v>88</v>
      </c>
      <c r="B13" s="13" t="s">
        <v>3</v>
      </c>
      <c r="C13" s="36">
        <v>44645.854166666664</v>
      </c>
      <c r="D13" s="35" t="s">
        <v>49</v>
      </c>
      <c r="E13" s="54" t="s">
        <v>32</v>
      </c>
      <c r="F13" s="5">
        <v>0</v>
      </c>
      <c r="G13" s="5">
        <v>1</v>
      </c>
      <c r="H13" s="5">
        <v>0</v>
      </c>
      <c r="I13" s="5">
        <v>35</v>
      </c>
      <c r="J13" s="5">
        <f t="shared" si="0"/>
        <v>36</v>
      </c>
      <c r="K13" s="5"/>
      <c r="L13" s="36">
        <v>44646.628472222219</v>
      </c>
      <c r="M13" s="36">
        <v>44646.680555555555</v>
      </c>
      <c r="N13" s="7">
        <f t="shared" si="1"/>
        <v>0.77430555555474712</v>
      </c>
      <c r="O13" s="7">
        <f t="shared" si="2"/>
        <v>5.2083333335758653E-2</v>
      </c>
    </row>
    <row r="14" spans="1:15" s="8" customFormat="1" ht="12" customHeight="1">
      <c r="A14" s="37"/>
      <c r="B14" s="13"/>
      <c r="C14" s="36"/>
      <c r="D14" s="35"/>
      <c r="E14" s="54" t="s">
        <v>33</v>
      </c>
      <c r="F14" s="5">
        <v>0</v>
      </c>
      <c r="G14" s="5">
        <v>25</v>
      </c>
      <c r="H14" s="5">
        <v>22</v>
      </c>
      <c r="I14" s="5">
        <v>43</v>
      </c>
      <c r="J14" s="5"/>
      <c r="K14" s="5">
        <f t="shared" si="3"/>
        <v>90</v>
      </c>
      <c r="L14" s="36"/>
      <c r="M14" s="36"/>
      <c r="N14" s="7"/>
      <c r="O14" s="7"/>
    </row>
    <row r="15" spans="1:15" s="8" customFormat="1" ht="12" customHeight="1">
      <c r="A15" s="37">
        <v>2</v>
      </c>
      <c r="B15" s="13" t="s">
        <v>3</v>
      </c>
      <c r="C15" s="36">
        <v>44645.947916666664</v>
      </c>
      <c r="D15" s="35" t="s">
        <v>87</v>
      </c>
      <c r="E15" s="54" t="s">
        <v>32</v>
      </c>
      <c r="F15" s="5">
        <v>4</v>
      </c>
      <c r="G15" s="5">
        <v>29</v>
      </c>
      <c r="H15" s="5">
        <v>26</v>
      </c>
      <c r="I15" s="5">
        <v>15</v>
      </c>
      <c r="J15" s="5">
        <f t="shared" si="0"/>
        <v>74</v>
      </c>
      <c r="K15" s="5"/>
      <c r="L15" s="36">
        <v>44646.336805555555</v>
      </c>
      <c r="M15" s="36">
        <v>44646.364583333336</v>
      </c>
      <c r="N15" s="7">
        <f t="shared" si="1"/>
        <v>0.38888888889050577</v>
      </c>
      <c r="O15" s="7">
        <f t="shared" si="2"/>
        <v>2.7777777781011537E-2</v>
      </c>
    </row>
    <row r="16" spans="1:15" s="8" customFormat="1" ht="12" customHeight="1">
      <c r="A16" s="111"/>
      <c r="B16" s="13"/>
      <c r="C16" s="135"/>
      <c r="D16" s="134"/>
      <c r="E16" s="54" t="s">
        <v>33</v>
      </c>
      <c r="F16" s="5">
        <v>0</v>
      </c>
      <c r="G16" s="5">
        <v>14</v>
      </c>
      <c r="H16" s="5">
        <v>63</v>
      </c>
      <c r="I16" s="5">
        <v>13</v>
      </c>
      <c r="J16" s="5"/>
      <c r="K16" s="5">
        <f t="shared" si="3"/>
        <v>90</v>
      </c>
      <c r="L16" s="135"/>
      <c r="M16" s="135"/>
      <c r="N16" s="7"/>
      <c r="O16" s="7"/>
    </row>
    <row r="17" spans="1:15" s="8" customFormat="1" ht="12" customHeight="1">
      <c r="A17" s="111" t="s">
        <v>50</v>
      </c>
      <c r="B17" s="13" t="s">
        <v>3</v>
      </c>
      <c r="C17" s="135">
        <v>44646.267361111109</v>
      </c>
      <c r="D17" s="134" t="s">
        <v>68</v>
      </c>
      <c r="E17" s="54" t="s">
        <v>32</v>
      </c>
      <c r="F17" s="5">
        <v>0</v>
      </c>
      <c r="G17" s="5">
        <v>10</v>
      </c>
      <c r="H17" s="5">
        <v>0</v>
      </c>
      <c r="I17" s="5">
        <v>6</v>
      </c>
      <c r="J17" s="5">
        <f t="shared" si="0"/>
        <v>16</v>
      </c>
      <c r="K17" s="5"/>
      <c r="L17" s="135">
        <v>44646.548611111109</v>
      </c>
      <c r="M17" s="135">
        <v>44646.597222222219</v>
      </c>
      <c r="N17" s="7">
        <f t="shared" si="1"/>
        <v>0.28125</v>
      </c>
      <c r="O17" s="7">
        <f t="shared" si="2"/>
        <v>4.8611111109494232E-2</v>
      </c>
    </row>
    <row r="18" spans="1:15" s="8" customFormat="1" ht="12" customHeight="1">
      <c r="A18" s="111"/>
      <c r="B18" s="13"/>
      <c r="C18" s="135"/>
      <c r="D18" s="134"/>
      <c r="E18" s="54" t="s">
        <v>33</v>
      </c>
      <c r="F18" s="5">
        <v>0</v>
      </c>
      <c r="G18" s="5">
        <v>72</v>
      </c>
      <c r="H18" s="5">
        <v>4</v>
      </c>
      <c r="I18" s="5">
        <v>14</v>
      </c>
      <c r="J18" s="5"/>
      <c r="K18" s="5">
        <f t="shared" si="3"/>
        <v>90</v>
      </c>
      <c r="L18" s="135"/>
      <c r="M18" s="135"/>
      <c r="N18" s="7"/>
      <c r="O18" s="7"/>
    </row>
    <row r="19" spans="1:15" s="8" customFormat="1" ht="12" customHeight="1">
      <c r="A19" s="111">
        <v>8</v>
      </c>
      <c r="B19" s="13" t="s">
        <v>3</v>
      </c>
      <c r="C19" s="135">
        <v>44646.4375</v>
      </c>
      <c r="D19" s="134" t="s">
        <v>63</v>
      </c>
      <c r="E19" s="54" t="s">
        <v>32</v>
      </c>
      <c r="F19" s="5">
        <v>2</v>
      </c>
      <c r="G19" s="5">
        <v>17</v>
      </c>
      <c r="H19" s="5">
        <v>35</v>
      </c>
      <c r="I19" s="5">
        <v>4</v>
      </c>
      <c r="J19" s="5">
        <f t="shared" si="0"/>
        <v>58</v>
      </c>
      <c r="K19" s="5"/>
      <c r="L19" s="135">
        <v>44646.979166666664</v>
      </c>
      <c r="M19" s="135">
        <v>44647.055555555555</v>
      </c>
      <c r="N19" s="7">
        <f t="shared" si="1"/>
        <v>0.54166666666424135</v>
      </c>
      <c r="O19" s="7">
        <f t="shared" si="2"/>
        <v>7.6388888890505768E-2</v>
      </c>
    </row>
    <row r="20" spans="1:15" s="8" customFormat="1" ht="12" customHeight="1">
      <c r="A20" s="111"/>
      <c r="B20" s="13"/>
      <c r="C20" s="135"/>
      <c r="D20" s="134"/>
      <c r="E20" s="54" t="s">
        <v>33</v>
      </c>
      <c r="F20" s="5">
        <v>0</v>
      </c>
      <c r="G20" s="5">
        <v>32</v>
      </c>
      <c r="H20" s="5">
        <v>46</v>
      </c>
      <c r="I20" s="5">
        <v>12</v>
      </c>
      <c r="J20" s="5"/>
      <c r="K20" s="5">
        <f t="shared" si="3"/>
        <v>90</v>
      </c>
      <c r="L20" s="135"/>
      <c r="M20" s="135"/>
      <c r="N20" s="7"/>
      <c r="O20" s="7"/>
    </row>
    <row r="21" spans="1:15" s="8" customFormat="1" ht="12" customHeight="1">
      <c r="A21" s="111" t="s">
        <v>44</v>
      </c>
      <c r="B21" s="13" t="s">
        <v>3</v>
      </c>
      <c r="C21" s="135">
        <v>44646.513888888891</v>
      </c>
      <c r="D21" s="134" t="s">
        <v>56</v>
      </c>
      <c r="E21" s="54" t="s">
        <v>32</v>
      </c>
      <c r="F21" s="5">
        <v>11</v>
      </c>
      <c r="G21" s="5">
        <v>42</v>
      </c>
      <c r="H21" s="5">
        <v>7</v>
      </c>
      <c r="I21" s="5">
        <v>14</v>
      </c>
      <c r="J21" s="5">
        <f t="shared" si="0"/>
        <v>74</v>
      </c>
      <c r="K21" s="5"/>
      <c r="L21" s="135">
        <v>44646.951388888891</v>
      </c>
      <c r="M21" s="135">
        <v>44646.986111111109</v>
      </c>
      <c r="N21" s="7">
        <f t="shared" si="1"/>
        <v>0.4375</v>
      </c>
      <c r="O21" s="7">
        <f t="shared" si="2"/>
        <v>3.4722222218988463E-2</v>
      </c>
    </row>
    <row r="22" spans="1:15" s="8" customFormat="1" ht="12" customHeight="1">
      <c r="A22" s="111"/>
      <c r="B22" s="13"/>
      <c r="C22" s="135"/>
      <c r="D22" s="134"/>
      <c r="E22" s="54" t="s">
        <v>33</v>
      </c>
      <c r="F22" s="5">
        <v>1</v>
      </c>
      <c r="G22" s="5">
        <v>34</v>
      </c>
      <c r="H22" s="5">
        <v>21</v>
      </c>
      <c r="I22" s="5">
        <v>34</v>
      </c>
      <c r="J22" s="5"/>
      <c r="K22" s="5">
        <f t="shared" si="3"/>
        <v>90</v>
      </c>
      <c r="L22" s="135"/>
      <c r="M22" s="135"/>
      <c r="N22" s="7"/>
      <c r="O22" s="7"/>
    </row>
    <row r="23" spans="1:15" s="8" customFormat="1" ht="12" customHeight="1">
      <c r="A23" s="111" t="s">
        <v>50</v>
      </c>
      <c r="B23" s="13" t="s">
        <v>3</v>
      </c>
      <c r="C23" s="135">
        <v>44646.677083333336</v>
      </c>
      <c r="D23" s="134" t="s">
        <v>81</v>
      </c>
      <c r="E23" s="54" t="s">
        <v>32</v>
      </c>
      <c r="F23" s="5">
        <v>0</v>
      </c>
      <c r="G23" s="5">
        <v>58</v>
      </c>
      <c r="H23" s="5">
        <v>1</v>
      </c>
      <c r="I23" s="5">
        <v>1</v>
      </c>
      <c r="J23" s="5">
        <f t="shared" si="0"/>
        <v>60</v>
      </c>
      <c r="K23" s="5"/>
      <c r="L23" s="135">
        <v>44646.982638888891</v>
      </c>
      <c r="M23" s="135">
        <v>44647.118055555555</v>
      </c>
      <c r="N23" s="7">
        <f t="shared" si="1"/>
        <v>0.30555555555474712</v>
      </c>
      <c r="O23" s="7">
        <f t="shared" si="2"/>
        <v>0.13541666666424135</v>
      </c>
    </row>
    <row r="24" spans="1:15" s="8" customFormat="1" ht="12" customHeight="1">
      <c r="A24" s="111"/>
      <c r="B24" s="13"/>
      <c r="C24" s="135"/>
      <c r="D24" s="134"/>
      <c r="E24" s="54" t="s">
        <v>33</v>
      </c>
      <c r="F24" s="5">
        <v>0</v>
      </c>
      <c r="G24" s="5">
        <v>54</v>
      </c>
      <c r="H24" s="5">
        <v>32</v>
      </c>
      <c r="I24" s="5">
        <v>4</v>
      </c>
      <c r="J24" s="5"/>
      <c r="K24" s="5">
        <f t="shared" si="3"/>
        <v>90</v>
      </c>
      <c r="L24" s="135"/>
      <c r="M24" s="135"/>
      <c r="N24" s="7"/>
      <c r="O24" s="7"/>
    </row>
    <row r="25" spans="1:15" s="8" customFormat="1" ht="12" customHeight="1">
      <c r="A25" s="111">
        <v>1</v>
      </c>
      <c r="B25" s="13" t="s">
        <v>3</v>
      </c>
      <c r="C25" s="135">
        <v>44646.715277777781</v>
      </c>
      <c r="D25" s="134" t="s">
        <v>51</v>
      </c>
      <c r="E25" s="54" t="s">
        <v>32</v>
      </c>
      <c r="F25" s="5">
        <v>0</v>
      </c>
      <c r="G25" s="5">
        <v>9</v>
      </c>
      <c r="H25" s="5">
        <v>40</v>
      </c>
      <c r="I25" s="5">
        <v>15</v>
      </c>
      <c r="J25" s="5">
        <f t="shared" si="0"/>
        <v>64</v>
      </c>
      <c r="K25" s="5"/>
      <c r="L25" s="135">
        <v>44646.993055555555</v>
      </c>
      <c r="M25" s="135">
        <v>44647.090277777781</v>
      </c>
      <c r="N25" s="7">
        <f t="shared" si="1"/>
        <v>0.27777777777373558</v>
      </c>
      <c r="O25" s="7">
        <f t="shared" si="2"/>
        <v>9.7222222226264421E-2</v>
      </c>
    </row>
    <row r="26" spans="1:15" s="8" customFormat="1" ht="12" customHeight="1">
      <c r="A26" s="111"/>
      <c r="B26" s="13"/>
      <c r="C26" s="135"/>
      <c r="D26" s="134"/>
      <c r="E26" s="54" t="s">
        <v>33</v>
      </c>
      <c r="F26" s="5">
        <v>4</v>
      </c>
      <c r="G26" s="5">
        <v>22</v>
      </c>
      <c r="H26" s="5">
        <v>29</v>
      </c>
      <c r="I26" s="5">
        <v>25</v>
      </c>
      <c r="J26" s="5"/>
      <c r="K26" s="5">
        <f t="shared" si="3"/>
        <v>80</v>
      </c>
      <c r="L26" s="135"/>
      <c r="M26" s="135"/>
      <c r="N26" s="7"/>
      <c r="O26" s="7"/>
    </row>
    <row r="27" spans="1:15" s="8" customFormat="1" ht="12" customHeight="1">
      <c r="A27" s="111" t="s">
        <v>52</v>
      </c>
      <c r="B27" s="13" t="s">
        <v>3</v>
      </c>
      <c r="C27" s="135">
        <v>44646.770833333336</v>
      </c>
      <c r="D27" s="35" t="s">
        <v>64</v>
      </c>
      <c r="E27" s="54" t="s">
        <v>32</v>
      </c>
      <c r="F27" s="5">
        <v>19</v>
      </c>
      <c r="G27" s="5">
        <v>32</v>
      </c>
      <c r="H27" s="5">
        <v>0</v>
      </c>
      <c r="I27" s="5">
        <v>29</v>
      </c>
      <c r="J27" s="5">
        <f t="shared" si="0"/>
        <v>80</v>
      </c>
      <c r="K27" s="5"/>
      <c r="L27" s="36">
        <v>44646.986111111109</v>
      </c>
      <c r="M27" s="36">
        <v>44647.170138888891</v>
      </c>
      <c r="N27" s="7">
        <f t="shared" si="1"/>
        <v>0.21527777777373558</v>
      </c>
      <c r="O27" s="7">
        <f t="shared" si="2"/>
        <v>0.18402777778101154</v>
      </c>
    </row>
    <row r="28" spans="1:15" s="8" customFormat="1" ht="12" customHeight="1" thickBot="1">
      <c r="A28" s="13"/>
      <c r="B28" s="13"/>
      <c r="C28" s="16"/>
      <c r="D28" s="16"/>
      <c r="E28" s="54" t="s">
        <v>33</v>
      </c>
      <c r="F28" s="5">
        <v>0</v>
      </c>
      <c r="G28" s="5">
        <v>15</v>
      </c>
      <c r="H28" s="5">
        <v>55</v>
      </c>
      <c r="I28" s="5">
        <v>10</v>
      </c>
      <c r="J28" s="5"/>
      <c r="K28" s="5">
        <f t="shared" si="3"/>
        <v>80</v>
      </c>
      <c r="L28" s="15"/>
      <c r="M28" s="17"/>
      <c r="N28" s="7"/>
      <c r="O28" s="7"/>
    </row>
    <row r="29" spans="1:15" ht="16.5" thickTop="1" thickBot="1">
      <c r="A29" s="9"/>
      <c r="B29" s="5"/>
      <c r="C29" s="5"/>
      <c r="D29" s="5"/>
      <c r="E29" s="5"/>
      <c r="F29" s="5"/>
      <c r="G29" s="5"/>
      <c r="H29" s="5"/>
      <c r="I29" s="18" t="s">
        <v>31</v>
      </c>
      <c r="J29" s="19">
        <f>SUM(J5:J28)</f>
        <v>714</v>
      </c>
      <c r="K29" s="19">
        <f>SUM(K5:K28)</f>
        <v>1040</v>
      </c>
      <c r="L29" s="5"/>
      <c r="M29" s="5" t="s">
        <v>13</v>
      </c>
      <c r="N29" s="10">
        <f>AVERAGE(N5:N28)</f>
        <v>0.55324074073905649</v>
      </c>
      <c r="O29" s="10">
        <f>AVERAGE(O5:O28)</f>
        <v>6.7708333334545998E-2</v>
      </c>
    </row>
    <row r="30" spans="1:15" ht="15.75" thickTop="1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</row>
    <row r="31" spans="1:15">
      <c r="A31" s="161"/>
      <c r="B31" s="162"/>
      <c r="C31" s="163"/>
      <c r="D31" s="132"/>
      <c r="E31" s="132"/>
      <c r="F31" s="161" t="s">
        <v>26</v>
      </c>
      <c r="G31" s="162"/>
      <c r="H31" s="162"/>
      <c r="I31" s="162"/>
      <c r="J31" s="163"/>
      <c r="K31" s="132"/>
      <c r="L31" s="161"/>
      <c r="M31" s="162"/>
      <c r="N31" s="162"/>
      <c r="O31" s="163"/>
    </row>
    <row r="32" spans="1:15" ht="38.25">
      <c r="A32" s="2" t="s">
        <v>2</v>
      </c>
      <c r="B32" s="3" t="s">
        <v>14</v>
      </c>
      <c r="C32" s="2" t="s">
        <v>4</v>
      </c>
      <c r="D32" s="2" t="s">
        <v>27</v>
      </c>
      <c r="E32" s="2" t="s">
        <v>28</v>
      </c>
      <c r="F32" s="3" t="s">
        <v>5</v>
      </c>
      <c r="G32" s="3" t="s">
        <v>6</v>
      </c>
      <c r="H32" s="3" t="s">
        <v>7</v>
      </c>
      <c r="I32" s="3" t="s">
        <v>8</v>
      </c>
      <c r="J32" s="2" t="s">
        <v>29</v>
      </c>
      <c r="K32" s="2" t="s">
        <v>30</v>
      </c>
      <c r="L32" s="2" t="s">
        <v>9</v>
      </c>
      <c r="M32" s="2" t="s">
        <v>10</v>
      </c>
      <c r="N32" s="2" t="s">
        <v>11</v>
      </c>
      <c r="O32" s="2" t="s">
        <v>12</v>
      </c>
    </row>
    <row r="33" spans="1:15">
      <c r="A33" s="37">
        <v>1</v>
      </c>
      <c r="B33" s="61" t="s">
        <v>40</v>
      </c>
      <c r="C33" s="36">
        <v>44645.847222222219</v>
      </c>
      <c r="D33" s="35" t="s">
        <v>41</v>
      </c>
      <c r="E33" s="54" t="s">
        <v>32</v>
      </c>
      <c r="F33" s="3">
        <v>0</v>
      </c>
      <c r="G33" s="3">
        <v>0</v>
      </c>
      <c r="H33" s="3">
        <v>88</v>
      </c>
      <c r="I33" s="3">
        <v>2</v>
      </c>
      <c r="J33" s="5">
        <f t="shared" ref="J33:J51" si="4">F33+G33+H33+I33</f>
        <v>90</v>
      </c>
      <c r="K33" s="5"/>
      <c r="L33" s="36">
        <v>44646.131944444445</v>
      </c>
      <c r="M33" s="36">
        <v>44646.159722222219</v>
      </c>
      <c r="N33" s="7">
        <f t="shared" ref="N33:N51" si="5">SUM(L33-C33)</f>
        <v>0.28472222222626442</v>
      </c>
      <c r="O33" s="7">
        <f t="shared" ref="O33:O51" si="6">SUM(M33-L33)</f>
        <v>2.7777777773735579E-2</v>
      </c>
    </row>
    <row r="34" spans="1:15">
      <c r="A34" s="37"/>
      <c r="B34" s="61"/>
      <c r="C34" s="36"/>
      <c r="D34" s="35"/>
      <c r="E34" s="54" t="s">
        <v>33</v>
      </c>
      <c r="F34" s="3">
        <v>45</v>
      </c>
      <c r="G34" s="3">
        <v>0</v>
      </c>
      <c r="H34" s="3">
        <v>45</v>
      </c>
      <c r="I34" s="3">
        <v>0</v>
      </c>
      <c r="J34" s="5"/>
      <c r="K34" s="5">
        <f t="shared" ref="K34:K52" si="7">G34+H34+I34+F34</f>
        <v>90</v>
      </c>
      <c r="L34" s="36"/>
      <c r="M34" s="36"/>
      <c r="N34" s="7"/>
      <c r="O34" s="7"/>
    </row>
    <row r="35" spans="1:15">
      <c r="A35" s="68" t="s">
        <v>50</v>
      </c>
      <c r="B35" s="61" t="s">
        <v>45</v>
      </c>
      <c r="C35" s="36">
        <v>44645.920138888891</v>
      </c>
      <c r="D35" s="35" t="s">
        <v>46</v>
      </c>
      <c r="E35" s="54" t="s">
        <v>32</v>
      </c>
      <c r="F35" s="3">
        <v>0</v>
      </c>
      <c r="G35" s="3">
        <v>90</v>
      </c>
      <c r="H35" s="3">
        <v>0</v>
      </c>
      <c r="I35" s="3">
        <v>0</v>
      </c>
      <c r="J35" s="5">
        <f t="shared" si="4"/>
        <v>90</v>
      </c>
      <c r="K35" s="5"/>
      <c r="L35" s="36">
        <v>44646.159722222219</v>
      </c>
      <c r="M35" s="36">
        <v>44646.194444444445</v>
      </c>
      <c r="N35" s="7">
        <f t="shared" si="5"/>
        <v>0.23958333332848269</v>
      </c>
      <c r="O35" s="7">
        <f t="shared" si="6"/>
        <v>3.4722222226264421E-2</v>
      </c>
    </row>
    <row r="36" spans="1:15">
      <c r="A36" s="68"/>
      <c r="B36" s="61"/>
      <c r="C36" s="36"/>
      <c r="D36" s="35"/>
      <c r="E36" s="54" t="s">
        <v>33</v>
      </c>
      <c r="F36" s="3">
        <v>1</v>
      </c>
      <c r="G36" s="3">
        <v>27</v>
      </c>
      <c r="H36" s="3">
        <v>43</v>
      </c>
      <c r="I36" s="3">
        <v>13</v>
      </c>
      <c r="J36" s="5"/>
      <c r="K36" s="5">
        <f t="shared" si="7"/>
        <v>84</v>
      </c>
      <c r="L36" s="36"/>
      <c r="M36" s="36"/>
      <c r="N36" s="7"/>
      <c r="O36" s="7"/>
    </row>
    <row r="37" spans="1:15">
      <c r="A37" s="68">
        <v>8</v>
      </c>
      <c r="B37" s="61" t="s">
        <v>73</v>
      </c>
      <c r="C37" s="36">
        <v>44646.041666666664</v>
      </c>
      <c r="D37" s="35" t="s">
        <v>41</v>
      </c>
      <c r="E37" s="54" t="s">
        <v>32</v>
      </c>
      <c r="F37" s="3">
        <v>0</v>
      </c>
      <c r="G37" s="3">
        <v>0</v>
      </c>
      <c r="H37" s="3">
        <v>90</v>
      </c>
      <c r="I37" s="3">
        <v>0</v>
      </c>
      <c r="J37" s="5">
        <f t="shared" si="4"/>
        <v>90</v>
      </c>
      <c r="K37" s="5"/>
      <c r="L37" s="36">
        <v>44646.333333333336</v>
      </c>
      <c r="M37" s="36">
        <v>44646.364583333336</v>
      </c>
      <c r="N37" s="7">
        <f t="shared" si="5"/>
        <v>0.29166666667151731</v>
      </c>
      <c r="O37" s="7">
        <f t="shared" si="6"/>
        <v>3.125E-2</v>
      </c>
    </row>
    <row r="38" spans="1:15">
      <c r="A38" s="68"/>
      <c r="B38" s="61"/>
      <c r="C38" s="36"/>
      <c r="D38" s="35"/>
      <c r="E38" s="54" t="s">
        <v>33</v>
      </c>
      <c r="F38" s="3">
        <v>0</v>
      </c>
      <c r="G38" s="3">
        <v>89</v>
      </c>
      <c r="H38" s="3">
        <v>1</v>
      </c>
      <c r="I38" s="3">
        <v>0</v>
      </c>
      <c r="J38" s="5"/>
      <c r="K38" s="5">
        <f t="shared" si="7"/>
        <v>90</v>
      </c>
      <c r="L38" s="36"/>
      <c r="M38" s="36"/>
      <c r="N38" s="7"/>
      <c r="O38" s="7"/>
    </row>
    <row r="39" spans="1:15">
      <c r="A39" s="37" t="s">
        <v>35</v>
      </c>
      <c r="B39" s="61" t="s">
        <v>45</v>
      </c>
      <c r="C39" s="36">
        <v>44646.076388888891</v>
      </c>
      <c r="D39" s="35" t="s">
        <v>46</v>
      </c>
      <c r="E39" s="54" t="s">
        <v>32</v>
      </c>
      <c r="F39" s="3">
        <v>0</v>
      </c>
      <c r="G39" s="3">
        <v>11</v>
      </c>
      <c r="H39" s="3">
        <v>24</v>
      </c>
      <c r="I39" s="3">
        <v>55</v>
      </c>
      <c r="J39" s="5">
        <f t="shared" si="4"/>
        <v>90</v>
      </c>
      <c r="K39" s="5"/>
      <c r="L39" s="36">
        <v>44646.875</v>
      </c>
      <c r="M39" s="36">
        <v>44646.916666666664</v>
      </c>
      <c r="N39" s="7">
        <f t="shared" si="5"/>
        <v>0.79861111110949423</v>
      </c>
      <c r="O39" s="7">
        <f t="shared" si="6"/>
        <v>4.1666666664241347E-2</v>
      </c>
    </row>
    <row r="40" spans="1:15">
      <c r="A40" s="37"/>
      <c r="B40" s="61"/>
      <c r="C40" s="36"/>
      <c r="D40" s="35"/>
      <c r="E40" s="54" t="s">
        <v>33</v>
      </c>
      <c r="F40" s="3">
        <v>0</v>
      </c>
      <c r="G40" s="3">
        <v>18</v>
      </c>
      <c r="H40" s="3">
        <v>34</v>
      </c>
      <c r="I40" s="3">
        <v>38</v>
      </c>
      <c r="J40" s="5"/>
      <c r="K40" s="5">
        <f t="shared" si="7"/>
        <v>90</v>
      </c>
      <c r="L40" s="36"/>
      <c r="M40" s="36"/>
      <c r="N40" s="7"/>
      <c r="O40" s="7"/>
    </row>
    <row r="41" spans="1:15">
      <c r="A41" s="37">
        <v>6</v>
      </c>
      <c r="B41" s="61" t="s">
        <v>111</v>
      </c>
      <c r="C41" s="36">
        <v>44646.104166666664</v>
      </c>
      <c r="D41" s="35" t="s">
        <v>66</v>
      </c>
      <c r="E41" s="54" t="s">
        <v>32</v>
      </c>
      <c r="F41" s="3">
        <v>39</v>
      </c>
      <c r="G41" s="3">
        <v>1</v>
      </c>
      <c r="H41" s="3">
        <v>50</v>
      </c>
      <c r="I41" s="3">
        <v>0</v>
      </c>
      <c r="J41" s="5">
        <f t="shared" si="4"/>
        <v>90</v>
      </c>
      <c r="K41" s="5"/>
      <c r="L41" s="36">
        <v>44646.513888888891</v>
      </c>
      <c r="M41" s="36">
        <v>44646.545138888891</v>
      </c>
      <c r="N41" s="7">
        <f t="shared" si="5"/>
        <v>0.40972222222626442</v>
      </c>
      <c r="O41" s="7">
        <f t="shared" si="6"/>
        <v>3.125E-2</v>
      </c>
    </row>
    <row r="42" spans="1:15">
      <c r="A42" s="111"/>
      <c r="B42" s="138"/>
      <c r="C42" s="135"/>
      <c r="D42" s="134"/>
      <c r="E42" s="54" t="s">
        <v>33</v>
      </c>
      <c r="F42" s="3">
        <v>0</v>
      </c>
      <c r="G42" s="3">
        <v>3</v>
      </c>
      <c r="H42" s="3">
        <v>17</v>
      </c>
      <c r="I42" s="3">
        <v>70</v>
      </c>
      <c r="J42" s="5"/>
      <c r="K42" s="5">
        <f t="shared" si="7"/>
        <v>90</v>
      </c>
      <c r="L42" s="135"/>
      <c r="M42" s="135"/>
      <c r="N42" s="7"/>
      <c r="O42" s="7"/>
    </row>
    <row r="43" spans="1:15">
      <c r="A43" s="137" t="s">
        <v>44</v>
      </c>
      <c r="B43" s="138" t="s">
        <v>73</v>
      </c>
      <c r="C43" s="135">
        <v>44646.15625</v>
      </c>
      <c r="D43" s="134" t="s">
        <v>41</v>
      </c>
      <c r="E43" s="54" t="s">
        <v>32</v>
      </c>
      <c r="F43" s="3">
        <v>0</v>
      </c>
      <c r="G43" s="3">
        <v>90</v>
      </c>
      <c r="H43" s="3">
        <v>0</v>
      </c>
      <c r="I43" s="3">
        <v>0</v>
      </c>
      <c r="J43" s="5">
        <f t="shared" si="4"/>
        <v>90</v>
      </c>
      <c r="K43" s="5"/>
      <c r="L43" s="135">
        <v>44646.375</v>
      </c>
      <c r="M43" s="135">
        <v>44646.444444444445</v>
      </c>
      <c r="N43" s="7">
        <f t="shared" si="5"/>
        <v>0.21875</v>
      </c>
      <c r="O43" s="7">
        <f t="shared" si="6"/>
        <v>6.9444444445252884E-2</v>
      </c>
    </row>
    <row r="44" spans="1:15">
      <c r="A44" s="137"/>
      <c r="B44" s="138"/>
      <c r="C44" s="135"/>
      <c r="D44" s="134"/>
      <c r="E44" s="54" t="s">
        <v>33</v>
      </c>
      <c r="F44" s="3">
        <v>2</v>
      </c>
      <c r="G44" s="3">
        <v>43</v>
      </c>
      <c r="H44" s="3">
        <v>35</v>
      </c>
      <c r="I44" s="3">
        <v>10</v>
      </c>
      <c r="J44" s="5"/>
      <c r="K44" s="5">
        <f t="shared" si="7"/>
        <v>90</v>
      </c>
      <c r="L44" s="135"/>
      <c r="M44" s="135"/>
      <c r="N44" s="7"/>
      <c r="O44" s="7"/>
    </row>
    <row r="45" spans="1:15">
      <c r="A45" s="137">
        <v>1</v>
      </c>
      <c r="B45" s="138" t="s">
        <v>38</v>
      </c>
      <c r="C45" s="135">
        <v>44646.239583333336</v>
      </c>
      <c r="D45" s="134" t="s">
        <v>39</v>
      </c>
      <c r="E45" s="54" t="s">
        <v>32</v>
      </c>
      <c r="F45" s="3">
        <v>0</v>
      </c>
      <c r="G45" s="3">
        <v>0</v>
      </c>
      <c r="H45" s="3">
        <v>90</v>
      </c>
      <c r="I45" s="3">
        <v>0</v>
      </c>
      <c r="J45" s="5">
        <f t="shared" si="4"/>
        <v>90</v>
      </c>
      <c r="K45" s="5"/>
      <c r="L45" s="135">
        <v>44646.625</v>
      </c>
      <c r="M45" s="135">
        <v>44646.666666666664</v>
      </c>
      <c r="N45" s="7">
        <f t="shared" si="5"/>
        <v>0.38541666666424135</v>
      </c>
      <c r="O45" s="7">
        <f t="shared" si="6"/>
        <v>4.1666666664241347E-2</v>
      </c>
    </row>
    <row r="46" spans="1:15">
      <c r="A46" s="137"/>
      <c r="B46" s="138"/>
      <c r="C46" s="135"/>
      <c r="D46" s="134"/>
      <c r="E46" s="54" t="s">
        <v>33</v>
      </c>
      <c r="F46" s="3">
        <v>2</v>
      </c>
      <c r="G46" s="3">
        <v>43</v>
      </c>
      <c r="H46" s="3">
        <v>35</v>
      </c>
      <c r="I46" s="3">
        <v>10</v>
      </c>
      <c r="J46" s="5"/>
      <c r="K46" s="5">
        <f t="shared" si="7"/>
        <v>90</v>
      </c>
      <c r="L46" s="135"/>
      <c r="M46" s="135"/>
      <c r="N46" s="7"/>
      <c r="O46" s="7"/>
    </row>
    <row r="47" spans="1:15">
      <c r="A47" s="111" t="s">
        <v>52</v>
      </c>
      <c r="B47" s="138" t="s">
        <v>38</v>
      </c>
      <c r="C47" s="135">
        <v>44646.315972222219</v>
      </c>
      <c r="D47" s="134" t="s">
        <v>39</v>
      </c>
      <c r="E47" s="54" t="s">
        <v>32</v>
      </c>
      <c r="F47" s="3">
        <v>0</v>
      </c>
      <c r="G47" s="3">
        <v>0</v>
      </c>
      <c r="H47" s="3">
        <v>86</v>
      </c>
      <c r="I47" s="3">
        <v>4</v>
      </c>
      <c r="J47" s="5">
        <f t="shared" si="4"/>
        <v>90</v>
      </c>
      <c r="K47" s="5"/>
      <c r="L47" s="135">
        <v>44646.673611111109</v>
      </c>
      <c r="M47" s="135">
        <v>44646.722222222219</v>
      </c>
      <c r="N47" s="7">
        <f t="shared" si="5"/>
        <v>0.35763888889050577</v>
      </c>
      <c r="O47" s="7">
        <f t="shared" si="6"/>
        <v>4.8611111109494232E-2</v>
      </c>
    </row>
    <row r="48" spans="1:15">
      <c r="A48" s="111"/>
      <c r="B48" s="138"/>
      <c r="C48" s="135"/>
      <c r="D48" s="134"/>
      <c r="E48" s="54" t="s">
        <v>33</v>
      </c>
      <c r="F48" s="3">
        <v>0</v>
      </c>
      <c r="G48" s="3">
        <v>2</v>
      </c>
      <c r="H48" s="3">
        <v>34</v>
      </c>
      <c r="I48" s="3">
        <v>0</v>
      </c>
      <c r="J48" s="5"/>
      <c r="K48" s="5">
        <f t="shared" si="7"/>
        <v>36</v>
      </c>
      <c r="L48" s="135"/>
      <c r="M48" s="135"/>
      <c r="N48" s="7"/>
      <c r="O48" s="7"/>
    </row>
    <row r="49" spans="1:15">
      <c r="A49" s="111">
        <v>2</v>
      </c>
      <c r="B49" s="138" t="s">
        <v>156</v>
      </c>
      <c r="C49" s="135">
        <v>44646.409722222219</v>
      </c>
      <c r="D49" s="134" t="s">
        <v>65</v>
      </c>
      <c r="E49" s="54" t="s">
        <v>32</v>
      </c>
      <c r="F49" s="3">
        <v>48</v>
      </c>
      <c r="G49" s="3">
        <v>3</v>
      </c>
      <c r="H49" s="3">
        <v>30</v>
      </c>
      <c r="I49" s="3">
        <v>9</v>
      </c>
      <c r="J49" s="5">
        <f t="shared" si="4"/>
        <v>90</v>
      </c>
      <c r="K49" s="5"/>
      <c r="L49" s="135">
        <v>44646.784722222219</v>
      </c>
      <c r="M49" s="135">
        <v>44646.815972222219</v>
      </c>
      <c r="N49" s="7">
        <f t="shared" si="5"/>
        <v>0.375</v>
      </c>
      <c r="O49" s="7">
        <f t="shared" si="6"/>
        <v>3.125E-2</v>
      </c>
    </row>
    <row r="50" spans="1:15">
      <c r="A50" s="111"/>
      <c r="B50" s="138"/>
      <c r="C50" s="135"/>
      <c r="D50" s="134"/>
      <c r="E50" s="54" t="s">
        <v>33</v>
      </c>
      <c r="F50" s="3">
        <v>2</v>
      </c>
      <c r="G50" s="3">
        <v>35</v>
      </c>
      <c r="H50" s="3">
        <v>45</v>
      </c>
      <c r="I50" s="3">
        <v>8</v>
      </c>
      <c r="J50" s="5"/>
      <c r="K50" s="5">
        <f t="shared" si="7"/>
        <v>90</v>
      </c>
      <c r="L50" s="135"/>
      <c r="M50" s="135"/>
      <c r="N50" s="7"/>
      <c r="O50" s="7"/>
    </row>
    <row r="51" spans="1:15">
      <c r="A51" s="137" t="s">
        <v>47</v>
      </c>
      <c r="B51" s="139" t="s">
        <v>73</v>
      </c>
      <c r="C51" s="135">
        <v>44646.586805555555</v>
      </c>
      <c r="D51" s="134" t="s">
        <v>41</v>
      </c>
      <c r="E51" s="54" t="s">
        <v>32</v>
      </c>
      <c r="F51" s="3">
        <v>0</v>
      </c>
      <c r="G51" s="3">
        <v>0</v>
      </c>
      <c r="H51" s="3">
        <v>0</v>
      </c>
      <c r="I51" s="3">
        <v>90</v>
      </c>
      <c r="J51" s="5">
        <f t="shared" si="4"/>
        <v>90</v>
      </c>
      <c r="K51" s="5"/>
      <c r="L51" s="135">
        <v>44646.899305555555</v>
      </c>
      <c r="M51" s="135">
        <v>44646.965277777781</v>
      </c>
      <c r="N51" s="7">
        <f t="shared" si="5"/>
        <v>0.3125</v>
      </c>
      <c r="O51" s="7">
        <f t="shared" si="6"/>
        <v>6.5972222226264421E-2</v>
      </c>
    </row>
    <row r="52" spans="1:15" ht="15.75" thickBot="1">
      <c r="A52" s="2"/>
      <c r="B52" s="3"/>
      <c r="C52" s="2"/>
      <c r="D52" s="2"/>
      <c r="E52" s="54" t="s">
        <v>33</v>
      </c>
      <c r="F52" s="3">
        <v>44</v>
      </c>
      <c r="G52" s="3">
        <v>0</v>
      </c>
      <c r="H52" s="3">
        <v>42</v>
      </c>
      <c r="I52" s="3">
        <v>4</v>
      </c>
      <c r="J52" s="5"/>
      <c r="K52" s="5">
        <f t="shared" si="7"/>
        <v>90</v>
      </c>
      <c r="L52" s="2"/>
      <c r="M52" s="2"/>
      <c r="N52" s="7"/>
      <c r="O52" s="7"/>
    </row>
    <row r="53" spans="1:15" s="8" customFormat="1" ht="16.5" customHeight="1" thickTop="1" thickBot="1">
      <c r="A53" s="5"/>
      <c r="B53" s="5"/>
      <c r="C53" s="5"/>
      <c r="D53" s="5"/>
      <c r="E53" s="5"/>
      <c r="F53" s="5"/>
      <c r="G53" s="5"/>
      <c r="H53" s="5"/>
      <c r="I53" s="18" t="s">
        <v>31</v>
      </c>
      <c r="J53" s="19">
        <f>SUM(J33:J52)</f>
        <v>900</v>
      </c>
      <c r="K53" s="19">
        <f>SUM(K33:K52)</f>
        <v>840</v>
      </c>
      <c r="L53" s="5"/>
      <c r="M53" s="5" t="s">
        <v>13</v>
      </c>
      <c r="N53" s="10">
        <f>AVERAGE(N33:N52)</f>
        <v>0.36736111111167702</v>
      </c>
      <c r="O53" s="10">
        <f>AVERAGE(O33:O52)</f>
        <v>4.2361111110949423E-2</v>
      </c>
    </row>
    <row r="54" spans="1:15" ht="15.75" thickTop="1"/>
    <row r="55" spans="1:15">
      <c r="A55" s="156" t="s">
        <v>388</v>
      </c>
      <c r="B55" s="156"/>
      <c r="C55" s="156" t="s">
        <v>15</v>
      </c>
      <c r="D55" s="156"/>
      <c r="E55" s="156"/>
      <c r="F55" s="156"/>
      <c r="G55" s="156"/>
      <c r="H55" s="156"/>
      <c r="I55" s="156"/>
      <c r="J55" s="156"/>
      <c r="K55" s="156"/>
      <c r="L55" s="156"/>
      <c r="M55" s="156"/>
      <c r="N55" s="156"/>
      <c r="O55" s="156"/>
    </row>
    <row r="56" spans="1:15">
      <c r="A56" s="156" t="s">
        <v>16</v>
      </c>
      <c r="B56" s="156"/>
      <c r="C56" s="156"/>
      <c r="D56" s="156"/>
      <c r="E56" s="156"/>
      <c r="F56" s="156"/>
      <c r="G56" s="156"/>
      <c r="H56" s="20"/>
      <c r="I56" s="156" t="s">
        <v>17</v>
      </c>
      <c r="J56" s="156"/>
      <c r="K56" s="156"/>
      <c r="L56" s="156"/>
      <c r="M56" s="156"/>
      <c r="N56" s="156"/>
      <c r="O56" s="156"/>
    </row>
    <row r="57" spans="1:15" ht="30">
      <c r="A57" s="11" t="s">
        <v>18</v>
      </c>
      <c r="B57" s="11" t="s">
        <v>19</v>
      </c>
      <c r="C57" s="5" t="s">
        <v>20</v>
      </c>
      <c r="D57" s="11" t="s">
        <v>21</v>
      </c>
      <c r="E57" s="11" t="s">
        <v>22</v>
      </c>
      <c r="F57" s="11" t="s">
        <v>23</v>
      </c>
      <c r="G57" s="11" t="s">
        <v>24</v>
      </c>
      <c r="H57" s="11"/>
      <c r="I57" s="11" t="s">
        <v>18</v>
      </c>
      <c r="J57" s="11" t="s">
        <v>19</v>
      </c>
      <c r="K57" s="5" t="s">
        <v>20</v>
      </c>
      <c r="L57" s="11" t="s">
        <v>21</v>
      </c>
      <c r="M57" s="11" t="s">
        <v>25</v>
      </c>
      <c r="N57" s="11" t="s">
        <v>23</v>
      </c>
      <c r="O57" s="11" t="s">
        <v>24</v>
      </c>
    </row>
    <row r="58" spans="1:15" s="27" customFormat="1" ht="15" customHeight="1">
      <c r="A58" s="21">
        <v>1</v>
      </c>
      <c r="B58" s="35" t="s">
        <v>63</v>
      </c>
      <c r="C58" s="37">
        <v>7</v>
      </c>
      <c r="D58" s="36">
        <v>44646.149305555555</v>
      </c>
      <c r="E58" s="35">
        <v>41387</v>
      </c>
      <c r="F58" s="36">
        <v>44646.284722222219</v>
      </c>
      <c r="G58" s="25">
        <f>F58-D58</f>
        <v>0.13541666666424135</v>
      </c>
      <c r="H58" s="26"/>
      <c r="I58" s="21">
        <v>1</v>
      </c>
      <c r="J58" s="134" t="s">
        <v>41</v>
      </c>
      <c r="K58" s="111" t="s">
        <v>61</v>
      </c>
      <c r="L58" s="36">
        <v>44646.03125</v>
      </c>
      <c r="M58" s="134">
        <v>28615</v>
      </c>
      <c r="N58" s="135">
        <v>44646.09375</v>
      </c>
      <c r="O58" s="25">
        <f>N58-L58</f>
        <v>6.25E-2</v>
      </c>
    </row>
    <row r="59" spans="1:15" s="27" customFormat="1" ht="15" customHeight="1">
      <c r="A59" s="21">
        <v>2</v>
      </c>
      <c r="B59" s="35" t="s">
        <v>63</v>
      </c>
      <c r="C59" s="37">
        <v>8</v>
      </c>
      <c r="D59" s="36">
        <v>44646.104166666664</v>
      </c>
      <c r="E59" s="35">
        <v>32827</v>
      </c>
      <c r="F59" s="36">
        <v>44646.15625</v>
      </c>
      <c r="G59" s="25">
        <f t="shared" ref="G59:G77" si="8">F59-D59</f>
        <v>5.2083333335758653E-2</v>
      </c>
      <c r="H59" s="26"/>
      <c r="I59" s="21">
        <v>2</v>
      </c>
      <c r="J59" s="134" t="s">
        <v>39</v>
      </c>
      <c r="K59" s="111">
        <v>3</v>
      </c>
      <c r="L59" s="36">
        <v>44646.145833333336</v>
      </c>
      <c r="M59" s="134" t="s">
        <v>381</v>
      </c>
      <c r="N59" s="135">
        <v>44646.190972222219</v>
      </c>
      <c r="O59" s="25">
        <f t="shared" ref="O59:O77" si="9">N59-L59</f>
        <v>4.5138888883229811E-2</v>
      </c>
    </row>
    <row r="60" spans="1:15" s="27" customFormat="1" ht="15" customHeight="1">
      <c r="A60" s="21">
        <v>3</v>
      </c>
      <c r="B60" s="35" t="s">
        <v>41</v>
      </c>
      <c r="C60" s="37">
        <v>7</v>
      </c>
      <c r="D60" s="36">
        <v>44646.052083333336</v>
      </c>
      <c r="E60" s="35">
        <v>32366</v>
      </c>
      <c r="F60" s="36">
        <v>44646.107638888891</v>
      </c>
      <c r="G60" s="25">
        <f t="shared" si="8"/>
        <v>5.5555555554747116E-2</v>
      </c>
      <c r="H60" s="26"/>
      <c r="I60" s="21">
        <v>3</v>
      </c>
      <c r="J60" s="134" t="s">
        <v>39</v>
      </c>
      <c r="K60" s="111">
        <v>3</v>
      </c>
      <c r="L60" s="36">
        <v>44646.215277777781</v>
      </c>
      <c r="M60" s="134" t="s">
        <v>382</v>
      </c>
      <c r="N60" s="135">
        <v>44646.243055555555</v>
      </c>
      <c r="O60" s="25">
        <f t="shared" si="9"/>
        <v>2.7777777773735579E-2</v>
      </c>
    </row>
    <row r="61" spans="1:15" s="27" customFormat="1" ht="15" customHeight="1">
      <c r="A61" s="21">
        <v>4</v>
      </c>
      <c r="B61" s="35" t="s">
        <v>39</v>
      </c>
      <c r="C61" s="37">
        <v>7</v>
      </c>
      <c r="D61" s="36">
        <v>44646.03125</v>
      </c>
      <c r="E61" s="35">
        <v>12493</v>
      </c>
      <c r="F61" s="36">
        <v>44646.034722222219</v>
      </c>
      <c r="G61" s="25">
        <f t="shared" si="8"/>
        <v>3.4722222189884633E-3</v>
      </c>
      <c r="H61" s="26"/>
      <c r="I61" s="21">
        <v>4</v>
      </c>
      <c r="J61" s="134" t="s">
        <v>65</v>
      </c>
      <c r="K61" s="111" t="s">
        <v>61</v>
      </c>
      <c r="L61" s="36">
        <v>44646.184027777781</v>
      </c>
      <c r="M61" s="134">
        <v>60023</v>
      </c>
      <c r="N61" s="135">
        <v>44646.263888888891</v>
      </c>
      <c r="O61" s="25">
        <f t="shared" si="9"/>
        <v>7.9861111109494232E-2</v>
      </c>
    </row>
    <row r="62" spans="1:15" s="27" customFormat="1" ht="15" customHeight="1">
      <c r="A62" s="21">
        <v>5</v>
      </c>
      <c r="B62" s="35" t="s">
        <v>37</v>
      </c>
      <c r="C62" s="37">
        <v>7</v>
      </c>
      <c r="D62" s="36">
        <v>44646.854166666664</v>
      </c>
      <c r="E62" s="35" t="s">
        <v>384</v>
      </c>
      <c r="F62" s="36">
        <v>44646.927083333336</v>
      </c>
      <c r="G62" s="25">
        <f t="shared" si="8"/>
        <v>7.2916666671517305E-2</v>
      </c>
      <c r="H62" s="26"/>
      <c r="I62" s="21">
        <v>5</v>
      </c>
      <c r="J62" s="134" t="s">
        <v>41</v>
      </c>
      <c r="K62" s="111">
        <v>4</v>
      </c>
      <c r="L62" s="36">
        <v>44646.388888888891</v>
      </c>
      <c r="M62" s="134">
        <v>31061</v>
      </c>
      <c r="N62" s="135">
        <v>44646.430555555555</v>
      </c>
      <c r="O62" s="25">
        <f t="shared" si="9"/>
        <v>4.1666666664241347E-2</v>
      </c>
    </row>
    <row r="63" spans="1:15" s="27" customFormat="1" ht="15" customHeight="1">
      <c r="A63" s="21">
        <v>6</v>
      </c>
      <c r="B63" s="35" t="s">
        <v>87</v>
      </c>
      <c r="C63" s="37" t="s">
        <v>67</v>
      </c>
      <c r="D63" s="36">
        <v>44646.055555555555</v>
      </c>
      <c r="E63" s="35">
        <v>28648</v>
      </c>
      <c r="F63" s="36">
        <v>44646.138888888891</v>
      </c>
      <c r="G63" s="25">
        <f t="shared" si="8"/>
        <v>8.3333333335758653E-2</v>
      </c>
      <c r="H63" s="26"/>
      <c r="I63" s="21">
        <v>6</v>
      </c>
      <c r="J63" s="134" t="s">
        <v>49</v>
      </c>
      <c r="K63" s="111">
        <v>5</v>
      </c>
      <c r="L63" s="36">
        <v>44646.434027777781</v>
      </c>
      <c r="M63" s="134" t="s">
        <v>383</v>
      </c>
      <c r="N63" s="135">
        <v>44646.604166666664</v>
      </c>
      <c r="O63" s="25">
        <f t="shared" si="9"/>
        <v>0.17013888888322981</v>
      </c>
    </row>
    <row r="64" spans="1:15" s="27" customFormat="1" ht="15" customHeight="1">
      <c r="A64" s="21">
        <v>7</v>
      </c>
      <c r="B64" s="35" t="s">
        <v>63</v>
      </c>
      <c r="C64" s="37" t="s">
        <v>67</v>
      </c>
      <c r="D64" s="36">
        <v>44646.576388888891</v>
      </c>
      <c r="E64" s="35">
        <v>32070</v>
      </c>
      <c r="F64" s="36">
        <v>44646.701388888891</v>
      </c>
      <c r="G64" s="25">
        <f t="shared" si="8"/>
        <v>0.125</v>
      </c>
      <c r="H64" s="26"/>
      <c r="I64" s="21">
        <v>7</v>
      </c>
      <c r="J64" s="134" t="s">
        <v>37</v>
      </c>
      <c r="K64" s="111" t="s">
        <v>61</v>
      </c>
      <c r="L64" s="36">
        <v>44646.638888888891</v>
      </c>
      <c r="M64" s="134">
        <v>12663</v>
      </c>
      <c r="N64" s="135">
        <v>44646.645833333336</v>
      </c>
      <c r="O64" s="25">
        <f t="shared" si="9"/>
        <v>6.9444444452528842E-3</v>
      </c>
    </row>
    <row r="65" spans="1:15" s="27" customFormat="1" ht="15" customHeight="1">
      <c r="A65" s="21">
        <v>8</v>
      </c>
      <c r="B65" s="35" t="s">
        <v>53</v>
      </c>
      <c r="C65" s="37">
        <v>7</v>
      </c>
      <c r="D65" s="36">
        <v>44646.309027777781</v>
      </c>
      <c r="E65" s="35">
        <v>31504</v>
      </c>
      <c r="F65" s="36">
        <v>44646.454861111109</v>
      </c>
      <c r="G65" s="25">
        <f t="shared" si="8"/>
        <v>0.14583333332848269</v>
      </c>
      <c r="H65" s="26"/>
      <c r="I65" s="21">
        <v>8</v>
      </c>
      <c r="J65" s="134" t="s">
        <v>121</v>
      </c>
      <c r="K65" s="111">
        <v>3</v>
      </c>
      <c r="L65" s="36">
        <v>44646.538194444445</v>
      </c>
      <c r="M65" s="134">
        <v>32070</v>
      </c>
      <c r="N65" s="135">
        <v>44646.701388888891</v>
      </c>
      <c r="O65" s="25">
        <f t="shared" si="9"/>
        <v>0.16319444444525288</v>
      </c>
    </row>
    <row r="66" spans="1:15" s="27" customFormat="1" ht="15" customHeight="1">
      <c r="A66" s="21">
        <v>9</v>
      </c>
      <c r="B66" s="35" t="s">
        <v>41</v>
      </c>
      <c r="C66" s="37" t="s">
        <v>67</v>
      </c>
      <c r="D66" s="36">
        <v>44646.208333333336</v>
      </c>
      <c r="E66" s="35">
        <v>60023</v>
      </c>
      <c r="F66" s="36">
        <v>44646.40625</v>
      </c>
      <c r="G66" s="25">
        <f t="shared" si="8"/>
        <v>0.19791666666424135</v>
      </c>
      <c r="H66" s="26"/>
      <c r="I66" s="21">
        <v>9</v>
      </c>
      <c r="J66" s="134" t="s">
        <v>53</v>
      </c>
      <c r="K66" s="111" t="s">
        <v>61</v>
      </c>
      <c r="L66" s="36">
        <v>44646.3125</v>
      </c>
      <c r="M66" s="134">
        <v>27754</v>
      </c>
      <c r="N66" s="135">
        <v>44646.579861111109</v>
      </c>
      <c r="O66" s="25">
        <f t="shared" si="9"/>
        <v>0.26736111110949423</v>
      </c>
    </row>
    <row r="67" spans="1:15" s="27" customFormat="1" ht="15" customHeight="1">
      <c r="A67" s="21">
        <v>10</v>
      </c>
      <c r="B67" s="35" t="s">
        <v>49</v>
      </c>
      <c r="C67" s="37" t="s">
        <v>67</v>
      </c>
      <c r="D67" s="36">
        <v>44646.739583333336</v>
      </c>
      <c r="E67" s="35">
        <v>32255</v>
      </c>
      <c r="F67" s="36">
        <v>44646.878472222219</v>
      </c>
      <c r="G67" s="25">
        <f t="shared" si="8"/>
        <v>0.13888888888322981</v>
      </c>
      <c r="H67" s="26"/>
      <c r="I67" s="21">
        <v>10</v>
      </c>
      <c r="J67" s="134" t="s">
        <v>64</v>
      </c>
      <c r="K67" s="111">
        <v>3</v>
      </c>
      <c r="L67" s="36">
        <v>44646.284722222219</v>
      </c>
      <c r="M67" s="134">
        <v>21504</v>
      </c>
      <c r="N67" s="135">
        <v>44646.513888888891</v>
      </c>
      <c r="O67" s="25">
        <f t="shared" si="9"/>
        <v>0.22916666667151731</v>
      </c>
    </row>
    <row r="68" spans="1:15" s="27" customFormat="1" ht="15" customHeight="1">
      <c r="A68" s="21">
        <v>11</v>
      </c>
      <c r="B68" s="35" t="s">
        <v>46</v>
      </c>
      <c r="C68" s="37">
        <v>8</v>
      </c>
      <c r="D68" s="36">
        <v>44646.256944444445</v>
      </c>
      <c r="E68" s="35">
        <v>28615</v>
      </c>
      <c r="F68" s="36">
        <v>44646.427083333336</v>
      </c>
      <c r="G68" s="25">
        <f t="shared" si="8"/>
        <v>0.17013888889050577</v>
      </c>
      <c r="H68" s="26"/>
      <c r="I68" s="21">
        <v>11</v>
      </c>
      <c r="J68" s="134" t="s">
        <v>51</v>
      </c>
      <c r="K68" s="134">
        <v>6</v>
      </c>
      <c r="L68" s="36">
        <v>44646.5625</v>
      </c>
      <c r="M68" s="136">
        <v>12380</v>
      </c>
      <c r="N68" s="135">
        <v>44646.756944444445</v>
      </c>
      <c r="O68" s="25">
        <f t="shared" si="9"/>
        <v>0.19444444444525288</v>
      </c>
    </row>
    <row r="69" spans="1:15" s="27" customFormat="1" ht="15" customHeight="1">
      <c r="A69" s="21">
        <v>12</v>
      </c>
      <c r="B69" s="35" t="s">
        <v>87</v>
      </c>
      <c r="C69" s="37">
        <v>6</v>
      </c>
      <c r="D69" s="36">
        <v>44646.40625</v>
      </c>
      <c r="E69" s="35">
        <v>27754</v>
      </c>
      <c r="F69" s="36">
        <v>44646.520833333336</v>
      </c>
      <c r="G69" s="25">
        <f t="shared" si="8"/>
        <v>0.11458333333575865</v>
      </c>
      <c r="H69" s="26"/>
      <c r="I69" s="21">
        <v>12</v>
      </c>
      <c r="J69" s="134" t="s">
        <v>41</v>
      </c>
      <c r="K69" s="111">
        <v>3</v>
      </c>
      <c r="L69" s="36">
        <v>44646.725694444445</v>
      </c>
      <c r="M69" s="134">
        <v>32535</v>
      </c>
      <c r="N69" s="135">
        <v>44646.815972222219</v>
      </c>
      <c r="O69" s="25">
        <f t="shared" si="9"/>
        <v>9.0277777773735579E-2</v>
      </c>
    </row>
    <row r="70" spans="1:15" s="27" customFormat="1" ht="15" customHeight="1">
      <c r="A70" s="21">
        <v>13</v>
      </c>
      <c r="B70" s="35" t="s">
        <v>41</v>
      </c>
      <c r="C70" s="37" t="s">
        <v>67</v>
      </c>
      <c r="D70" s="36">
        <v>44646.416666666664</v>
      </c>
      <c r="E70" s="35">
        <v>31061</v>
      </c>
      <c r="F70" s="36">
        <v>44646.541666666664</v>
      </c>
      <c r="G70" s="25">
        <f t="shared" si="8"/>
        <v>0.125</v>
      </c>
      <c r="H70" s="26"/>
      <c r="I70" s="21">
        <v>13</v>
      </c>
      <c r="J70" s="134" t="s">
        <v>115</v>
      </c>
      <c r="K70" s="111">
        <v>4</v>
      </c>
      <c r="L70" s="36">
        <v>44646.673611111109</v>
      </c>
      <c r="M70" s="134">
        <v>41157</v>
      </c>
      <c r="N70" s="135">
        <v>44646.840277777781</v>
      </c>
      <c r="O70" s="25">
        <f t="shared" si="9"/>
        <v>0.16666666667151731</v>
      </c>
    </row>
    <row r="71" spans="1:15" s="27" customFormat="1" ht="15" customHeight="1">
      <c r="A71" s="21">
        <v>14</v>
      </c>
      <c r="B71" s="35" t="s">
        <v>66</v>
      </c>
      <c r="C71" s="37">
        <v>8</v>
      </c>
      <c r="D71" s="36">
        <v>44646.604166666664</v>
      </c>
      <c r="E71" s="35" t="s">
        <v>323</v>
      </c>
      <c r="F71" s="36">
        <v>44646.6875</v>
      </c>
      <c r="G71" s="25">
        <f t="shared" si="8"/>
        <v>8.3333333335758653E-2</v>
      </c>
      <c r="H71" s="26"/>
      <c r="I71" s="21">
        <v>14</v>
      </c>
      <c r="J71" s="134" t="s">
        <v>63</v>
      </c>
      <c r="K71" s="111">
        <v>5</v>
      </c>
      <c r="L71" s="36">
        <v>44646.78125</v>
      </c>
      <c r="M71" s="134">
        <v>32255</v>
      </c>
      <c r="N71" s="135">
        <v>44646.923611111109</v>
      </c>
      <c r="O71" s="25">
        <f t="shared" si="9"/>
        <v>0.14236111110949423</v>
      </c>
    </row>
    <row r="72" spans="1:15" s="27" customFormat="1" ht="15" customHeight="1">
      <c r="A72" s="21">
        <v>15</v>
      </c>
      <c r="B72" s="134" t="s">
        <v>41</v>
      </c>
      <c r="C72" s="111">
        <v>7</v>
      </c>
      <c r="D72" s="135">
        <v>44646.489583333336</v>
      </c>
      <c r="E72" s="134">
        <v>31670</v>
      </c>
      <c r="F72" s="135">
        <v>44646.59375</v>
      </c>
      <c r="G72" s="25">
        <f t="shared" si="8"/>
        <v>0.10416666666424135</v>
      </c>
      <c r="H72" s="26"/>
      <c r="I72" s="21">
        <v>15</v>
      </c>
      <c r="J72" s="35" t="s">
        <v>37</v>
      </c>
      <c r="K72" s="37">
        <v>3</v>
      </c>
      <c r="L72" s="36">
        <v>44646.847222222219</v>
      </c>
      <c r="M72" s="35">
        <v>12683</v>
      </c>
      <c r="N72" s="36">
        <v>44646.878472222219</v>
      </c>
      <c r="O72" s="25">
        <f t="shared" si="9"/>
        <v>3.125E-2</v>
      </c>
    </row>
    <row r="73" spans="1:15" s="27" customFormat="1" ht="15" customHeight="1">
      <c r="A73" s="21">
        <v>16</v>
      </c>
      <c r="B73" s="134" t="s">
        <v>39</v>
      </c>
      <c r="C73" s="111">
        <v>8</v>
      </c>
      <c r="D73" s="135">
        <v>44646.71875</v>
      </c>
      <c r="E73" s="134">
        <v>32535</v>
      </c>
      <c r="F73" s="135">
        <v>44646.819444444445</v>
      </c>
      <c r="G73" s="25">
        <f t="shared" si="8"/>
        <v>0.10069444444525288</v>
      </c>
      <c r="H73" s="26"/>
      <c r="I73" s="21">
        <v>16</v>
      </c>
      <c r="J73" s="35" t="s">
        <v>66</v>
      </c>
      <c r="K73" s="37">
        <v>6</v>
      </c>
      <c r="L73" s="36">
        <v>44646.809027777781</v>
      </c>
      <c r="M73" s="35">
        <v>27656</v>
      </c>
      <c r="N73" s="36">
        <v>44646.993055555555</v>
      </c>
      <c r="O73" s="25">
        <f t="shared" si="9"/>
        <v>0.18402777777373558</v>
      </c>
    </row>
    <row r="74" spans="1:15" s="27" customFormat="1" ht="15" customHeight="1">
      <c r="A74" s="21">
        <v>17</v>
      </c>
      <c r="B74" s="134" t="s">
        <v>39</v>
      </c>
      <c r="C74" s="111" t="s">
        <v>67</v>
      </c>
      <c r="D74" s="135">
        <v>44646.78125</v>
      </c>
      <c r="E74" s="134" t="s">
        <v>298</v>
      </c>
      <c r="F74" s="135">
        <v>44646.784722222219</v>
      </c>
      <c r="G74" s="25">
        <f t="shared" si="8"/>
        <v>3.4722222189884633E-3</v>
      </c>
      <c r="H74" s="26"/>
      <c r="I74" s="21">
        <v>17</v>
      </c>
      <c r="J74" s="35" t="s">
        <v>48</v>
      </c>
      <c r="K74" s="37">
        <v>4</v>
      </c>
      <c r="L74" s="36">
        <v>44646.878472222219</v>
      </c>
      <c r="M74" s="35">
        <v>41212</v>
      </c>
      <c r="N74" s="36">
        <v>44647.076388888891</v>
      </c>
      <c r="O74" s="25">
        <f t="shared" si="9"/>
        <v>0.19791666667151731</v>
      </c>
    </row>
    <row r="75" spans="1:15" s="27" customFormat="1" ht="15" customHeight="1">
      <c r="A75" s="21">
        <v>18</v>
      </c>
      <c r="B75" s="134" t="s">
        <v>65</v>
      </c>
      <c r="C75" s="111">
        <v>8</v>
      </c>
      <c r="D75" s="135">
        <v>44646.875</v>
      </c>
      <c r="E75" s="134">
        <v>32416</v>
      </c>
      <c r="F75" s="135">
        <v>44646.972222222219</v>
      </c>
      <c r="G75" s="25">
        <f t="shared" si="8"/>
        <v>9.7222222218988463E-2</v>
      </c>
      <c r="H75" s="26"/>
      <c r="I75" s="21">
        <v>18</v>
      </c>
      <c r="J75" s="35" t="s">
        <v>124</v>
      </c>
      <c r="K75" s="37">
        <v>3</v>
      </c>
      <c r="L75" s="36">
        <v>44646.920138888891</v>
      </c>
      <c r="M75" s="35">
        <v>32416</v>
      </c>
      <c r="N75" s="36">
        <v>44647.184027777781</v>
      </c>
      <c r="O75" s="25">
        <f t="shared" si="9"/>
        <v>0.26388888889050577</v>
      </c>
    </row>
    <row r="76" spans="1:15" s="27" customFormat="1" ht="15" customHeight="1">
      <c r="A76" s="21">
        <v>19</v>
      </c>
      <c r="B76" s="134" t="s">
        <v>386</v>
      </c>
      <c r="C76" s="111" t="s">
        <v>78</v>
      </c>
      <c r="D76" s="135">
        <v>44646.166666666664</v>
      </c>
      <c r="E76" s="134">
        <v>27318</v>
      </c>
      <c r="F76" s="135">
        <v>44646.180555555555</v>
      </c>
      <c r="G76" s="25">
        <f t="shared" si="8"/>
        <v>1.3888888890505768E-2</v>
      </c>
      <c r="H76" s="26"/>
      <c r="I76" s="21">
        <v>19</v>
      </c>
      <c r="J76" s="35" t="s">
        <v>41</v>
      </c>
      <c r="K76" s="37">
        <v>5</v>
      </c>
      <c r="L76" s="36">
        <v>44646.954861111109</v>
      </c>
      <c r="M76" s="35">
        <v>32366</v>
      </c>
      <c r="N76" s="36">
        <v>44647.201388888891</v>
      </c>
      <c r="O76" s="25">
        <f t="shared" si="9"/>
        <v>0.24652777778101154</v>
      </c>
    </row>
    <row r="77" spans="1:15" s="27" customFormat="1" ht="15.75" customHeight="1">
      <c r="A77" s="21">
        <v>20</v>
      </c>
      <c r="B77" s="22" t="s">
        <v>387</v>
      </c>
      <c r="C77" s="28" t="s">
        <v>78</v>
      </c>
      <c r="D77" s="24">
        <v>44646.475694444445</v>
      </c>
      <c r="E77" s="22" t="s">
        <v>385</v>
      </c>
      <c r="F77" s="24">
        <v>44646.489583333336</v>
      </c>
      <c r="G77" s="25">
        <f t="shared" si="8"/>
        <v>1.3888888890505768E-2</v>
      </c>
      <c r="H77" s="26"/>
      <c r="I77" s="21">
        <v>20</v>
      </c>
      <c r="J77" s="22" t="s">
        <v>284</v>
      </c>
      <c r="K77" s="22" t="s">
        <v>78</v>
      </c>
      <c r="L77" s="24">
        <v>44646.229166666664</v>
      </c>
      <c r="M77" s="22" t="s">
        <v>385</v>
      </c>
      <c r="N77" s="24">
        <v>44646.229166666664</v>
      </c>
      <c r="O77" s="25">
        <f t="shared" si="9"/>
        <v>0</v>
      </c>
    </row>
    <row r="78" spans="1:15" s="32" customFormat="1" ht="15" customHeight="1">
      <c r="A78" s="5"/>
      <c r="B78" s="1"/>
      <c r="C78" s="5"/>
      <c r="D78" s="5"/>
      <c r="E78" s="5"/>
      <c r="F78" s="18" t="s">
        <v>13</v>
      </c>
      <c r="G78" s="10">
        <f>AVERAGE(G58:G77)</f>
        <v>9.1840277777373552E-2</v>
      </c>
      <c r="H78" s="33"/>
      <c r="I78" s="5"/>
      <c r="J78" s="5"/>
      <c r="K78" s="5"/>
      <c r="L78" s="5"/>
      <c r="M78" s="5"/>
      <c r="N78" s="5" t="s">
        <v>13</v>
      </c>
      <c r="O78" s="10">
        <f>AVERAGE(O58:O77)</f>
        <v>0.13055555555511092</v>
      </c>
    </row>
  </sheetData>
  <mergeCells count="12">
    <mergeCell ref="N1:O1"/>
    <mergeCell ref="A55:B55"/>
    <mergeCell ref="C55:O55"/>
    <mergeCell ref="A56:G56"/>
    <mergeCell ref="I56:O56"/>
    <mergeCell ref="A2:O2"/>
    <mergeCell ref="A3:C3"/>
    <mergeCell ref="F3:J3"/>
    <mergeCell ref="L3:O3"/>
    <mergeCell ref="A31:C31"/>
    <mergeCell ref="F31:J31"/>
    <mergeCell ref="L31:O31"/>
  </mergeCells>
  <pageMargins left="0.7" right="0.7" top="0.75" bottom="0.75" header="0.3" footer="0.3"/>
  <pageSetup paperSize="9" orientation="portrait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A1:O72"/>
  <sheetViews>
    <sheetView topLeftCell="A28" workbookViewId="0">
      <selection activeCell="E35" sqref="E35:E36"/>
    </sheetView>
  </sheetViews>
  <sheetFormatPr defaultRowHeight="15"/>
  <cols>
    <col min="2" max="2" width="12.7109375" customWidth="1"/>
    <col min="3" max="5" width="13.42578125" customWidth="1"/>
    <col min="6" max="6" width="12.140625" customWidth="1"/>
    <col min="7" max="7" width="11.5703125" customWidth="1"/>
    <col min="8" max="8" width="11" customWidth="1"/>
    <col min="9" max="9" width="10.140625" customWidth="1"/>
    <col min="10" max="10" width="11.85546875" customWidth="1"/>
    <col min="11" max="11" width="8.7109375" customWidth="1"/>
    <col min="12" max="13" width="13.42578125" customWidth="1"/>
    <col min="14" max="15" width="11.28515625" customWidth="1"/>
    <col min="16" max="16" width="14.5703125" customWidth="1"/>
    <col min="18" max="18" width="12.140625" customWidth="1"/>
  </cols>
  <sheetData>
    <row r="1" spans="1:15">
      <c r="N1" s="47" t="s">
        <v>0</v>
      </c>
      <c r="O1" s="48" t="s">
        <v>389</v>
      </c>
    </row>
    <row r="2" spans="1:15">
      <c r="A2" s="159" t="s">
        <v>1</v>
      </c>
      <c r="B2" s="160"/>
      <c r="C2" s="160"/>
      <c r="D2" s="160"/>
      <c r="E2" s="160"/>
      <c r="F2" s="160"/>
      <c r="G2" s="160"/>
      <c r="H2" s="160"/>
      <c r="I2" s="160"/>
      <c r="J2" s="160"/>
      <c r="K2" s="160"/>
      <c r="L2" s="160"/>
      <c r="M2" s="160"/>
      <c r="N2" s="160"/>
      <c r="O2" s="160"/>
    </row>
    <row r="3" spans="1:15">
      <c r="A3" s="161"/>
      <c r="B3" s="162"/>
      <c r="C3" s="163"/>
      <c r="D3" s="133"/>
      <c r="E3" s="133"/>
      <c r="F3" s="161" t="s">
        <v>26</v>
      </c>
      <c r="G3" s="162"/>
      <c r="H3" s="162"/>
      <c r="I3" s="162"/>
      <c r="J3" s="163"/>
      <c r="K3" s="133"/>
      <c r="L3" s="161"/>
      <c r="M3" s="162"/>
      <c r="N3" s="162"/>
      <c r="O3" s="163"/>
    </row>
    <row r="4" spans="1:15" ht="38.25">
      <c r="A4" s="2" t="s">
        <v>2</v>
      </c>
      <c r="B4" s="3" t="s">
        <v>3</v>
      </c>
      <c r="C4" s="2" t="s">
        <v>4</v>
      </c>
      <c r="D4" s="2" t="s">
        <v>27</v>
      </c>
      <c r="E4" s="2" t="s">
        <v>28</v>
      </c>
      <c r="F4" s="3" t="s">
        <v>5</v>
      </c>
      <c r="G4" s="3" t="s">
        <v>6</v>
      </c>
      <c r="H4" s="3" t="s">
        <v>7</v>
      </c>
      <c r="I4" s="3" t="s">
        <v>8</v>
      </c>
      <c r="J4" s="2" t="s">
        <v>29</v>
      </c>
      <c r="K4" s="2" t="s">
        <v>30</v>
      </c>
      <c r="L4" s="2" t="s">
        <v>9</v>
      </c>
      <c r="M4" s="2" t="s">
        <v>10</v>
      </c>
      <c r="N4" s="2" t="s">
        <v>11</v>
      </c>
      <c r="O4" s="2" t="s">
        <v>12</v>
      </c>
    </row>
    <row r="5" spans="1:15" s="8" customFormat="1" ht="14.25" customHeight="1">
      <c r="A5" s="111">
        <v>6</v>
      </c>
      <c r="B5" s="13" t="s">
        <v>36</v>
      </c>
      <c r="C5" s="135">
        <v>44646.645833333336</v>
      </c>
      <c r="D5" s="134" t="s">
        <v>37</v>
      </c>
      <c r="E5" s="14" t="s">
        <v>32</v>
      </c>
      <c r="F5" s="5">
        <v>0</v>
      </c>
      <c r="G5" s="5">
        <v>14</v>
      </c>
      <c r="H5" s="5">
        <v>22</v>
      </c>
      <c r="I5" s="5">
        <v>0</v>
      </c>
      <c r="J5" s="5">
        <f t="shared" ref="J5" si="0">F5+G5+H5+I5</f>
        <v>36</v>
      </c>
      <c r="K5" s="5"/>
      <c r="L5" s="135">
        <v>44647.197916666664</v>
      </c>
      <c r="M5" s="135">
        <v>44647.246527777781</v>
      </c>
      <c r="N5" s="7">
        <f>SUM(L5-C5)</f>
        <v>0.55208333332848269</v>
      </c>
      <c r="O5" s="7">
        <f>SUM(M5-L5)</f>
        <v>4.8611111116770189E-2</v>
      </c>
    </row>
    <row r="6" spans="1:15" s="8" customFormat="1" ht="14.25" customHeight="1">
      <c r="A6" s="111"/>
      <c r="B6" s="13"/>
      <c r="C6" s="135"/>
      <c r="D6" s="134"/>
      <c r="E6" s="14" t="s">
        <v>33</v>
      </c>
      <c r="F6" s="5">
        <v>1</v>
      </c>
      <c r="G6" s="5">
        <v>16</v>
      </c>
      <c r="H6" s="5">
        <v>50</v>
      </c>
      <c r="I6" s="5">
        <v>23</v>
      </c>
      <c r="J6" s="5"/>
      <c r="K6" s="5">
        <f t="shared" ref="K6:K30" si="1">G6+H6+I6+F6</f>
        <v>90</v>
      </c>
      <c r="L6" s="135"/>
      <c r="M6" s="135"/>
      <c r="N6" s="7"/>
      <c r="O6" s="7"/>
    </row>
    <row r="7" spans="1:15" s="8" customFormat="1" ht="14.25" customHeight="1">
      <c r="A7" s="111" t="s">
        <v>88</v>
      </c>
      <c r="B7" s="13" t="s">
        <v>36</v>
      </c>
      <c r="C7" s="135">
        <v>44646.71875</v>
      </c>
      <c r="D7" s="35" t="s">
        <v>59</v>
      </c>
      <c r="E7" s="14" t="s">
        <v>32</v>
      </c>
      <c r="F7" s="5">
        <v>0</v>
      </c>
      <c r="G7" s="5">
        <v>10</v>
      </c>
      <c r="H7" s="5">
        <v>15</v>
      </c>
      <c r="I7" s="5">
        <v>37</v>
      </c>
      <c r="J7" s="5">
        <f t="shared" ref="J7:J29" si="2">F7+G7+H7+I7</f>
        <v>62</v>
      </c>
      <c r="K7" s="5"/>
      <c r="L7" s="36">
        <v>44647.194444444445</v>
      </c>
      <c r="M7" s="36">
        <v>44647.239583333336</v>
      </c>
      <c r="N7" s="7">
        <f t="shared" ref="N7:N29" si="3">SUM(L7-C7)</f>
        <v>0.47569444444525288</v>
      </c>
      <c r="O7" s="7">
        <f t="shared" ref="O7:O29" si="4">SUM(M7-L7)</f>
        <v>4.5138888890505768E-2</v>
      </c>
    </row>
    <row r="8" spans="1:15" s="8" customFormat="1" ht="14.25" customHeight="1">
      <c r="A8" s="111"/>
      <c r="B8" s="13"/>
      <c r="C8" s="135"/>
      <c r="D8" s="35"/>
      <c r="E8" s="14" t="s">
        <v>33</v>
      </c>
      <c r="F8" s="5">
        <v>4</v>
      </c>
      <c r="G8" s="5">
        <v>11</v>
      </c>
      <c r="H8" s="5">
        <v>43</v>
      </c>
      <c r="I8" s="5">
        <v>12</v>
      </c>
      <c r="J8" s="5"/>
      <c r="K8" s="5">
        <f t="shared" si="1"/>
        <v>70</v>
      </c>
      <c r="L8" s="36"/>
      <c r="M8" s="36"/>
      <c r="N8" s="7"/>
      <c r="O8" s="7"/>
    </row>
    <row r="9" spans="1:15" s="8" customFormat="1" ht="14.25" customHeight="1">
      <c r="A9" s="111" t="s">
        <v>89</v>
      </c>
      <c r="B9" s="13" t="s">
        <v>36</v>
      </c>
      <c r="C9" s="135">
        <v>44646.836805555555</v>
      </c>
      <c r="D9" s="35" t="s">
        <v>49</v>
      </c>
      <c r="E9" s="14" t="s">
        <v>32</v>
      </c>
      <c r="F9" s="5">
        <v>0</v>
      </c>
      <c r="G9" s="5">
        <v>0</v>
      </c>
      <c r="H9" s="5">
        <v>10</v>
      </c>
      <c r="I9" s="5">
        <v>80</v>
      </c>
      <c r="J9" s="5">
        <f t="shared" si="2"/>
        <v>90</v>
      </c>
      <c r="K9" s="5"/>
      <c r="L9" s="36">
        <v>44647.513888888891</v>
      </c>
      <c r="M9" s="36">
        <v>44647.548611111109</v>
      </c>
      <c r="N9" s="7">
        <f t="shared" si="3"/>
        <v>0.67708333333575865</v>
      </c>
      <c r="O9" s="7">
        <f t="shared" si="4"/>
        <v>3.4722222218988463E-2</v>
      </c>
    </row>
    <row r="10" spans="1:15" s="8" customFormat="1" ht="14.25" customHeight="1">
      <c r="A10" s="111"/>
      <c r="B10" s="13"/>
      <c r="C10" s="135"/>
      <c r="D10" s="35"/>
      <c r="E10" s="14" t="s">
        <v>33</v>
      </c>
      <c r="F10" s="5">
        <v>6</v>
      </c>
      <c r="G10" s="5">
        <v>21</v>
      </c>
      <c r="H10" s="5">
        <v>51</v>
      </c>
      <c r="I10" s="5">
        <v>12</v>
      </c>
      <c r="J10" s="5"/>
      <c r="K10" s="5">
        <f t="shared" si="1"/>
        <v>90</v>
      </c>
      <c r="L10" s="36"/>
      <c r="M10" s="36"/>
      <c r="N10" s="7"/>
      <c r="O10" s="7"/>
    </row>
    <row r="11" spans="1:15" s="8" customFormat="1" ht="14.25" customHeight="1">
      <c r="A11" s="111" t="s">
        <v>35</v>
      </c>
      <c r="B11" s="13" t="s">
        <v>36</v>
      </c>
      <c r="C11" s="135">
        <v>44646.961805555555</v>
      </c>
      <c r="D11" s="35" t="s">
        <v>117</v>
      </c>
      <c r="E11" s="14" t="s">
        <v>32</v>
      </c>
      <c r="F11" s="5">
        <v>0</v>
      </c>
      <c r="G11" s="5">
        <v>0</v>
      </c>
      <c r="H11" s="5">
        <v>22</v>
      </c>
      <c r="I11" s="5">
        <v>58</v>
      </c>
      <c r="J11" s="5">
        <f t="shared" si="2"/>
        <v>80</v>
      </c>
      <c r="K11" s="5"/>
      <c r="L11" s="36">
        <v>44647.375</v>
      </c>
      <c r="M11" s="36">
        <v>44647.409722222219</v>
      </c>
      <c r="N11" s="7">
        <f t="shared" si="3"/>
        <v>0.41319444444525288</v>
      </c>
      <c r="O11" s="7">
        <f t="shared" si="4"/>
        <v>3.4722222218988463E-2</v>
      </c>
    </row>
    <row r="12" spans="1:15" s="8" customFormat="1" ht="14.25" customHeight="1">
      <c r="A12" s="111"/>
      <c r="B12" s="13"/>
      <c r="C12" s="135"/>
      <c r="D12" s="35"/>
      <c r="E12" s="14" t="s">
        <v>33</v>
      </c>
      <c r="F12" s="5">
        <v>0</v>
      </c>
      <c r="G12" s="5">
        <v>0</v>
      </c>
      <c r="H12" s="5">
        <v>0</v>
      </c>
      <c r="I12" s="5">
        <v>80</v>
      </c>
      <c r="J12" s="5"/>
      <c r="K12" s="5">
        <f t="shared" si="1"/>
        <v>80</v>
      </c>
      <c r="L12" s="36"/>
      <c r="M12" s="36"/>
      <c r="N12" s="7"/>
      <c r="O12" s="7"/>
    </row>
    <row r="13" spans="1:15" s="8" customFormat="1" ht="14.25" customHeight="1">
      <c r="A13" s="111" t="s">
        <v>47</v>
      </c>
      <c r="B13" s="13" t="s">
        <v>36</v>
      </c>
      <c r="C13" s="135">
        <v>44646.996527777781</v>
      </c>
      <c r="D13" s="35" t="s">
        <v>53</v>
      </c>
      <c r="E13" s="14" t="s">
        <v>32</v>
      </c>
      <c r="F13" s="5">
        <v>0</v>
      </c>
      <c r="G13" s="5">
        <v>0</v>
      </c>
      <c r="H13" s="5">
        <v>0</v>
      </c>
      <c r="I13" s="5">
        <v>90</v>
      </c>
      <c r="J13" s="5">
        <f t="shared" si="2"/>
        <v>90</v>
      </c>
      <c r="K13" s="5"/>
      <c r="L13" s="36">
        <v>44647.666666666664</v>
      </c>
      <c r="M13" s="36">
        <v>44647.711805555555</v>
      </c>
      <c r="N13" s="7">
        <f t="shared" si="3"/>
        <v>0.67013888888322981</v>
      </c>
      <c r="O13" s="7">
        <f t="shared" si="4"/>
        <v>4.5138888890505768E-2</v>
      </c>
    </row>
    <row r="14" spans="1:15" s="8" customFormat="1" ht="14.25" customHeight="1">
      <c r="A14" s="111"/>
      <c r="B14" s="13"/>
      <c r="C14" s="135"/>
      <c r="D14" s="35"/>
      <c r="E14" s="14" t="s">
        <v>33</v>
      </c>
      <c r="F14" s="5">
        <v>24</v>
      </c>
      <c r="G14" s="5">
        <v>27</v>
      </c>
      <c r="H14" s="5">
        <v>24</v>
      </c>
      <c r="I14" s="5">
        <v>15</v>
      </c>
      <c r="J14" s="5"/>
      <c r="K14" s="5">
        <f t="shared" si="1"/>
        <v>90</v>
      </c>
      <c r="L14" s="36"/>
      <c r="M14" s="36"/>
      <c r="N14" s="7"/>
      <c r="O14" s="7"/>
    </row>
    <row r="15" spans="1:15" s="8" customFormat="1" ht="14.25" customHeight="1">
      <c r="A15" s="37" t="s">
        <v>44</v>
      </c>
      <c r="B15" s="13" t="s">
        <v>36</v>
      </c>
      <c r="C15" s="36">
        <v>44647.027777777781</v>
      </c>
      <c r="D15" s="35" t="s">
        <v>48</v>
      </c>
      <c r="E15" s="14" t="s">
        <v>32</v>
      </c>
      <c r="F15" s="5">
        <v>0</v>
      </c>
      <c r="G15" s="5">
        <v>27</v>
      </c>
      <c r="H15" s="5">
        <v>10</v>
      </c>
      <c r="I15" s="5">
        <v>4</v>
      </c>
      <c r="J15" s="5">
        <f t="shared" si="2"/>
        <v>41</v>
      </c>
      <c r="K15" s="5"/>
      <c r="L15" s="36">
        <v>44647.302083333336</v>
      </c>
      <c r="M15" s="36">
        <v>44647.336805555555</v>
      </c>
      <c r="N15" s="7">
        <f t="shared" si="3"/>
        <v>0.27430555555474712</v>
      </c>
      <c r="O15" s="7">
        <f t="shared" si="4"/>
        <v>3.4722222218988463E-2</v>
      </c>
    </row>
    <row r="16" spans="1:15" s="8" customFormat="1" ht="14.25" customHeight="1">
      <c r="A16" s="37"/>
      <c r="B16" s="13"/>
      <c r="C16" s="36"/>
      <c r="D16" s="35"/>
      <c r="E16" s="14" t="s">
        <v>33</v>
      </c>
      <c r="F16" s="5">
        <v>0</v>
      </c>
      <c r="G16" s="5">
        <v>17</v>
      </c>
      <c r="H16" s="5">
        <v>27</v>
      </c>
      <c r="I16" s="5">
        <v>36</v>
      </c>
      <c r="J16" s="5"/>
      <c r="K16" s="5">
        <f t="shared" si="1"/>
        <v>80</v>
      </c>
      <c r="L16" s="36"/>
      <c r="M16" s="36"/>
      <c r="N16" s="7"/>
      <c r="O16" s="7"/>
    </row>
    <row r="17" spans="1:15" s="8" customFormat="1" ht="14.25" customHeight="1">
      <c r="A17" s="37" t="s">
        <v>50</v>
      </c>
      <c r="B17" s="13" t="s">
        <v>36</v>
      </c>
      <c r="C17" s="36">
        <v>44647.15625</v>
      </c>
      <c r="D17" s="35" t="s">
        <v>63</v>
      </c>
      <c r="E17" s="14" t="s">
        <v>32</v>
      </c>
      <c r="F17" s="5">
        <v>2</v>
      </c>
      <c r="G17" s="5">
        <v>20</v>
      </c>
      <c r="H17" s="5">
        <v>34</v>
      </c>
      <c r="I17" s="5">
        <v>6</v>
      </c>
      <c r="J17" s="5">
        <f t="shared" si="2"/>
        <v>62</v>
      </c>
      <c r="K17" s="5"/>
      <c r="L17" s="36">
        <v>44647.576388888891</v>
      </c>
      <c r="M17" s="36">
        <v>44647.614583333336</v>
      </c>
      <c r="N17" s="7">
        <f t="shared" si="3"/>
        <v>0.42013888889050577</v>
      </c>
      <c r="O17" s="7">
        <f t="shared" si="4"/>
        <v>3.8194444445252884E-2</v>
      </c>
    </row>
    <row r="18" spans="1:15" s="8" customFormat="1" ht="14.25" customHeight="1">
      <c r="A18" s="37"/>
      <c r="B18" s="13"/>
      <c r="C18" s="36"/>
      <c r="D18" s="35"/>
      <c r="E18" s="14" t="s">
        <v>33</v>
      </c>
      <c r="F18" s="5">
        <v>0</v>
      </c>
      <c r="G18" s="5">
        <v>44</v>
      </c>
      <c r="H18" s="5">
        <v>39</v>
      </c>
      <c r="I18" s="5">
        <v>7</v>
      </c>
      <c r="J18" s="5"/>
      <c r="K18" s="5">
        <f t="shared" si="1"/>
        <v>90</v>
      </c>
      <c r="L18" s="36"/>
      <c r="M18" s="36"/>
      <c r="N18" s="7"/>
      <c r="O18" s="7"/>
    </row>
    <row r="19" spans="1:15" s="8" customFormat="1" ht="14.25" customHeight="1">
      <c r="A19" s="37">
        <v>1</v>
      </c>
      <c r="B19" s="13" t="s">
        <v>36</v>
      </c>
      <c r="C19" s="36">
        <v>44647.177083333336</v>
      </c>
      <c r="D19" s="35" t="s">
        <v>37</v>
      </c>
      <c r="E19" s="14" t="s">
        <v>32</v>
      </c>
      <c r="F19" s="5">
        <v>0</v>
      </c>
      <c r="G19" s="5">
        <v>26</v>
      </c>
      <c r="H19" s="5">
        <v>60</v>
      </c>
      <c r="I19" s="5">
        <v>4</v>
      </c>
      <c r="J19" s="5">
        <f t="shared" si="2"/>
        <v>90</v>
      </c>
      <c r="K19" s="5"/>
      <c r="L19" s="36">
        <v>44647.65625</v>
      </c>
      <c r="M19" s="36">
        <v>44647.684027777781</v>
      </c>
      <c r="N19" s="7">
        <f t="shared" si="3"/>
        <v>0.47916666666424135</v>
      </c>
      <c r="O19" s="7">
        <f t="shared" si="4"/>
        <v>2.7777777781011537E-2</v>
      </c>
    </row>
    <row r="20" spans="1:15" s="8" customFormat="1" ht="14.25" customHeight="1">
      <c r="A20" s="37"/>
      <c r="B20" s="13"/>
      <c r="C20" s="36"/>
      <c r="D20" s="35"/>
      <c r="E20" s="14" t="s">
        <v>33</v>
      </c>
      <c r="F20" s="5">
        <v>0</v>
      </c>
      <c r="G20" s="5">
        <v>42</v>
      </c>
      <c r="H20" s="5">
        <v>23</v>
      </c>
      <c r="I20" s="5">
        <v>10</v>
      </c>
      <c r="J20" s="5"/>
      <c r="K20" s="5">
        <f t="shared" si="1"/>
        <v>75</v>
      </c>
      <c r="L20" s="36"/>
      <c r="M20" s="36"/>
      <c r="N20" s="7"/>
      <c r="O20" s="7"/>
    </row>
    <row r="21" spans="1:15" s="8" customFormat="1" ht="14.25" customHeight="1">
      <c r="A21" s="37" t="s">
        <v>52</v>
      </c>
      <c r="B21" s="13" t="s">
        <v>36</v>
      </c>
      <c r="C21" s="36">
        <v>44647.243055555555</v>
      </c>
      <c r="D21" s="35" t="s">
        <v>87</v>
      </c>
      <c r="E21" s="14" t="s">
        <v>32</v>
      </c>
      <c r="F21" s="5">
        <v>0</v>
      </c>
      <c r="G21" s="5">
        <v>37</v>
      </c>
      <c r="H21" s="5">
        <v>23</v>
      </c>
      <c r="I21" s="5">
        <v>0</v>
      </c>
      <c r="J21" s="5">
        <f t="shared" si="2"/>
        <v>60</v>
      </c>
      <c r="K21" s="5"/>
      <c r="L21" s="36">
        <v>44647.802083333336</v>
      </c>
      <c r="M21" s="36">
        <v>44647.854166666664</v>
      </c>
      <c r="N21" s="7">
        <f t="shared" si="3"/>
        <v>0.55902777778101154</v>
      </c>
      <c r="O21" s="7">
        <f t="shared" si="4"/>
        <v>5.2083333328482695E-2</v>
      </c>
    </row>
    <row r="22" spans="1:15" s="8" customFormat="1" ht="14.25" customHeight="1">
      <c r="A22" s="37"/>
      <c r="B22" s="13"/>
      <c r="C22" s="36"/>
      <c r="D22" s="35"/>
      <c r="E22" s="14" t="s">
        <v>33</v>
      </c>
      <c r="F22" s="5">
        <v>0</v>
      </c>
      <c r="G22" s="5">
        <v>23</v>
      </c>
      <c r="H22" s="5">
        <v>26</v>
      </c>
      <c r="I22" s="5">
        <v>41</v>
      </c>
      <c r="J22" s="5"/>
      <c r="K22" s="5">
        <f t="shared" si="1"/>
        <v>90</v>
      </c>
      <c r="L22" s="36"/>
      <c r="M22" s="36"/>
      <c r="N22" s="7"/>
      <c r="O22" s="7"/>
    </row>
    <row r="23" spans="1:15" s="8" customFormat="1" ht="14.25" customHeight="1">
      <c r="A23" s="37">
        <v>6</v>
      </c>
      <c r="B23" s="13" t="s">
        <v>36</v>
      </c>
      <c r="C23" s="36">
        <v>44647.319444444445</v>
      </c>
      <c r="D23" s="35" t="s">
        <v>49</v>
      </c>
      <c r="E23" s="14" t="s">
        <v>32</v>
      </c>
      <c r="F23" s="5">
        <v>0</v>
      </c>
      <c r="G23" s="5">
        <v>9</v>
      </c>
      <c r="H23" s="5">
        <v>1</v>
      </c>
      <c r="I23" s="5">
        <v>30</v>
      </c>
      <c r="J23" s="5">
        <f t="shared" si="2"/>
        <v>40</v>
      </c>
      <c r="K23" s="5"/>
      <c r="L23" s="36">
        <v>44647.927083333336</v>
      </c>
      <c r="M23" s="36">
        <v>44647.965277777781</v>
      </c>
      <c r="N23" s="7">
        <f t="shared" si="3"/>
        <v>0.60763888889050577</v>
      </c>
      <c r="O23" s="7">
        <f t="shared" si="4"/>
        <v>3.8194444445252884E-2</v>
      </c>
    </row>
    <row r="24" spans="1:15" s="8" customFormat="1" ht="14.25" customHeight="1">
      <c r="A24" s="37"/>
      <c r="B24" s="13"/>
      <c r="C24" s="36"/>
      <c r="D24" s="35"/>
      <c r="E24" s="14" t="s">
        <v>33</v>
      </c>
      <c r="F24" s="5">
        <v>1</v>
      </c>
      <c r="G24" s="5">
        <v>31</v>
      </c>
      <c r="H24" s="5">
        <v>54</v>
      </c>
      <c r="I24" s="5">
        <v>4</v>
      </c>
      <c r="J24" s="5"/>
      <c r="K24" s="5">
        <f t="shared" si="1"/>
        <v>90</v>
      </c>
      <c r="L24" s="36"/>
      <c r="M24" s="36"/>
      <c r="N24" s="7"/>
      <c r="O24" s="7"/>
    </row>
    <row r="25" spans="1:15" s="8" customFormat="1" ht="14.25" customHeight="1">
      <c r="A25" s="37" t="s">
        <v>35</v>
      </c>
      <c r="B25" s="13" t="s">
        <v>36</v>
      </c>
      <c r="C25" s="36">
        <v>44647.440972222219</v>
      </c>
      <c r="D25" s="35" t="s">
        <v>37</v>
      </c>
      <c r="E25" s="14" t="s">
        <v>32</v>
      </c>
      <c r="F25" s="5">
        <v>0</v>
      </c>
      <c r="G25" s="5">
        <v>0</v>
      </c>
      <c r="H25" s="5">
        <v>0</v>
      </c>
      <c r="I25" s="5">
        <v>90</v>
      </c>
      <c r="J25" s="5">
        <f t="shared" si="2"/>
        <v>90</v>
      </c>
      <c r="K25" s="5"/>
      <c r="L25" s="36">
        <v>44647.791666666664</v>
      </c>
      <c r="M25" s="36">
        <v>44647.819444444445</v>
      </c>
      <c r="N25" s="7">
        <f t="shared" si="3"/>
        <v>0.35069444444525288</v>
      </c>
      <c r="O25" s="7">
        <f t="shared" si="4"/>
        <v>2.7777777781011537E-2</v>
      </c>
    </row>
    <row r="26" spans="1:15" s="8" customFormat="1" ht="14.25" customHeight="1">
      <c r="A26" s="37"/>
      <c r="B26" s="13"/>
      <c r="C26" s="36"/>
      <c r="D26" s="35"/>
      <c r="E26" s="14" t="s">
        <v>33</v>
      </c>
      <c r="F26" s="5">
        <v>0</v>
      </c>
      <c r="G26" s="5">
        <v>14</v>
      </c>
      <c r="H26" s="5">
        <v>50</v>
      </c>
      <c r="I26" s="5">
        <v>26</v>
      </c>
      <c r="J26" s="5"/>
      <c r="K26" s="5">
        <f t="shared" si="1"/>
        <v>90</v>
      </c>
      <c r="L26" s="36"/>
      <c r="M26" s="36"/>
      <c r="N26" s="7"/>
      <c r="O26" s="7"/>
    </row>
    <row r="27" spans="1:15" s="8" customFormat="1" ht="14.25" customHeight="1">
      <c r="A27" s="37" t="s">
        <v>89</v>
      </c>
      <c r="B27" s="13" t="s">
        <v>36</v>
      </c>
      <c r="C27" s="36">
        <v>44647.628472222219</v>
      </c>
      <c r="D27" s="35" t="s">
        <v>117</v>
      </c>
      <c r="E27" s="14" t="s">
        <v>32</v>
      </c>
      <c r="F27" s="5">
        <v>0</v>
      </c>
      <c r="G27" s="5">
        <v>0</v>
      </c>
      <c r="H27" s="5">
        <v>0</v>
      </c>
      <c r="I27" s="5">
        <v>90</v>
      </c>
      <c r="J27" s="5">
        <f t="shared" si="2"/>
        <v>90</v>
      </c>
      <c r="K27" s="5"/>
      <c r="L27" s="36">
        <v>44647.840277777781</v>
      </c>
      <c r="M27" s="36">
        <v>44647.875</v>
      </c>
      <c r="N27" s="7">
        <f t="shared" si="3"/>
        <v>0.21180555556202307</v>
      </c>
      <c r="O27" s="7">
        <f t="shared" si="4"/>
        <v>3.4722222218988463E-2</v>
      </c>
    </row>
    <row r="28" spans="1:15" s="8" customFormat="1" ht="14.25" customHeight="1">
      <c r="A28" s="13"/>
      <c r="B28" s="13"/>
      <c r="C28" s="16"/>
      <c r="D28" s="16"/>
      <c r="E28" s="14" t="s">
        <v>33</v>
      </c>
      <c r="F28" s="5">
        <v>0</v>
      </c>
      <c r="G28" s="5">
        <v>52</v>
      </c>
      <c r="H28" s="5">
        <v>26</v>
      </c>
      <c r="I28" s="5">
        <v>12</v>
      </c>
      <c r="J28" s="5"/>
      <c r="K28" s="5">
        <f t="shared" si="1"/>
        <v>90</v>
      </c>
      <c r="L28" s="15"/>
      <c r="M28" s="15"/>
      <c r="N28" s="7"/>
      <c r="O28" s="7"/>
    </row>
    <row r="29" spans="1:15" s="8" customFormat="1" ht="14.25" customHeight="1">
      <c r="A29" s="13" t="s">
        <v>50</v>
      </c>
      <c r="B29" s="13" t="s">
        <v>36</v>
      </c>
      <c r="C29" s="36">
        <v>44647.65625</v>
      </c>
      <c r="D29" s="16" t="s">
        <v>56</v>
      </c>
      <c r="E29" s="14" t="s">
        <v>32</v>
      </c>
      <c r="F29" s="5">
        <v>0</v>
      </c>
      <c r="G29" s="5">
        <v>61</v>
      </c>
      <c r="H29" s="5">
        <v>29</v>
      </c>
      <c r="I29" s="5">
        <v>0</v>
      </c>
      <c r="J29" s="5">
        <f t="shared" si="2"/>
        <v>90</v>
      </c>
      <c r="K29" s="5"/>
      <c r="L29" s="36">
        <v>44647.986111111109</v>
      </c>
      <c r="M29" s="36">
        <v>44648.072916666664</v>
      </c>
      <c r="N29" s="7">
        <f t="shared" si="3"/>
        <v>0.32986111110949423</v>
      </c>
      <c r="O29" s="7">
        <f t="shared" si="4"/>
        <v>8.6805555554747116E-2</v>
      </c>
    </row>
    <row r="30" spans="1:15" s="8" customFormat="1" ht="14.25" customHeight="1" thickBot="1">
      <c r="A30" s="13"/>
      <c r="B30" s="13"/>
      <c r="C30" s="16"/>
      <c r="D30" s="16"/>
      <c r="E30" s="14" t="s">
        <v>33</v>
      </c>
      <c r="F30" s="5">
        <v>0</v>
      </c>
      <c r="G30" s="5">
        <v>50</v>
      </c>
      <c r="H30" s="5">
        <v>40</v>
      </c>
      <c r="I30" s="5">
        <v>0</v>
      </c>
      <c r="J30" s="5"/>
      <c r="K30" s="5">
        <f t="shared" si="1"/>
        <v>90</v>
      </c>
      <c r="L30" s="15"/>
      <c r="M30" s="15"/>
      <c r="N30" s="7"/>
      <c r="O30" s="7"/>
    </row>
    <row r="31" spans="1:15" ht="14.25" customHeight="1" thickTop="1" thickBot="1">
      <c r="A31" s="9"/>
      <c r="B31" s="5"/>
      <c r="C31" s="5"/>
      <c r="D31" s="5"/>
      <c r="E31" s="5"/>
      <c r="F31" s="5"/>
      <c r="G31" s="5"/>
      <c r="H31" s="5"/>
      <c r="I31" s="18" t="s">
        <v>31</v>
      </c>
      <c r="J31" s="19">
        <f>SUM(J5:J30)</f>
        <v>921</v>
      </c>
      <c r="K31" s="19">
        <f>SUM(K5:K30)</f>
        <v>1115</v>
      </c>
      <c r="L31" s="5"/>
      <c r="M31" s="5" t="s">
        <v>13</v>
      </c>
      <c r="N31" s="10">
        <f>AVERAGE(N5:N30)</f>
        <v>0.46314102564121218</v>
      </c>
      <c r="O31" s="10">
        <f>AVERAGE(O5:O30)</f>
        <v>4.2200854700730324E-2</v>
      </c>
    </row>
    <row r="32" spans="1:15" ht="14.25" customHeight="1" thickTop="1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</row>
    <row r="33" spans="1:15" ht="14.25" customHeight="1">
      <c r="A33" s="161"/>
      <c r="B33" s="162"/>
      <c r="C33" s="163"/>
      <c r="D33" s="133"/>
      <c r="E33" s="133"/>
      <c r="F33" s="161" t="s">
        <v>26</v>
      </c>
      <c r="G33" s="162"/>
      <c r="H33" s="162"/>
      <c r="I33" s="162"/>
      <c r="J33" s="163"/>
      <c r="K33" s="133"/>
      <c r="L33" s="161"/>
      <c r="M33" s="162"/>
      <c r="N33" s="162"/>
      <c r="O33" s="163"/>
    </row>
    <row r="34" spans="1:15" ht="14.25" customHeight="1">
      <c r="A34" s="2" t="s">
        <v>2</v>
      </c>
      <c r="B34" s="3" t="s">
        <v>14</v>
      </c>
      <c r="C34" s="2" t="s">
        <v>4</v>
      </c>
      <c r="D34" s="2" t="s">
        <v>27</v>
      </c>
      <c r="E34" s="2" t="s">
        <v>28</v>
      </c>
      <c r="F34" s="3" t="s">
        <v>5</v>
      </c>
      <c r="G34" s="3" t="s">
        <v>6</v>
      </c>
      <c r="H34" s="3" t="s">
        <v>7</v>
      </c>
      <c r="I34" s="3" t="s">
        <v>8</v>
      </c>
      <c r="J34" s="2" t="s">
        <v>29</v>
      </c>
      <c r="K34" s="2" t="s">
        <v>30</v>
      </c>
      <c r="L34" s="2" t="s">
        <v>9</v>
      </c>
      <c r="M34" s="2" t="s">
        <v>10</v>
      </c>
      <c r="N34" s="2" t="s">
        <v>11</v>
      </c>
      <c r="O34" s="2" t="s">
        <v>12</v>
      </c>
    </row>
    <row r="35" spans="1:15" ht="14.25" customHeight="1">
      <c r="A35" s="111">
        <v>2</v>
      </c>
      <c r="B35" s="92" t="s">
        <v>390</v>
      </c>
      <c r="C35" s="135">
        <v>44646.868055555555</v>
      </c>
      <c r="D35" s="35" t="s">
        <v>41</v>
      </c>
      <c r="E35" s="14" t="s">
        <v>32</v>
      </c>
      <c r="F35" s="3">
        <v>0</v>
      </c>
      <c r="G35" s="3">
        <v>26</v>
      </c>
      <c r="H35" s="3">
        <v>60</v>
      </c>
      <c r="I35" s="3">
        <v>4</v>
      </c>
      <c r="J35" s="5">
        <f>F35+G35+H35+I35</f>
        <v>90</v>
      </c>
      <c r="K35" s="5"/>
      <c r="L35" s="36">
        <v>44647.225694444445</v>
      </c>
      <c r="M35" s="36">
        <v>44647.25</v>
      </c>
      <c r="N35" s="7">
        <f>SUM(L35-C35)</f>
        <v>0.35763888889050577</v>
      </c>
      <c r="O35" s="7">
        <f>SUM(M35-L35)</f>
        <v>2.4305555554747116E-2</v>
      </c>
    </row>
    <row r="36" spans="1:15" ht="14.25" customHeight="1">
      <c r="A36" s="111"/>
      <c r="B36" s="92"/>
      <c r="C36" s="135"/>
      <c r="D36" s="35"/>
      <c r="E36" s="14" t="s">
        <v>33</v>
      </c>
      <c r="F36" s="3">
        <v>15</v>
      </c>
      <c r="G36" s="3">
        <v>42</v>
      </c>
      <c r="H36" s="3">
        <v>23</v>
      </c>
      <c r="I36" s="3">
        <v>10</v>
      </c>
      <c r="J36" s="5"/>
      <c r="K36" s="5">
        <f t="shared" ref="K36:K44" si="5">G36+H36+I36+F36</f>
        <v>90</v>
      </c>
      <c r="L36" s="36"/>
      <c r="M36" s="36"/>
      <c r="N36" s="7"/>
      <c r="O36" s="7"/>
    </row>
    <row r="37" spans="1:15" ht="14.25" customHeight="1">
      <c r="A37" s="37">
        <v>8</v>
      </c>
      <c r="B37" s="92" t="s">
        <v>391</v>
      </c>
      <c r="C37" s="36">
        <v>44647.114583333336</v>
      </c>
      <c r="D37" s="35" t="s">
        <v>71</v>
      </c>
      <c r="E37" s="14" t="s">
        <v>32</v>
      </c>
      <c r="F37" s="3">
        <v>0</v>
      </c>
      <c r="G37" s="3">
        <v>12</v>
      </c>
      <c r="H37" s="3">
        <v>50</v>
      </c>
      <c r="I37" s="3">
        <v>28</v>
      </c>
      <c r="J37" s="5">
        <f t="shared" ref="J37:J43" si="6">F37+G37+H37+I37</f>
        <v>90</v>
      </c>
      <c r="K37" s="5"/>
      <c r="L37" s="36">
        <v>44647.479166666664</v>
      </c>
      <c r="M37" s="36">
        <v>44647.493055555555</v>
      </c>
      <c r="N37" s="7">
        <f t="shared" ref="N37:N43" si="7">SUM(L37-C37)</f>
        <v>0.36458333332848269</v>
      </c>
      <c r="O37" s="7">
        <f t="shared" ref="O37:O43" si="8">SUM(M37-L37)</f>
        <v>1.3888888890505768E-2</v>
      </c>
    </row>
    <row r="38" spans="1:15" ht="14.25" customHeight="1">
      <c r="A38" s="37"/>
      <c r="B38" s="92"/>
      <c r="C38" s="36"/>
      <c r="D38" s="35"/>
      <c r="E38" s="14" t="s">
        <v>33</v>
      </c>
      <c r="F38" s="3">
        <v>0</v>
      </c>
      <c r="G38" s="3">
        <v>22</v>
      </c>
      <c r="H38" s="3">
        <v>64</v>
      </c>
      <c r="I38" s="3">
        <v>4</v>
      </c>
      <c r="J38" s="5"/>
      <c r="K38" s="5">
        <f t="shared" si="5"/>
        <v>90</v>
      </c>
      <c r="L38" s="36"/>
      <c r="M38" s="36"/>
      <c r="N38" s="7"/>
      <c r="O38" s="7"/>
    </row>
    <row r="39" spans="1:15" ht="14.25" customHeight="1">
      <c r="A39" s="37" t="s">
        <v>88</v>
      </c>
      <c r="B39" s="92" t="s">
        <v>392</v>
      </c>
      <c r="C39" s="36">
        <v>44647.277777777781</v>
      </c>
      <c r="D39" s="35" t="s">
        <v>41</v>
      </c>
      <c r="E39" s="14" t="s">
        <v>32</v>
      </c>
      <c r="F39" s="3">
        <v>0</v>
      </c>
      <c r="G39" s="3">
        <v>0</v>
      </c>
      <c r="H39" s="3">
        <v>0</v>
      </c>
      <c r="I39" s="3">
        <v>90</v>
      </c>
      <c r="J39" s="5">
        <f t="shared" si="6"/>
        <v>90</v>
      </c>
      <c r="K39" s="5"/>
      <c r="L39" s="36">
        <v>44647.611111111109</v>
      </c>
      <c r="M39" s="36">
        <v>44647.649305555555</v>
      </c>
      <c r="N39" s="7">
        <f t="shared" si="7"/>
        <v>0.33333333332848269</v>
      </c>
      <c r="O39" s="7">
        <f t="shared" si="8"/>
        <v>3.8194444445252884E-2</v>
      </c>
    </row>
    <row r="40" spans="1:15" ht="14.25" customHeight="1">
      <c r="A40" s="37"/>
      <c r="B40" s="92"/>
      <c r="C40" s="36"/>
      <c r="D40" s="35"/>
      <c r="E40" s="14" t="s">
        <v>33</v>
      </c>
      <c r="F40" s="3">
        <v>2</v>
      </c>
      <c r="G40" s="3">
        <v>62</v>
      </c>
      <c r="H40" s="3">
        <v>18</v>
      </c>
      <c r="I40" s="3">
        <v>8</v>
      </c>
      <c r="J40" s="5"/>
      <c r="K40" s="5">
        <f t="shared" si="5"/>
        <v>90</v>
      </c>
      <c r="L40" s="36"/>
      <c r="M40" s="36"/>
      <c r="N40" s="7"/>
      <c r="O40" s="7"/>
    </row>
    <row r="41" spans="1:15" ht="14.25" customHeight="1">
      <c r="A41" s="37">
        <v>2</v>
      </c>
      <c r="B41" s="92" t="s">
        <v>393</v>
      </c>
      <c r="C41" s="36">
        <v>44647.305555555555</v>
      </c>
      <c r="D41" s="35" t="s">
        <v>41</v>
      </c>
      <c r="E41" s="14" t="s">
        <v>32</v>
      </c>
      <c r="F41" s="3">
        <v>0</v>
      </c>
      <c r="G41" s="3">
        <v>30</v>
      </c>
      <c r="H41" s="3">
        <v>60</v>
      </c>
      <c r="I41" s="3">
        <v>0</v>
      </c>
      <c r="J41" s="5">
        <f t="shared" si="6"/>
        <v>90</v>
      </c>
      <c r="K41" s="5"/>
      <c r="L41" s="36">
        <v>44647.78125</v>
      </c>
      <c r="M41" s="36">
        <v>44647.8125</v>
      </c>
      <c r="N41" s="7">
        <f t="shared" si="7"/>
        <v>0.47569444444525288</v>
      </c>
      <c r="O41" s="7">
        <f t="shared" si="8"/>
        <v>3.125E-2</v>
      </c>
    </row>
    <row r="42" spans="1:15" ht="14.25" customHeight="1">
      <c r="A42" s="37"/>
      <c r="B42" s="92"/>
      <c r="C42" s="36"/>
      <c r="D42" s="35"/>
      <c r="E42" s="14" t="s">
        <v>33</v>
      </c>
      <c r="F42" s="3">
        <v>0</v>
      </c>
      <c r="G42" s="3">
        <v>53</v>
      </c>
      <c r="H42" s="3">
        <v>21</v>
      </c>
      <c r="I42" s="3">
        <v>16</v>
      </c>
      <c r="J42" s="5"/>
      <c r="K42" s="5">
        <f t="shared" si="5"/>
        <v>90</v>
      </c>
      <c r="L42" s="36"/>
      <c r="M42" s="36"/>
      <c r="N42" s="7"/>
      <c r="O42" s="7"/>
    </row>
    <row r="43" spans="1:15" ht="14.25" customHeight="1">
      <c r="A43" s="37" t="s">
        <v>44</v>
      </c>
      <c r="B43" s="92" t="s">
        <v>394</v>
      </c>
      <c r="C43" s="36">
        <v>44647.416666666664</v>
      </c>
      <c r="D43" s="35" t="s">
        <v>41</v>
      </c>
      <c r="E43" s="14" t="s">
        <v>32</v>
      </c>
      <c r="F43" s="3">
        <v>0</v>
      </c>
      <c r="G43" s="3">
        <v>90</v>
      </c>
      <c r="H43" s="3">
        <v>0</v>
      </c>
      <c r="I43" s="3">
        <v>0</v>
      </c>
      <c r="J43" s="5">
        <f t="shared" si="6"/>
        <v>90</v>
      </c>
      <c r="K43" s="5"/>
      <c r="L43" s="36">
        <v>44647.680555555555</v>
      </c>
      <c r="M43" s="36">
        <v>44647.722222222219</v>
      </c>
      <c r="N43" s="7">
        <f t="shared" si="7"/>
        <v>0.26388888889050577</v>
      </c>
      <c r="O43" s="7">
        <f t="shared" si="8"/>
        <v>4.1666666664241347E-2</v>
      </c>
    </row>
    <row r="44" spans="1:15" ht="14.25" customHeight="1" thickBot="1">
      <c r="A44" s="2"/>
      <c r="B44" s="3"/>
      <c r="C44" s="2"/>
      <c r="D44" s="2"/>
      <c r="E44" s="14" t="s">
        <v>33</v>
      </c>
      <c r="F44" s="3">
        <v>36</v>
      </c>
      <c r="G44" s="3">
        <v>4</v>
      </c>
      <c r="H44" s="3">
        <v>49</v>
      </c>
      <c r="I44" s="3">
        <v>1</v>
      </c>
      <c r="J44" s="5"/>
      <c r="K44" s="5">
        <f t="shared" si="5"/>
        <v>90</v>
      </c>
      <c r="L44" s="2"/>
      <c r="M44" s="2"/>
      <c r="N44" s="7"/>
      <c r="O44" s="7"/>
    </row>
    <row r="45" spans="1:15" s="8" customFormat="1" ht="16.5" customHeight="1" thickTop="1" thickBot="1">
      <c r="A45" s="5"/>
      <c r="B45" s="5"/>
      <c r="C45" s="5"/>
      <c r="D45" s="5"/>
      <c r="E45" s="5"/>
      <c r="F45" s="5"/>
      <c r="G45" s="5"/>
      <c r="H45" s="5"/>
      <c r="I45" s="18" t="s">
        <v>31</v>
      </c>
      <c r="J45" s="19">
        <f>SUM(J35:J44)</f>
        <v>450</v>
      </c>
      <c r="K45" s="19">
        <f>SUM(K35:K44)</f>
        <v>450</v>
      </c>
      <c r="L45" s="5"/>
      <c r="M45" s="5" t="s">
        <v>13</v>
      </c>
      <c r="N45" s="10">
        <f>AVERAGE(N35:N44)</f>
        <v>0.35902777777664596</v>
      </c>
      <c r="O45" s="10">
        <f>AVERAGE(O35:O44)</f>
        <v>2.9861111110949422E-2</v>
      </c>
    </row>
    <row r="46" spans="1:15" ht="15.75" thickTop="1"/>
    <row r="47" spans="1:15">
      <c r="A47" s="49" t="s">
        <v>0</v>
      </c>
      <c r="B47" s="50" t="str">
        <f>$O$1</f>
        <v>27=MAR</v>
      </c>
      <c r="C47" s="156" t="s">
        <v>15</v>
      </c>
      <c r="D47" s="156"/>
      <c r="E47" s="156"/>
      <c r="F47" s="156"/>
      <c r="G47" s="156"/>
      <c r="H47" s="156"/>
      <c r="I47" s="156"/>
      <c r="J47" s="156"/>
      <c r="K47" s="156"/>
      <c r="L47" s="156"/>
      <c r="M47" s="156"/>
      <c r="N47" s="156"/>
      <c r="O47" s="156"/>
    </row>
    <row r="48" spans="1:15">
      <c r="A48" s="156" t="s">
        <v>16</v>
      </c>
      <c r="B48" s="156"/>
      <c r="C48" s="156"/>
      <c r="D48" s="156"/>
      <c r="E48" s="156"/>
      <c r="F48" s="156"/>
      <c r="G48" s="156"/>
      <c r="H48" s="20"/>
      <c r="I48" s="156" t="s">
        <v>17</v>
      </c>
      <c r="J48" s="156"/>
      <c r="K48" s="156"/>
      <c r="L48" s="156"/>
      <c r="M48" s="156"/>
      <c r="N48" s="156"/>
      <c r="O48" s="156"/>
    </row>
    <row r="49" spans="1:15" ht="30">
      <c r="A49" s="11" t="s">
        <v>18</v>
      </c>
      <c r="B49" s="11" t="s">
        <v>19</v>
      </c>
      <c r="C49" s="5" t="s">
        <v>20</v>
      </c>
      <c r="D49" s="11" t="s">
        <v>21</v>
      </c>
      <c r="E49" s="11" t="s">
        <v>22</v>
      </c>
      <c r="F49" s="11" t="s">
        <v>23</v>
      </c>
      <c r="G49" s="11" t="s">
        <v>24</v>
      </c>
      <c r="H49" s="11"/>
      <c r="I49" s="11" t="s">
        <v>18</v>
      </c>
      <c r="J49" s="11" t="s">
        <v>19</v>
      </c>
      <c r="K49" s="5" t="s">
        <v>20</v>
      </c>
      <c r="L49" s="11" t="s">
        <v>21</v>
      </c>
      <c r="M49" s="11" t="s">
        <v>25</v>
      </c>
      <c r="N49" s="11" t="s">
        <v>23</v>
      </c>
      <c r="O49" s="11" t="s">
        <v>24</v>
      </c>
    </row>
    <row r="50" spans="1:15" s="27" customFormat="1" ht="15" customHeight="1">
      <c r="A50" s="21">
        <v>1</v>
      </c>
      <c r="B50" s="35" t="s">
        <v>46</v>
      </c>
      <c r="C50" s="37">
        <v>7</v>
      </c>
      <c r="D50" s="36">
        <v>44646.961805555555</v>
      </c>
      <c r="E50" s="35">
        <v>41212</v>
      </c>
      <c r="F50" s="36">
        <v>44647.059027777781</v>
      </c>
      <c r="G50" s="25">
        <f>SUM(F50-D50)</f>
        <v>9.7222222226264421E-2</v>
      </c>
      <c r="H50" s="26"/>
      <c r="I50" s="21">
        <v>1</v>
      </c>
      <c r="J50" s="35" t="s">
        <v>41</v>
      </c>
      <c r="K50" s="37">
        <v>6</v>
      </c>
      <c r="L50" s="36">
        <v>44647.215277777781</v>
      </c>
      <c r="M50" s="35">
        <v>12998</v>
      </c>
      <c r="N50" s="36">
        <v>44647.236111111109</v>
      </c>
      <c r="O50" s="25">
        <f>SUM(N50-L50)</f>
        <v>2.0833333328482695E-2</v>
      </c>
    </row>
    <row r="51" spans="1:15" s="27" customFormat="1" ht="15" customHeight="1">
      <c r="A51" s="21">
        <v>2</v>
      </c>
      <c r="B51" s="134" t="s">
        <v>63</v>
      </c>
      <c r="C51" s="111">
        <v>8</v>
      </c>
      <c r="D51" s="135">
        <v>44647.125</v>
      </c>
      <c r="E51" s="134" t="s">
        <v>395</v>
      </c>
      <c r="F51" s="135">
        <v>44647.288194444445</v>
      </c>
      <c r="G51" s="25">
        <f t="shared" ref="G51:G71" si="9">SUM(F51-D51)</f>
        <v>0.16319444444525288</v>
      </c>
      <c r="H51" s="26"/>
      <c r="I51" s="21">
        <v>2</v>
      </c>
      <c r="J51" s="35" t="s">
        <v>56</v>
      </c>
      <c r="K51" s="37">
        <v>4</v>
      </c>
      <c r="L51" s="36">
        <v>44647.135416666664</v>
      </c>
      <c r="M51" s="35" t="s">
        <v>395</v>
      </c>
      <c r="N51" s="36">
        <v>44647.28125</v>
      </c>
      <c r="O51" s="25">
        <f t="shared" ref="O51:O68" si="10">SUM(N51-L51)</f>
        <v>0.14583333333575865</v>
      </c>
    </row>
    <row r="52" spans="1:15" s="27" customFormat="1" ht="15" customHeight="1">
      <c r="A52" s="21">
        <v>3</v>
      </c>
      <c r="B52" s="134" t="s">
        <v>56</v>
      </c>
      <c r="C52" s="111" t="s">
        <v>67</v>
      </c>
      <c r="D52" s="135">
        <v>44647.041666666664</v>
      </c>
      <c r="E52" s="134">
        <v>32366</v>
      </c>
      <c r="F52" s="135">
        <v>44647.225694444445</v>
      </c>
      <c r="G52" s="25">
        <f t="shared" si="9"/>
        <v>0.18402777778101154</v>
      </c>
      <c r="H52" s="26"/>
      <c r="I52" s="21">
        <v>3</v>
      </c>
      <c r="J52" s="35" t="s">
        <v>41</v>
      </c>
      <c r="K52" s="37" t="s">
        <v>61</v>
      </c>
      <c r="L52" s="36">
        <v>44647.1875</v>
      </c>
      <c r="M52" s="35" t="s">
        <v>398</v>
      </c>
      <c r="N52" s="36">
        <v>44647.381944444445</v>
      </c>
      <c r="O52" s="25">
        <f t="shared" si="10"/>
        <v>0.19444444444525288</v>
      </c>
    </row>
    <row r="53" spans="1:15" s="27" customFormat="1" ht="15" customHeight="1">
      <c r="A53" s="21">
        <v>4</v>
      </c>
      <c r="B53" s="134" t="s">
        <v>41</v>
      </c>
      <c r="C53" s="111">
        <v>8</v>
      </c>
      <c r="D53" s="135">
        <v>44647.006944444445</v>
      </c>
      <c r="E53" s="134">
        <v>32416</v>
      </c>
      <c r="F53" s="135">
        <v>44647.104166666664</v>
      </c>
      <c r="G53" s="25">
        <f t="shared" si="9"/>
        <v>9.7222222218988463E-2</v>
      </c>
      <c r="H53" s="26"/>
      <c r="I53" s="21">
        <v>4</v>
      </c>
      <c r="J53" s="35" t="s">
        <v>49</v>
      </c>
      <c r="K53" s="37">
        <v>3</v>
      </c>
      <c r="L53" s="36">
        <v>44647.236111111109</v>
      </c>
      <c r="M53" s="35">
        <v>32923</v>
      </c>
      <c r="N53" s="36">
        <v>44647.399305555555</v>
      </c>
      <c r="O53" s="25">
        <v>7.9861111111111105E-2</v>
      </c>
    </row>
    <row r="54" spans="1:15" s="27" customFormat="1" ht="15" customHeight="1">
      <c r="A54" s="21">
        <v>5</v>
      </c>
      <c r="B54" s="134" t="s">
        <v>81</v>
      </c>
      <c r="C54" s="111">
        <v>6</v>
      </c>
      <c r="D54" s="135">
        <v>44647.170138888891</v>
      </c>
      <c r="E54" s="134">
        <v>12683</v>
      </c>
      <c r="F54" s="135">
        <v>44647.173611111109</v>
      </c>
      <c r="G54" s="25">
        <f t="shared" si="9"/>
        <v>3.4722222189884633E-3</v>
      </c>
      <c r="H54" s="26"/>
      <c r="I54" s="21">
        <v>5</v>
      </c>
      <c r="J54" s="35" t="s">
        <v>65</v>
      </c>
      <c r="K54" s="37">
        <v>3</v>
      </c>
      <c r="L54" s="36">
        <v>44647.430555555555</v>
      </c>
      <c r="M54" s="35">
        <v>31104</v>
      </c>
      <c r="N54" s="36">
        <v>44647.513888888891</v>
      </c>
      <c r="O54" s="25">
        <f t="shared" si="10"/>
        <v>8.3333333335758653E-2</v>
      </c>
    </row>
    <row r="55" spans="1:15" s="27" customFormat="1" ht="15" customHeight="1">
      <c r="A55" s="21">
        <v>6</v>
      </c>
      <c r="B55" s="134" t="s">
        <v>51</v>
      </c>
      <c r="C55" s="111">
        <v>7</v>
      </c>
      <c r="D55" s="135">
        <v>44647.201388888891</v>
      </c>
      <c r="E55" s="134">
        <v>70358</v>
      </c>
      <c r="F55" s="135">
        <v>44647.204861111109</v>
      </c>
      <c r="G55" s="25">
        <f t="shared" si="9"/>
        <v>3.4722222189884633E-3</v>
      </c>
      <c r="H55" s="26"/>
      <c r="I55" s="21">
        <v>6</v>
      </c>
      <c r="J55" s="35" t="s">
        <v>53</v>
      </c>
      <c r="K55" s="37">
        <v>3</v>
      </c>
      <c r="L55" s="36">
        <v>44647.552083333336</v>
      </c>
      <c r="M55" s="35">
        <v>27656</v>
      </c>
      <c r="N55" s="36">
        <v>44647.586805555555</v>
      </c>
      <c r="O55" s="25">
        <f t="shared" si="10"/>
        <v>3.4722222218988463E-2</v>
      </c>
    </row>
    <row r="56" spans="1:15" s="27" customFormat="1" ht="15" customHeight="1">
      <c r="A56" s="21">
        <v>7</v>
      </c>
      <c r="B56" s="35" t="s">
        <v>64</v>
      </c>
      <c r="C56" s="111">
        <v>7</v>
      </c>
      <c r="D56" s="135">
        <v>44647.222222222219</v>
      </c>
      <c r="E56" s="134">
        <v>32923</v>
      </c>
      <c r="F56" s="135">
        <v>44647.329861111109</v>
      </c>
      <c r="G56" s="25">
        <f t="shared" si="9"/>
        <v>0.10763888889050577</v>
      </c>
      <c r="H56" s="26"/>
      <c r="I56" s="21">
        <v>7</v>
      </c>
      <c r="J56" s="35" t="s">
        <v>60</v>
      </c>
      <c r="K56" s="37">
        <v>5</v>
      </c>
      <c r="L56" s="36">
        <v>44647.270833333336</v>
      </c>
      <c r="M56" s="35">
        <v>31975</v>
      </c>
      <c r="N56" s="36">
        <v>44647.472222222219</v>
      </c>
      <c r="O56" s="25">
        <v>0.11805555555555557</v>
      </c>
    </row>
    <row r="57" spans="1:15" s="27" customFormat="1" ht="15" customHeight="1">
      <c r="A57" s="21">
        <v>8</v>
      </c>
      <c r="B57" s="134" t="s">
        <v>37</v>
      </c>
      <c r="C57" s="111">
        <v>6</v>
      </c>
      <c r="D57" s="135">
        <v>44647.336805555555</v>
      </c>
      <c r="E57" s="134" t="s">
        <v>396</v>
      </c>
      <c r="F57" s="135">
        <v>44647.409722222219</v>
      </c>
      <c r="G57" s="25">
        <f t="shared" si="9"/>
        <v>7.2916666664241347E-2</v>
      </c>
      <c r="H57" s="26"/>
      <c r="I57" s="21">
        <v>8</v>
      </c>
      <c r="J57" s="35" t="s">
        <v>37</v>
      </c>
      <c r="K57" s="37">
        <v>3</v>
      </c>
      <c r="L57" s="36">
        <v>44647.621527777781</v>
      </c>
      <c r="M57" s="35">
        <v>31158</v>
      </c>
      <c r="N57" s="36">
        <v>44647.659722222219</v>
      </c>
      <c r="O57" s="25">
        <f t="shared" si="10"/>
        <v>3.8194444437976927E-2</v>
      </c>
    </row>
    <row r="58" spans="1:15" s="27" customFormat="1" ht="15" customHeight="1">
      <c r="A58" s="21">
        <v>9</v>
      </c>
      <c r="B58" s="35" t="s">
        <v>59</v>
      </c>
      <c r="C58" s="37" t="s">
        <v>67</v>
      </c>
      <c r="D58" s="36">
        <v>44647.291666666664</v>
      </c>
      <c r="E58" s="35">
        <v>31975</v>
      </c>
      <c r="F58" s="36">
        <v>44647.520833333336</v>
      </c>
      <c r="G58" s="25">
        <f t="shared" si="9"/>
        <v>0.22916666667151731</v>
      </c>
      <c r="H58" s="26"/>
      <c r="I58" s="21">
        <v>9</v>
      </c>
      <c r="J58" s="35" t="s">
        <v>37</v>
      </c>
      <c r="K58" s="37" t="s">
        <v>61</v>
      </c>
      <c r="L58" s="36">
        <v>44647.729166666664</v>
      </c>
      <c r="M58" s="35">
        <v>12695</v>
      </c>
      <c r="N58" s="36">
        <v>44647.732638888891</v>
      </c>
      <c r="O58" s="25">
        <f t="shared" si="10"/>
        <v>3.4722222262644209E-3</v>
      </c>
    </row>
    <row r="59" spans="1:15" s="27" customFormat="1" ht="15" customHeight="1">
      <c r="A59" s="21">
        <v>10</v>
      </c>
      <c r="B59" s="35" t="s">
        <v>49</v>
      </c>
      <c r="C59" s="37">
        <v>8</v>
      </c>
      <c r="D59" s="36">
        <v>44647.590277777781</v>
      </c>
      <c r="E59" s="35">
        <v>31670</v>
      </c>
      <c r="F59" s="36">
        <v>44647.868055555555</v>
      </c>
      <c r="G59" s="25">
        <f t="shared" si="9"/>
        <v>0.27777777777373558</v>
      </c>
      <c r="H59" s="26"/>
      <c r="I59" s="21">
        <v>10</v>
      </c>
      <c r="J59" s="35" t="s">
        <v>101</v>
      </c>
      <c r="K59" s="37">
        <v>4</v>
      </c>
      <c r="L59" s="36">
        <v>44647.305555555555</v>
      </c>
      <c r="M59" s="35">
        <v>32259</v>
      </c>
      <c r="N59" s="36">
        <v>44647.701388888891</v>
      </c>
      <c r="O59" s="25">
        <v>0.22916666666666666</v>
      </c>
    </row>
    <row r="60" spans="1:15" s="27" customFormat="1" ht="15" customHeight="1">
      <c r="A60" s="21">
        <v>11</v>
      </c>
      <c r="B60" s="35" t="s">
        <v>41</v>
      </c>
      <c r="C60" s="37">
        <v>8</v>
      </c>
      <c r="D60" s="36">
        <v>44647.3125</v>
      </c>
      <c r="E60" s="35">
        <v>32259</v>
      </c>
      <c r="F60" s="36">
        <v>44647.559027777781</v>
      </c>
      <c r="G60" s="25">
        <f t="shared" si="9"/>
        <v>0.24652777778101154</v>
      </c>
      <c r="H60" s="26"/>
      <c r="I60" s="21">
        <v>11</v>
      </c>
      <c r="J60" s="35" t="s">
        <v>41</v>
      </c>
      <c r="K60" s="37">
        <v>3</v>
      </c>
      <c r="L60" s="36">
        <v>44647.697916666664</v>
      </c>
      <c r="M60" s="35">
        <v>60023</v>
      </c>
      <c r="N60" s="36">
        <v>44647.75</v>
      </c>
      <c r="O60" s="25">
        <f t="shared" si="10"/>
        <v>5.2083333335758653E-2</v>
      </c>
    </row>
    <row r="61" spans="1:15" s="27" customFormat="1" ht="15" customHeight="1">
      <c r="A61" s="21">
        <v>12</v>
      </c>
      <c r="B61" s="35" t="s">
        <v>117</v>
      </c>
      <c r="C61" s="37">
        <v>6</v>
      </c>
      <c r="D61" s="36">
        <v>44647.451388888891</v>
      </c>
      <c r="E61" s="35">
        <v>27656</v>
      </c>
      <c r="F61" s="36">
        <v>44647.729166666664</v>
      </c>
      <c r="G61" s="25">
        <f t="shared" si="9"/>
        <v>0.27777777777373558</v>
      </c>
      <c r="H61" s="26"/>
      <c r="I61" s="21">
        <v>12</v>
      </c>
      <c r="J61" s="35" t="s">
        <v>41</v>
      </c>
      <c r="K61" s="37">
        <v>3</v>
      </c>
      <c r="L61" s="36">
        <v>44647.795138888891</v>
      </c>
      <c r="M61" s="35">
        <v>31670</v>
      </c>
      <c r="N61" s="36">
        <v>44647.826388888891</v>
      </c>
      <c r="O61" s="25">
        <f t="shared" si="10"/>
        <v>3.125E-2</v>
      </c>
    </row>
    <row r="62" spans="1:15" s="27" customFormat="1" ht="15" customHeight="1">
      <c r="A62" s="21">
        <v>13</v>
      </c>
      <c r="B62" s="35" t="s">
        <v>53</v>
      </c>
      <c r="C62" s="37">
        <v>7</v>
      </c>
      <c r="D62" s="36">
        <v>44647.819444444445</v>
      </c>
      <c r="E62" s="35">
        <v>33133</v>
      </c>
      <c r="F62" s="36">
        <v>44647.982638888891</v>
      </c>
      <c r="G62" s="25">
        <f t="shared" si="9"/>
        <v>0.16319444444525288</v>
      </c>
      <c r="H62" s="26"/>
      <c r="I62" s="21">
        <v>13</v>
      </c>
      <c r="J62" s="35" t="s">
        <v>58</v>
      </c>
      <c r="K62" s="37">
        <v>4</v>
      </c>
      <c r="L62" s="36">
        <v>44647.822916666664</v>
      </c>
      <c r="M62" s="35">
        <v>70564</v>
      </c>
      <c r="N62" s="36">
        <v>44647.847222222219</v>
      </c>
      <c r="O62" s="25">
        <f t="shared" si="10"/>
        <v>2.4305555554747116E-2</v>
      </c>
    </row>
    <row r="63" spans="1:15" s="27" customFormat="1" ht="15" customHeight="1">
      <c r="A63" s="21">
        <v>14</v>
      </c>
      <c r="B63" s="35" t="s">
        <v>48</v>
      </c>
      <c r="C63" s="37">
        <v>7</v>
      </c>
      <c r="D63" s="36">
        <v>44647.409722222219</v>
      </c>
      <c r="E63" s="35">
        <v>31104</v>
      </c>
      <c r="F63" s="36">
        <v>44647.59375</v>
      </c>
      <c r="G63" s="25">
        <f t="shared" si="9"/>
        <v>0.18402777778101154</v>
      </c>
      <c r="H63" s="26"/>
      <c r="I63" s="21">
        <v>14</v>
      </c>
      <c r="J63" s="35" t="s">
        <v>41</v>
      </c>
      <c r="K63" s="37">
        <v>3</v>
      </c>
      <c r="L63" s="36">
        <v>44647.857638888891</v>
      </c>
      <c r="M63" s="35">
        <v>32416</v>
      </c>
      <c r="N63" s="36">
        <v>44647.895833333336</v>
      </c>
      <c r="O63" s="25">
        <f t="shared" si="10"/>
        <v>3.8194444445252884E-2</v>
      </c>
    </row>
    <row r="64" spans="1:15" s="27" customFormat="1" ht="15" customHeight="1">
      <c r="A64" s="21">
        <v>15</v>
      </c>
      <c r="B64" s="35" t="s">
        <v>71</v>
      </c>
      <c r="C64" s="37" t="s">
        <v>67</v>
      </c>
      <c r="D64" s="36">
        <v>44647.534722222219</v>
      </c>
      <c r="E64" s="35">
        <v>31158</v>
      </c>
      <c r="F64" s="36">
        <v>44647.809027777781</v>
      </c>
      <c r="G64" s="25">
        <f t="shared" si="9"/>
        <v>0.27430555556202307</v>
      </c>
      <c r="H64" s="26"/>
      <c r="I64" s="21">
        <v>15</v>
      </c>
      <c r="J64" s="35" t="s">
        <v>124</v>
      </c>
      <c r="K64" s="37">
        <v>3</v>
      </c>
      <c r="L64" s="36">
        <v>44647.916666666664</v>
      </c>
      <c r="M64" s="35" t="s">
        <v>399</v>
      </c>
      <c r="N64" s="36">
        <v>44647.934027777781</v>
      </c>
      <c r="O64" s="25">
        <f t="shared" si="10"/>
        <v>1.7361111116770189E-2</v>
      </c>
    </row>
    <row r="65" spans="1:15" s="27" customFormat="1" ht="15" customHeight="1">
      <c r="A65" s="21">
        <v>16</v>
      </c>
      <c r="B65" s="35" t="s">
        <v>63</v>
      </c>
      <c r="C65" s="37">
        <v>7</v>
      </c>
      <c r="D65" s="36">
        <v>44647.65625</v>
      </c>
      <c r="E65" s="35">
        <v>60023</v>
      </c>
      <c r="F65" s="36">
        <v>44647.788194444445</v>
      </c>
      <c r="G65" s="25">
        <f t="shared" si="9"/>
        <v>0.13194444444525288</v>
      </c>
      <c r="H65" s="26"/>
      <c r="I65" s="21">
        <v>16</v>
      </c>
      <c r="J65" s="35" t="s">
        <v>55</v>
      </c>
      <c r="K65" s="37">
        <v>4</v>
      </c>
      <c r="L65" s="36">
        <v>44647.899305555555</v>
      </c>
      <c r="M65" s="35">
        <v>33133</v>
      </c>
      <c r="N65" s="36">
        <v>44647.958333333336</v>
      </c>
      <c r="O65" s="25">
        <f t="shared" si="10"/>
        <v>5.9027777781011537E-2</v>
      </c>
    </row>
    <row r="66" spans="1:15" s="27" customFormat="1" ht="15" customHeight="1">
      <c r="A66" s="21">
        <v>17</v>
      </c>
      <c r="B66" s="35" t="s">
        <v>37</v>
      </c>
      <c r="C66" s="37">
        <v>6</v>
      </c>
      <c r="D66" s="36">
        <v>44647.753472222219</v>
      </c>
      <c r="E66" s="35" t="s">
        <v>357</v>
      </c>
      <c r="F66" s="36">
        <v>44647.753472222219</v>
      </c>
      <c r="G66" s="25">
        <f t="shared" si="9"/>
        <v>0</v>
      </c>
      <c r="H66" s="26"/>
      <c r="I66" s="21">
        <v>17</v>
      </c>
      <c r="J66" s="35" t="s">
        <v>49</v>
      </c>
      <c r="K66" s="37">
        <v>3</v>
      </c>
      <c r="L66" s="36">
        <v>44647.96875</v>
      </c>
      <c r="M66" s="35" t="s">
        <v>400</v>
      </c>
      <c r="N66" s="36">
        <v>44648.020833333336</v>
      </c>
      <c r="O66" s="25">
        <f t="shared" si="10"/>
        <v>5.2083333335758653E-2</v>
      </c>
    </row>
    <row r="67" spans="1:15" s="27" customFormat="1" ht="15" customHeight="1">
      <c r="A67" s="21">
        <v>18</v>
      </c>
      <c r="B67" s="35" t="s">
        <v>41</v>
      </c>
      <c r="C67" s="37">
        <v>5</v>
      </c>
      <c r="D67" s="36">
        <v>44647.701388888891</v>
      </c>
      <c r="E67" s="35">
        <v>32416</v>
      </c>
      <c r="F67" s="36">
        <v>44647.916666666664</v>
      </c>
      <c r="G67" s="25">
        <f t="shared" si="9"/>
        <v>0.21527777777373558</v>
      </c>
      <c r="H67" s="26"/>
      <c r="I67" s="21">
        <v>18</v>
      </c>
      <c r="J67" s="22" t="s">
        <v>403</v>
      </c>
      <c r="K67" s="22" t="s">
        <v>78</v>
      </c>
      <c r="L67" s="24">
        <v>44647.663194444445</v>
      </c>
      <c r="M67" s="22">
        <v>41360</v>
      </c>
      <c r="N67" s="24">
        <v>44647.663194444445</v>
      </c>
      <c r="O67" s="25">
        <f t="shared" si="10"/>
        <v>0</v>
      </c>
    </row>
    <row r="68" spans="1:15" s="27" customFormat="1" ht="15" customHeight="1">
      <c r="A68" s="21">
        <v>19</v>
      </c>
      <c r="B68" s="35" t="s">
        <v>41</v>
      </c>
      <c r="C68" s="37">
        <v>6</v>
      </c>
      <c r="D68" s="36">
        <v>44647.819444444445</v>
      </c>
      <c r="E68" s="35" t="s">
        <v>397</v>
      </c>
      <c r="F68" s="36">
        <v>44647.829861111109</v>
      </c>
      <c r="G68" s="25">
        <f t="shared" si="9"/>
        <v>1.0416666664241347E-2</v>
      </c>
      <c r="H68" s="26"/>
      <c r="I68" s="21">
        <v>19</v>
      </c>
      <c r="J68" s="22" t="s">
        <v>51</v>
      </c>
      <c r="K68" s="22">
        <v>6</v>
      </c>
      <c r="L68" s="24">
        <v>44647.020833333336</v>
      </c>
      <c r="M68" s="22" t="s">
        <v>397</v>
      </c>
      <c r="N68" s="24">
        <v>44647.034722222219</v>
      </c>
      <c r="O68" s="25">
        <f t="shared" si="10"/>
        <v>1.3888888883229811E-2</v>
      </c>
    </row>
    <row r="69" spans="1:15" s="27" customFormat="1" ht="15" customHeight="1">
      <c r="A69" s="21">
        <v>20</v>
      </c>
      <c r="B69" s="22" t="s">
        <v>401</v>
      </c>
      <c r="C69" s="28" t="s">
        <v>78</v>
      </c>
      <c r="D69" s="24">
        <v>44647.420138888891</v>
      </c>
      <c r="E69" s="22">
        <v>12221</v>
      </c>
      <c r="F69" s="24">
        <v>44647.427083333336</v>
      </c>
      <c r="G69" s="25">
        <f t="shared" si="9"/>
        <v>6.9444444452528842E-3</v>
      </c>
      <c r="H69" s="33"/>
      <c r="I69" s="5"/>
      <c r="J69" s="5"/>
      <c r="K69" s="5"/>
      <c r="L69" s="5"/>
      <c r="M69" s="5"/>
      <c r="N69" s="5" t="s">
        <v>13</v>
      </c>
      <c r="O69" s="10">
        <f>AVERAGE(O50:O68)</f>
        <v>6.5058479532333943E-2</v>
      </c>
    </row>
    <row r="70" spans="1:15" s="27" customFormat="1" ht="15" customHeight="1">
      <c r="A70" s="21">
        <v>21</v>
      </c>
      <c r="B70" s="22" t="s">
        <v>402</v>
      </c>
      <c r="C70" s="28" t="s">
        <v>78</v>
      </c>
      <c r="D70" s="24">
        <v>44647.958333333336</v>
      </c>
      <c r="E70" s="22">
        <v>41368</v>
      </c>
      <c r="F70" s="24">
        <v>44647.965277777781</v>
      </c>
      <c r="G70" s="25">
        <f t="shared" si="9"/>
        <v>6.9444444452528842E-3</v>
      </c>
      <c r="H70"/>
      <c r="I70"/>
      <c r="J70"/>
      <c r="K70"/>
      <c r="L70"/>
      <c r="M70"/>
      <c r="N70"/>
      <c r="O70"/>
    </row>
    <row r="71" spans="1:15" s="27" customFormat="1" ht="15" customHeight="1">
      <c r="A71" s="21">
        <v>22</v>
      </c>
      <c r="B71" s="22" t="s">
        <v>404</v>
      </c>
      <c r="C71" s="28" t="s">
        <v>78</v>
      </c>
      <c r="D71" s="24">
        <v>44647.145833333336</v>
      </c>
      <c r="E71" s="22">
        <v>41157</v>
      </c>
      <c r="F71" s="24">
        <v>44647.149305555555</v>
      </c>
      <c r="G71" s="25">
        <f t="shared" si="9"/>
        <v>3.4722222189884633E-3</v>
      </c>
      <c r="H71"/>
      <c r="I71"/>
      <c r="J71"/>
      <c r="K71"/>
      <c r="L71"/>
      <c r="M71"/>
      <c r="N71"/>
      <c r="O71"/>
    </row>
    <row r="72" spans="1:15" s="32" customFormat="1" ht="15" customHeight="1">
      <c r="A72" s="5"/>
      <c r="B72" s="1"/>
      <c r="C72" s="5"/>
      <c r="D72" s="5"/>
      <c r="E72" s="5"/>
      <c r="F72" s="18" t="s">
        <v>13</v>
      </c>
      <c r="G72" s="10">
        <f>AVERAGE(G50:G71)</f>
        <v>0.12531565656569332</v>
      </c>
      <c r="H72"/>
      <c r="I72"/>
      <c r="J72"/>
      <c r="K72"/>
      <c r="L72"/>
      <c r="M72"/>
      <c r="N72"/>
      <c r="O72"/>
    </row>
  </sheetData>
  <mergeCells count="10">
    <mergeCell ref="C47:O47"/>
    <mergeCell ref="A48:G48"/>
    <mergeCell ref="I48:O48"/>
    <mergeCell ref="A2:O2"/>
    <mergeCell ref="A3:C3"/>
    <mergeCell ref="F3:J3"/>
    <mergeCell ref="L3:O3"/>
    <mergeCell ref="A33:C33"/>
    <mergeCell ref="F33:J33"/>
    <mergeCell ref="L33:O33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O72"/>
  <sheetViews>
    <sheetView workbookViewId="0">
      <selection activeCell="B5" sqref="B5:B15"/>
    </sheetView>
  </sheetViews>
  <sheetFormatPr defaultRowHeight="15"/>
  <cols>
    <col min="2" max="2" width="10.42578125" customWidth="1"/>
    <col min="3" max="5" width="13.42578125" customWidth="1"/>
    <col min="6" max="7" width="12.140625" customWidth="1"/>
    <col min="8" max="8" width="11" customWidth="1"/>
    <col min="9" max="9" width="10.140625" customWidth="1"/>
    <col min="10" max="11" width="8.7109375" customWidth="1"/>
    <col min="12" max="13" width="13.42578125" customWidth="1"/>
    <col min="14" max="15" width="11.28515625" customWidth="1"/>
    <col min="16" max="16" width="14.5703125" customWidth="1"/>
    <col min="18" max="18" width="12.140625" customWidth="1"/>
  </cols>
  <sheetData>
    <row r="1" spans="1:15">
      <c r="N1" s="167" t="s">
        <v>405</v>
      </c>
      <c r="O1" s="168"/>
    </row>
    <row r="2" spans="1:15">
      <c r="A2" s="159" t="s">
        <v>1</v>
      </c>
      <c r="B2" s="160"/>
      <c r="C2" s="160"/>
      <c r="D2" s="160"/>
      <c r="E2" s="160"/>
      <c r="F2" s="160"/>
      <c r="G2" s="160"/>
      <c r="H2" s="160"/>
      <c r="I2" s="160"/>
      <c r="J2" s="160"/>
      <c r="K2" s="160"/>
      <c r="L2" s="160"/>
      <c r="M2" s="160"/>
      <c r="N2" s="160"/>
      <c r="O2" s="160"/>
    </row>
    <row r="3" spans="1:15">
      <c r="A3" s="161"/>
      <c r="B3" s="162"/>
      <c r="C3" s="163"/>
      <c r="D3" s="140"/>
      <c r="E3" s="140"/>
      <c r="F3" s="161" t="s">
        <v>26</v>
      </c>
      <c r="G3" s="162"/>
      <c r="H3" s="162"/>
      <c r="I3" s="162"/>
      <c r="J3" s="163"/>
      <c r="K3" s="140"/>
      <c r="L3" s="161"/>
      <c r="M3" s="162"/>
      <c r="N3" s="162"/>
      <c r="O3" s="163"/>
    </row>
    <row r="4" spans="1:15" ht="38.25">
      <c r="A4" s="2" t="s">
        <v>2</v>
      </c>
      <c r="B4" s="3" t="s">
        <v>3</v>
      </c>
      <c r="C4" s="2" t="s">
        <v>4</v>
      </c>
      <c r="D4" s="2" t="s">
        <v>27</v>
      </c>
      <c r="E4" s="2" t="s">
        <v>28</v>
      </c>
      <c r="F4" s="3" t="s">
        <v>5</v>
      </c>
      <c r="G4" s="3" t="s">
        <v>6</v>
      </c>
      <c r="H4" s="3" t="s">
        <v>7</v>
      </c>
      <c r="I4" s="3" t="s">
        <v>8</v>
      </c>
      <c r="J4" s="2" t="s">
        <v>29</v>
      </c>
      <c r="K4" s="2" t="s">
        <v>30</v>
      </c>
      <c r="L4" s="2" t="s">
        <v>9</v>
      </c>
      <c r="M4" s="2" t="s">
        <v>10</v>
      </c>
      <c r="N4" s="2" t="s">
        <v>11</v>
      </c>
      <c r="O4" s="2" t="s">
        <v>12</v>
      </c>
    </row>
    <row r="5" spans="1:15" s="8" customFormat="1" ht="12.75" customHeight="1">
      <c r="A5" s="37">
        <v>1</v>
      </c>
      <c r="B5" s="13" t="s">
        <v>3</v>
      </c>
      <c r="C5" s="36">
        <v>44647.729166666664</v>
      </c>
      <c r="D5" s="35" t="s">
        <v>53</v>
      </c>
      <c r="E5" s="14" t="s">
        <v>32</v>
      </c>
      <c r="F5" s="5">
        <v>40</v>
      </c>
      <c r="G5" s="5">
        <v>0</v>
      </c>
      <c r="H5" s="5">
        <v>40</v>
      </c>
      <c r="I5" s="5">
        <v>0</v>
      </c>
      <c r="J5" s="5">
        <f t="shared" ref="J5:J31" si="0">F5+G5+H5+I5</f>
        <v>80</v>
      </c>
      <c r="K5" s="5"/>
      <c r="L5" s="36">
        <v>44648.194444444445</v>
      </c>
      <c r="M5" s="36">
        <v>44648.232638888891</v>
      </c>
      <c r="N5" s="7">
        <f t="shared" ref="N5:N31" si="1">SUM(L5-C5)</f>
        <v>0.46527777778101154</v>
      </c>
      <c r="O5" s="7">
        <f t="shared" ref="O5:O31" si="2">SUM(M5-L5)</f>
        <v>3.8194444445252884E-2</v>
      </c>
    </row>
    <row r="6" spans="1:15" s="8" customFormat="1" ht="12.75" customHeight="1">
      <c r="A6" s="37"/>
      <c r="B6" s="13"/>
      <c r="C6" s="36"/>
      <c r="D6" s="35"/>
      <c r="E6" s="14" t="s">
        <v>33</v>
      </c>
      <c r="F6" s="5">
        <v>50</v>
      </c>
      <c r="G6" s="5">
        <v>10</v>
      </c>
      <c r="H6" s="5">
        <v>0</v>
      </c>
      <c r="I6" s="5">
        <v>20</v>
      </c>
      <c r="J6" s="5"/>
      <c r="K6" s="5">
        <f t="shared" ref="K6:K32" si="3">G6+H6+I6+F6</f>
        <v>80</v>
      </c>
      <c r="L6" s="135"/>
      <c r="M6" s="135"/>
      <c r="N6" s="7"/>
      <c r="O6" s="7"/>
    </row>
    <row r="7" spans="1:15" s="8" customFormat="1" ht="12.75" customHeight="1">
      <c r="A7" s="37" t="s">
        <v>47</v>
      </c>
      <c r="B7" s="13" t="s">
        <v>3</v>
      </c>
      <c r="C7" s="36">
        <v>44647.767361111109</v>
      </c>
      <c r="D7" s="35" t="s">
        <v>37</v>
      </c>
      <c r="E7" s="14" t="s">
        <v>32</v>
      </c>
      <c r="F7" s="5">
        <v>0</v>
      </c>
      <c r="G7" s="5">
        <v>8</v>
      </c>
      <c r="H7" s="5">
        <v>3</v>
      </c>
      <c r="I7" s="5">
        <v>75</v>
      </c>
      <c r="J7" s="5">
        <f t="shared" si="0"/>
        <v>86</v>
      </c>
      <c r="K7" s="5"/>
      <c r="L7" s="135">
        <v>44648.128472222219</v>
      </c>
      <c r="M7" s="135">
        <v>44648.159722222219</v>
      </c>
      <c r="N7" s="7">
        <f t="shared" si="1"/>
        <v>0.36111111110949423</v>
      </c>
      <c r="O7" s="7">
        <f t="shared" si="2"/>
        <v>3.125E-2</v>
      </c>
    </row>
    <row r="8" spans="1:15" s="8" customFormat="1" ht="12.75" customHeight="1">
      <c r="A8" s="37"/>
      <c r="B8" s="13"/>
      <c r="C8" s="36"/>
      <c r="D8" s="35"/>
      <c r="E8" s="14" t="s">
        <v>33</v>
      </c>
      <c r="F8" s="5">
        <v>3</v>
      </c>
      <c r="G8" s="5">
        <v>10</v>
      </c>
      <c r="H8" s="5">
        <v>39</v>
      </c>
      <c r="I8" s="5">
        <v>38</v>
      </c>
      <c r="J8" s="5"/>
      <c r="K8" s="5">
        <f t="shared" si="3"/>
        <v>90</v>
      </c>
      <c r="L8" s="135"/>
      <c r="M8" s="135"/>
      <c r="N8" s="7"/>
      <c r="O8" s="7"/>
    </row>
    <row r="9" spans="1:15" s="8" customFormat="1" ht="12.75" customHeight="1">
      <c r="A9" s="37" t="s">
        <v>44</v>
      </c>
      <c r="B9" s="13" t="s">
        <v>3</v>
      </c>
      <c r="C9" s="36">
        <v>44647.770833333336</v>
      </c>
      <c r="D9" s="35" t="s">
        <v>51</v>
      </c>
      <c r="E9" s="14" t="s">
        <v>32</v>
      </c>
      <c r="F9" s="5">
        <v>0</v>
      </c>
      <c r="G9" s="5">
        <v>12</v>
      </c>
      <c r="H9" s="5">
        <v>10</v>
      </c>
      <c r="I9" s="5">
        <v>30</v>
      </c>
      <c r="J9" s="5">
        <f t="shared" si="0"/>
        <v>52</v>
      </c>
      <c r="K9" s="5"/>
      <c r="L9" s="135">
        <v>44648.270833333336</v>
      </c>
      <c r="M9" s="135">
        <v>44648.309027777781</v>
      </c>
      <c r="N9" s="7">
        <f t="shared" si="1"/>
        <v>0.5</v>
      </c>
      <c r="O9" s="7">
        <f t="shared" si="2"/>
        <v>3.8194444445252884E-2</v>
      </c>
    </row>
    <row r="10" spans="1:15" s="8" customFormat="1" ht="12.75" customHeight="1">
      <c r="A10" s="37"/>
      <c r="B10" s="13"/>
      <c r="C10" s="36"/>
      <c r="D10" s="35"/>
      <c r="E10" s="14" t="s">
        <v>33</v>
      </c>
      <c r="F10" s="5">
        <v>0</v>
      </c>
      <c r="G10" s="5">
        <v>44</v>
      </c>
      <c r="H10" s="5">
        <v>14</v>
      </c>
      <c r="I10" s="5">
        <v>20</v>
      </c>
      <c r="J10" s="5"/>
      <c r="K10" s="5">
        <f t="shared" si="3"/>
        <v>78</v>
      </c>
      <c r="L10" s="135"/>
      <c r="M10" s="135"/>
      <c r="N10" s="7"/>
      <c r="O10" s="7"/>
    </row>
    <row r="11" spans="1:15" s="8" customFormat="1" ht="12.75" customHeight="1">
      <c r="A11" s="37" t="s">
        <v>52</v>
      </c>
      <c r="B11" s="13" t="s">
        <v>3</v>
      </c>
      <c r="C11" s="36">
        <v>44647.902777777781</v>
      </c>
      <c r="D11" s="35" t="s">
        <v>63</v>
      </c>
      <c r="E11" s="14" t="s">
        <v>32</v>
      </c>
      <c r="F11" s="5">
        <v>0</v>
      </c>
      <c r="G11" s="5">
        <v>72</v>
      </c>
      <c r="H11" s="5">
        <v>4</v>
      </c>
      <c r="I11" s="5">
        <v>0</v>
      </c>
      <c r="J11" s="5">
        <f t="shared" si="0"/>
        <v>76</v>
      </c>
      <c r="K11" s="5"/>
      <c r="L11" s="135">
        <v>44648.402777777781</v>
      </c>
      <c r="M11" s="135">
        <v>44648.440972222219</v>
      </c>
      <c r="N11" s="7">
        <f t="shared" si="1"/>
        <v>0.5</v>
      </c>
      <c r="O11" s="7">
        <f t="shared" si="2"/>
        <v>3.8194444437976927E-2</v>
      </c>
    </row>
    <row r="12" spans="1:15" s="8" customFormat="1" ht="12.75" customHeight="1">
      <c r="A12" s="37"/>
      <c r="B12" s="13"/>
      <c r="C12" s="36"/>
      <c r="D12" s="35"/>
      <c r="E12" s="14" t="s">
        <v>33</v>
      </c>
      <c r="F12" s="5">
        <v>0</v>
      </c>
      <c r="G12" s="5">
        <v>90</v>
      </c>
      <c r="H12" s="5">
        <v>0</v>
      </c>
      <c r="I12" s="5">
        <v>0</v>
      </c>
      <c r="J12" s="5"/>
      <c r="K12" s="5">
        <f t="shared" si="3"/>
        <v>90</v>
      </c>
      <c r="L12" s="135"/>
      <c r="M12" s="135"/>
      <c r="N12" s="7"/>
      <c r="O12" s="7"/>
    </row>
    <row r="13" spans="1:15" s="8" customFormat="1" ht="12.75" customHeight="1">
      <c r="A13" s="68" t="s">
        <v>89</v>
      </c>
      <c r="B13" s="13" t="s">
        <v>3</v>
      </c>
      <c r="C13" s="36">
        <v>44647.972222222219</v>
      </c>
      <c r="D13" s="35" t="s">
        <v>56</v>
      </c>
      <c r="E13" s="14" t="s">
        <v>32</v>
      </c>
      <c r="F13" s="5">
        <v>0</v>
      </c>
      <c r="G13" s="5">
        <v>0</v>
      </c>
      <c r="H13" s="5">
        <v>0</v>
      </c>
      <c r="I13" s="5">
        <v>80</v>
      </c>
      <c r="J13" s="5">
        <f t="shared" si="0"/>
        <v>80</v>
      </c>
      <c r="K13" s="5"/>
      <c r="L13" s="135">
        <v>44648.347222222219</v>
      </c>
      <c r="M13" s="135">
        <v>44648.368055555555</v>
      </c>
      <c r="N13" s="7">
        <f t="shared" si="1"/>
        <v>0.375</v>
      </c>
      <c r="O13" s="7">
        <f t="shared" si="2"/>
        <v>2.0833333335758653E-2</v>
      </c>
    </row>
    <row r="14" spans="1:15" s="8" customFormat="1" ht="12.75" customHeight="1">
      <c r="A14" s="68"/>
      <c r="B14" s="13"/>
      <c r="C14" s="36"/>
      <c r="D14" s="35"/>
      <c r="E14" s="14" t="s">
        <v>33</v>
      </c>
      <c r="F14" s="5">
        <v>0</v>
      </c>
      <c r="G14" s="5">
        <v>12</v>
      </c>
      <c r="H14" s="5">
        <v>22</v>
      </c>
      <c r="I14" s="5">
        <v>46</v>
      </c>
      <c r="J14" s="5"/>
      <c r="K14" s="5">
        <f t="shared" si="3"/>
        <v>80</v>
      </c>
      <c r="L14" s="135"/>
      <c r="M14" s="135"/>
      <c r="N14" s="7"/>
      <c r="O14" s="7"/>
    </row>
    <row r="15" spans="1:15" s="8" customFormat="1" ht="12.75" customHeight="1">
      <c r="A15" s="37">
        <v>6</v>
      </c>
      <c r="B15" s="13" t="s">
        <v>3</v>
      </c>
      <c r="C15" s="36">
        <v>44647.996527777781</v>
      </c>
      <c r="D15" s="35" t="s">
        <v>68</v>
      </c>
      <c r="E15" s="14" t="s">
        <v>32</v>
      </c>
      <c r="F15" s="5">
        <v>0</v>
      </c>
      <c r="G15" s="5">
        <v>58</v>
      </c>
      <c r="H15" s="5">
        <v>28</v>
      </c>
      <c r="I15" s="5">
        <v>0</v>
      </c>
      <c r="J15" s="5">
        <f t="shared" si="0"/>
        <v>86</v>
      </c>
      <c r="K15" s="5"/>
      <c r="L15" s="135">
        <v>44648.489583333336</v>
      </c>
      <c r="M15" s="135">
        <v>44648.534722222219</v>
      </c>
      <c r="N15" s="7">
        <f t="shared" si="1"/>
        <v>0.49305555555474712</v>
      </c>
      <c r="O15" s="7">
        <f t="shared" si="2"/>
        <v>4.5138888883229811E-2</v>
      </c>
    </row>
    <row r="16" spans="1:15" s="8" customFormat="1" ht="12.75" customHeight="1">
      <c r="A16" s="37"/>
      <c r="B16" s="13"/>
      <c r="C16" s="36"/>
      <c r="D16" s="35"/>
      <c r="E16" s="14" t="s">
        <v>33</v>
      </c>
      <c r="F16" s="5">
        <v>26</v>
      </c>
      <c r="G16" s="5">
        <v>64</v>
      </c>
      <c r="H16" s="5">
        <v>0</v>
      </c>
      <c r="I16" s="5">
        <v>0</v>
      </c>
      <c r="J16" s="5"/>
      <c r="K16" s="5">
        <f t="shared" si="3"/>
        <v>90</v>
      </c>
      <c r="L16" s="135"/>
      <c r="M16" s="135"/>
      <c r="N16" s="7"/>
      <c r="O16" s="7"/>
    </row>
    <row r="17" spans="1:15" s="8" customFormat="1" ht="12.75" customHeight="1">
      <c r="A17" s="68" t="s">
        <v>50</v>
      </c>
      <c r="B17" s="13" t="s">
        <v>3</v>
      </c>
      <c r="C17" s="36">
        <v>44648.159722222219</v>
      </c>
      <c r="D17" s="35" t="s">
        <v>63</v>
      </c>
      <c r="E17" s="14" t="s">
        <v>32</v>
      </c>
      <c r="F17" s="5">
        <v>0</v>
      </c>
      <c r="G17" s="5">
        <v>50</v>
      </c>
      <c r="H17" s="5">
        <v>0</v>
      </c>
      <c r="I17" s="5">
        <v>0</v>
      </c>
      <c r="J17" s="5">
        <f t="shared" si="0"/>
        <v>50</v>
      </c>
      <c r="K17" s="5"/>
      <c r="L17" s="135">
        <v>44648.854166666664</v>
      </c>
      <c r="M17" s="135">
        <v>44648.892361111109</v>
      </c>
      <c r="N17" s="7">
        <f t="shared" si="1"/>
        <v>0.69444444444525288</v>
      </c>
      <c r="O17" s="7">
        <f t="shared" si="2"/>
        <v>3.8194444445252884E-2</v>
      </c>
    </row>
    <row r="18" spans="1:15" s="8" customFormat="1" ht="12.75" customHeight="1">
      <c r="A18" s="137"/>
      <c r="B18" s="13"/>
      <c r="C18" s="135"/>
      <c r="D18" s="134"/>
      <c r="E18" s="14" t="s">
        <v>33</v>
      </c>
      <c r="F18" s="5">
        <v>0</v>
      </c>
      <c r="G18" s="5">
        <v>9</v>
      </c>
      <c r="H18" s="5">
        <v>63</v>
      </c>
      <c r="I18" s="5">
        <v>18</v>
      </c>
      <c r="J18" s="5"/>
      <c r="K18" s="5">
        <f t="shared" si="3"/>
        <v>90</v>
      </c>
      <c r="L18" s="135"/>
      <c r="M18" s="135"/>
      <c r="N18" s="7"/>
      <c r="O18" s="7"/>
    </row>
    <row r="19" spans="1:15" s="8" customFormat="1" ht="12.75" customHeight="1">
      <c r="A19" s="137" t="s">
        <v>88</v>
      </c>
      <c r="B19" s="13" t="s">
        <v>3</v>
      </c>
      <c r="C19" s="135">
        <v>44648.315972222219</v>
      </c>
      <c r="D19" s="134" t="s">
        <v>409</v>
      </c>
      <c r="E19" s="14" t="s">
        <v>32</v>
      </c>
      <c r="F19" s="5">
        <v>0</v>
      </c>
      <c r="G19" s="5">
        <v>0</v>
      </c>
      <c r="H19" s="5">
        <v>0</v>
      </c>
      <c r="I19" s="5">
        <v>90</v>
      </c>
      <c r="J19" s="5">
        <f t="shared" si="0"/>
        <v>90</v>
      </c>
      <c r="K19" s="5"/>
      <c r="L19" s="135">
        <v>44648.701388888891</v>
      </c>
      <c r="M19" s="135">
        <v>44648.75</v>
      </c>
      <c r="N19" s="7">
        <f t="shared" si="1"/>
        <v>0.38541666667151731</v>
      </c>
      <c r="O19" s="7">
        <f t="shared" si="2"/>
        <v>4.8611111109494232E-2</v>
      </c>
    </row>
    <row r="20" spans="1:15" s="8" customFormat="1" ht="12.75" customHeight="1">
      <c r="A20" s="137"/>
      <c r="B20" s="13"/>
      <c r="C20" s="135"/>
      <c r="D20" s="134"/>
      <c r="E20" s="14" t="s">
        <v>33</v>
      </c>
      <c r="F20" s="5">
        <v>0</v>
      </c>
      <c r="G20" s="5">
        <v>41</v>
      </c>
      <c r="H20" s="5">
        <v>38</v>
      </c>
      <c r="I20" s="5">
        <v>9</v>
      </c>
      <c r="J20" s="5"/>
      <c r="K20" s="5">
        <f t="shared" si="3"/>
        <v>88</v>
      </c>
      <c r="L20" s="135"/>
      <c r="M20" s="135"/>
      <c r="N20" s="7"/>
      <c r="O20" s="7"/>
    </row>
    <row r="21" spans="1:15" s="8" customFormat="1" ht="12.75" customHeight="1">
      <c r="A21" s="111" t="s">
        <v>44</v>
      </c>
      <c r="B21" s="13" t="s">
        <v>3</v>
      </c>
      <c r="C21" s="135">
        <v>44648.357638888891</v>
      </c>
      <c r="D21" s="134" t="s">
        <v>59</v>
      </c>
      <c r="E21" s="14" t="s">
        <v>32</v>
      </c>
      <c r="F21" s="5">
        <v>0</v>
      </c>
      <c r="G21" s="5">
        <v>33</v>
      </c>
      <c r="H21" s="5">
        <v>29</v>
      </c>
      <c r="I21" s="5">
        <v>4</v>
      </c>
      <c r="J21" s="5">
        <f t="shared" si="0"/>
        <v>66</v>
      </c>
      <c r="K21" s="5"/>
      <c r="L21" s="135">
        <v>44648.75</v>
      </c>
      <c r="M21" s="135">
        <v>44648.770833333336</v>
      </c>
      <c r="N21" s="7">
        <f t="shared" si="1"/>
        <v>0.39236111110949423</v>
      </c>
      <c r="O21" s="7">
        <f t="shared" si="2"/>
        <v>2.0833333335758653E-2</v>
      </c>
    </row>
    <row r="22" spans="1:15" s="8" customFormat="1" ht="12.75" customHeight="1">
      <c r="A22" s="111"/>
      <c r="B22" s="13"/>
      <c r="C22" s="135"/>
      <c r="D22" s="134"/>
      <c r="E22" s="14" t="s">
        <v>33</v>
      </c>
      <c r="F22" s="5">
        <v>0</v>
      </c>
      <c r="G22" s="5">
        <v>52</v>
      </c>
      <c r="H22" s="5">
        <v>16</v>
      </c>
      <c r="I22" s="5">
        <v>22</v>
      </c>
      <c r="J22" s="5"/>
      <c r="K22" s="5">
        <f t="shared" si="3"/>
        <v>90</v>
      </c>
      <c r="L22" s="135"/>
      <c r="M22" s="135"/>
      <c r="N22" s="7"/>
      <c r="O22" s="7"/>
    </row>
    <row r="23" spans="1:15" s="8" customFormat="1" ht="12.75" customHeight="1">
      <c r="A23" s="111">
        <v>2</v>
      </c>
      <c r="B23" s="13" t="s">
        <v>3</v>
      </c>
      <c r="C23" s="135">
        <v>44648.402777777781</v>
      </c>
      <c r="D23" s="134" t="s">
        <v>87</v>
      </c>
      <c r="E23" s="14" t="s">
        <v>32</v>
      </c>
      <c r="F23" s="5">
        <v>0</v>
      </c>
      <c r="G23" s="5">
        <v>12</v>
      </c>
      <c r="H23" s="5">
        <v>29</v>
      </c>
      <c r="I23" s="5">
        <v>1</v>
      </c>
      <c r="J23" s="5">
        <f t="shared" si="0"/>
        <v>42</v>
      </c>
      <c r="K23" s="5"/>
      <c r="L23" s="135">
        <v>44648.708333333336</v>
      </c>
      <c r="M23" s="135">
        <v>44648.729166666664</v>
      </c>
      <c r="N23" s="7">
        <f t="shared" si="1"/>
        <v>0.30555555555474712</v>
      </c>
      <c r="O23" s="7">
        <f t="shared" si="2"/>
        <v>2.0833333328482695E-2</v>
      </c>
    </row>
    <row r="24" spans="1:15" s="8" customFormat="1" ht="12.75" customHeight="1">
      <c r="A24" s="111"/>
      <c r="B24" s="13"/>
      <c r="C24" s="135"/>
      <c r="D24" s="134"/>
      <c r="E24" s="14" t="s">
        <v>33</v>
      </c>
      <c r="F24" s="5">
        <v>0</v>
      </c>
      <c r="G24" s="5">
        <v>62</v>
      </c>
      <c r="H24" s="5">
        <v>20</v>
      </c>
      <c r="I24" s="5">
        <v>6</v>
      </c>
      <c r="J24" s="5"/>
      <c r="K24" s="5">
        <f t="shared" si="3"/>
        <v>88</v>
      </c>
      <c r="L24" s="135"/>
      <c r="M24" s="135"/>
      <c r="N24" s="7"/>
      <c r="O24" s="7"/>
    </row>
    <row r="25" spans="1:15" s="8" customFormat="1" ht="12.75" customHeight="1">
      <c r="A25" s="68">
        <v>8</v>
      </c>
      <c r="B25" s="13" t="s">
        <v>3</v>
      </c>
      <c r="C25" s="36">
        <v>44648.53125</v>
      </c>
      <c r="D25" s="35" t="s">
        <v>161</v>
      </c>
      <c r="E25" s="14" t="s">
        <v>32</v>
      </c>
      <c r="F25" s="5">
        <v>0</v>
      </c>
      <c r="G25" s="5">
        <v>0</v>
      </c>
      <c r="H25" s="5">
        <v>90</v>
      </c>
      <c r="I25" s="5">
        <v>0</v>
      </c>
      <c r="J25" s="5">
        <f t="shared" si="0"/>
        <v>90</v>
      </c>
      <c r="K25" s="5"/>
      <c r="L25" s="36">
        <v>44648.895833333336</v>
      </c>
      <c r="M25" s="36">
        <v>44648.947916666664</v>
      </c>
      <c r="N25" s="7">
        <f t="shared" si="1"/>
        <v>0.36458333333575865</v>
      </c>
      <c r="O25" s="7">
        <f t="shared" si="2"/>
        <v>5.2083333328482695E-2</v>
      </c>
    </row>
    <row r="26" spans="1:15" s="8" customFormat="1" ht="12.75" customHeight="1">
      <c r="A26" s="68"/>
      <c r="B26" s="13"/>
      <c r="C26" s="36"/>
      <c r="D26" s="35"/>
      <c r="E26" s="14" t="s">
        <v>33</v>
      </c>
      <c r="F26" s="5">
        <v>0</v>
      </c>
      <c r="G26" s="5">
        <v>32</v>
      </c>
      <c r="H26" s="5">
        <v>45</v>
      </c>
      <c r="I26" s="5">
        <v>13</v>
      </c>
      <c r="J26" s="5"/>
      <c r="K26" s="5">
        <f t="shared" si="3"/>
        <v>90</v>
      </c>
      <c r="L26" s="36"/>
      <c r="M26" s="36"/>
      <c r="N26" s="7"/>
      <c r="O26" s="7"/>
    </row>
    <row r="27" spans="1:15" s="8" customFormat="1" ht="12.75" customHeight="1">
      <c r="A27" s="37">
        <v>6</v>
      </c>
      <c r="B27" s="13" t="s">
        <v>3</v>
      </c>
      <c r="C27" s="36">
        <v>44648.642361111109</v>
      </c>
      <c r="D27" s="35" t="s">
        <v>49</v>
      </c>
      <c r="E27" s="14" t="s">
        <v>32</v>
      </c>
      <c r="F27" s="5">
        <v>0</v>
      </c>
      <c r="G27" s="5">
        <v>18</v>
      </c>
      <c r="H27" s="5">
        <v>6</v>
      </c>
      <c r="I27" s="5">
        <v>0</v>
      </c>
      <c r="J27" s="5">
        <f t="shared" si="0"/>
        <v>24</v>
      </c>
      <c r="K27" s="5"/>
      <c r="L27" s="36">
        <v>44648.982638888891</v>
      </c>
      <c r="M27" s="36">
        <v>44649.027777777781</v>
      </c>
      <c r="N27" s="7">
        <f t="shared" si="1"/>
        <v>0.34027777778101154</v>
      </c>
      <c r="O27" s="7">
        <f t="shared" si="2"/>
        <v>4.5138888890505768E-2</v>
      </c>
    </row>
    <row r="28" spans="1:15" s="8" customFormat="1" ht="12.75" customHeight="1">
      <c r="A28" s="37"/>
      <c r="B28" s="13"/>
      <c r="C28" s="36"/>
      <c r="D28" s="35"/>
      <c r="E28" s="14" t="s">
        <v>33</v>
      </c>
      <c r="F28" s="5">
        <v>8</v>
      </c>
      <c r="G28" s="5">
        <v>8</v>
      </c>
      <c r="H28" s="5">
        <v>56</v>
      </c>
      <c r="I28" s="5">
        <v>4</v>
      </c>
      <c r="J28" s="5"/>
      <c r="K28" s="5">
        <f t="shared" si="3"/>
        <v>76</v>
      </c>
      <c r="L28" s="36"/>
      <c r="M28" s="36"/>
      <c r="N28" s="7"/>
      <c r="O28" s="7"/>
    </row>
    <row r="29" spans="1:15" s="8" customFormat="1" ht="12.75" customHeight="1">
      <c r="A29" s="37" t="s">
        <v>47</v>
      </c>
      <c r="B29" s="13" t="s">
        <v>3</v>
      </c>
      <c r="C29" s="36">
        <v>44648.680555555555</v>
      </c>
      <c r="D29" s="35" t="s">
        <v>64</v>
      </c>
      <c r="E29" s="14" t="s">
        <v>32</v>
      </c>
      <c r="F29" s="5">
        <v>0</v>
      </c>
      <c r="G29" s="5">
        <v>14</v>
      </c>
      <c r="H29" s="5">
        <v>0</v>
      </c>
      <c r="I29" s="5">
        <v>76</v>
      </c>
      <c r="J29" s="5">
        <f t="shared" si="0"/>
        <v>90</v>
      </c>
      <c r="K29" s="5"/>
      <c r="L29" s="36">
        <v>44648.996527777781</v>
      </c>
      <c r="M29" s="36">
        <v>44649.166666666664</v>
      </c>
      <c r="N29" s="7">
        <f t="shared" si="1"/>
        <v>0.31597222222626442</v>
      </c>
      <c r="O29" s="7">
        <f t="shared" si="2"/>
        <v>0.17013888888322981</v>
      </c>
    </row>
    <row r="30" spans="1:15" s="8" customFormat="1" ht="12.75" customHeight="1">
      <c r="A30" s="37"/>
      <c r="B30" s="13"/>
      <c r="C30" s="36"/>
      <c r="D30" s="35"/>
      <c r="E30" s="14" t="s">
        <v>33</v>
      </c>
      <c r="F30" s="5">
        <v>0</v>
      </c>
      <c r="G30" s="5">
        <v>14</v>
      </c>
      <c r="H30" s="5">
        <v>68</v>
      </c>
      <c r="I30" s="5">
        <v>8</v>
      </c>
      <c r="J30" s="5"/>
      <c r="K30" s="5">
        <f t="shared" si="3"/>
        <v>90</v>
      </c>
      <c r="L30" s="36"/>
      <c r="M30" s="36"/>
      <c r="N30" s="7"/>
      <c r="O30" s="7"/>
    </row>
    <row r="31" spans="1:15" s="8" customFormat="1" ht="12.75" customHeight="1">
      <c r="A31" s="68" t="s">
        <v>44</v>
      </c>
      <c r="B31" s="13" t="s">
        <v>3</v>
      </c>
      <c r="C31" s="36">
        <v>44648.829861111109</v>
      </c>
      <c r="D31" s="35" t="s">
        <v>56</v>
      </c>
      <c r="E31" s="14" t="s">
        <v>32</v>
      </c>
      <c r="F31" s="5">
        <v>0</v>
      </c>
      <c r="G31" s="5">
        <v>0</v>
      </c>
      <c r="H31" s="5">
        <v>0</v>
      </c>
      <c r="I31" s="5">
        <v>0</v>
      </c>
      <c r="J31" s="5">
        <f t="shared" si="0"/>
        <v>0</v>
      </c>
      <c r="K31" s="5"/>
      <c r="L31" s="36">
        <v>44648.993055555555</v>
      </c>
      <c r="M31" s="36">
        <v>44649.083333333336</v>
      </c>
      <c r="N31" s="7">
        <f t="shared" si="1"/>
        <v>0.16319444444525288</v>
      </c>
      <c r="O31" s="7">
        <f t="shared" si="2"/>
        <v>9.0277777781011537E-2</v>
      </c>
    </row>
    <row r="32" spans="1:15" s="8" customFormat="1" ht="12.75" customHeight="1" thickBot="1">
      <c r="A32" s="13"/>
      <c r="B32" s="13"/>
      <c r="C32" s="16"/>
      <c r="D32" s="16"/>
      <c r="E32" s="14" t="s">
        <v>33</v>
      </c>
      <c r="F32" s="5">
        <v>1</v>
      </c>
      <c r="G32" s="5">
        <v>2</v>
      </c>
      <c r="H32" s="5">
        <v>46</v>
      </c>
      <c r="I32" s="5">
        <v>41</v>
      </c>
      <c r="J32" s="5"/>
      <c r="K32" s="5">
        <f t="shared" si="3"/>
        <v>90</v>
      </c>
      <c r="L32" s="15"/>
      <c r="M32" s="15"/>
      <c r="N32" s="7"/>
      <c r="O32" s="7"/>
    </row>
    <row r="33" spans="1:15" ht="16.5" thickTop="1" thickBot="1">
      <c r="A33" s="9"/>
      <c r="B33" s="5"/>
      <c r="C33" s="5"/>
      <c r="D33" s="5"/>
      <c r="E33" s="5"/>
      <c r="F33" s="5"/>
      <c r="G33" s="5"/>
      <c r="H33" s="5"/>
      <c r="I33" s="18" t="s">
        <v>31</v>
      </c>
      <c r="J33" s="19">
        <f>SUM(J5:J32)</f>
        <v>912</v>
      </c>
      <c r="K33" s="19">
        <f>SUM(K5:K32)</f>
        <v>1210</v>
      </c>
      <c r="L33" s="5"/>
      <c r="M33" s="5" t="s">
        <v>13</v>
      </c>
      <c r="N33" s="10">
        <f>AVERAGE(N5:N32)</f>
        <v>0.40401785714389654</v>
      </c>
      <c r="O33" s="10">
        <f>AVERAGE(O5:O32)</f>
        <v>4.9851190474977818E-2</v>
      </c>
    </row>
    <row r="34" spans="1:15" ht="15.75" thickTop="1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</row>
    <row r="35" spans="1:15">
      <c r="A35" s="161"/>
      <c r="B35" s="162"/>
      <c r="C35" s="163"/>
      <c r="D35" s="140"/>
      <c r="E35" s="140"/>
      <c r="F35" s="161" t="s">
        <v>26</v>
      </c>
      <c r="G35" s="162"/>
      <c r="H35" s="162"/>
      <c r="I35" s="162"/>
      <c r="J35" s="163"/>
      <c r="K35" s="140"/>
      <c r="L35" s="161"/>
      <c r="M35" s="162"/>
      <c r="N35" s="162"/>
      <c r="O35" s="163"/>
    </row>
    <row r="36" spans="1:15" ht="38.25">
      <c r="A36" s="2" t="s">
        <v>2</v>
      </c>
      <c r="B36" s="3" t="s">
        <v>14</v>
      </c>
      <c r="C36" s="2" t="s">
        <v>4</v>
      </c>
      <c r="D36" s="2" t="s">
        <v>27</v>
      </c>
      <c r="E36" s="2" t="s">
        <v>28</v>
      </c>
      <c r="F36" s="3" t="s">
        <v>5</v>
      </c>
      <c r="G36" s="3" t="s">
        <v>6</v>
      </c>
      <c r="H36" s="3" t="s">
        <v>7</v>
      </c>
      <c r="I36" s="3" t="s">
        <v>8</v>
      </c>
      <c r="J36" s="2" t="s">
        <v>29</v>
      </c>
      <c r="K36" s="2" t="s">
        <v>30</v>
      </c>
      <c r="L36" s="2" t="s">
        <v>9</v>
      </c>
      <c r="M36" s="2" t="s">
        <v>10</v>
      </c>
      <c r="N36" s="2" t="s">
        <v>11</v>
      </c>
      <c r="O36" s="2" t="s">
        <v>12</v>
      </c>
    </row>
    <row r="37" spans="1:15">
      <c r="A37" s="37">
        <v>8</v>
      </c>
      <c r="B37" s="138" t="s">
        <v>156</v>
      </c>
      <c r="C37" s="36">
        <v>44647.555555555555</v>
      </c>
      <c r="D37" s="35" t="s">
        <v>80</v>
      </c>
      <c r="E37" s="14" t="s">
        <v>32</v>
      </c>
      <c r="F37" s="3">
        <v>0</v>
      </c>
      <c r="G37" s="3">
        <v>47</v>
      </c>
      <c r="H37" s="3">
        <v>9</v>
      </c>
      <c r="I37" s="3">
        <v>34</v>
      </c>
      <c r="J37" s="5">
        <f t="shared" ref="J37:J48" si="4">F37+G37+H37+I37</f>
        <v>90</v>
      </c>
      <c r="K37" s="5"/>
      <c r="L37" s="135">
        <v>44648.4375</v>
      </c>
      <c r="M37" s="135">
        <v>44648.493055555555</v>
      </c>
      <c r="N37" s="7">
        <f t="shared" ref="N37:N47" si="5">SUM(L37-C37)</f>
        <v>0.88194444444525288</v>
      </c>
      <c r="O37" s="7">
        <f t="shared" ref="O37:O47" si="6">SUM(M37-L37)</f>
        <v>5.5555555554747116E-2</v>
      </c>
    </row>
    <row r="38" spans="1:15">
      <c r="A38" s="37"/>
      <c r="B38" s="138"/>
      <c r="C38" s="36"/>
      <c r="D38" s="35"/>
      <c r="E38" s="14" t="s">
        <v>33</v>
      </c>
      <c r="F38" s="3">
        <v>3</v>
      </c>
      <c r="G38" s="3">
        <v>29</v>
      </c>
      <c r="H38" s="3">
        <v>44</v>
      </c>
      <c r="I38" s="3">
        <v>14</v>
      </c>
      <c r="J38" s="5"/>
      <c r="K38" s="5">
        <f t="shared" ref="K38:K48" si="7">G38+H38+I38+F38</f>
        <v>90</v>
      </c>
      <c r="L38" s="135"/>
      <c r="M38" s="135"/>
      <c r="N38" s="7"/>
      <c r="O38" s="7"/>
    </row>
    <row r="39" spans="1:15">
      <c r="A39" s="68" t="s">
        <v>88</v>
      </c>
      <c r="B39" s="61" t="s">
        <v>40</v>
      </c>
      <c r="C39" s="36">
        <v>44647.798611111109</v>
      </c>
      <c r="D39" s="35" t="s">
        <v>41</v>
      </c>
      <c r="E39" s="14" t="s">
        <v>32</v>
      </c>
      <c r="F39" s="3">
        <v>0</v>
      </c>
      <c r="G39" s="3">
        <v>0</v>
      </c>
      <c r="H39" s="3">
        <v>0</v>
      </c>
      <c r="I39" s="3">
        <v>90</v>
      </c>
      <c r="J39" s="5">
        <f t="shared" si="4"/>
        <v>90</v>
      </c>
      <c r="K39" s="5"/>
      <c r="L39" s="135">
        <v>44648.229166666664</v>
      </c>
      <c r="M39" s="135">
        <v>44648.256944444445</v>
      </c>
      <c r="N39" s="7">
        <f t="shared" si="5"/>
        <v>0.43055555555474712</v>
      </c>
      <c r="O39" s="7">
        <f t="shared" si="6"/>
        <v>2.7777777781011537E-2</v>
      </c>
    </row>
    <row r="40" spans="1:15">
      <c r="A40" s="68"/>
      <c r="B40" s="61"/>
      <c r="C40" s="36"/>
      <c r="D40" s="35"/>
      <c r="E40" s="14" t="s">
        <v>33</v>
      </c>
      <c r="F40" s="3">
        <v>0</v>
      </c>
      <c r="G40" s="3">
        <v>50</v>
      </c>
      <c r="H40" s="3">
        <v>34</v>
      </c>
      <c r="I40" s="3">
        <v>6</v>
      </c>
      <c r="J40" s="5"/>
      <c r="K40" s="5">
        <f t="shared" si="7"/>
        <v>90</v>
      </c>
      <c r="L40" s="135"/>
      <c r="M40" s="135"/>
      <c r="N40" s="7"/>
      <c r="O40" s="7"/>
    </row>
    <row r="41" spans="1:15">
      <c r="A41" s="68">
        <v>2</v>
      </c>
      <c r="B41" s="61" t="s">
        <v>73</v>
      </c>
      <c r="C41" s="36">
        <v>44647.871527777781</v>
      </c>
      <c r="D41" s="35" t="s">
        <v>41</v>
      </c>
      <c r="E41" s="14" t="s">
        <v>32</v>
      </c>
      <c r="F41" s="3">
        <v>0</v>
      </c>
      <c r="G41" s="3">
        <v>0</v>
      </c>
      <c r="H41" s="3">
        <v>90</v>
      </c>
      <c r="I41" s="3">
        <v>0</v>
      </c>
      <c r="J41" s="5">
        <f t="shared" si="4"/>
        <v>90</v>
      </c>
      <c r="K41" s="5"/>
      <c r="L41" s="135">
        <v>44648.329861111109</v>
      </c>
      <c r="M41" s="135">
        <v>44648.357638888891</v>
      </c>
      <c r="N41" s="7">
        <f t="shared" si="5"/>
        <v>0.45833333332848269</v>
      </c>
      <c r="O41" s="7">
        <f t="shared" si="6"/>
        <v>2.7777777781011537E-2</v>
      </c>
    </row>
    <row r="42" spans="1:15">
      <c r="A42" s="68"/>
      <c r="B42" s="61"/>
      <c r="C42" s="36"/>
      <c r="D42" s="35"/>
      <c r="E42" s="14" t="s">
        <v>33</v>
      </c>
      <c r="F42" s="3">
        <v>40</v>
      </c>
      <c r="G42" s="3">
        <v>25</v>
      </c>
      <c r="H42" s="3">
        <v>25</v>
      </c>
      <c r="I42" s="3">
        <v>0</v>
      </c>
      <c r="J42" s="5"/>
      <c r="K42" s="5">
        <f t="shared" si="7"/>
        <v>90</v>
      </c>
      <c r="L42" s="135"/>
      <c r="M42" s="135"/>
      <c r="N42" s="7"/>
      <c r="O42" s="7"/>
    </row>
    <row r="43" spans="1:15">
      <c r="A43" s="37" t="s">
        <v>35</v>
      </c>
      <c r="B43" s="61" t="s">
        <v>73</v>
      </c>
      <c r="C43" s="36">
        <v>44647.934027777781</v>
      </c>
      <c r="D43" s="35" t="s">
        <v>41</v>
      </c>
      <c r="E43" s="14" t="s">
        <v>32</v>
      </c>
      <c r="F43" s="3">
        <v>0</v>
      </c>
      <c r="G43" s="3">
        <v>0</v>
      </c>
      <c r="H43" s="3">
        <v>19</v>
      </c>
      <c r="I43" s="3">
        <v>71</v>
      </c>
      <c r="J43" s="5">
        <f t="shared" si="4"/>
        <v>90</v>
      </c>
      <c r="K43" s="5"/>
      <c r="L43" s="135">
        <v>44648.40625</v>
      </c>
      <c r="M43" s="135">
        <v>44648.444444444445</v>
      </c>
      <c r="N43" s="7">
        <f t="shared" si="5"/>
        <v>0.47222222221898846</v>
      </c>
      <c r="O43" s="7">
        <f t="shared" si="6"/>
        <v>3.8194444445252884E-2</v>
      </c>
    </row>
    <row r="44" spans="1:15">
      <c r="A44" s="111"/>
      <c r="B44" s="138"/>
      <c r="C44" s="135"/>
      <c r="D44" s="134"/>
      <c r="E44" s="14" t="s">
        <v>33</v>
      </c>
      <c r="F44" s="3">
        <v>0</v>
      </c>
      <c r="G44" s="3">
        <v>2</v>
      </c>
      <c r="H44" s="3">
        <v>31</v>
      </c>
      <c r="I44" s="3">
        <v>57</v>
      </c>
      <c r="J44" s="5"/>
      <c r="K44" s="5">
        <f t="shared" si="7"/>
        <v>90</v>
      </c>
      <c r="L44" s="135"/>
      <c r="M44" s="135"/>
      <c r="N44" s="7"/>
      <c r="O44" s="7"/>
    </row>
    <row r="45" spans="1:15">
      <c r="A45" s="137">
        <v>1</v>
      </c>
      <c r="B45" s="138" t="s">
        <v>73</v>
      </c>
      <c r="C45" s="135">
        <v>44648.288194444445</v>
      </c>
      <c r="D45" s="134" t="s">
        <v>41</v>
      </c>
      <c r="E45" s="14" t="s">
        <v>32</v>
      </c>
      <c r="F45" s="3">
        <v>0</v>
      </c>
      <c r="G45" s="3">
        <v>0</v>
      </c>
      <c r="H45" s="3">
        <v>90</v>
      </c>
      <c r="I45" s="3">
        <v>0</v>
      </c>
      <c r="J45" s="5">
        <f t="shared" si="4"/>
        <v>90</v>
      </c>
      <c r="K45" s="5"/>
      <c r="L45" s="135">
        <v>44648.569444444445</v>
      </c>
      <c r="M45" s="135">
        <v>44648.607638888891</v>
      </c>
      <c r="N45" s="7">
        <f t="shared" si="5"/>
        <v>0.28125</v>
      </c>
      <c r="O45" s="7">
        <f t="shared" si="6"/>
        <v>3.8194444445252884E-2</v>
      </c>
    </row>
    <row r="46" spans="1:15">
      <c r="A46" s="137"/>
      <c r="B46" s="138"/>
      <c r="C46" s="135"/>
      <c r="D46" s="134"/>
      <c r="E46" s="14" t="s">
        <v>33</v>
      </c>
      <c r="F46" s="3">
        <v>0</v>
      </c>
      <c r="G46" s="3">
        <v>36</v>
      </c>
      <c r="H46" s="3">
        <v>20</v>
      </c>
      <c r="I46" s="3">
        <v>34</v>
      </c>
      <c r="J46" s="5"/>
      <c r="K46" s="5">
        <f t="shared" si="7"/>
        <v>90</v>
      </c>
      <c r="L46" s="135"/>
      <c r="M46" s="135"/>
      <c r="N46" s="7"/>
      <c r="O46" s="7"/>
    </row>
    <row r="47" spans="1:15">
      <c r="A47" s="68">
        <v>1</v>
      </c>
      <c r="B47" s="61" t="s">
        <v>38</v>
      </c>
      <c r="C47" s="36">
        <v>44648.753472222219</v>
      </c>
      <c r="D47" s="35" t="s">
        <v>39</v>
      </c>
      <c r="E47" s="14" t="s">
        <v>32</v>
      </c>
      <c r="F47" s="3"/>
      <c r="G47" s="3"/>
      <c r="H47" s="3"/>
      <c r="I47" s="3"/>
      <c r="J47" s="5">
        <f t="shared" si="4"/>
        <v>0</v>
      </c>
      <c r="K47" s="5">
        <f t="shared" si="7"/>
        <v>0</v>
      </c>
      <c r="L47" s="36">
        <v>44648.979166666664</v>
      </c>
      <c r="M47" s="36">
        <v>44649.020833333336</v>
      </c>
      <c r="N47" s="7">
        <f t="shared" si="5"/>
        <v>0.22569444444525288</v>
      </c>
      <c r="O47" s="7">
        <f t="shared" si="6"/>
        <v>4.1666666671517305E-2</v>
      </c>
    </row>
    <row r="48" spans="1:15" ht="15.75" customHeight="1" thickBot="1">
      <c r="A48" s="2"/>
      <c r="B48" s="3"/>
      <c r="C48" s="2"/>
      <c r="D48" s="2"/>
      <c r="E48" s="14" t="s">
        <v>33</v>
      </c>
      <c r="F48" s="3"/>
      <c r="G48" s="3"/>
      <c r="H48" s="3"/>
      <c r="I48" s="3"/>
      <c r="J48" s="5">
        <f t="shared" si="4"/>
        <v>0</v>
      </c>
      <c r="K48" s="5">
        <f t="shared" si="7"/>
        <v>0</v>
      </c>
      <c r="L48" s="2"/>
      <c r="M48" s="2"/>
      <c r="N48" s="7"/>
      <c r="O48" s="7"/>
    </row>
    <row r="49" spans="1:15" s="8" customFormat="1" ht="16.5" customHeight="1" thickTop="1" thickBot="1">
      <c r="A49" s="5"/>
      <c r="B49" s="5"/>
      <c r="C49" s="5"/>
      <c r="D49" s="5"/>
      <c r="E49" s="5"/>
      <c r="F49" s="5"/>
      <c r="G49" s="5"/>
      <c r="H49" s="5"/>
      <c r="I49" s="18" t="s">
        <v>31</v>
      </c>
      <c r="J49" s="19">
        <f>SUM(J37:J48)</f>
        <v>450</v>
      </c>
      <c r="K49" s="19">
        <f>SUM(K37:K48)</f>
        <v>450</v>
      </c>
      <c r="L49" s="5"/>
      <c r="M49" s="5" t="s">
        <v>13</v>
      </c>
      <c r="N49" s="10">
        <f>AVERAGE(N37:N48)</f>
        <v>0.45833333333212067</v>
      </c>
      <c r="O49" s="10">
        <f>AVERAGE(O37:O48)</f>
        <v>3.8194444446465546E-2</v>
      </c>
    </row>
    <row r="50" spans="1:15" ht="15.75" thickTop="1"/>
    <row r="51" spans="1:15">
      <c r="A51" s="167" t="s">
        <v>405</v>
      </c>
      <c r="B51" s="168"/>
      <c r="C51" s="156" t="s">
        <v>15</v>
      </c>
      <c r="D51" s="156"/>
      <c r="E51" s="156"/>
      <c r="F51" s="156"/>
      <c r="G51" s="156"/>
      <c r="H51" s="156"/>
      <c r="I51" s="156"/>
      <c r="J51" s="156"/>
      <c r="K51" s="156"/>
      <c r="L51" s="156"/>
      <c r="M51" s="156"/>
      <c r="N51" s="156"/>
      <c r="O51" s="156"/>
    </row>
    <row r="52" spans="1:15">
      <c r="A52" s="156" t="s">
        <v>16</v>
      </c>
      <c r="B52" s="156"/>
      <c r="C52" s="156"/>
      <c r="D52" s="156"/>
      <c r="E52" s="156"/>
      <c r="F52" s="156"/>
      <c r="G52" s="156"/>
      <c r="H52" s="20"/>
      <c r="I52" s="156" t="s">
        <v>17</v>
      </c>
      <c r="J52" s="156"/>
      <c r="K52" s="156"/>
      <c r="L52" s="156"/>
      <c r="M52" s="156"/>
      <c r="N52" s="156"/>
      <c r="O52" s="156"/>
    </row>
    <row r="53" spans="1:15" ht="30">
      <c r="A53" s="11" t="s">
        <v>18</v>
      </c>
      <c r="B53" s="11" t="s">
        <v>19</v>
      </c>
      <c r="C53" s="5" t="s">
        <v>20</v>
      </c>
      <c r="D53" s="11" t="s">
        <v>21</v>
      </c>
      <c r="E53" s="11" t="s">
        <v>22</v>
      </c>
      <c r="F53" s="11" t="s">
        <v>23</v>
      </c>
      <c r="G53" s="11" t="s">
        <v>24</v>
      </c>
      <c r="H53" s="11"/>
      <c r="I53" s="11" t="s">
        <v>18</v>
      </c>
      <c r="J53" s="11" t="s">
        <v>19</v>
      </c>
      <c r="K53" s="5" t="s">
        <v>20</v>
      </c>
      <c r="L53" s="11" t="s">
        <v>21</v>
      </c>
      <c r="M53" s="11" t="s">
        <v>25</v>
      </c>
      <c r="N53" s="11" t="s">
        <v>23</v>
      </c>
      <c r="O53" s="11" t="s">
        <v>24</v>
      </c>
    </row>
    <row r="54" spans="1:15" s="27" customFormat="1" ht="15" customHeight="1">
      <c r="A54" s="21">
        <v>1</v>
      </c>
      <c r="B54" s="35" t="s">
        <v>87</v>
      </c>
      <c r="C54" s="37">
        <v>6</v>
      </c>
      <c r="D54" s="36">
        <v>44647.986111111109</v>
      </c>
      <c r="E54" s="35">
        <v>41368</v>
      </c>
      <c r="F54" s="36">
        <v>44648.097222222219</v>
      </c>
      <c r="G54" s="25">
        <f>F54-D54</f>
        <v>0.11111111110949423</v>
      </c>
      <c r="H54" s="26"/>
      <c r="I54" s="21">
        <v>1</v>
      </c>
      <c r="J54" s="134" t="s">
        <v>41</v>
      </c>
      <c r="K54" s="111">
        <v>3</v>
      </c>
      <c r="L54" s="135">
        <v>44648.086805555555</v>
      </c>
      <c r="M54" s="134">
        <v>33476</v>
      </c>
      <c r="N54" s="135">
        <v>44648.149305555555</v>
      </c>
      <c r="O54" s="25">
        <f>N54-L54</f>
        <v>6.25E-2</v>
      </c>
    </row>
    <row r="55" spans="1:15" s="27" customFormat="1" ht="15" customHeight="1">
      <c r="A55" s="21">
        <v>2</v>
      </c>
      <c r="B55" s="35" t="s">
        <v>41</v>
      </c>
      <c r="C55" s="37">
        <v>8</v>
      </c>
      <c r="D55" s="36">
        <v>44647.888888888891</v>
      </c>
      <c r="E55" s="141">
        <v>70477</v>
      </c>
      <c r="F55" s="36">
        <v>44648.079861111109</v>
      </c>
      <c r="G55" s="25">
        <f t="shared" ref="G55:G71" si="8">F55-D55</f>
        <v>0.19097222221898846</v>
      </c>
      <c r="H55" s="26"/>
      <c r="I55" s="21">
        <v>2</v>
      </c>
      <c r="J55" s="134" t="s">
        <v>51</v>
      </c>
      <c r="K55" s="111">
        <v>3</v>
      </c>
      <c r="L55" s="135">
        <v>44648.239583333336</v>
      </c>
      <c r="M55" s="134">
        <v>27016</v>
      </c>
      <c r="N55" s="135">
        <v>44648.277777777781</v>
      </c>
      <c r="O55" s="25">
        <f t="shared" ref="O55:O68" si="9">N55-L55</f>
        <v>3.8194444445252884E-2</v>
      </c>
    </row>
    <row r="56" spans="1:15" s="27" customFormat="1" ht="15" customHeight="1">
      <c r="A56" s="21">
        <v>3</v>
      </c>
      <c r="B56" s="35" t="s">
        <v>49</v>
      </c>
      <c r="C56" s="37">
        <v>5</v>
      </c>
      <c r="D56" s="36">
        <v>44648.072916666664</v>
      </c>
      <c r="E56" s="35" t="s">
        <v>407</v>
      </c>
      <c r="F56" s="36">
        <v>44648.409722222219</v>
      </c>
      <c r="G56" s="25">
        <f t="shared" si="8"/>
        <v>0.33680555555474712</v>
      </c>
      <c r="H56" s="26"/>
      <c r="I56" s="21">
        <v>3</v>
      </c>
      <c r="J56" s="134" t="s">
        <v>119</v>
      </c>
      <c r="K56" s="111">
        <v>3</v>
      </c>
      <c r="L56" s="135">
        <v>44648.173611111109</v>
      </c>
      <c r="M56" s="134">
        <v>32697</v>
      </c>
      <c r="N56" s="135">
        <v>44648.215277777781</v>
      </c>
      <c r="O56" s="25">
        <f t="shared" si="9"/>
        <v>4.1666666671517305E-2</v>
      </c>
    </row>
    <row r="57" spans="1:15" s="27" customFormat="1" ht="15" customHeight="1">
      <c r="A57" s="21">
        <v>4</v>
      </c>
      <c r="B57" s="35" t="s">
        <v>37</v>
      </c>
      <c r="C57" s="37" t="s">
        <v>67</v>
      </c>
      <c r="D57" s="36">
        <v>44647.850694444445</v>
      </c>
      <c r="E57" s="35">
        <v>32697</v>
      </c>
      <c r="F57" s="36">
        <v>44648.239583333336</v>
      </c>
      <c r="G57" s="25">
        <f t="shared" si="8"/>
        <v>0.38888888889050577</v>
      </c>
      <c r="H57" s="26"/>
      <c r="I57" s="21">
        <v>4</v>
      </c>
      <c r="J57" s="134" t="s">
        <v>81</v>
      </c>
      <c r="K57" s="111" t="s">
        <v>61</v>
      </c>
      <c r="L57" s="135">
        <v>44648.333333333336</v>
      </c>
      <c r="M57" s="142" t="s">
        <v>406</v>
      </c>
      <c r="N57" s="135">
        <v>44648.333333333336</v>
      </c>
      <c r="O57" s="25">
        <f t="shared" si="9"/>
        <v>0</v>
      </c>
    </row>
    <row r="58" spans="1:15" s="27" customFormat="1" ht="15" customHeight="1">
      <c r="A58" s="21">
        <v>5</v>
      </c>
      <c r="B58" s="35" t="s">
        <v>117</v>
      </c>
      <c r="C58" s="37">
        <v>7</v>
      </c>
      <c r="D58" s="36">
        <v>44648.020833333336</v>
      </c>
      <c r="E58" s="35" t="s">
        <v>408</v>
      </c>
      <c r="F58" s="36">
        <v>44648.111111111109</v>
      </c>
      <c r="G58" s="25">
        <f t="shared" si="8"/>
        <v>9.0277777773735579E-2</v>
      </c>
      <c r="H58" s="26"/>
      <c r="I58" s="21">
        <v>5</v>
      </c>
      <c r="J58" s="35" t="s">
        <v>53</v>
      </c>
      <c r="K58" s="37">
        <v>3</v>
      </c>
      <c r="L58" s="36">
        <v>44648.350694444445</v>
      </c>
      <c r="M58" s="35">
        <v>41150</v>
      </c>
      <c r="N58" s="36">
        <v>44648.395833333336</v>
      </c>
      <c r="O58" s="25">
        <f t="shared" si="9"/>
        <v>4.5138888890505768E-2</v>
      </c>
    </row>
    <row r="59" spans="1:15" s="27" customFormat="1" ht="15" customHeight="1">
      <c r="A59" s="21">
        <v>6</v>
      </c>
      <c r="B59" s="35" t="s">
        <v>56</v>
      </c>
      <c r="C59" s="37">
        <v>8</v>
      </c>
      <c r="D59" s="36">
        <v>44648.118055555555</v>
      </c>
      <c r="E59" s="35">
        <v>33476</v>
      </c>
      <c r="F59" s="36">
        <v>44648.184027777781</v>
      </c>
      <c r="G59" s="25">
        <f t="shared" si="8"/>
        <v>6.5972222226264421E-2</v>
      </c>
      <c r="H59" s="26"/>
      <c r="I59" s="21">
        <v>6</v>
      </c>
      <c r="J59" s="35" t="s">
        <v>120</v>
      </c>
      <c r="K59" s="37">
        <v>3</v>
      </c>
      <c r="L59" s="36">
        <v>44648.486111111109</v>
      </c>
      <c r="M59" s="35">
        <v>31101</v>
      </c>
      <c r="N59" s="36">
        <v>44648.527777777781</v>
      </c>
      <c r="O59" s="25">
        <f t="shared" si="9"/>
        <v>4.1666666671517305E-2</v>
      </c>
    </row>
    <row r="60" spans="1:15" s="27" customFormat="1" ht="15" customHeight="1">
      <c r="A60" s="21">
        <v>7</v>
      </c>
      <c r="B60" s="35" t="s">
        <v>80</v>
      </c>
      <c r="C60" s="111">
        <v>4</v>
      </c>
      <c r="D60" s="135">
        <v>44648.576388888891</v>
      </c>
      <c r="E60" s="134">
        <v>41298</v>
      </c>
      <c r="F60" s="135">
        <v>44648.9375</v>
      </c>
      <c r="G60" s="25">
        <f t="shared" si="8"/>
        <v>0.36111111110949423</v>
      </c>
      <c r="H60" s="26"/>
      <c r="I60" s="21">
        <v>7</v>
      </c>
      <c r="J60" s="35" t="s">
        <v>64</v>
      </c>
      <c r="K60" s="37">
        <v>3</v>
      </c>
      <c r="L60" s="36">
        <v>44648.545138888891</v>
      </c>
      <c r="M60" s="35">
        <v>24668</v>
      </c>
      <c r="N60" s="36">
        <v>44648.600694444445</v>
      </c>
      <c r="O60" s="25">
        <f t="shared" si="9"/>
        <v>5.5555555554747116E-2</v>
      </c>
    </row>
    <row r="61" spans="1:15" s="27" customFormat="1" ht="15" customHeight="1">
      <c r="A61" s="21">
        <v>8</v>
      </c>
      <c r="B61" s="35" t="s">
        <v>53</v>
      </c>
      <c r="C61" s="37">
        <v>8</v>
      </c>
      <c r="D61" s="36">
        <v>44648.284722222219</v>
      </c>
      <c r="E61" s="35">
        <v>27016</v>
      </c>
      <c r="F61" s="36">
        <v>44648.322916666664</v>
      </c>
      <c r="G61" s="25">
        <f t="shared" si="8"/>
        <v>3.8194444445252884E-2</v>
      </c>
      <c r="H61" s="26"/>
      <c r="I61" s="21">
        <v>8</v>
      </c>
      <c r="J61" s="35" t="s">
        <v>48</v>
      </c>
      <c r="K61" s="37" t="s">
        <v>61</v>
      </c>
      <c r="L61" s="36">
        <v>44648.586805555555</v>
      </c>
      <c r="M61" s="35">
        <v>27679</v>
      </c>
      <c r="N61" s="36">
        <v>44648.635416666664</v>
      </c>
      <c r="O61" s="25">
        <f t="shared" si="9"/>
        <v>4.8611111109494232E-2</v>
      </c>
    </row>
    <row r="62" spans="1:15" s="27" customFormat="1" ht="15" customHeight="1">
      <c r="A62" s="21">
        <v>9</v>
      </c>
      <c r="B62" s="35" t="s">
        <v>37</v>
      </c>
      <c r="C62" s="37">
        <v>7</v>
      </c>
      <c r="D62" s="135">
        <v>44648.197916666664</v>
      </c>
      <c r="E62" s="35">
        <v>24668</v>
      </c>
      <c r="F62" s="36">
        <v>44648.621527777781</v>
      </c>
      <c r="G62" s="25">
        <f t="shared" si="8"/>
        <v>0.42361111111677019</v>
      </c>
      <c r="H62" s="26"/>
      <c r="I62" s="21">
        <v>9</v>
      </c>
      <c r="J62" s="35" t="s">
        <v>39</v>
      </c>
      <c r="K62" s="37" t="s">
        <v>61</v>
      </c>
      <c r="L62" s="36">
        <v>44648.75</v>
      </c>
      <c r="M62" s="141">
        <v>70190</v>
      </c>
      <c r="N62" s="36">
        <v>44648.75</v>
      </c>
      <c r="O62" s="25">
        <f t="shared" si="9"/>
        <v>0</v>
      </c>
    </row>
    <row r="63" spans="1:15" s="27" customFormat="1" ht="15" customHeight="1">
      <c r="A63" s="21">
        <v>10</v>
      </c>
      <c r="B63" s="35" t="s">
        <v>51</v>
      </c>
      <c r="C63" s="37">
        <v>8</v>
      </c>
      <c r="D63" s="135">
        <v>44648.357638888891</v>
      </c>
      <c r="E63" s="35">
        <v>31101</v>
      </c>
      <c r="F63" s="36">
        <v>44648.586805555555</v>
      </c>
      <c r="G63" s="25">
        <f t="shared" si="8"/>
        <v>0.22916666666424135</v>
      </c>
      <c r="H63" s="26"/>
      <c r="I63" s="21">
        <v>10</v>
      </c>
      <c r="J63" s="35" t="s">
        <v>49</v>
      </c>
      <c r="K63" s="37">
        <v>3</v>
      </c>
      <c r="L63" s="36">
        <v>44648.6875</v>
      </c>
      <c r="M63" s="35">
        <v>31102</v>
      </c>
      <c r="N63" s="36">
        <v>44648.767361111109</v>
      </c>
      <c r="O63" s="25">
        <f t="shared" si="9"/>
        <v>7.9861111109494232E-2</v>
      </c>
    </row>
    <row r="64" spans="1:15" s="27" customFormat="1" ht="15" customHeight="1">
      <c r="A64" s="21">
        <v>11</v>
      </c>
      <c r="B64" s="35" t="s">
        <v>41</v>
      </c>
      <c r="C64" s="37">
        <v>6</v>
      </c>
      <c r="D64" s="135">
        <v>44648.309027777781</v>
      </c>
      <c r="E64" s="35">
        <v>41150</v>
      </c>
      <c r="F64" s="36">
        <v>44648.423611111109</v>
      </c>
      <c r="G64" s="25">
        <f t="shared" si="8"/>
        <v>0.11458333332848269</v>
      </c>
      <c r="H64" s="26"/>
      <c r="I64" s="21">
        <v>11</v>
      </c>
      <c r="J64" s="35" t="s">
        <v>65</v>
      </c>
      <c r="K64" s="37">
        <v>3</v>
      </c>
      <c r="L64" s="36">
        <v>44648.833333333336</v>
      </c>
      <c r="M64" s="35">
        <v>41298</v>
      </c>
      <c r="N64" s="36">
        <v>44648.875</v>
      </c>
      <c r="O64" s="25">
        <f t="shared" si="9"/>
        <v>4.1666666664241347E-2</v>
      </c>
    </row>
    <row r="65" spans="1:15" s="27" customFormat="1" ht="15" customHeight="1">
      <c r="A65" s="21">
        <v>12</v>
      </c>
      <c r="B65" s="35" t="s">
        <v>41</v>
      </c>
      <c r="C65" s="37" t="s">
        <v>67</v>
      </c>
      <c r="D65" s="135">
        <v>44648.402777777781</v>
      </c>
      <c r="E65" s="35">
        <v>27679</v>
      </c>
      <c r="F65" s="36">
        <v>44648.65625</v>
      </c>
      <c r="G65" s="25">
        <f t="shared" si="8"/>
        <v>0.25347222221898846</v>
      </c>
      <c r="H65" s="26"/>
      <c r="I65" s="21">
        <v>12</v>
      </c>
      <c r="J65" s="35" t="s">
        <v>46</v>
      </c>
      <c r="K65" s="37" t="s">
        <v>61</v>
      </c>
      <c r="L65" s="36">
        <v>44648.770833333336</v>
      </c>
      <c r="M65" s="35">
        <v>41212</v>
      </c>
      <c r="N65" s="36">
        <v>44648.833333333336</v>
      </c>
      <c r="O65" s="25">
        <f t="shared" si="9"/>
        <v>6.25E-2</v>
      </c>
    </row>
    <row r="66" spans="1:15" s="27" customFormat="1" ht="15" customHeight="1">
      <c r="A66" s="21">
        <v>13</v>
      </c>
      <c r="B66" s="35" t="s">
        <v>63</v>
      </c>
      <c r="C66" s="37">
        <v>5</v>
      </c>
      <c r="D66" s="135">
        <v>44648.482638888891</v>
      </c>
      <c r="E66" s="35">
        <v>31102</v>
      </c>
      <c r="F66" s="36">
        <v>44648.753472222219</v>
      </c>
      <c r="G66" s="25">
        <f t="shared" si="8"/>
        <v>0.27083333332848269</v>
      </c>
      <c r="H66" s="26"/>
      <c r="I66" s="21">
        <v>13</v>
      </c>
      <c r="J66" s="35" t="s">
        <v>87</v>
      </c>
      <c r="K66" s="37">
        <v>5</v>
      </c>
      <c r="L66" s="36">
        <v>44648.864583333336</v>
      </c>
      <c r="M66" s="35">
        <v>31656</v>
      </c>
      <c r="N66" s="36">
        <v>44648.916666666664</v>
      </c>
      <c r="O66" s="25">
        <f t="shared" si="9"/>
        <v>5.2083333328482695E-2</v>
      </c>
    </row>
    <row r="67" spans="1:15" s="27" customFormat="1" ht="15" customHeight="1">
      <c r="A67" s="21">
        <v>14</v>
      </c>
      <c r="B67" s="35" t="s">
        <v>41</v>
      </c>
      <c r="C67" s="37">
        <v>6</v>
      </c>
      <c r="D67" s="135">
        <v>44648.513888888891</v>
      </c>
      <c r="E67" s="35">
        <v>41212</v>
      </c>
      <c r="F67" s="36">
        <v>44648.895833333336</v>
      </c>
      <c r="G67" s="25">
        <f t="shared" si="8"/>
        <v>0.38194444444525288</v>
      </c>
      <c r="H67" s="26"/>
      <c r="I67" s="21">
        <v>14</v>
      </c>
      <c r="J67" s="35" t="s">
        <v>49</v>
      </c>
      <c r="K67" s="37">
        <v>4</v>
      </c>
      <c r="L67" s="36">
        <v>44648.954861111109</v>
      </c>
      <c r="M67" s="35">
        <v>41391</v>
      </c>
      <c r="N67" s="36">
        <v>44648.996527777781</v>
      </c>
      <c r="O67" s="25">
        <f t="shared" si="9"/>
        <v>4.1666666671517305E-2</v>
      </c>
    </row>
    <row r="68" spans="1:15" s="27" customFormat="1" ht="15" customHeight="1">
      <c r="A68" s="21">
        <v>15</v>
      </c>
      <c r="B68" s="35" t="s">
        <v>56</v>
      </c>
      <c r="C68" s="37">
        <v>6</v>
      </c>
      <c r="D68" s="135">
        <v>44648.447916666664</v>
      </c>
      <c r="E68" s="142">
        <v>12998</v>
      </c>
      <c r="F68" s="36">
        <v>44648.447916666664</v>
      </c>
      <c r="G68" s="25">
        <f t="shared" si="8"/>
        <v>0</v>
      </c>
      <c r="H68" s="26"/>
      <c r="I68" s="21">
        <v>15</v>
      </c>
      <c r="J68" s="35" t="s">
        <v>56</v>
      </c>
      <c r="K68" s="37">
        <v>3</v>
      </c>
      <c r="L68" s="36">
        <v>44648.993055555555</v>
      </c>
      <c r="M68" s="35">
        <v>27504</v>
      </c>
      <c r="N68" s="36">
        <v>44649.041666666664</v>
      </c>
      <c r="O68" s="25">
        <f t="shared" si="9"/>
        <v>4.8611111109494232E-2</v>
      </c>
    </row>
    <row r="69" spans="1:15" s="27" customFormat="1" ht="15" customHeight="1">
      <c r="A69" s="21">
        <v>16</v>
      </c>
      <c r="B69" s="134" t="s">
        <v>41</v>
      </c>
      <c r="C69" s="37">
        <v>7</v>
      </c>
      <c r="D69" s="135">
        <v>44648.673611111109</v>
      </c>
      <c r="E69" s="35">
        <v>70564</v>
      </c>
      <c r="F69" s="36">
        <v>44648.836805555555</v>
      </c>
      <c r="G69" s="25">
        <f t="shared" si="8"/>
        <v>0.16319444444525288</v>
      </c>
      <c r="H69" s="26"/>
      <c r="I69" s="21"/>
      <c r="J69" s="35"/>
      <c r="K69" s="37"/>
      <c r="L69" s="36"/>
      <c r="M69" s="35"/>
      <c r="N69" s="36"/>
      <c r="O69" s="25"/>
    </row>
    <row r="70" spans="1:15" s="27" customFormat="1" ht="15" customHeight="1">
      <c r="A70" s="21">
        <v>17</v>
      </c>
      <c r="B70" s="134" t="s">
        <v>87</v>
      </c>
      <c r="C70" s="37">
        <v>8</v>
      </c>
      <c r="D70" s="135">
        <v>44648.770833333336</v>
      </c>
      <c r="E70" s="35">
        <v>31656</v>
      </c>
      <c r="F70" s="36">
        <v>44648.954861111109</v>
      </c>
      <c r="G70" s="25">
        <f t="shared" si="8"/>
        <v>0.18402777777373558</v>
      </c>
      <c r="H70" s="26"/>
      <c r="I70" s="21"/>
      <c r="J70" s="35"/>
      <c r="K70" s="37"/>
      <c r="L70" s="36"/>
      <c r="M70" s="35"/>
      <c r="N70" s="36"/>
      <c r="O70" s="25"/>
    </row>
    <row r="71" spans="1:15" s="27" customFormat="1" ht="15" customHeight="1">
      <c r="A71" s="21">
        <v>18</v>
      </c>
      <c r="B71" s="134" t="s">
        <v>401</v>
      </c>
      <c r="C71" s="37" t="s">
        <v>78</v>
      </c>
      <c r="D71" s="135">
        <v>44648.295138888891</v>
      </c>
      <c r="E71" s="35">
        <v>24529</v>
      </c>
      <c r="F71" s="36">
        <v>44648.295138888891</v>
      </c>
      <c r="G71" s="25">
        <f t="shared" si="8"/>
        <v>0</v>
      </c>
      <c r="H71" s="26"/>
      <c r="I71" s="21"/>
      <c r="J71" s="35"/>
      <c r="K71" s="37"/>
      <c r="L71" s="36"/>
      <c r="M71" s="35"/>
      <c r="N71" s="36"/>
      <c r="O71" s="25"/>
    </row>
    <row r="72" spans="1:15" s="32" customFormat="1" ht="15" customHeight="1">
      <c r="A72" s="5"/>
      <c r="B72" s="1"/>
      <c r="C72" s="5"/>
      <c r="D72" s="5"/>
      <c r="E72" s="5"/>
      <c r="F72" s="18" t="s">
        <v>13</v>
      </c>
      <c r="G72" s="10">
        <f>AVERAGE(G54:G71)</f>
        <v>0.20023148148053829</v>
      </c>
      <c r="H72" s="33"/>
      <c r="I72" s="5"/>
      <c r="J72" s="35"/>
      <c r="K72" s="37"/>
      <c r="L72" s="36"/>
      <c r="M72" s="35"/>
      <c r="N72" s="36"/>
      <c r="O72" s="10">
        <f>AVERAGE(O54:O71)</f>
        <v>4.3981481481750961E-2</v>
      </c>
    </row>
  </sheetData>
  <mergeCells count="12">
    <mergeCell ref="C51:O51"/>
    <mergeCell ref="A52:G52"/>
    <mergeCell ref="I52:O52"/>
    <mergeCell ref="N1:O1"/>
    <mergeCell ref="A51:B51"/>
    <mergeCell ref="A2:O2"/>
    <mergeCell ref="A3:C3"/>
    <mergeCell ref="F3:J3"/>
    <mergeCell ref="L3:O3"/>
    <mergeCell ref="A35:C35"/>
    <mergeCell ref="F35:J35"/>
    <mergeCell ref="L35:O3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O56"/>
  <sheetViews>
    <sheetView workbookViewId="0">
      <selection sqref="A1:XFD1048576"/>
    </sheetView>
  </sheetViews>
  <sheetFormatPr defaultRowHeight="15"/>
  <cols>
    <col min="3" max="5" width="13.42578125" customWidth="1"/>
    <col min="6" max="6" width="12.140625" customWidth="1"/>
    <col min="7" max="7" width="11.5703125" customWidth="1"/>
    <col min="8" max="8" width="11" customWidth="1"/>
    <col min="9" max="9" width="10.140625" customWidth="1"/>
    <col min="10" max="11" width="8.7109375" customWidth="1"/>
    <col min="12" max="13" width="13.42578125" customWidth="1"/>
    <col min="14" max="15" width="11.28515625" customWidth="1"/>
    <col min="16" max="16" width="14.5703125" customWidth="1"/>
    <col min="18" max="18" width="12.140625" customWidth="1"/>
  </cols>
  <sheetData>
    <row r="1" spans="1:15">
      <c r="N1" s="47" t="s">
        <v>0</v>
      </c>
      <c r="O1" s="48" t="s">
        <v>100</v>
      </c>
    </row>
    <row r="2" spans="1:15">
      <c r="A2" s="159" t="s">
        <v>1</v>
      </c>
      <c r="B2" s="160"/>
      <c r="C2" s="160"/>
      <c r="D2" s="160"/>
      <c r="E2" s="160"/>
      <c r="F2" s="160"/>
      <c r="G2" s="160"/>
      <c r="H2" s="160"/>
      <c r="I2" s="160"/>
      <c r="J2" s="160"/>
      <c r="K2" s="160"/>
      <c r="L2" s="160"/>
      <c r="M2" s="160"/>
      <c r="N2" s="160"/>
      <c r="O2" s="160"/>
    </row>
    <row r="3" spans="1:15">
      <c r="A3" s="161"/>
      <c r="B3" s="162"/>
      <c r="C3" s="163"/>
      <c r="D3" s="46"/>
      <c r="E3" s="46"/>
      <c r="F3" s="161" t="s">
        <v>26</v>
      </c>
      <c r="G3" s="162"/>
      <c r="H3" s="162"/>
      <c r="I3" s="162"/>
      <c r="J3" s="163"/>
      <c r="K3" s="46"/>
      <c r="L3" s="161"/>
      <c r="M3" s="162"/>
      <c r="N3" s="162"/>
      <c r="O3" s="163"/>
    </row>
    <row r="4" spans="1:15" ht="38.25">
      <c r="A4" s="2" t="s">
        <v>2</v>
      </c>
      <c r="B4" s="3" t="s">
        <v>3</v>
      </c>
      <c r="C4" s="2" t="s">
        <v>4</v>
      </c>
      <c r="D4" s="2" t="s">
        <v>27</v>
      </c>
      <c r="E4" s="2" t="s">
        <v>28</v>
      </c>
      <c r="F4" s="3" t="s">
        <v>5</v>
      </c>
      <c r="G4" s="3" t="s">
        <v>6</v>
      </c>
      <c r="H4" s="3" t="s">
        <v>7</v>
      </c>
      <c r="I4" s="3" t="s">
        <v>8</v>
      </c>
      <c r="J4" s="2" t="s">
        <v>29</v>
      </c>
      <c r="K4" s="2" t="s">
        <v>30</v>
      </c>
      <c r="L4" s="2" t="s">
        <v>9</v>
      </c>
      <c r="M4" s="2" t="s">
        <v>10</v>
      </c>
      <c r="N4" s="2" t="s">
        <v>11</v>
      </c>
      <c r="O4" s="2" t="s">
        <v>12</v>
      </c>
    </row>
    <row r="5" spans="1:15" s="57" customFormat="1" ht="16.5" customHeight="1">
      <c r="A5" s="51">
        <v>6</v>
      </c>
      <c r="B5" s="22" t="s">
        <v>3</v>
      </c>
      <c r="C5" s="52">
        <v>44622.979166666664</v>
      </c>
      <c r="D5" s="53" t="s">
        <v>37</v>
      </c>
      <c r="E5" s="54" t="s">
        <v>32</v>
      </c>
      <c r="F5" s="31">
        <v>9</v>
      </c>
      <c r="G5" s="31">
        <v>50</v>
      </c>
      <c r="H5" s="31">
        <v>31</v>
      </c>
      <c r="I5" s="31">
        <v>0</v>
      </c>
      <c r="J5" s="31">
        <f t="shared" ref="J5:J21" si="0">F5+G5+H5+I5</f>
        <v>90</v>
      </c>
      <c r="K5" s="31"/>
      <c r="L5" s="52">
        <v>44623.409722222219</v>
      </c>
      <c r="M5" s="52">
        <v>44623.416666666664</v>
      </c>
      <c r="N5" s="25">
        <f>SUM(L5-C5)</f>
        <v>0.43055555555474712</v>
      </c>
      <c r="O5" s="25">
        <f>SUM(M5-L5)</f>
        <v>6.9444444452528842E-3</v>
      </c>
    </row>
    <row r="6" spans="1:15" s="57" customFormat="1" ht="16.5" customHeight="1">
      <c r="A6" s="51"/>
      <c r="B6" s="22"/>
      <c r="C6" s="52"/>
      <c r="D6" s="53"/>
      <c r="E6" s="54" t="s">
        <v>33</v>
      </c>
      <c r="F6" s="31">
        <v>0</v>
      </c>
      <c r="G6" s="31">
        <v>90</v>
      </c>
      <c r="H6" s="31">
        <v>0</v>
      </c>
      <c r="I6" s="31">
        <v>0</v>
      </c>
      <c r="J6" s="31"/>
      <c r="K6" s="31">
        <f t="shared" ref="K6:K22" si="1">G6+H6+I6+F6</f>
        <v>90</v>
      </c>
      <c r="L6" s="52"/>
      <c r="M6" s="52"/>
      <c r="N6" s="25"/>
      <c r="O6" s="25"/>
    </row>
    <row r="7" spans="1:15" s="57" customFormat="1" ht="16.5" customHeight="1">
      <c r="A7" s="51" t="s">
        <v>50</v>
      </c>
      <c r="B7" s="22" t="s">
        <v>3</v>
      </c>
      <c r="C7" s="52">
        <v>44622.996527777781</v>
      </c>
      <c r="D7" s="53" t="s">
        <v>87</v>
      </c>
      <c r="E7" s="54" t="s">
        <v>32</v>
      </c>
      <c r="F7" s="31">
        <v>12</v>
      </c>
      <c r="G7" s="31">
        <v>51</v>
      </c>
      <c r="H7" s="31">
        <v>10</v>
      </c>
      <c r="I7" s="31">
        <v>7</v>
      </c>
      <c r="J7" s="31">
        <f t="shared" si="0"/>
        <v>80</v>
      </c>
      <c r="K7" s="31"/>
      <c r="L7" s="52">
        <v>44623.5625</v>
      </c>
      <c r="M7" s="52">
        <v>44623.586805555555</v>
      </c>
      <c r="N7" s="25">
        <f t="shared" ref="N7:N21" si="2">SUM(L7-C7)</f>
        <v>0.56597222221898846</v>
      </c>
      <c r="O7" s="25">
        <f t="shared" ref="O7:O19" si="3">SUM(M7-L7)</f>
        <v>2.4305555554747116E-2</v>
      </c>
    </row>
    <row r="8" spans="1:15" s="57" customFormat="1" ht="16.5" customHeight="1">
      <c r="A8" s="51"/>
      <c r="B8" s="22"/>
      <c r="C8" s="52"/>
      <c r="D8" s="53"/>
      <c r="E8" s="54" t="s">
        <v>33</v>
      </c>
      <c r="F8" s="31">
        <v>10</v>
      </c>
      <c r="G8" s="31">
        <v>12</v>
      </c>
      <c r="H8" s="31">
        <v>47</v>
      </c>
      <c r="I8" s="31">
        <v>11</v>
      </c>
      <c r="J8" s="31"/>
      <c r="K8" s="31">
        <f t="shared" si="1"/>
        <v>80</v>
      </c>
      <c r="L8" s="52"/>
      <c r="M8" s="52"/>
      <c r="N8" s="25"/>
      <c r="O8" s="25"/>
    </row>
    <row r="9" spans="1:15" s="57" customFormat="1" ht="16.5" customHeight="1">
      <c r="A9" s="51" t="s">
        <v>44</v>
      </c>
      <c r="B9" s="22" t="s">
        <v>3</v>
      </c>
      <c r="C9" s="52">
        <v>44623.107638888891</v>
      </c>
      <c r="D9" s="53" t="s">
        <v>48</v>
      </c>
      <c r="E9" s="54" t="s">
        <v>32</v>
      </c>
      <c r="F9" s="31">
        <v>6</v>
      </c>
      <c r="G9" s="31">
        <v>51</v>
      </c>
      <c r="H9" s="31">
        <v>20</v>
      </c>
      <c r="I9" s="31">
        <v>3</v>
      </c>
      <c r="J9" s="31">
        <f t="shared" si="0"/>
        <v>80</v>
      </c>
      <c r="K9" s="31"/>
      <c r="L9" s="52">
        <v>44623.604166666664</v>
      </c>
      <c r="M9" s="52">
        <v>44623.638888888891</v>
      </c>
      <c r="N9" s="25">
        <f t="shared" si="2"/>
        <v>0.49652777777373558</v>
      </c>
      <c r="O9" s="25">
        <f t="shared" si="3"/>
        <v>3.4722222226264421E-2</v>
      </c>
    </row>
    <row r="10" spans="1:15" s="57" customFormat="1" ht="16.5" customHeight="1">
      <c r="A10" s="51"/>
      <c r="B10" s="22"/>
      <c r="C10" s="52"/>
      <c r="D10" s="53"/>
      <c r="E10" s="54" t="s">
        <v>33</v>
      </c>
      <c r="F10" s="31">
        <v>4</v>
      </c>
      <c r="G10" s="31">
        <v>30</v>
      </c>
      <c r="H10" s="31">
        <v>24</v>
      </c>
      <c r="I10" s="31">
        <v>22</v>
      </c>
      <c r="J10" s="31"/>
      <c r="K10" s="31">
        <f t="shared" si="1"/>
        <v>80</v>
      </c>
      <c r="L10" s="52"/>
      <c r="M10" s="52"/>
      <c r="N10" s="25"/>
      <c r="O10" s="25"/>
    </row>
    <row r="11" spans="1:15" s="57" customFormat="1" ht="16.5" customHeight="1">
      <c r="A11" s="51">
        <v>2</v>
      </c>
      <c r="B11" s="22" t="s">
        <v>3</v>
      </c>
      <c r="C11" s="52">
        <v>44623.208333333336</v>
      </c>
      <c r="D11" s="53" t="s">
        <v>49</v>
      </c>
      <c r="E11" s="54" t="s">
        <v>32</v>
      </c>
      <c r="F11" s="31">
        <v>0</v>
      </c>
      <c r="G11" s="31">
        <v>0</v>
      </c>
      <c r="H11" s="31">
        <v>90</v>
      </c>
      <c r="I11" s="31">
        <v>0</v>
      </c>
      <c r="J11" s="31">
        <f t="shared" si="0"/>
        <v>90</v>
      </c>
      <c r="K11" s="31"/>
      <c r="L11" s="52">
        <v>44623.579861111109</v>
      </c>
      <c r="M11" s="52">
        <v>44623.621527777781</v>
      </c>
      <c r="N11" s="25">
        <f t="shared" si="2"/>
        <v>0.37152777777373558</v>
      </c>
      <c r="O11" s="25">
        <f t="shared" si="3"/>
        <v>4.1666666671517305E-2</v>
      </c>
    </row>
    <row r="12" spans="1:15" s="57" customFormat="1" ht="16.5" customHeight="1">
      <c r="A12" s="51"/>
      <c r="B12" s="22"/>
      <c r="C12" s="52"/>
      <c r="D12" s="53"/>
      <c r="E12" s="54" t="s">
        <v>33</v>
      </c>
      <c r="F12" s="31">
        <v>5</v>
      </c>
      <c r="G12" s="31">
        <v>39</v>
      </c>
      <c r="H12" s="31">
        <v>40</v>
      </c>
      <c r="I12" s="31">
        <v>6</v>
      </c>
      <c r="J12" s="31"/>
      <c r="K12" s="31">
        <f t="shared" si="1"/>
        <v>90</v>
      </c>
      <c r="L12" s="52"/>
      <c r="M12" s="52"/>
      <c r="N12" s="25"/>
      <c r="O12" s="25"/>
    </row>
    <row r="13" spans="1:15" s="57" customFormat="1" ht="16.5" customHeight="1">
      <c r="A13" s="51" t="s">
        <v>89</v>
      </c>
      <c r="B13" s="22" t="s">
        <v>3</v>
      </c>
      <c r="C13" s="52">
        <v>44623.333333333336</v>
      </c>
      <c r="D13" s="53" t="s">
        <v>53</v>
      </c>
      <c r="E13" s="54" t="s">
        <v>32</v>
      </c>
      <c r="F13" s="31">
        <v>0</v>
      </c>
      <c r="G13" s="31">
        <v>0</v>
      </c>
      <c r="H13" s="31">
        <v>0</v>
      </c>
      <c r="I13" s="31">
        <v>80</v>
      </c>
      <c r="J13" s="31">
        <f t="shared" si="0"/>
        <v>80</v>
      </c>
      <c r="K13" s="31"/>
      <c r="L13" s="52">
        <v>44623.618055555555</v>
      </c>
      <c r="M13" s="52">
        <v>44623.642361111109</v>
      </c>
      <c r="N13" s="25">
        <f t="shared" si="2"/>
        <v>0.28472222221898846</v>
      </c>
      <c r="O13" s="25">
        <f t="shared" si="3"/>
        <v>2.4305555554747116E-2</v>
      </c>
    </row>
    <row r="14" spans="1:15" s="57" customFormat="1" ht="16.5" customHeight="1">
      <c r="A14" s="51"/>
      <c r="B14" s="22"/>
      <c r="C14" s="52"/>
      <c r="D14" s="53"/>
      <c r="E14" s="54" t="s">
        <v>33</v>
      </c>
      <c r="F14" s="31">
        <v>0</v>
      </c>
      <c r="G14" s="31">
        <v>14</v>
      </c>
      <c r="H14" s="31">
        <v>42</v>
      </c>
      <c r="I14" s="31">
        <v>24</v>
      </c>
      <c r="J14" s="31"/>
      <c r="K14" s="31">
        <f t="shared" si="1"/>
        <v>80</v>
      </c>
      <c r="L14" s="52"/>
      <c r="M14" s="52"/>
      <c r="N14" s="25"/>
      <c r="O14" s="25"/>
    </row>
    <row r="15" spans="1:15" s="57" customFormat="1" ht="16.5" customHeight="1">
      <c r="A15" s="51">
        <v>1</v>
      </c>
      <c r="B15" s="22" t="s">
        <v>3</v>
      </c>
      <c r="C15" s="52">
        <v>44623.378472222219</v>
      </c>
      <c r="D15" s="53" t="s">
        <v>68</v>
      </c>
      <c r="E15" s="54" t="s">
        <v>32</v>
      </c>
      <c r="F15" s="31">
        <v>33</v>
      </c>
      <c r="G15" s="31">
        <v>18</v>
      </c>
      <c r="H15" s="31">
        <v>35</v>
      </c>
      <c r="I15" s="31">
        <v>0</v>
      </c>
      <c r="J15" s="31">
        <f t="shared" si="0"/>
        <v>86</v>
      </c>
      <c r="K15" s="31"/>
      <c r="L15" s="52">
        <v>44623.881944444445</v>
      </c>
      <c r="M15" s="52">
        <v>44623.90625</v>
      </c>
      <c r="N15" s="25">
        <f t="shared" si="2"/>
        <v>0.50347222222626442</v>
      </c>
      <c r="O15" s="25">
        <f t="shared" si="3"/>
        <v>2.4305555554747116E-2</v>
      </c>
    </row>
    <row r="16" spans="1:15" s="57" customFormat="1" ht="16.5" customHeight="1">
      <c r="A16" s="51"/>
      <c r="B16" s="22"/>
      <c r="C16" s="52"/>
      <c r="D16" s="53"/>
      <c r="E16" s="54" t="s">
        <v>33</v>
      </c>
      <c r="F16" s="31">
        <v>0</v>
      </c>
      <c r="G16" s="31">
        <v>12</v>
      </c>
      <c r="H16" s="31">
        <v>27</v>
      </c>
      <c r="I16" s="31">
        <v>51</v>
      </c>
      <c r="J16" s="31"/>
      <c r="K16" s="31">
        <f t="shared" si="1"/>
        <v>90</v>
      </c>
      <c r="L16" s="52"/>
      <c r="M16" s="52"/>
      <c r="N16" s="25"/>
      <c r="O16" s="25"/>
    </row>
    <row r="17" spans="1:15" s="57" customFormat="1" ht="16.5" customHeight="1">
      <c r="A17" s="51" t="s">
        <v>88</v>
      </c>
      <c r="B17" s="22" t="s">
        <v>3</v>
      </c>
      <c r="C17" s="52">
        <v>44623.451388888891</v>
      </c>
      <c r="D17" s="53" t="s">
        <v>81</v>
      </c>
      <c r="E17" s="54" t="s">
        <v>32</v>
      </c>
      <c r="F17" s="31">
        <v>0</v>
      </c>
      <c r="G17" s="31">
        <v>0</v>
      </c>
      <c r="H17" s="31">
        <v>0</v>
      </c>
      <c r="I17" s="31">
        <v>80</v>
      </c>
      <c r="J17" s="31">
        <f t="shared" si="0"/>
        <v>80</v>
      </c>
      <c r="K17" s="31"/>
      <c r="L17" s="52">
        <v>44623.756944444445</v>
      </c>
      <c r="M17" s="52">
        <v>44623.795138888891</v>
      </c>
      <c r="N17" s="25">
        <f t="shared" si="2"/>
        <v>0.30555555555474712</v>
      </c>
      <c r="O17" s="25">
        <f t="shared" si="3"/>
        <v>3.8194444445252884E-2</v>
      </c>
    </row>
    <row r="18" spans="1:15" s="57" customFormat="1" ht="16.5" customHeight="1">
      <c r="A18" s="51"/>
      <c r="B18" s="22"/>
      <c r="C18" s="52"/>
      <c r="D18" s="53"/>
      <c r="E18" s="54" t="s">
        <v>33</v>
      </c>
      <c r="F18" s="31">
        <v>0</v>
      </c>
      <c r="G18" s="31">
        <v>34</v>
      </c>
      <c r="H18" s="31">
        <v>35</v>
      </c>
      <c r="I18" s="31">
        <v>11</v>
      </c>
      <c r="J18" s="31"/>
      <c r="K18" s="31">
        <f t="shared" si="1"/>
        <v>80</v>
      </c>
      <c r="L18" s="52"/>
      <c r="M18" s="52"/>
      <c r="N18" s="25"/>
      <c r="O18" s="25"/>
    </row>
    <row r="19" spans="1:15" s="57" customFormat="1" ht="16.5" customHeight="1">
      <c r="A19" s="51">
        <v>2</v>
      </c>
      <c r="B19" s="22" t="s">
        <v>3</v>
      </c>
      <c r="C19" s="52">
        <v>44623.729166666664</v>
      </c>
      <c r="D19" s="53" t="s">
        <v>49</v>
      </c>
      <c r="E19" s="54" t="s">
        <v>32</v>
      </c>
      <c r="F19" s="31">
        <v>0</v>
      </c>
      <c r="G19" s="31">
        <v>0</v>
      </c>
      <c r="H19" s="31">
        <v>80</v>
      </c>
      <c r="I19" s="31">
        <v>0</v>
      </c>
      <c r="J19" s="31">
        <f t="shared" si="0"/>
        <v>80</v>
      </c>
      <c r="K19" s="31"/>
      <c r="L19" s="52">
        <v>44623.979166666664</v>
      </c>
      <c r="M19" s="52">
        <v>44624.0625</v>
      </c>
      <c r="N19" s="25">
        <f t="shared" si="2"/>
        <v>0.25</v>
      </c>
      <c r="O19" s="25">
        <f t="shared" si="3"/>
        <v>8.3333333335758653E-2</v>
      </c>
    </row>
    <row r="20" spans="1:15" s="57" customFormat="1" ht="16.5" customHeight="1">
      <c r="A20" s="51"/>
      <c r="B20" s="22"/>
      <c r="C20" s="52"/>
      <c r="D20" s="53"/>
      <c r="E20" s="54" t="s">
        <v>33</v>
      </c>
      <c r="F20" s="31">
        <v>0</v>
      </c>
      <c r="G20" s="31">
        <v>35</v>
      </c>
      <c r="H20" s="31">
        <v>37</v>
      </c>
      <c r="I20" s="31">
        <v>8</v>
      </c>
      <c r="J20" s="31"/>
      <c r="K20" s="31">
        <f t="shared" si="1"/>
        <v>80</v>
      </c>
      <c r="L20" s="52"/>
      <c r="M20" s="52"/>
      <c r="N20" s="25"/>
      <c r="O20" s="25"/>
    </row>
    <row r="21" spans="1:15" s="57" customFormat="1" ht="16.5" customHeight="1">
      <c r="A21" s="51" t="s">
        <v>50</v>
      </c>
      <c r="B21" s="22" t="s">
        <v>3</v>
      </c>
      <c r="C21" s="52">
        <v>44623.878472222219</v>
      </c>
      <c r="D21" s="53" t="s">
        <v>64</v>
      </c>
      <c r="E21" s="54" t="s">
        <v>32</v>
      </c>
      <c r="F21" s="31">
        <v>0</v>
      </c>
      <c r="G21" s="31">
        <v>80</v>
      </c>
      <c r="H21" s="31">
        <v>0</v>
      </c>
      <c r="I21" s="31">
        <v>0</v>
      </c>
      <c r="J21" s="31">
        <f t="shared" si="0"/>
        <v>80</v>
      </c>
      <c r="K21" s="31"/>
      <c r="L21" s="52">
        <v>44623.986111111109</v>
      </c>
      <c r="M21" s="52"/>
      <c r="N21" s="25">
        <f t="shared" si="2"/>
        <v>0.10763888889050577</v>
      </c>
      <c r="O21" s="25"/>
    </row>
    <row r="22" spans="1:15" s="57" customFormat="1" ht="16.5" customHeight="1" thickBot="1">
      <c r="A22" s="22"/>
      <c r="B22" s="22"/>
      <c r="C22" s="54"/>
      <c r="D22" s="54"/>
      <c r="E22" s="54" t="s">
        <v>33</v>
      </c>
      <c r="F22" s="31">
        <v>0</v>
      </c>
      <c r="G22" s="31">
        <v>16</v>
      </c>
      <c r="H22" s="31">
        <v>61</v>
      </c>
      <c r="I22" s="31">
        <v>3</v>
      </c>
      <c r="J22" s="31"/>
      <c r="K22" s="31">
        <f t="shared" si="1"/>
        <v>80</v>
      </c>
      <c r="L22" s="54"/>
      <c r="M22" s="54"/>
      <c r="N22" s="25"/>
      <c r="O22" s="25"/>
    </row>
    <row r="23" spans="1:15" ht="16.5" thickTop="1" thickBot="1">
      <c r="A23" s="9"/>
      <c r="B23" s="5"/>
      <c r="C23" s="5"/>
      <c r="D23" s="5"/>
      <c r="E23" s="5"/>
      <c r="F23" s="5"/>
      <c r="G23" s="5"/>
      <c r="H23" s="5"/>
      <c r="I23" s="18" t="s">
        <v>31</v>
      </c>
      <c r="J23" s="19">
        <f>SUM(J5:J22)</f>
        <v>746</v>
      </c>
      <c r="K23" s="19">
        <f>SUM(K5:K22)</f>
        <v>750</v>
      </c>
      <c r="L23" s="5"/>
      <c r="M23" s="5" t="s">
        <v>13</v>
      </c>
      <c r="N23" s="10">
        <f>AVERAGE(N5:N22)</f>
        <v>0.36844135802352362</v>
      </c>
      <c r="O23" s="10">
        <f>AVERAGE(O5:O22)</f>
        <v>3.4722222223535937E-2</v>
      </c>
    </row>
    <row r="24" spans="1:15" ht="15.75" thickTop="1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</row>
    <row r="25" spans="1:15">
      <c r="A25" s="161"/>
      <c r="B25" s="162"/>
      <c r="C25" s="163"/>
      <c r="D25" s="46"/>
      <c r="E25" s="46"/>
      <c r="F25" s="161" t="s">
        <v>26</v>
      </c>
      <c r="G25" s="162"/>
      <c r="H25" s="162"/>
      <c r="I25" s="162"/>
      <c r="J25" s="163"/>
      <c r="K25" s="46"/>
      <c r="L25" s="161"/>
      <c r="M25" s="162"/>
      <c r="N25" s="162"/>
      <c r="O25" s="163"/>
    </row>
    <row r="26" spans="1:15" ht="38.25">
      <c r="A26" s="2" t="s">
        <v>2</v>
      </c>
      <c r="B26" s="3" t="s">
        <v>14</v>
      </c>
      <c r="C26" s="2" t="s">
        <v>4</v>
      </c>
      <c r="D26" s="2" t="s">
        <v>27</v>
      </c>
      <c r="E26" s="2" t="s">
        <v>28</v>
      </c>
      <c r="F26" s="3" t="s">
        <v>5</v>
      </c>
      <c r="G26" s="3" t="s">
        <v>6</v>
      </c>
      <c r="H26" s="3" t="s">
        <v>7</v>
      </c>
      <c r="I26" s="3" t="s">
        <v>8</v>
      </c>
      <c r="J26" s="2" t="s">
        <v>29</v>
      </c>
      <c r="K26" s="2" t="s">
        <v>30</v>
      </c>
      <c r="L26" s="2" t="s">
        <v>9</v>
      </c>
      <c r="M26" s="2" t="s">
        <v>10</v>
      </c>
      <c r="N26" s="2" t="s">
        <v>11</v>
      </c>
      <c r="O26" s="2" t="s">
        <v>12</v>
      </c>
    </row>
    <row r="27" spans="1:15" s="32" customFormat="1" ht="16.5" customHeight="1">
      <c r="A27" s="51" t="s">
        <v>35</v>
      </c>
      <c r="B27" s="55" t="s">
        <v>105</v>
      </c>
      <c r="C27" s="52">
        <v>44622.770833333336</v>
      </c>
      <c r="D27" s="53" t="s">
        <v>41</v>
      </c>
      <c r="E27" s="54" t="s">
        <v>32</v>
      </c>
      <c r="F27" s="31">
        <v>0</v>
      </c>
      <c r="G27" s="31">
        <v>0</v>
      </c>
      <c r="H27" s="31">
        <v>0</v>
      </c>
      <c r="I27" s="31">
        <v>90</v>
      </c>
      <c r="J27" s="31">
        <f>F27+G27+H27+I27</f>
        <v>90</v>
      </c>
      <c r="K27" s="31"/>
      <c r="L27" s="56">
        <v>44623.25</v>
      </c>
      <c r="M27" s="56">
        <v>44623.291666666664</v>
      </c>
      <c r="N27" s="25">
        <f>SUM(L27-C27)</f>
        <v>0.47916666666424135</v>
      </c>
      <c r="O27" s="25">
        <f>SUM(M27-L27)</f>
        <v>4.1666666664241347E-2</v>
      </c>
    </row>
    <row r="28" spans="1:15" s="32" customFormat="1" ht="16.5" customHeight="1">
      <c r="A28" s="51"/>
      <c r="B28" s="55"/>
      <c r="C28" s="52"/>
      <c r="D28" s="53"/>
      <c r="E28" s="54" t="s">
        <v>33</v>
      </c>
      <c r="F28" s="31">
        <v>0</v>
      </c>
      <c r="G28" s="31">
        <v>16</v>
      </c>
      <c r="H28" s="31">
        <v>57</v>
      </c>
      <c r="I28" s="31">
        <v>17</v>
      </c>
      <c r="J28" s="31"/>
      <c r="K28" s="31">
        <f t="shared" ref="K28:K32" si="4">G28+H28+I28+F28</f>
        <v>90</v>
      </c>
      <c r="L28" s="56"/>
      <c r="M28" s="56"/>
      <c r="N28" s="25"/>
      <c r="O28" s="25"/>
    </row>
    <row r="29" spans="1:15" s="32" customFormat="1" ht="16.5" customHeight="1">
      <c r="A29" s="51">
        <v>1</v>
      </c>
      <c r="B29" s="55" t="s">
        <v>106</v>
      </c>
      <c r="C29" s="52">
        <v>44622.899305555555</v>
      </c>
      <c r="D29" s="53" t="s">
        <v>41</v>
      </c>
      <c r="E29" s="54" t="s">
        <v>32</v>
      </c>
      <c r="F29" s="31">
        <v>0</v>
      </c>
      <c r="G29" s="31">
        <v>0</v>
      </c>
      <c r="H29" s="31">
        <v>90</v>
      </c>
      <c r="I29" s="31">
        <v>0</v>
      </c>
      <c r="J29" s="31">
        <f t="shared" ref="J29:J33" si="5">F29+G29+H29+I29</f>
        <v>90</v>
      </c>
      <c r="K29" s="31"/>
      <c r="L29" s="56">
        <v>44623.298611111109</v>
      </c>
      <c r="M29" s="56">
        <v>44623.336805555555</v>
      </c>
      <c r="N29" s="25">
        <f t="shared" ref="N29:N33" si="6">SUM(L29-C29)</f>
        <v>0.39930555555474712</v>
      </c>
      <c r="O29" s="25">
        <f t="shared" ref="O29:O33" si="7">SUM(M29-L29)</f>
        <v>3.8194444445252884E-2</v>
      </c>
    </row>
    <row r="30" spans="1:15" s="32" customFormat="1" ht="16.5" customHeight="1">
      <c r="A30" s="51"/>
      <c r="B30" s="55"/>
      <c r="C30" s="52"/>
      <c r="D30" s="53"/>
      <c r="E30" s="54" t="s">
        <v>33</v>
      </c>
      <c r="F30" s="31">
        <v>0</v>
      </c>
      <c r="G30" s="31">
        <v>0</v>
      </c>
      <c r="H30" s="31">
        <v>20</v>
      </c>
      <c r="I30" s="31">
        <v>2</v>
      </c>
      <c r="J30" s="31"/>
      <c r="K30" s="31">
        <f t="shared" si="4"/>
        <v>22</v>
      </c>
      <c r="L30" s="56"/>
      <c r="M30" s="56"/>
      <c r="N30" s="25"/>
      <c r="O30" s="25"/>
    </row>
    <row r="31" spans="1:15" s="32" customFormat="1" ht="16.5" customHeight="1">
      <c r="A31" s="51">
        <v>8</v>
      </c>
      <c r="B31" s="53" t="s">
        <v>107</v>
      </c>
      <c r="C31" s="52">
        <v>44623.232638888891</v>
      </c>
      <c r="D31" s="53" t="s">
        <v>41</v>
      </c>
      <c r="E31" s="54" t="s">
        <v>32</v>
      </c>
      <c r="F31" s="31">
        <v>0</v>
      </c>
      <c r="G31" s="31">
        <v>32</v>
      </c>
      <c r="H31" s="31">
        <v>58</v>
      </c>
      <c r="I31" s="31">
        <v>0</v>
      </c>
      <c r="J31" s="31">
        <f t="shared" si="5"/>
        <v>90</v>
      </c>
      <c r="K31" s="31"/>
      <c r="L31" s="52">
        <v>44623.760416666664</v>
      </c>
      <c r="M31" s="52">
        <v>44623.78125</v>
      </c>
      <c r="N31" s="25">
        <f t="shared" si="6"/>
        <v>0.52777777777373558</v>
      </c>
      <c r="O31" s="25">
        <f t="shared" si="7"/>
        <v>2.0833333335758653E-2</v>
      </c>
    </row>
    <row r="32" spans="1:15" s="32" customFormat="1" ht="16.5" customHeight="1">
      <c r="A32" s="51"/>
      <c r="B32" s="53"/>
      <c r="C32" s="52"/>
      <c r="D32" s="53"/>
      <c r="E32" s="54" t="s">
        <v>33</v>
      </c>
      <c r="F32" s="31">
        <v>0</v>
      </c>
      <c r="G32" s="31">
        <v>2</v>
      </c>
      <c r="H32" s="31">
        <v>34</v>
      </c>
      <c r="I32" s="31">
        <v>54</v>
      </c>
      <c r="J32" s="31"/>
      <c r="K32" s="31">
        <f t="shared" si="4"/>
        <v>90</v>
      </c>
      <c r="L32" s="52"/>
      <c r="M32" s="52"/>
      <c r="N32" s="25"/>
      <c r="O32" s="25"/>
    </row>
    <row r="33" spans="1:15" s="32" customFormat="1" ht="16.5" customHeight="1">
      <c r="A33" s="51" t="s">
        <v>52</v>
      </c>
      <c r="B33" s="53" t="s">
        <v>108</v>
      </c>
      <c r="C33" s="52">
        <v>44623.840277777781</v>
      </c>
      <c r="D33" s="53" t="s">
        <v>65</v>
      </c>
      <c r="E33" s="54" t="s">
        <v>32</v>
      </c>
      <c r="F33" s="31">
        <v>0</v>
      </c>
      <c r="G33" s="31">
        <v>90</v>
      </c>
      <c r="H33" s="31">
        <v>0</v>
      </c>
      <c r="I33" s="31">
        <v>0</v>
      </c>
      <c r="J33" s="31">
        <f t="shared" si="5"/>
        <v>90</v>
      </c>
      <c r="K33" s="31"/>
      <c r="L33" s="52">
        <v>44623.996527777781</v>
      </c>
      <c r="M33" s="52">
        <v>44624.190972222219</v>
      </c>
      <c r="N33" s="25">
        <f t="shared" si="6"/>
        <v>0.15625</v>
      </c>
      <c r="O33" s="25">
        <f t="shared" si="7"/>
        <v>0.19444444443797693</v>
      </c>
    </row>
    <row r="34" spans="1:15" s="57" customFormat="1" ht="16.5" customHeight="1" thickBot="1">
      <c r="A34" s="21"/>
      <c r="B34" s="21"/>
      <c r="C34" s="54"/>
      <c r="D34" s="54"/>
      <c r="E34" s="54" t="s">
        <v>33</v>
      </c>
      <c r="F34" s="31">
        <v>5</v>
      </c>
      <c r="G34" s="31">
        <v>29</v>
      </c>
      <c r="H34" s="31">
        <v>40</v>
      </c>
      <c r="I34" s="31">
        <v>6</v>
      </c>
      <c r="J34" s="31"/>
      <c r="K34" s="31">
        <f t="shared" ref="K34" si="8">G34+H34+I34+F34</f>
        <v>80</v>
      </c>
      <c r="L34" s="54"/>
      <c r="M34" s="54"/>
      <c r="N34" s="25"/>
      <c r="O34" s="25"/>
    </row>
    <row r="35" spans="1:15" s="8" customFormat="1" ht="16.5" customHeight="1" thickTop="1" thickBot="1">
      <c r="A35" s="5"/>
      <c r="B35" s="5"/>
      <c r="C35" s="5"/>
      <c r="D35" s="5"/>
      <c r="E35" s="5"/>
      <c r="F35" s="5"/>
      <c r="G35" s="5"/>
      <c r="H35" s="5"/>
      <c r="I35" s="18" t="s">
        <v>31</v>
      </c>
      <c r="J35" s="19">
        <f>SUM(J27:J34)</f>
        <v>360</v>
      </c>
      <c r="K35" s="19">
        <f>SUM(K27:K34)</f>
        <v>282</v>
      </c>
      <c r="L35" s="5"/>
      <c r="M35" s="5" t="s">
        <v>13</v>
      </c>
      <c r="N35" s="10">
        <f>AVERAGE(N27:N34)</f>
        <v>0.39062499999818101</v>
      </c>
      <c r="O35" s="10">
        <f>AVERAGE(O27:O34)</f>
        <v>7.3784722220807453E-2</v>
      </c>
    </row>
    <row r="36" spans="1:15" ht="15.75" thickTop="1"/>
    <row r="37" spans="1:15">
      <c r="A37" s="49" t="s">
        <v>0</v>
      </c>
      <c r="B37" s="50" t="str">
        <f>$O$1</f>
        <v>03=MAR</v>
      </c>
      <c r="C37" s="156" t="s">
        <v>15</v>
      </c>
      <c r="D37" s="156"/>
      <c r="E37" s="156"/>
      <c r="F37" s="156"/>
      <c r="G37" s="156"/>
      <c r="H37" s="156"/>
      <c r="I37" s="156"/>
      <c r="J37" s="156"/>
      <c r="K37" s="156"/>
      <c r="L37" s="156"/>
      <c r="M37" s="156"/>
      <c r="N37" s="156"/>
      <c r="O37" s="156"/>
    </row>
    <row r="38" spans="1:15">
      <c r="A38" s="156" t="s">
        <v>16</v>
      </c>
      <c r="B38" s="156"/>
      <c r="C38" s="156"/>
      <c r="D38" s="156"/>
      <c r="E38" s="156"/>
      <c r="F38" s="156"/>
      <c r="G38" s="156"/>
      <c r="H38" s="20"/>
      <c r="I38" s="156" t="s">
        <v>17</v>
      </c>
      <c r="J38" s="156"/>
      <c r="K38" s="156"/>
      <c r="L38" s="156"/>
      <c r="M38" s="156"/>
      <c r="N38" s="156"/>
      <c r="O38" s="156"/>
    </row>
    <row r="39" spans="1:15" ht="30">
      <c r="A39" s="11" t="s">
        <v>18</v>
      </c>
      <c r="B39" s="11" t="s">
        <v>19</v>
      </c>
      <c r="C39" s="5" t="s">
        <v>20</v>
      </c>
      <c r="D39" s="11" t="s">
        <v>21</v>
      </c>
      <c r="E39" s="11" t="s">
        <v>22</v>
      </c>
      <c r="F39" s="11" t="s">
        <v>23</v>
      </c>
      <c r="G39" s="11" t="s">
        <v>24</v>
      </c>
      <c r="H39" s="11"/>
      <c r="I39" s="11" t="s">
        <v>18</v>
      </c>
      <c r="J39" s="11" t="s">
        <v>19</v>
      </c>
      <c r="K39" s="5" t="s">
        <v>20</v>
      </c>
      <c r="L39" s="11" t="s">
        <v>21</v>
      </c>
      <c r="M39" s="11" t="s">
        <v>25</v>
      </c>
      <c r="N39" s="11" t="s">
        <v>23</v>
      </c>
      <c r="O39" s="11" t="s">
        <v>24</v>
      </c>
    </row>
    <row r="40" spans="1:15" s="27" customFormat="1" ht="15" customHeight="1">
      <c r="A40" s="21">
        <v>1</v>
      </c>
      <c r="B40" s="53" t="s">
        <v>41</v>
      </c>
      <c r="C40" s="51" t="s">
        <v>67</v>
      </c>
      <c r="D40" s="52">
        <v>44623.208333333336</v>
      </c>
      <c r="E40" s="53" t="s">
        <v>102</v>
      </c>
      <c r="F40" s="52">
        <v>44623.263888888891</v>
      </c>
      <c r="G40" s="25">
        <f>SUM(F40-D40)</f>
        <v>5.5555555554747116E-2</v>
      </c>
      <c r="H40" s="26"/>
      <c r="I40" s="21">
        <v>1</v>
      </c>
      <c r="J40" s="53" t="s">
        <v>101</v>
      </c>
      <c r="K40" s="51">
        <v>4</v>
      </c>
      <c r="L40" s="52">
        <v>44623.090277777781</v>
      </c>
      <c r="M40" s="53">
        <v>60025</v>
      </c>
      <c r="N40" s="52">
        <v>44623.152777777781</v>
      </c>
      <c r="O40" s="25">
        <f>SUM(N40-L40)</f>
        <v>6.25E-2</v>
      </c>
    </row>
    <row r="41" spans="1:15" s="27" customFormat="1" ht="15" customHeight="1">
      <c r="A41" s="21">
        <v>2</v>
      </c>
      <c r="B41" s="53" t="s">
        <v>41</v>
      </c>
      <c r="C41" s="51">
        <v>7</v>
      </c>
      <c r="D41" s="52">
        <v>44622.871527777781</v>
      </c>
      <c r="E41" s="53">
        <v>60025</v>
      </c>
      <c r="F41" s="52">
        <v>44623.045138888891</v>
      </c>
      <c r="G41" s="25">
        <f t="shared" ref="G41:G55" si="9">SUM(F41-D41)</f>
        <v>0.17361111110949423</v>
      </c>
      <c r="H41" s="26"/>
      <c r="I41" s="21">
        <v>2</v>
      </c>
      <c r="J41" s="53" t="s">
        <v>41</v>
      </c>
      <c r="K41" s="51">
        <v>3</v>
      </c>
      <c r="L41" s="52">
        <v>44623.114583333336</v>
      </c>
      <c r="M41" s="53">
        <v>31871</v>
      </c>
      <c r="N41" s="52">
        <v>44623.173611111109</v>
      </c>
      <c r="O41" s="25">
        <f t="shared" ref="O41:O53" si="10">SUM(N41-L41)</f>
        <v>5.9027777773735579E-2</v>
      </c>
    </row>
    <row r="42" spans="1:15" s="27" customFormat="1" ht="15" customHeight="1">
      <c r="A42" s="21">
        <v>3</v>
      </c>
      <c r="B42" s="53" t="s">
        <v>65</v>
      </c>
      <c r="C42" s="51" t="s">
        <v>67</v>
      </c>
      <c r="D42" s="52">
        <v>44622.972222222219</v>
      </c>
      <c r="E42" s="53">
        <v>27624</v>
      </c>
      <c r="F42" s="52">
        <v>44623.100694444445</v>
      </c>
      <c r="G42" s="25">
        <f t="shared" si="9"/>
        <v>0.12847222222626442</v>
      </c>
      <c r="H42" s="26"/>
      <c r="I42" s="21">
        <v>3</v>
      </c>
      <c r="J42" s="53" t="s">
        <v>37</v>
      </c>
      <c r="K42" s="51">
        <v>3</v>
      </c>
      <c r="L42" s="52">
        <v>44623.229166666664</v>
      </c>
      <c r="M42" s="53">
        <v>27569</v>
      </c>
      <c r="N42" s="52">
        <v>44623.274305555555</v>
      </c>
      <c r="O42" s="25">
        <f t="shared" si="10"/>
        <v>4.5138888890505768E-2</v>
      </c>
    </row>
    <row r="43" spans="1:15" s="27" customFormat="1" ht="15" customHeight="1">
      <c r="A43" s="21">
        <v>4</v>
      </c>
      <c r="B43" s="53" t="s">
        <v>41</v>
      </c>
      <c r="C43" s="51">
        <v>7</v>
      </c>
      <c r="D43" s="52">
        <v>44623.194444444445</v>
      </c>
      <c r="E43" s="53">
        <v>27881</v>
      </c>
      <c r="F43" s="52">
        <v>44623.409722222219</v>
      </c>
      <c r="G43" s="25">
        <f t="shared" si="9"/>
        <v>0.21527777777373558</v>
      </c>
      <c r="H43" s="26"/>
      <c r="I43" s="21">
        <v>4</v>
      </c>
      <c r="J43" s="53" t="s">
        <v>49</v>
      </c>
      <c r="K43" s="51">
        <v>3</v>
      </c>
      <c r="L43" s="52">
        <v>44623.298611111109</v>
      </c>
      <c r="M43" s="53">
        <v>27881</v>
      </c>
      <c r="N43" s="52">
        <v>44623.333333333336</v>
      </c>
      <c r="O43" s="25">
        <f t="shared" si="10"/>
        <v>3.4722222226264421E-2</v>
      </c>
    </row>
    <row r="44" spans="1:15" s="27" customFormat="1" ht="15" customHeight="1">
      <c r="A44" s="21">
        <v>5</v>
      </c>
      <c r="B44" s="53" t="s">
        <v>41</v>
      </c>
      <c r="C44" s="51">
        <v>8</v>
      </c>
      <c r="D44" s="52">
        <v>44623.052083333336</v>
      </c>
      <c r="E44" s="53">
        <v>31871</v>
      </c>
      <c r="F44" s="52">
        <v>44623.315972222219</v>
      </c>
      <c r="G44" s="25">
        <f t="shared" si="9"/>
        <v>0.26388888888322981</v>
      </c>
      <c r="H44" s="26"/>
      <c r="I44" s="21">
        <v>5</v>
      </c>
      <c r="J44" s="53" t="s">
        <v>51</v>
      </c>
      <c r="K44" s="51" t="s">
        <v>61</v>
      </c>
      <c r="L44" s="52">
        <v>44623.336805555555</v>
      </c>
      <c r="M44" s="53" t="s">
        <v>102</v>
      </c>
      <c r="N44" s="52">
        <v>44623.409722222219</v>
      </c>
      <c r="O44" s="25">
        <f t="shared" si="10"/>
        <v>7.2916666664241347E-2</v>
      </c>
    </row>
    <row r="45" spans="1:15" s="27" customFormat="1" ht="15" customHeight="1">
      <c r="A45" s="21">
        <v>6</v>
      </c>
      <c r="B45" s="53" t="s">
        <v>81</v>
      </c>
      <c r="C45" s="51">
        <v>8</v>
      </c>
      <c r="D45" s="52">
        <v>44623.333333333336</v>
      </c>
      <c r="E45" s="53">
        <v>28126</v>
      </c>
      <c r="F45" s="52">
        <v>44623.513888888891</v>
      </c>
      <c r="G45" s="25">
        <f t="shared" si="9"/>
        <v>0.18055555555474712</v>
      </c>
      <c r="H45" s="26"/>
      <c r="I45" s="21">
        <v>6</v>
      </c>
      <c r="J45" s="53" t="s">
        <v>41</v>
      </c>
      <c r="K45" s="51">
        <v>3</v>
      </c>
      <c r="L45" s="52">
        <v>44623.392361111109</v>
      </c>
      <c r="M45" s="53">
        <v>28126</v>
      </c>
      <c r="N45" s="52">
        <v>44623.479166666664</v>
      </c>
      <c r="O45" s="25">
        <f t="shared" si="10"/>
        <v>8.6805555554747116E-2</v>
      </c>
    </row>
    <row r="46" spans="1:15" s="27" customFormat="1" ht="15" customHeight="1">
      <c r="A46" s="21">
        <v>7</v>
      </c>
      <c r="B46" s="53" t="s">
        <v>56</v>
      </c>
      <c r="C46" s="51">
        <v>5</v>
      </c>
      <c r="D46" s="52">
        <v>44623.159722222219</v>
      </c>
      <c r="E46" s="53">
        <v>27569</v>
      </c>
      <c r="F46" s="52">
        <v>44623.392361111109</v>
      </c>
      <c r="G46" s="25">
        <f t="shared" si="9"/>
        <v>0.23263888889050577</v>
      </c>
      <c r="H46" s="26"/>
      <c r="I46" s="21">
        <v>7</v>
      </c>
      <c r="J46" s="53" t="s">
        <v>71</v>
      </c>
      <c r="K46" s="51" t="s">
        <v>61</v>
      </c>
      <c r="L46" s="52">
        <v>44623.503472222219</v>
      </c>
      <c r="M46" s="53">
        <v>12467</v>
      </c>
      <c r="N46" s="52">
        <v>44623.503472222219</v>
      </c>
      <c r="O46" s="25">
        <f t="shared" si="10"/>
        <v>0</v>
      </c>
    </row>
    <row r="47" spans="1:15" s="27" customFormat="1" ht="15" customHeight="1">
      <c r="A47" s="21">
        <v>8</v>
      </c>
      <c r="B47" s="53" t="s">
        <v>49</v>
      </c>
      <c r="C47" s="51">
        <v>4</v>
      </c>
      <c r="D47" s="52">
        <v>44623.260416666664</v>
      </c>
      <c r="E47" s="53">
        <v>31615</v>
      </c>
      <c r="F47" s="52">
        <v>44623.354166666664</v>
      </c>
      <c r="G47" s="25">
        <f t="shared" si="9"/>
        <v>9.375E-2</v>
      </c>
      <c r="H47" s="26"/>
      <c r="I47" s="21">
        <v>8</v>
      </c>
      <c r="J47" s="53" t="s">
        <v>46</v>
      </c>
      <c r="K47" s="51">
        <v>3</v>
      </c>
      <c r="L47" s="52">
        <v>44623.600694444445</v>
      </c>
      <c r="M47" s="53">
        <v>31116</v>
      </c>
      <c r="N47" s="52">
        <v>44623.652777777781</v>
      </c>
      <c r="O47" s="25">
        <f t="shared" si="10"/>
        <v>5.2083333335758653E-2</v>
      </c>
    </row>
    <row r="48" spans="1:15" s="27" customFormat="1" ht="15" customHeight="1">
      <c r="A48" s="21">
        <v>9</v>
      </c>
      <c r="B48" s="53" t="s">
        <v>41</v>
      </c>
      <c r="C48" s="58">
        <v>5</v>
      </c>
      <c r="D48" s="56">
        <v>44623.409722222219</v>
      </c>
      <c r="E48" s="55">
        <v>70030</v>
      </c>
      <c r="F48" s="56">
        <v>44623.451388888891</v>
      </c>
      <c r="G48" s="25">
        <f t="shared" si="9"/>
        <v>4.1666666671517305E-2</v>
      </c>
      <c r="H48" s="26"/>
      <c r="I48" s="21">
        <v>9</v>
      </c>
      <c r="J48" s="53" t="s">
        <v>37</v>
      </c>
      <c r="K48" s="51">
        <v>3</v>
      </c>
      <c r="L48" s="52">
        <v>44623.684027777781</v>
      </c>
      <c r="M48" s="53">
        <v>13637</v>
      </c>
      <c r="N48" s="52">
        <v>44623.6875</v>
      </c>
      <c r="O48" s="25">
        <f t="shared" si="10"/>
        <v>3.4722222189884633E-3</v>
      </c>
    </row>
    <row r="49" spans="1:15" s="27" customFormat="1" ht="15" customHeight="1">
      <c r="A49" s="21">
        <v>10</v>
      </c>
      <c r="B49" s="53" t="s">
        <v>41</v>
      </c>
      <c r="C49" s="58">
        <v>7</v>
      </c>
      <c r="D49" s="56">
        <v>44623.430555555555</v>
      </c>
      <c r="E49" s="55">
        <v>32229</v>
      </c>
      <c r="F49" s="56">
        <v>44623.559027777781</v>
      </c>
      <c r="G49" s="25">
        <f t="shared" si="9"/>
        <v>0.12847222222626442</v>
      </c>
      <c r="H49" s="26"/>
      <c r="I49" s="21">
        <v>10</v>
      </c>
      <c r="J49" s="53" t="s">
        <v>65</v>
      </c>
      <c r="K49" s="51">
        <v>3</v>
      </c>
      <c r="L49" s="52">
        <v>44623.722222222219</v>
      </c>
      <c r="M49" s="53">
        <v>32229</v>
      </c>
      <c r="N49" s="52">
        <v>44623.795138888891</v>
      </c>
      <c r="O49" s="25">
        <f t="shared" si="10"/>
        <v>7.2916666671517305E-2</v>
      </c>
    </row>
    <row r="50" spans="1:15" s="27" customFormat="1" ht="15" customHeight="1">
      <c r="A50" s="21">
        <v>11</v>
      </c>
      <c r="B50" s="53" t="s">
        <v>37</v>
      </c>
      <c r="C50" s="51">
        <v>4</v>
      </c>
      <c r="D50" s="52">
        <v>44623.475694444445</v>
      </c>
      <c r="E50" s="53" t="s">
        <v>103</v>
      </c>
      <c r="F50" s="56">
        <v>44623.545138888891</v>
      </c>
      <c r="G50" s="25">
        <f t="shared" si="9"/>
        <v>6.9444444445252884E-2</v>
      </c>
      <c r="H50" s="26"/>
      <c r="I50" s="21">
        <v>11</v>
      </c>
      <c r="J50" s="53" t="s">
        <v>51</v>
      </c>
      <c r="K50" s="51" t="s">
        <v>61</v>
      </c>
      <c r="L50" s="52">
        <v>44623.659722222219</v>
      </c>
      <c r="M50" s="53" t="s">
        <v>103</v>
      </c>
      <c r="N50" s="52">
        <v>44623.729166666664</v>
      </c>
      <c r="O50" s="25">
        <f t="shared" si="10"/>
        <v>6.9444444445252884E-2</v>
      </c>
    </row>
    <row r="51" spans="1:15" s="27" customFormat="1" ht="15" customHeight="1">
      <c r="A51" s="21">
        <v>12</v>
      </c>
      <c r="B51" s="53" t="s">
        <v>87</v>
      </c>
      <c r="C51" s="51">
        <v>8</v>
      </c>
      <c r="D51" s="52">
        <v>44623.618055555555</v>
      </c>
      <c r="E51" s="53">
        <v>41515</v>
      </c>
      <c r="F51" s="52">
        <v>44623.871527777781</v>
      </c>
      <c r="G51" s="25">
        <f t="shared" si="9"/>
        <v>0.25347222222626442</v>
      </c>
      <c r="H51" s="26"/>
      <c r="I51" s="21">
        <v>12</v>
      </c>
      <c r="J51" s="53" t="s">
        <v>51</v>
      </c>
      <c r="K51" s="51">
        <v>4</v>
      </c>
      <c r="L51" s="52">
        <v>44623.78125</v>
      </c>
      <c r="M51" s="53">
        <v>41515</v>
      </c>
      <c r="N51" s="52">
        <v>44623.840277777781</v>
      </c>
      <c r="O51" s="25">
        <f t="shared" si="10"/>
        <v>5.9027777781011537E-2</v>
      </c>
    </row>
    <row r="52" spans="1:15" s="27" customFormat="1" ht="15" customHeight="1">
      <c r="A52" s="21">
        <v>13</v>
      </c>
      <c r="B52" s="53" t="s">
        <v>48</v>
      </c>
      <c r="C52" s="51">
        <v>6</v>
      </c>
      <c r="D52" s="52">
        <v>44623.774305555555</v>
      </c>
      <c r="E52" s="53">
        <v>33185</v>
      </c>
      <c r="F52" s="52">
        <v>44623.993055555555</v>
      </c>
      <c r="G52" s="25">
        <f t="shared" si="9"/>
        <v>0.21875</v>
      </c>
      <c r="H52" s="26"/>
      <c r="I52" s="21">
        <v>13</v>
      </c>
      <c r="J52" s="53" t="s">
        <v>41</v>
      </c>
      <c r="K52" s="51">
        <v>3</v>
      </c>
      <c r="L52" s="52">
        <v>44623.864583333336</v>
      </c>
      <c r="M52" s="53">
        <v>33290</v>
      </c>
      <c r="N52" s="52">
        <v>44623.90625</v>
      </c>
      <c r="O52" s="25">
        <f t="shared" si="10"/>
        <v>4.1666666664241347E-2</v>
      </c>
    </row>
    <row r="53" spans="1:15" s="27" customFormat="1" ht="15" customHeight="1">
      <c r="A53" s="21">
        <v>14</v>
      </c>
      <c r="B53" s="53" t="s">
        <v>49</v>
      </c>
      <c r="C53" s="51" t="s">
        <v>67</v>
      </c>
      <c r="D53" s="52">
        <v>44623.666666666664</v>
      </c>
      <c r="E53" s="53">
        <v>32438</v>
      </c>
      <c r="F53" s="52">
        <v>44623.9375</v>
      </c>
      <c r="G53" s="25">
        <f t="shared" si="9"/>
        <v>0.27083333333575865</v>
      </c>
      <c r="H53" s="26"/>
      <c r="I53" s="21">
        <v>14</v>
      </c>
      <c r="J53" s="53" t="s">
        <v>53</v>
      </c>
      <c r="K53" s="51">
        <v>4</v>
      </c>
      <c r="L53" s="52">
        <v>44623.892361111109</v>
      </c>
      <c r="M53" s="53">
        <v>33185</v>
      </c>
      <c r="N53" s="52">
        <v>44623.975694444445</v>
      </c>
      <c r="O53" s="25">
        <f t="shared" si="10"/>
        <v>8.3333333335758653E-2</v>
      </c>
    </row>
    <row r="54" spans="1:15" s="27" customFormat="1" ht="15" customHeight="1">
      <c r="A54" s="21">
        <v>15</v>
      </c>
      <c r="B54" s="53" t="s">
        <v>53</v>
      </c>
      <c r="C54" s="51">
        <v>5</v>
      </c>
      <c r="D54" s="52">
        <v>44623.715277777781</v>
      </c>
      <c r="E54" s="53">
        <v>33290</v>
      </c>
      <c r="F54" s="52">
        <v>44623.972222222219</v>
      </c>
      <c r="G54" s="25">
        <f t="shared" si="9"/>
        <v>0.25694444443797693</v>
      </c>
      <c r="H54" s="26"/>
      <c r="I54" s="21"/>
      <c r="J54" s="22"/>
      <c r="K54" s="22"/>
      <c r="L54" s="24"/>
      <c r="M54" s="22"/>
      <c r="N54" s="24"/>
      <c r="O54" s="25"/>
    </row>
    <row r="55" spans="1:15" s="27" customFormat="1" ht="15" customHeight="1">
      <c r="A55" s="21">
        <v>16</v>
      </c>
      <c r="B55" s="22" t="s">
        <v>104</v>
      </c>
      <c r="C55" s="28" t="s">
        <v>78</v>
      </c>
      <c r="D55" s="24">
        <v>44623.152777777781</v>
      </c>
      <c r="E55" s="22">
        <v>33107</v>
      </c>
      <c r="F55" s="24">
        <v>44623.152777777781</v>
      </c>
      <c r="G55" s="25">
        <f t="shared" si="9"/>
        <v>0</v>
      </c>
      <c r="H55" s="26"/>
      <c r="I55" s="21"/>
      <c r="J55" s="22"/>
      <c r="K55" s="22"/>
      <c r="L55" s="24"/>
      <c r="M55" s="22"/>
      <c r="N55" s="24"/>
      <c r="O55" s="25"/>
    </row>
    <row r="56" spans="1:15" s="32" customFormat="1" ht="15" customHeight="1">
      <c r="A56" s="5"/>
      <c r="B56" s="1"/>
      <c r="C56" s="5"/>
      <c r="D56" s="5"/>
      <c r="E56" s="5"/>
      <c r="F56" s="18" t="s">
        <v>13</v>
      </c>
      <c r="G56" s="10">
        <f>AVERAGE(G40:G55)</f>
        <v>0.16145833333348492</v>
      </c>
      <c r="H56" s="33"/>
      <c r="I56" s="5"/>
      <c r="J56" s="5"/>
      <c r="K56" s="5"/>
      <c r="L56" s="5"/>
      <c r="M56" s="5"/>
      <c r="N56" s="5" t="s">
        <v>13</v>
      </c>
      <c r="O56" s="10">
        <f>AVERAGE(O40:O55)</f>
        <v>5.3075396825858788E-2</v>
      </c>
    </row>
  </sheetData>
  <mergeCells count="10">
    <mergeCell ref="C37:O37"/>
    <mergeCell ref="A38:G38"/>
    <mergeCell ref="I38:O38"/>
    <mergeCell ref="A2:O2"/>
    <mergeCell ref="A3:C3"/>
    <mergeCell ref="F3:J3"/>
    <mergeCell ref="L3:O3"/>
    <mergeCell ref="A25:C25"/>
    <mergeCell ref="F25:J25"/>
    <mergeCell ref="L25:O25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O59"/>
  <sheetViews>
    <sheetView workbookViewId="0">
      <selection activeCell="G18" sqref="G18"/>
    </sheetView>
  </sheetViews>
  <sheetFormatPr defaultRowHeight="15"/>
  <cols>
    <col min="3" max="5" width="13.42578125" customWidth="1"/>
    <col min="6" max="6" width="12.140625" customWidth="1"/>
    <col min="7" max="7" width="11.5703125" customWidth="1"/>
    <col min="8" max="8" width="11" customWidth="1"/>
    <col min="9" max="9" width="10.140625" customWidth="1"/>
    <col min="10" max="11" width="8.7109375" customWidth="1"/>
    <col min="12" max="13" width="13.42578125" customWidth="1"/>
    <col min="14" max="15" width="11.28515625" customWidth="1"/>
    <col min="16" max="16" width="14.5703125" customWidth="1"/>
    <col min="18" max="18" width="12.140625" customWidth="1"/>
  </cols>
  <sheetData>
    <row r="1" spans="1:15">
      <c r="N1" s="47" t="s">
        <v>0</v>
      </c>
      <c r="O1" s="48" t="s">
        <v>410</v>
      </c>
    </row>
    <row r="2" spans="1:15">
      <c r="A2" s="159" t="s">
        <v>1</v>
      </c>
      <c r="B2" s="160"/>
      <c r="C2" s="160"/>
      <c r="D2" s="160"/>
      <c r="E2" s="160"/>
      <c r="F2" s="160"/>
      <c r="G2" s="160"/>
      <c r="H2" s="160"/>
      <c r="I2" s="160"/>
      <c r="J2" s="160"/>
      <c r="K2" s="160"/>
      <c r="L2" s="160"/>
      <c r="M2" s="160"/>
      <c r="N2" s="160"/>
      <c r="O2" s="160"/>
    </row>
    <row r="3" spans="1:15">
      <c r="A3" s="161"/>
      <c r="B3" s="162"/>
      <c r="C3" s="163"/>
      <c r="D3" s="143"/>
      <c r="E3" s="143"/>
      <c r="F3" s="161" t="s">
        <v>26</v>
      </c>
      <c r="G3" s="162"/>
      <c r="H3" s="162"/>
      <c r="I3" s="162"/>
      <c r="J3" s="163"/>
      <c r="K3" s="143"/>
      <c r="L3" s="161"/>
      <c r="M3" s="162"/>
      <c r="N3" s="162"/>
      <c r="O3" s="163"/>
    </row>
    <row r="4" spans="1:15" ht="38.25">
      <c r="A4" s="2" t="s">
        <v>2</v>
      </c>
      <c r="B4" s="3" t="s">
        <v>3</v>
      </c>
      <c r="C4" s="2" t="s">
        <v>4</v>
      </c>
      <c r="D4" s="2" t="s">
        <v>27</v>
      </c>
      <c r="E4" s="2" t="s">
        <v>28</v>
      </c>
      <c r="F4" s="3" t="s">
        <v>5</v>
      </c>
      <c r="G4" s="3" t="s">
        <v>6</v>
      </c>
      <c r="H4" s="3" t="s">
        <v>7</v>
      </c>
      <c r="I4" s="3" t="s">
        <v>8</v>
      </c>
      <c r="J4" s="2" t="s">
        <v>29</v>
      </c>
      <c r="K4" s="2" t="s">
        <v>30</v>
      </c>
      <c r="L4" s="2" t="s">
        <v>9</v>
      </c>
      <c r="M4" s="2" t="s">
        <v>10</v>
      </c>
      <c r="N4" s="2" t="s">
        <v>11</v>
      </c>
      <c r="O4" s="2" t="s">
        <v>12</v>
      </c>
    </row>
    <row r="5" spans="1:15" s="8" customFormat="1">
      <c r="A5" s="37" t="s">
        <v>52</v>
      </c>
      <c r="B5" s="13" t="s">
        <v>3</v>
      </c>
      <c r="C5" s="36">
        <v>44648.576388888891</v>
      </c>
      <c r="D5" s="35" t="s">
        <v>81</v>
      </c>
      <c r="E5" s="14" t="s">
        <v>32</v>
      </c>
      <c r="F5" s="5">
        <v>18</v>
      </c>
      <c r="G5" s="5">
        <v>34</v>
      </c>
      <c r="H5" s="5">
        <v>0</v>
      </c>
      <c r="I5" s="5">
        <v>0</v>
      </c>
      <c r="J5" s="5">
        <f t="shared" ref="J5" si="0">F5+G5+H5+I5</f>
        <v>52</v>
      </c>
      <c r="K5" s="5"/>
      <c r="L5" s="36">
        <v>44649.5</v>
      </c>
      <c r="M5" s="36">
        <v>44649.559027777781</v>
      </c>
      <c r="N5" s="7">
        <f>SUM(L5-C5)</f>
        <v>0.92361111110949423</v>
      </c>
      <c r="O5" s="7">
        <f>SUM(M5-L5)</f>
        <v>5.9027777781011537E-2</v>
      </c>
    </row>
    <row r="6" spans="1:15" s="8" customFormat="1">
      <c r="A6" s="37"/>
      <c r="B6" s="13"/>
      <c r="C6" s="36"/>
      <c r="D6" s="35"/>
      <c r="E6" s="14" t="s">
        <v>33</v>
      </c>
      <c r="F6" s="5">
        <v>1</v>
      </c>
      <c r="G6" s="5">
        <v>21</v>
      </c>
      <c r="H6" s="5">
        <v>43</v>
      </c>
      <c r="I6" s="5">
        <v>25</v>
      </c>
      <c r="J6" s="5"/>
      <c r="K6" s="5">
        <f t="shared" ref="K6:K14" si="1">G6+H6+I6+F6</f>
        <v>90</v>
      </c>
      <c r="L6" s="36"/>
      <c r="M6" s="36"/>
      <c r="N6" s="7"/>
      <c r="O6" s="7"/>
    </row>
    <row r="7" spans="1:15" s="8" customFormat="1">
      <c r="A7" s="37">
        <v>8</v>
      </c>
      <c r="B7" s="13" t="s">
        <v>3</v>
      </c>
      <c r="C7" s="36">
        <v>44648.996527777781</v>
      </c>
      <c r="D7" s="35" t="s">
        <v>53</v>
      </c>
      <c r="E7" s="14" t="s">
        <v>32</v>
      </c>
      <c r="F7" s="5">
        <v>8</v>
      </c>
      <c r="G7" s="5">
        <v>21</v>
      </c>
      <c r="H7" s="5">
        <v>16</v>
      </c>
      <c r="I7" s="5">
        <v>11</v>
      </c>
      <c r="J7" s="5">
        <f t="shared" ref="J7:J15" si="2">F7+G7+H7+I7</f>
        <v>56</v>
      </c>
      <c r="K7" s="5"/>
      <c r="L7" s="36">
        <v>44649.989583333336</v>
      </c>
      <c r="M7" s="36">
        <v>44650.114583333336</v>
      </c>
      <c r="N7" s="7">
        <f t="shared" ref="N7:N15" si="3">SUM(L7-C7)</f>
        <v>0.99305555555474712</v>
      </c>
      <c r="O7" s="7">
        <f t="shared" ref="O7:O15" si="4">SUM(M7-L7)</f>
        <v>0.125</v>
      </c>
    </row>
    <row r="8" spans="1:15" s="8" customFormat="1">
      <c r="A8" s="37"/>
      <c r="B8" s="13"/>
      <c r="C8" s="36"/>
      <c r="D8" s="35"/>
      <c r="E8" s="14" t="s">
        <v>33</v>
      </c>
      <c r="F8" s="5">
        <v>0</v>
      </c>
      <c r="G8" s="5">
        <v>45</v>
      </c>
      <c r="H8" s="5">
        <v>33</v>
      </c>
      <c r="I8" s="5">
        <v>12</v>
      </c>
      <c r="J8" s="5"/>
      <c r="K8" s="5">
        <f t="shared" si="1"/>
        <v>90</v>
      </c>
      <c r="L8" s="36"/>
      <c r="M8" s="36"/>
      <c r="N8" s="7"/>
      <c r="O8" s="7"/>
    </row>
    <row r="9" spans="1:15" s="8" customFormat="1">
      <c r="A9" s="37" t="s">
        <v>88</v>
      </c>
      <c r="B9" s="13" t="s">
        <v>3</v>
      </c>
      <c r="C9" s="36">
        <v>44649.059027777781</v>
      </c>
      <c r="D9" s="35" t="s">
        <v>63</v>
      </c>
      <c r="E9" s="14" t="s">
        <v>32</v>
      </c>
      <c r="F9" s="5">
        <v>0</v>
      </c>
      <c r="G9" s="5">
        <v>10</v>
      </c>
      <c r="H9" s="5">
        <v>16</v>
      </c>
      <c r="I9" s="5">
        <v>0</v>
      </c>
      <c r="J9" s="5">
        <f t="shared" si="2"/>
        <v>26</v>
      </c>
      <c r="K9" s="5"/>
      <c r="L9" s="36">
        <v>44649.868055555555</v>
      </c>
      <c r="M9" s="36">
        <v>44649.909722222219</v>
      </c>
      <c r="N9" s="7">
        <f t="shared" si="3"/>
        <v>0.80902777777373558</v>
      </c>
      <c r="O9" s="7">
        <f t="shared" si="4"/>
        <v>4.1666666664241347E-2</v>
      </c>
    </row>
    <row r="10" spans="1:15" s="8" customFormat="1">
      <c r="A10" s="37"/>
      <c r="B10" s="13"/>
      <c r="C10" s="36"/>
      <c r="D10" s="35"/>
      <c r="E10" s="14" t="s">
        <v>33</v>
      </c>
      <c r="F10" s="5">
        <v>0</v>
      </c>
      <c r="G10" s="5">
        <v>0</v>
      </c>
      <c r="H10" s="5">
        <v>0</v>
      </c>
      <c r="I10" s="5">
        <v>90</v>
      </c>
      <c r="J10" s="5"/>
      <c r="K10" s="5">
        <f t="shared" si="1"/>
        <v>90</v>
      </c>
      <c r="L10" s="36"/>
      <c r="M10" s="36"/>
      <c r="N10" s="7"/>
      <c r="O10" s="7"/>
    </row>
    <row r="11" spans="1:15" s="8" customFormat="1">
      <c r="A11" s="37">
        <v>6</v>
      </c>
      <c r="B11" s="13" t="s">
        <v>3</v>
      </c>
      <c r="C11" s="36">
        <v>44649.079861111109</v>
      </c>
      <c r="D11" s="35" t="s">
        <v>48</v>
      </c>
      <c r="E11" s="14" t="s">
        <v>32</v>
      </c>
      <c r="F11" s="5">
        <v>0</v>
      </c>
      <c r="G11" s="5">
        <v>10</v>
      </c>
      <c r="H11" s="5">
        <v>22</v>
      </c>
      <c r="I11" s="5">
        <v>0</v>
      </c>
      <c r="J11" s="5">
        <f t="shared" si="2"/>
        <v>32</v>
      </c>
      <c r="K11" s="5"/>
      <c r="L11" s="36">
        <v>44649.631944444445</v>
      </c>
      <c r="M11" s="36">
        <v>44649.663194444445</v>
      </c>
      <c r="N11" s="7">
        <f t="shared" si="3"/>
        <v>0.55208333333575865</v>
      </c>
      <c r="O11" s="7">
        <f t="shared" si="4"/>
        <v>3.125E-2</v>
      </c>
    </row>
    <row r="12" spans="1:15" s="8" customFormat="1">
      <c r="A12" s="37"/>
      <c r="B12" s="13"/>
      <c r="C12" s="36"/>
      <c r="D12" s="35"/>
      <c r="E12" s="14" t="s">
        <v>33</v>
      </c>
      <c r="F12" s="5">
        <v>0</v>
      </c>
      <c r="G12" s="5">
        <v>24</v>
      </c>
      <c r="H12" s="5">
        <v>52</v>
      </c>
      <c r="I12" s="5">
        <v>14</v>
      </c>
      <c r="J12" s="5"/>
      <c r="K12" s="5">
        <f t="shared" si="1"/>
        <v>90</v>
      </c>
      <c r="L12" s="36"/>
      <c r="M12" s="36"/>
      <c r="N12" s="7"/>
      <c r="O12" s="7"/>
    </row>
    <row r="13" spans="1:15" s="8" customFormat="1">
      <c r="A13" s="37" t="s">
        <v>44</v>
      </c>
      <c r="B13" s="13" t="s">
        <v>3</v>
      </c>
      <c r="C13" s="36">
        <v>44649.128472222219</v>
      </c>
      <c r="D13" s="35" t="s">
        <v>68</v>
      </c>
      <c r="E13" s="14" t="s">
        <v>32</v>
      </c>
      <c r="F13" s="5">
        <v>14</v>
      </c>
      <c r="G13" s="5">
        <v>42</v>
      </c>
      <c r="H13" s="5">
        <v>24</v>
      </c>
      <c r="I13" s="5">
        <v>0</v>
      </c>
      <c r="J13" s="5">
        <f t="shared" si="2"/>
        <v>80</v>
      </c>
      <c r="K13" s="5"/>
      <c r="L13" s="36">
        <v>44649.75</v>
      </c>
      <c r="M13" s="36">
        <v>44649.784722222219</v>
      </c>
      <c r="N13" s="7">
        <f t="shared" si="3"/>
        <v>0.62152777778101154</v>
      </c>
      <c r="O13" s="7">
        <f t="shared" si="4"/>
        <v>3.4722222218988463E-2</v>
      </c>
    </row>
    <row r="14" spans="1:15" s="8" customFormat="1">
      <c r="A14" s="37"/>
      <c r="B14" s="13"/>
      <c r="C14" s="36"/>
      <c r="D14" s="35"/>
      <c r="E14" s="14" t="s">
        <v>33</v>
      </c>
      <c r="F14" s="5">
        <v>2</v>
      </c>
      <c r="G14" s="5">
        <v>50</v>
      </c>
      <c r="H14" s="5">
        <v>24</v>
      </c>
      <c r="I14" s="5">
        <v>14</v>
      </c>
      <c r="J14" s="5"/>
      <c r="K14" s="5">
        <f t="shared" si="1"/>
        <v>90</v>
      </c>
      <c r="L14" s="36"/>
      <c r="M14" s="36"/>
      <c r="N14" s="7"/>
      <c r="O14" s="7"/>
    </row>
    <row r="15" spans="1:15" s="8" customFormat="1">
      <c r="A15" s="37">
        <v>1</v>
      </c>
      <c r="B15" s="13" t="s">
        <v>3</v>
      </c>
      <c r="C15" s="36">
        <v>44649.208333333336</v>
      </c>
      <c r="D15" s="35" t="s">
        <v>87</v>
      </c>
      <c r="E15" s="14" t="s">
        <v>32</v>
      </c>
      <c r="F15" s="5">
        <v>0</v>
      </c>
      <c r="G15" s="5">
        <v>3</v>
      </c>
      <c r="H15" s="5">
        <v>53</v>
      </c>
      <c r="I15" s="5">
        <v>0</v>
      </c>
      <c r="J15" s="5">
        <f t="shared" si="2"/>
        <v>56</v>
      </c>
      <c r="K15" s="5"/>
      <c r="L15" s="36">
        <v>44649.996527777781</v>
      </c>
      <c r="M15" s="36">
        <v>44650.166666666664</v>
      </c>
      <c r="N15" s="7">
        <f t="shared" si="3"/>
        <v>0.78819444444525288</v>
      </c>
      <c r="O15" s="7">
        <f t="shared" si="4"/>
        <v>0.17013888888322981</v>
      </c>
    </row>
    <row r="16" spans="1:15" s="8" customFormat="1" ht="15.75" thickBot="1">
      <c r="A16" s="13"/>
      <c r="B16" s="13"/>
      <c r="C16" s="16"/>
      <c r="D16" s="16"/>
      <c r="E16" s="14" t="s">
        <v>33</v>
      </c>
      <c r="F16" s="5">
        <v>12</v>
      </c>
      <c r="G16" s="5">
        <v>30</v>
      </c>
      <c r="H16" s="5">
        <v>29</v>
      </c>
      <c r="I16" s="5">
        <v>19</v>
      </c>
      <c r="J16" s="5"/>
      <c r="K16" s="5">
        <f t="shared" ref="K16" si="5">G16+H16+I16+F16</f>
        <v>90</v>
      </c>
      <c r="L16" s="15"/>
      <c r="M16" s="15"/>
      <c r="N16" s="7"/>
      <c r="O16" s="7"/>
    </row>
    <row r="17" spans="1:15" ht="16.5" thickTop="1" thickBot="1">
      <c r="A17" s="9"/>
      <c r="B17" s="5"/>
      <c r="C17" s="5"/>
      <c r="D17" s="5"/>
      <c r="E17" s="5"/>
      <c r="F17" s="5"/>
      <c r="G17" s="5"/>
      <c r="H17" s="5"/>
      <c r="I17" s="18" t="s">
        <v>31</v>
      </c>
      <c r="J17" s="19">
        <f>SUM(J5:J16)</f>
        <v>302</v>
      </c>
      <c r="K17" s="19">
        <f>SUM(K5:K16)</f>
        <v>540</v>
      </c>
      <c r="L17" s="5"/>
      <c r="M17" s="5" t="s">
        <v>13</v>
      </c>
      <c r="N17" s="10">
        <f>AVERAGE(N5:N16)</f>
        <v>0.78125</v>
      </c>
      <c r="O17" s="10">
        <f>AVERAGE(O5:O16)</f>
        <v>7.6967592591245193E-2</v>
      </c>
    </row>
    <row r="18" spans="1:15" ht="15.75" thickTop="1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</row>
    <row r="19" spans="1:15">
      <c r="A19" s="161"/>
      <c r="B19" s="162"/>
      <c r="C19" s="163"/>
      <c r="D19" s="143"/>
      <c r="E19" s="143"/>
      <c r="F19" s="161" t="s">
        <v>26</v>
      </c>
      <c r="G19" s="162"/>
      <c r="H19" s="162"/>
      <c r="I19" s="162"/>
      <c r="J19" s="163"/>
      <c r="K19" s="143"/>
      <c r="L19" s="161"/>
      <c r="M19" s="162"/>
      <c r="N19" s="162"/>
      <c r="O19" s="163"/>
    </row>
    <row r="20" spans="1:15" ht="38.25">
      <c r="A20" s="2" t="s">
        <v>2</v>
      </c>
      <c r="B20" s="3" t="s">
        <v>14</v>
      </c>
      <c r="C20" s="2" t="s">
        <v>4</v>
      </c>
      <c r="D20" s="2" t="s">
        <v>27</v>
      </c>
      <c r="E20" s="2" t="s">
        <v>28</v>
      </c>
      <c r="F20" s="3" t="s">
        <v>5</v>
      </c>
      <c r="G20" s="3" t="s">
        <v>6</v>
      </c>
      <c r="H20" s="3" t="s">
        <v>7</v>
      </c>
      <c r="I20" s="3" t="s">
        <v>8</v>
      </c>
      <c r="J20" s="2" t="s">
        <v>29</v>
      </c>
      <c r="K20" s="2" t="s">
        <v>30</v>
      </c>
      <c r="L20" s="2" t="s">
        <v>9</v>
      </c>
      <c r="M20" s="2" t="s">
        <v>10</v>
      </c>
      <c r="N20" s="2" t="s">
        <v>11</v>
      </c>
      <c r="O20" s="2" t="s">
        <v>12</v>
      </c>
    </row>
    <row r="21" spans="1:15">
      <c r="A21" s="37">
        <v>2</v>
      </c>
      <c r="B21" s="61" t="s">
        <v>411</v>
      </c>
      <c r="C21" s="36">
        <v>44648.927083333336</v>
      </c>
      <c r="D21" s="35" t="s">
        <v>65</v>
      </c>
      <c r="E21" s="14" t="s">
        <v>32</v>
      </c>
      <c r="F21" s="3">
        <v>2</v>
      </c>
      <c r="G21" s="3">
        <v>4</v>
      </c>
      <c r="H21" s="3">
        <v>72</v>
      </c>
      <c r="I21" s="3">
        <v>12</v>
      </c>
      <c r="J21" s="5">
        <f>F21+G21+H21+I21</f>
        <v>90</v>
      </c>
      <c r="K21" s="5"/>
      <c r="L21" s="36">
        <v>44649.25</v>
      </c>
      <c r="M21" s="36">
        <v>44649.284722222219</v>
      </c>
      <c r="N21" s="7">
        <f>SUM(L21-C21)</f>
        <v>0.32291666666424135</v>
      </c>
      <c r="O21" s="7">
        <f>SUM(M21-L21)</f>
        <v>3.4722222218988463E-2</v>
      </c>
    </row>
    <row r="22" spans="1:15">
      <c r="A22" s="37"/>
      <c r="B22" s="118"/>
      <c r="C22" s="36"/>
      <c r="D22" s="35"/>
      <c r="E22" s="14" t="s">
        <v>33</v>
      </c>
      <c r="F22" s="3">
        <v>0</v>
      </c>
      <c r="G22" s="3">
        <v>43</v>
      </c>
      <c r="H22" s="3">
        <v>39</v>
      </c>
      <c r="I22" s="3">
        <v>8</v>
      </c>
      <c r="J22" s="5"/>
      <c r="K22" s="5">
        <f t="shared" ref="K22:K36" si="6">G22+H22+I22+F22</f>
        <v>90</v>
      </c>
      <c r="L22" s="36"/>
      <c r="M22" s="36"/>
      <c r="N22" s="7"/>
      <c r="O22" s="7"/>
    </row>
    <row r="23" spans="1:15">
      <c r="A23" s="37" t="s">
        <v>50</v>
      </c>
      <c r="B23" s="61" t="s">
        <v>412</v>
      </c>
      <c r="C23" s="36">
        <v>44648.944444444445</v>
      </c>
      <c r="D23" s="35" t="s">
        <v>46</v>
      </c>
      <c r="E23" s="14" t="s">
        <v>32</v>
      </c>
      <c r="F23" s="3">
        <v>15</v>
      </c>
      <c r="G23" s="3">
        <v>61</v>
      </c>
      <c r="H23" s="3">
        <v>8</v>
      </c>
      <c r="I23" s="3">
        <v>0</v>
      </c>
      <c r="J23" s="5">
        <f t="shared" ref="J23:J35" si="7">F23+G23+H23+I23</f>
        <v>84</v>
      </c>
      <c r="K23" s="5"/>
      <c r="L23" s="36">
        <v>44649.260416666664</v>
      </c>
      <c r="M23" s="36">
        <v>44649.329861111109</v>
      </c>
      <c r="N23" s="7">
        <f t="shared" ref="N23:N35" si="8">SUM(L23-C23)</f>
        <v>0.31597222221898846</v>
      </c>
      <c r="O23" s="7">
        <f t="shared" ref="O23:O35" si="9">SUM(M23-L23)</f>
        <v>6.9444444445252884E-2</v>
      </c>
    </row>
    <row r="24" spans="1:15">
      <c r="A24" s="37"/>
      <c r="B24" s="118"/>
      <c r="C24" s="36"/>
      <c r="D24" s="35"/>
      <c r="E24" s="14" t="s">
        <v>33</v>
      </c>
      <c r="F24" s="3">
        <v>4</v>
      </c>
      <c r="G24" s="3">
        <v>35</v>
      </c>
      <c r="H24" s="3">
        <v>23</v>
      </c>
      <c r="I24" s="3">
        <v>2</v>
      </c>
      <c r="J24" s="5"/>
      <c r="K24" s="5">
        <f t="shared" si="6"/>
        <v>64</v>
      </c>
      <c r="L24" s="36"/>
      <c r="M24" s="36"/>
      <c r="N24" s="7"/>
      <c r="O24" s="7"/>
    </row>
    <row r="25" spans="1:15">
      <c r="A25" s="37" t="s">
        <v>35</v>
      </c>
      <c r="B25" s="61" t="s">
        <v>413</v>
      </c>
      <c r="C25" s="36">
        <v>44649.131944444445</v>
      </c>
      <c r="D25" s="35" t="s">
        <v>66</v>
      </c>
      <c r="E25" s="14" t="s">
        <v>32</v>
      </c>
      <c r="F25" s="3">
        <v>0</v>
      </c>
      <c r="G25" s="3">
        <v>0</v>
      </c>
      <c r="H25" s="3">
        <v>19</v>
      </c>
      <c r="I25" s="3">
        <v>61</v>
      </c>
      <c r="J25" s="5">
        <f t="shared" si="7"/>
        <v>80</v>
      </c>
      <c r="K25" s="5"/>
      <c r="L25" s="36">
        <v>44649.520833333336</v>
      </c>
      <c r="M25" s="36">
        <v>44649.548611111109</v>
      </c>
      <c r="N25" s="7">
        <f t="shared" si="8"/>
        <v>0.38888888889050577</v>
      </c>
      <c r="O25" s="7">
        <f t="shared" si="9"/>
        <v>2.7777777773735579E-2</v>
      </c>
    </row>
    <row r="26" spans="1:15">
      <c r="A26" s="37"/>
      <c r="B26" s="118"/>
      <c r="C26" s="36"/>
      <c r="D26" s="35"/>
      <c r="E26" s="14" t="s">
        <v>33</v>
      </c>
      <c r="F26" s="3">
        <v>0</v>
      </c>
      <c r="G26" s="3">
        <v>16</v>
      </c>
      <c r="H26" s="3">
        <v>40</v>
      </c>
      <c r="I26" s="3">
        <v>24</v>
      </c>
      <c r="J26" s="5"/>
      <c r="K26" s="5">
        <f t="shared" si="6"/>
        <v>80</v>
      </c>
      <c r="L26" s="36"/>
      <c r="M26" s="36"/>
      <c r="N26" s="7"/>
      <c r="O26" s="7"/>
    </row>
    <row r="27" spans="1:15">
      <c r="A27" s="68" t="s">
        <v>89</v>
      </c>
      <c r="B27" s="61" t="s">
        <v>414</v>
      </c>
      <c r="C27" s="36">
        <v>44649.28125</v>
      </c>
      <c r="D27" s="35" t="s">
        <v>419</v>
      </c>
      <c r="E27" s="14" t="s">
        <v>32</v>
      </c>
      <c r="F27" s="3">
        <v>0</v>
      </c>
      <c r="G27" s="3">
        <v>0</v>
      </c>
      <c r="H27" s="3">
        <v>0</v>
      </c>
      <c r="I27" s="3">
        <v>90</v>
      </c>
      <c r="J27" s="5">
        <f t="shared" si="7"/>
        <v>90</v>
      </c>
      <c r="K27" s="5"/>
      <c r="L27" s="36">
        <v>44649.607638888891</v>
      </c>
      <c r="M27" s="36">
        <v>44649.635416666664</v>
      </c>
      <c r="N27" s="7">
        <f t="shared" si="8"/>
        <v>0.32638888889050577</v>
      </c>
      <c r="O27" s="7">
        <f t="shared" si="9"/>
        <v>2.7777777773735579E-2</v>
      </c>
    </row>
    <row r="28" spans="1:15">
      <c r="A28" s="116"/>
      <c r="B28" s="118"/>
      <c r="C28" s="36"/>
      <c r="D28" s="35"/>
      <c r="E28" s="14" t="s">
        <v>33</v>
      </c>
      <c r="F28" s="3">
        <v>0</v>
      </c>
      <c r="G28" s="3">
        <v>76</v>
      </c>
      <c r="H28" s="3">
        <v>5</v>
      </c>
      <c r="I28" s="3">
        <v>9</v>
      </c>
      <c r="J28" s="5"/>
      <c r="K28" s="5">
        <f t="shared" si="6"/>
        <v>90</v>
      </c>
      <c r="L28" s="36"/>
      <c r="M28" s="36"/>
      <c r="N28" s="7"/>
      <c r="O28" s="7"/>
    </row>
    <row r="29" spans="1:15">
      <c r="A29" s="37">
        <v>2</v>
      </c>
      <c r="B29" s="61" t="s">
        <v>415</v>
      </c>
      <c r="C29" s="36">
        <v>44649.333333333336</v>
      </c>
      <c r="D29" s="35" t="s">
        <v>46</v>
      </c>
      <c r="E29" s="14" t="s">
        <v>32</v>
      </c>
      <c r="F29" s="3">
        <v>0</v>
      </c>
      <c r="G29" s="3">
        <v>30</v>
      </c>
      <c r="H29" s="3">
        <v>12</v>
      </c>
      <c r="I29" s="3">
        <v>48</v>
      </c>
      <c r="J29" s="5">
        <f t="shared" si="7"/>
        <v>90</v>
      </c>
      <c r="K29" s="5"/>
      <c r="L29" s="36">
        <v>44649.642361111109</v>
      </c>
      <c r="M29" s="36">
        <v>44649.670138888891</v>
      </c>
      <c r="N29" s="7">
        <f t="shared" ref="N29:N31" si="10">SUM(L29-C29)</f>
        <v>0.30902777777373558</v>
      </c>
      <c r="O29" s="7">
        <f t="shared" ref="O29:O31" si="11">SUM(M29-L29)</f>
        <v>2.7777777781011537E-2</v>
      </c>
    </row>
    <row r="30" spans="1:15">
      <c r="A30" s="37"/>
      <c r="B30" s="118"/>
      <c r="C30" s="36"/>
      <c r="D30" s="35"/>
      <c r="E30" s="14" t="s">
        <v>33</v>
      </c>
      <c r="F30" s="3">
        <v>0</v>
      </c>
      <c r="G30" s="3">
        <v>21</v>
      </c>
      <c r="H30" s="3">
        <v>37</v>
      </c>
      <c r="I30" s="3">
        <v>18</v>
      </c>
      <c r="J30" s="5"/>
      <c r="K30" s="5">
        <f t="shared" si="6"/>
        <v>76</v>
      </c>
      <c r="L30" s="36"/>
      <c r="M30" s="36"/>
      <c r="N30" s="7"/>
      <c r="O30" s="7"/>
    </row>
    <row r="31" spans="1:15">
      <c r="A31" s="37" t="s">
        <v>52</v>
      </c>
      <c r="B31" s="61" t="s">
        <v>416</v>
      </c>
      <c r="C31" s="36">
        <v>44649.600694444445</v>
      </c>
      <c r="D31" s="35" t="s">
        <v>66</v>
      </c>
      <c r="E31" s="14" t="s">
        <v>32</v>
      </c>
      <c r="F31" s="3">
        <v>0</v>
      </c>
      <c r="G31" s="3">
        <v>47</v>
      </c>
      <c r="H31" s="3">
        <v>29</v>
      </c>
      <c r="I31" s="3">
        <v>0</v>
      </c>
      <c r="J31" s="5">
        <f t="shared" si="7"/>
        <v>76</v>
      </c>
      <c r="K31" s="5"/>
      <c r="L31" s="36">
        <v>44649.90625</v>
      </c>
      <c r="M31" s="36">
        <v>44649.920138888891</v>
      </c>
      <c r="N31" s="7">
        <f t="shared" si="10"/>
        <v>0.30555555555474712</v>
      </c>
      <c r="O31" s="7">
        <f t="shared" si="11"/>
        <v>1.3888888890505768E-2</v>
      </c>
    </row>
    <row r="32" spans="1:15">
      <c r="A32" s="37"/>
      <c r="B32" s="118"/>
      <c r="C32" s="36"/>
      <c r="D32" s="35"/>
      <c r="E32" s="14" t="s">
        <v>33</v>
      </c>
      <c r="F32" s="3">
        <v>4</v>
      </c>
      <c r="G32" s="3">
        <v>34</v>
      </c>
      <c r="H32" s="3">
        <v>31</v>
      </c>
      <c r="I32" s="3">
        <v>11</v>
      </c>
      <c r="J32" s="5"/>
      <c r="K32" s="5">
        <f t="shared" si="6"/>
        <v>80</v>
      </c>
      <c r="L32" s="36"/>
      <c r="M32" s="36"/>
      <c r="N32" s="7"/>
      <c r="O32" s="7"/>
    </row>
    <row r="33" spans="1:15">
      <c r="A33" s="68" t="s">
        <v>89</v>
      </c>
      <c r="B33" s="61" t="s">
        <v>417</v>
      </c>
      <c r="C33" s="36">
        <v>44649.666666666664</v>
      </c>
      <c r="D33" s="35" t="s">
        <v>58</v>
      </c>
      <c r="E33" s="14" t="s">
        <v>32</v>
      </c>
      <c r="F33" s="3">
        <v>0</v>
      </c>
      <c r="G33" s="3">
        <v>0</v>
      </c>
      <c r="H33" s="3">
        <v>0</v>
      </c>
      <c r="I33" s="3">
        <v>90</v>
      </c>
      <c r="J33" s="5">
        <f t="shared" si="7"/>
        <v>90</v>
      </c>
      <c r="K33" s="5"/>
      <c r="L33" s="36">
        <v>44649.930555555555</v>
      </c>
      <c r="M33" s="36">
        <v>44649.986111111109</v>
      </c>
      <c r="N33" s="7">
        <f t="shared" si="8"/>
        <v>0.26388888889050577</v>
      </c>
      <c r="O33" s="7">
        <f t="shared" si="9"/>
        <v>5.5555555554747116E-2</v>
      </c>
    </row>
    <row r="34" spans="1:15">
      <c r="A34" s="116"/>
      <c r="B34" s="118"/>
      <c r="C34" s="36"/>
      <c r="D34" s="35"/>
      <c r="E34" s="14" t="s">
        <v>33</v>
      </c>
      <c r="F34" s="3">
        <v>0</v>
      </c>
      <c r="G34" s="3">
        <v>12</v>
      </c>
      <c r="H34" s="3">
        <v>64</v>
      </c>
      <c r="I34" s="3">
        <v>14</v>
      </c>
      <c r="J34" s="5"/>
      <c r="K34" s="5">
        <f t="shared" si="6"/>
        <v>90</v>
      </c>
      <c r="L34" s="36"/>
      <c r="M34" s="36"/>
      <c r="N34" s="7"/>
      <c r="O34" s="7"/>
    </row>
    <row r="35" spans="1:15">
      <c r="A35" s="37">
        <v>2</v>
      </c>
      <c r="B35" s="61" t="s">
        <v>418</v>
      </c>
      <c r="C35" s="36">
        <v>44649.715277777781</v>
      </c>
      <c r="D35" s="35" t="s">
        <v>41</v>
      </c>
      <c r="E35" s="14" t="s">
        <v>32</v>
      </c>
      <c r="F35" s="3">
        <v>22</v>
      </c>
      <c r="G35" s="3">
        <v>30</v>
      </c>
      <c r="H35" s="3">
        <v>38</v>
      </c>
      <c r="I35" s="3">
        <v>0</v>
      </c>
      <c r="J35" s="5">
        <f t="shared" si="7"/>
        <v>90</v>
      </c>
      <c r="K35" s="5"/>
      <c r="L35" s="36">
        <v>44649.951388888891</v>
      </c>
      <c r="M35" s="36">
        <v>44649.993055555555</v>
      </c>
      <c r="N35" s="7">
        <f t="shared" si="8"/>
        <v>0.23611111110949423</v>
      </c>
      <c r="O35" s="7">
        <f t="shared" si="9"/>
        <v>4.1666666664241347E-2</v>
      </c>
    </row>
    <row r="36" spans="1:15" ht="15.75" customHeight="1" thickBot="1">
      <c r="A36" s="2"/>
      <c r="B36" s="3"/>
      <c r="C36" s="2"/>
      <c r="D36" s="2"/>
      <c r="E36" s="14" t="s">
        <v>33</v>
      </c>
      <c r="F36" s="3">
        <v>0</v>
      </c>
      <c r="G36" s="3">
        <v>16</v>
      </c>
      <c r="H36" s="3">
        <v>63</v>
      </c>
      <c r="I36" s="3">
        <v>11</v>
      </c>
      <c r="J36" s="5"/>
      <c r="K36" s="5">
        <f t="shared" si="6"/>
        <v>90</v>
      </c>
      <c r="L36" s="2"/>
      <c r="M36" s="2"/>
      <c r="N36" s="7"/>
      <c r="O36" s="7"/>
    </row>
    <row r="37" spans="1:15" s="8" customFormat="1" ht="16.5" customHeight="1" thickTop="1" thickBot="1">
      <c r="A37" s="5"/>
      <c r="B37" s="5"/>
      <c r="C37" s="5"/>
      <c r="D37" s="5"/>
      <c r="E37" s="5"/>
      <c r="F37" s="5"/>
      <c r="G37" s="5"/>
      <c r="H37" s="5"/>
      <c r="I37" s="18" t="s">
        <v>31</v>
      </c>
      <c r="J37" s="19">
        <f>SUM(J21:J36)</f>
        <v>690</v>
      </c>
      <c r="K37" s="19">
        <f>SUM(K21:K36)</f>
        <v>660</v>
      </c>
      <c r="L37" s="5"/>
      <c r="M37" s="5" t="s">
        <v>13</v>
      </c>
      <c r="N37" s="10">
        <f>AVERAGE(N21:N36)</f>
        <v>0.30859374999909051</v>
      </c>
      <c r="O37" s="10">
        <f>AVERAGE(O21:O36)</f>
        <v>3.7326388887777284E-2</v>
      </c>
    </row>
    <row r="38" spans="1:15" ht="15.75" thickTop="1"/>
    <row r="39" spans="1:15">
      <c r="A39" s="49" t="s">
        <v>0</v>
      </c>
      <c r="B39" s="50" t="str">
        <f>$O$1</f>
        <v>29=MAR</v>
      </c>
      <c r="C39" s="156" t="s">
        <v>15</v>
      </c>
      <c r="D39" s="156"/>
      <c r="E39" s="156"/>
      <c r="F39" s="156"/>
      <c r="G39" s="156"/>
      <c r="H39" s="156"/>
      <c r="I39" s="156"/>
      <c r="J39" s="156"/>
      <c r="K39" s="156"/>
      <c r="L39" s="156"/>
      <c r="M39" s="156"/>
      <c r="N39" s="156"/>
      <c r="O39" s="156"/>
    </row>
    <row r="40" spans="1:15">
      <c r="A40" s="156" t="s">
        <v>16</v>
      </c>
      <c r="B40" s="156"/>
      <c r="C40" s="156"/>
      <c r="D40" s="156"/>
      <c r="E40" s="156"/>
      <c r="F40" s="156"/>
      <c r="G40" s="156"/>
      <c r="H40" s="20"/>
      <c r="I40" s="156" t="s">
        <v>17</v>
      </c>
      <c r="J40" s="156"/>
      <c r="K40" s="156"/>
      <c r="L40" s="156"/>
      <c r="M40" s="156"/>
      <c r="N40" s="156"/>
      <c r="O40" s="156"/>
    </row>
    <row r="41" spans="1:15" ht="30">
      <c r="A41" s="11" t="s">
        <v>18</v>
      </c>
      <c r="B41" s="11" t="s">
        <v>19</v>
      </c>
      <c r="C41" s="5" t="s">
        <v>20</v>
      </c>
      <c r="D41" s="11" t="s">
        <v>21</v>
      </c>
      <c r="E41" s="11" t="s">
        <v>22</v>
      </c>
      <c r="F41" s="11" t="s">
        <v>23</v>
      </c>
      <c r="G41" s="11" t="s">
        <v>24</v>
      </c>
      <c r="H41" s="11"/>
      <c r="I41" s="11" t="s">
        <v>18</v>
      </c>
      <c r="J41" s="11" t="s">
        <v>19</v>
      </c>
      <c r="K41" s="5" t="s">
        <v>20</v>
      </c>
      <c r="L41" s="11" t="s">
        <v>21</v>
      </c>
      <c r="M41" s="11" t="s">
        <v>25</v>
      </c>
      <c r="N41" s="11" t="s">
        <v>23</v>
      </c>
      <c r="O41" s="11" t="s">
        <v>24</v>
      </c>
    </row>
    <row r="42" spans="1:15" s="27" customFormat="1" ht="15" customHeight="1">
      <c r="A42" s="21">
        <v>1</v>
      </c>
      <c r="B42" s="35" t="s">
        <v>63</v>
      </c>
      <c r="C42" s="37">
        <v>6</v>
      </c>
      <c r="D42" s="135">
        <v>44648.947916666664</v>
      </c>
      <c r="E42" s="35">
        <v>41082</v>
      </c>
      <c r="F42" s="36">
        <v>44649.118055555555</v>
      </c>
      <c r="G42" s="25">
        <f>SUM(F42-D42)</f>
        <v>0.17013888889050577</v>
      </c>
      <c r="H42" s="26"/>
      <c r="I42" s="21">
        <v>1</v>
      </c>
      <c r="J42" s="35" t="s">
        <v>37</v>
      </c>
      <c r="K42" s="37" t="s">
        <v>61</v>
      </c>
      <c r="L42" s="36">
        <v>44649.017361111109</v>
      </c>
      <c r="M42" s="35">
        <v>70073</v>
      </c>
      <c r="N42" s="36">
        <v>44649.020833333336</v>
      </c>
      <c r="O42" s="25">
        <f>SUM(N42-L42)</f>
        <v>3.4722222262644209E-3</v>
      </c>
    </row>
    <row r="43" spans="1:15" s="27" customFormat="1" ht="15" customHeight="1">
      <c r="A43" s="21">
        <v>2</v>
      </c>
      <c r="B43" s="134" t="s">
        <v>409</v>
      </c>
      <c r="C43" s="37" t="s">
        <v>67</v>
      </c>
      <c r="D43" s="135">
        <v>44648.805555555555</v>
      </c>
      <c r="E43" s="35">
        <v>41391</v>
      </c>
      <c r="F43" s="36">
        <v>44649.013888888891</v>
      </c>
      <c r="G43" s="25">
        <f t="shared" ref="G43:G57" si="12">SUM(F43-D43)</f>
        <v>0.20833333333575865</v>
      </c>
      <c r="H43" s="26"/>
      <c r="I43" s="21">
        <v>2</v>
      </c>
      <c r="J43" s="35" t="s">
        <v>49</v>
      </c>
      <c r="K43" s="37">
        <v>4</v>
      </c>
      <c r="L43" s="36">
        <v>44648.954861111109</v>
      </c>
      <c r="M43" s="35">
        <v>41391</v>
      </c>
      <c r="N43" s="36">
        <v>44648.996527777781</v>
      </c>
      <c r="O43" s="25">
        <f t="shared" ref="O43:O58" si="13">SUM(N43-L43)</f>
        <v>4.1666666671517305E-2</v>
      </c>
    </row>
    <row r="44" spans="1:15" s="27" customFormat="1" ht="15" customHeight="1">
      <c r="A44" s="21">
        <v>3</v>
      </c>
      <c r="B44" s="134" t="s">
        <v>59</v>
      </c>
      <c r="C44" s="37">
        <v>7</v>
      </c>
      <c r="D44" s="135">
        <v>44648.847222222219</v>
      </c>
      <c r="E44" s="35">
        <v>27504</v>
      </c>
      <c r="F44" s="36">
        <v>44649.083333333336</v>
      </c>
      <c r="G44" s="25">
        <f t="shared" si="12"/>
        <v>0.23611111111677019</v>
      </c>
      <c r="H44" s="26"/>
      <c r="I44" s="21">
        <v>3</v>
      </c>
      <c r="J44" s="35" t="s">
        <v>56</v>
      </c>
      <c r="K44" s="37">
        <v>3</v>
      </c>
      <c r="L44" s="36">
        <v>44648.993055555555</v>
      </c>
      <c r="M44" s="35">
        <v>27504</v>
      </c>
      <c r="N44" s="36">
        <v>44649.041666666664</v>
      </c>
      <c r="O44" s="25">
        <f t="shared" si="13"/>
        <v>4.8611111109494232E-2</v>
      </c>
    </row>
    <row r="45" spans="1:15" s="27" customFormat="1" ht="15" customHeight="1">
      <c r="A45" s="21">
        <v>4</v>
      </c>
      <c r="B45" s="35" t="s">
        <v>161</v>
      </c>
      <c r="C45" s="37">
        <v>8</v>
      </c>
      <c r="D45" s="36">
        <v>44648.996527777781</v>
      </c>
      <c r="E45" s="35">
        <v>31755</v>
      </c>
      <c r="F45" s="36">
        <v>44649.229166666664</v>
      </c>
      <c r="G45" s="25">
        <f t="shared" si="12"/>
        <v>0.23263888888322981</v>
      </c>
      <c r="H45" s="26"/>
      <c r="I45" s="21">
        <v>4</v>
      </c>
      <c r="J45" s="35" t="s">
        <v>66</v>
      </c>
      <c r="K45" s="37">
        <v>4</v>
      </c>
      <c r="L45" s="36">
        <v>44649.038194444445</v>
      </c>
      <c r="M45" s="35">
        <v>41082</v>
      </c>
      <c r="N45" s="36">
        <v>44649.083333333336</v>
      </c>
      <c r="O45" s="25">
        <f t="shared" si="13"/>
        <v>4.5138888890505768E-2</v>
      </c>
    </row>
    <row r="46" spans="1:15" s="27" customFormat="1" ht="15" customHeight="1">
      <c r="A46" s="21">
        <v>5</v>
      </c>
      <c r="B46" s="35" t="s">
        <v>49</v>
      </c>
      <c r="C46" s="37" t="s">
        <v>67</v>
      </c>
      <c r="D46" s="36">
        <v>44649.079861111109</v>
      </c>
      <c r="E46" s="35">
        <v>31450</v>
      </c>
      <c r="F46" s="36">
        <v>44649.291666666664</v>
      </c>
      <c r="G46" s="25">
        <f t="shared" si="12"/>
        <v>0.21180555555474712</v>
      </c>
      <c r="H46" s="26"/>
      <c r="I46" s="21">
        <v>5</v>
      </c>
      <c r="J46" s="35" t="s">
        <v>63</v>
      </c>
      <c r="K46" s="37">
        <v>3</v>
      </c>
      <c r="L46" s="36">
        <v>44649.118055555555</v>
      </c>
      <c r="M46" s="35">
        <v>31755</v>
      </c>
      <c r="N46" s="36">
        <v>44649.159722222219</v>
      </c>
      <c r="O46" s="25">
        <f t="shared" si="13"/>
        <v>4.1666666664241347E-2</v>
      </c>
    </row>
    <row r="47" spans="1:15" s="27" customFormat="1" ht="15" customHeight="1">
      <c r="A47" s="21">
        <v>6</v>
      </c>
      <c r="B47" s="35" t="s">
        <v>64</v>
      </c>
      <c r="C47" s="37">
        <v>7</v>
      </c>
      <c r="D47" s="36">
        <v>44649.225694444445</v>
      </c>
      <c r="E47" s="35">
        <v>32930</v>
      </c>
      <c r="F47" s="36">
        <v>44649.336805555555</v>
      </c>
      <c r="G47" s="25">
        <f t="shared" si="12"/>
        <v>0.11111111110949423</v>
      </c>
      <c r="H47" s="26"/>
      <c r="I47" s="21">
        <v>6</v>
      </c>
      <c r="J47" s="35" t="s">
        <v>117</v>
      </c>
      <c r="K47" s="37">
        <v>4</v>
      </c>
      <c r="L47" s="36">
        <v>44649.166666666664</v>
      </c>
      <c r="M47" s="35">
        <v>32660</v>
      </c>
      <c r="N47" s="36">
        <v>44649.225694444445</v>
      </c>
      <c r="O47" s="25">
        <f t="shared" si="13"/>
        <v>5.9027777781011537E-2</v>
      </c>
    </row>
    <row r="48" spans="1:15" s="27" customFormat="1" ht="15" customHeight="1">
      <c r="A48" s="21">
        <v>7</v>
      </c>
      <c r="B48" s="35" t="s">
        <v>39</v>
      </c>
      <c r="C48" s="37">
        <v>5</v>
      </c>
      <c r="D48" s="36">
        <v>44649.107638888891</v>
      </c>
      <c r="E48" s="35" t="s">
        <v>420</v>
      </c>
      <c r="F48" s="36">
        <v>44649.166666666664</v>
      </c>
      <c r="G48" s="25">
        <f t="shared" si="12"/>
        <v>5.9027777773735579E-2</v>
      </c>
      <c r="H48" s="26"/>
      <c r="I48" s="21">
        <v>7</v>
      </c>
      <c r="J48" s="35" t="s">
        <v>41</v>
      </c>
      <c r="K48" s="37" t="s">
        <v>61</v>
      </c>
      <c r="L48" s="36">
        <v>44649.211805555555</v>
      </c>
      <c r="M48" s="35" t="s">
        <v>373</v>
      </c>
      <c r="N48" s="36">
        <v>44649.246527777781</v>
      </c>
      <c r="O48" s="25">
        <f t="shared" si="13"/>
        <v>3.4722222226264421E-2</v>
      </c>
    </row>
    <row r="49" spans="1:15" s="27" customFormat="1" ht="15" customHeight="1">
      <c r="A49" s="21">
        <v>8</v>
      </c>
      <c r="B49" s="35" t="s">
        <v>56</v>
      </c>
      <c r="C49" s="37">
        <v>6</v>
      </c>
      <c r="D49" s="36">
        <v>44649.145833333336</v>
      </c>
      <c r="E49" s="35">
        <v>32660</v>
      </c>
      <c r="F49" s="36">
        <v>44649.253472222219</v>
      </c>
      <c r="G49" s="25">
        <f t="shared" si="12"/>
        <v>0.10763888888322981</v>
      </c>
      <c r="H49" s="26"/>
      <c r="I49" s="21">
        <v>8</v>
      </c>
      <c r="J49" s="35" t="s">
        <v>46</v>
      </c>
      <c r="K49" s="37">
        <v>4</v>
      </c>
      <c r="L49" s="36">
        <v>44649.243055555555</v>
      </c>
      <c r="M49" s="35">
        <v>32930</v>
      </c>
      <c r="N49" s="36">
        <v>44649.291666666664</v>
      </c>
      <c r="O49" s="25">
        <f t="shared" si="13"/>
        <v>4.8611111109494232E-2</v>
      </c>
    </row>
    <row r="50" spans="1:15" s="27" customFormat="1" ht="15" customHeight="1">
      <c r="A50" s="21">
        <v>9</v>
      </c>
      <c r="B50" s="35" t="s">
        <v>81</v>
      </c>
      <c r="C50" s="37">
        <v>8</v>
      </c>
      <c r="D50" s="36">
        <v>44649.604166666664</v>
      </c>
      <c r="E50" s="35" t="s">
        <v>421</v>
      </c>
      <c r="F50" s="36">
        <v>44649.666666666664</v>
      </c>
      <c r="G50" s="25">
        <f t="shared" si="12"/>
        <v>6.25E-2</v>
      </c>
      <c r="H50" s="26"/>
      <c r="I50" s="21">
        <v>9</v>
      </c>
      <c r="J50" s="35" t="s">
        <v>101</v>
      </c>
      <c r="K50" s="37">
        <v>5</v>
      </c>
      <c r="L50" s="36">
        <v>44649.1875</v>
      </c>
      <c r="M50" s="35">
        <v>31450</v>
      </c>
      <c r="N50" s="36">
        <v>44649.267361111109</v>
      </c>
      <c r="O50" s="25">
        <f t="shared" si="13"/>
        <v>7.9861111109494232E-2</v>
      </c>
    </row>
    <row r="51" spans="1:15" s="27" customFormat="1" ht="15" customHeight="1">
      <c r="A51" s="21">
        <v>10</v>
      </c>
      <c r="B51" s="35" t="s">
        <v>65</v>
      </c>
      <c r="C51" s="37">
        <v>8</v>
      </c>
      <c r="D51" s="36">
        <v>44649.326388888891</v>
      </c>
      <c r="E51" s="35">
        <v>31736</v>
      </c>
      <c r="F51" s="36">
        <v>44649.409722222219</v>
      </c>
      <c r="G51" s="25">
        <f t="shared" si="12"/>
        <v>8.3333333328482695E-2</v>
      </c>
      <c r="H51" s="26"/>
      <c r="I51" s="21">
        <v>10</v>
      </c>
      <c r="J51" s="35" t="s">
        <v>51</v>
      </c>
      <c r="K51" s="37">
        <v>3</v>
      </c>
      <c r="L51" s="36">
        <v>44649.277777777781</v>
      </c>
      <c r="M51" s="35" t="s">
        <v>424</v>
      </c>
      <c r="N51" s="36">
        <v>44649.503472222219</v>
      </c>
      <c r="O51" s="25">
        <f t="shared" si="13"/>
        <v>0.22569444443797693</v>
      </c>
    </row>
    <row r="52" spans="1:15" s="27" customFormat="1" ht="15" customHeight="1">
      <c r="A52" s="21">
        <v>11</v>
      </c>
      <c r="B52" s="35" t="s">
        <v>46</v>
      </c>
      <c r="C52" s="37">
        <v>7</v>
      </c>
      <c r="D52" s="36">
        <v>44649.368055555555</v>
      </c>
      <c r="E52" s="35" t="s">
        <v>422</v>
      </c>
      <c r="F52" s="36">
        <v>44649.520833333336</v>
      </c>
      <c r="G52" s="25">
        <f t="shared" si="12"/>
        <v>0.15277777778101154</v>
      </c>
      <c r="H52" s="26"/>
      <c r="I52" s="21">
        <v>11</v>
      </c>
      <c r="J52" s="35" t="s">
        <v>66</v>
      </c>
      <c r="K52" s="37">
        <v>5</v>
      </c>
      <c r="L52" s="36">
        <v>44649.354166666664</v>
      </c>
      <c r="M52" s="35" t="s">
        <v>425</v>
      </c>
      <c r="N52" s="36">
        <v>44649.4375</v>
      </c>
      <c r="O52" s="25">
        <f t="shared" si="13"/>
        <v>8.3333333335758653E-2</v>
      </c>
    </row>
    <row r="53" spans="1:15" s="27" customFormat="1" ht="15" customHeight="1">
      <c r="A53" s="21">
        <v>12</v>
      </c>
      <c r="B53" s="35" t="s">
        <v>48</v>
      </c>
      <c r="C53" s="37">
        <v>8</v>
      </c>
      <c r="D53" s="36">
        <v>44649.725694444445</v>
      </c>
      <c r="E53" s="35">
        <v>41368</v>
      </c>
      <c r="F53" s="36">
        <v>44649.784722222219</v>
      </c>
      <c r="G53" s="25">
        <f t="shared" si="12"/>
        <v>5.9027777773735579E-2</v>
      </c>
      <c r="H53" s="26"/>
      <c r="I53" s="21">
        <v>12</v>
      </c>
      <c r="J53" s="35" t="s">
        <v>41</v>
      </c>
      <c r="K53" s="37" t="s">
        <v>61</v>
      </c>
      <c r="L53" s="36">
        <v>44649.552083333336</v>
      </c>
      <c r="M53" s="35">
        <v>70564</v>
      </c>
      <c r="N53" s="36">
        <v>44649.600694444445</v>
      </c>
      <c r="O53" s="25">
        <f t="shared" si="13"/>
        <v>4.8611111109494232E-2</v>
      </c>
    </row>
    <row r="54" spans="1:15" s="27" customFormat="1" ht="15" customHeight="1">
      <c r="A54" s="21">
        <v>13</v>
      </c>
      <c r="B54" s="35" t="s">
        <v>68</v>
      </c>
      <c r="C54" s="37">
        <v>8</v>
      </c>
      <c r="D54" s="36">
        <v>44649.829861111109</v>
      </c>
      <c r="E54" s="35">
        <v>70073</v>
      </c>
      <c r="F54" s="36">
        <v>44649.902777777781</v>
      </c>
      <c r="G54" s="25">
        <f t="shared" si="12"/>
        <v>7.2916666671517305E-2</v>
      </c>
      <c r="H54" s="26"/>
      <c r="I54" s="21">
        <v>13</v>
      </c>
      <c r="J54" s="35" t="s">
        <v>65</v>
      </c>
      <c r="K54" s="37">
        <v>4</v>
      </c>
      <c r="L54" s="36">
        <v>44649.315972222219</v>
      </c>
      <c r="M54" s="35">
        <v>31736</v>
      </c>
      <c r="N54" s="36">
        <v>44649.371527777781</v>
      </c>
      <c r="O54" s="25">
        <f t="shared" si="13"/>
        <v>5.5555555562023073E-2</v>
      </c>
    </row>
    <row r="55" spans="1:15" s="27" customFormat="1" ht="15" customHeight="1">
      <c r="A55" s="21">
        <v>14</v>
      </c>
      <c r="B55" s="35" t="s">
        <v>66</v>
      </c>
      <c r="C55" s="37">
        <v>7</v>
      </c>
      <c r="D55" s="36">
        <v>44649.586805555555</v>
      </c>
      <c r="E55" s="35">
        <v>32877</v>
      </c>
      <c r="F55" s="36">
        <v>44649.649305555555</v>
      </c>
      <c r="G55" s="25">
        <f t="shared" si="12"/>
        <v>6.25E-2</v>
      </c>
      <c r="H55" s="26"/>
      <c r="I55" s="21">
        <v>14</v>
      </c>
      <c r="J55" s="35" t="s">
        <v>41</v>
      </c>
      <c r="K55" s="37">
        <v>6</v>
      </c>
      <c r="L55" s="36">
        <v>44649.413194444445</v>
      </c>
      <c r="M55" s="35">
        <v>70477</v>
      </c>
      <c r="N55" s="36">
        <v>44649.486111111109</v>
      </c>
      <c r="O55" s="25">
        <f t="shared" si="13"/>
        <v>7.2916666664241347E-2</v>
      </c>
    </row>
    <row r="56" spans="1:15" s="27" customFormat="1" ht="15" customHeight="1">
      <c r="A56" s="21">
        <v>15</v>
      </c>
      <c r="B56" s="35" t="s">
        <v>419</v>
      </c>
      <c r="C56" s="37" t="s">
        <v>67</v>
      </c>
      <c r="D56" s="36">
        <v>44649.666666666664</v>
      </c>
      <c r="E56" s="35">
        <v>32052</v>
      </c>
      <c r="F56" s="36">
        <v>44649.729166666664</v>
      </c>
      <c r="G56" s="25">
        <f t="shared" si="12"/>
        <v>6.25E-2</v>
      </c>
      <c r="H56" s="26"/>
      <c r="I56" s="21">
        <v>15</v>
      </c>
      <c r="J56" s="35" t="s">
        <v>39</v>
      </c>
      <c r="K56" s="37">
        <v>4</v>
      </c>
      <c r="L56" s="36">
        <v>44649.395833333336</v>
      </c>
      <c r="M56" s="35">
        <v>14559</v>
      </c>
      <c r="N56" s="36">
        <v>44649.65625</v>
      </c>
      <c r="O56" s="25">
        <f t="shared" si="13"/>
        <v>0.26041666666424135</v>
      </c>
    </row>
    <row r="57" spans="1:15" s="27" customFormat="1" ht="15" customHeight="1">
      <c r="A57" s="21">
        <v>16</v>
      </c>
      <c r="B57" s="35" t="s">
        <v>46</v>
      </c>
      <c r="C57" s="37">
        <v>7</v>
      </c>
      <c r="D57" s="36">
        <v>44649.746527777781</v>
      </c>
      <c r="E57" s="35" t="s">
        <v>423</v>
      </c>
      <c r="F57" s="36">
        <v>44649.819444444445</v>
      </c>
      <c r="G57" s="25">
        <f t="shared" si="12"/>
        <v>7.2916666664241347E-2</v>
      </c>
      <c r="H57" s="26"/>
      <c r="I57" s="21">
        <v>16</v>
      </c>
      <c r="J57" s="35" t="s">
        <v>43</v>
      </c>
      <c r="K57" s="37">
        <v>3</v>
      </c>
      <c r="L57" s="36">
        <v>44649.517361111109</v>
      </c>
      <c r="M57" s="35">
        <v>32052</v>
      </c>
      <c r="N57" s="36">
        <v>44649.75</v>
      </c>
      <c r="O57" s="25">
        <f t="shared" si="13"/>
        <v>0.23263888889050577</v>
      </c>
    </row>
    <row r="58" spans="1:15" s="27" customFormat="1" ht="15" customHeight="1">
      <c r="A58" s="21"/>
      <c r="B58" s="22"/>
      <c r="C58" s="28"/>
      <c r="D58" s="24"/>
      <c r="E58" s="22"/>
      <c r="F58" s="24"/>
      <c r="G58" s="25"/>
      <c r="H58" s="26"/>
      <c r="I58" s="21">
        <v>17</v>
      </c>
      <c r="J58" s="35" t="s">
        <v>37</v>
      </c>
      <c r="K58" s="37">
        <v>5</v>
      </c>
      <c r="L58" s="36">
        <v>44649.444444444445</v>
      </c>
      <c r="M58" s="35" t="s">
        <v>426</v>
      </c>
      <c r="N58" s="36">
        <v>44649.923611111109</v>
      </c>
      <c r="O58" s="25">
        <f t="shared" si="13"/>
        <v>0.47916666666424135</v>
      </c>
    </row>
    <row r="59" spans="1:15" s="32" customFormat="1" ht="15" customHeight="1">
      <c r="A59" s="5"/>
      <c r="B59" s="1"/>
      <c r="C59" s="5"/>
      <c r="D59" s="5"/>
      <c r="E59" s="5"/>
      <c r="F59" s="18" t="s">
        <v>13</v>
      </c>
      <c r="G59" s="10">
        <f>AVERAGE(G42:G58)</f>
        <v>0.12282986111040373</v>
      </c>
      <c r="H59" s="33"/>
      <c r="I59" s="5"/>
      <c r="J59" s="5"/>
      <c r="K59" s="5"/>
      <c r="L59" s="5"/>
      <c r="M59" s="5"/>
      <c r="N59" s="5" t="s">
        <v>13</v>
      </c>
      <c r="O59" s="10">
        <f>AVERAGE(O42:O58)</f>
        <v>0.10947712418333942</v>
      </c>
    </row>
  </sheetData>
  <mergeCells count="10">
    <mergeCell ref="C39:O39"/>
    <mergeCell ref="A40:G40"/>
    <mergeCell ref="I40:O40"/>
    <mergeCell ref="A2:O2"/>
    <mergeCell ref="A3:C3"/>
    <mergeCell ref="F3:J3"/>
    <mergeCell ref="L3:O3"/>
    <mergeCell ref="A19:C19"/>
    <mergeCell ref="F19:J19"/>
    <mergeCell ref="L19:O19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O68"/>
  <sheetViews>
    <sheetView workbookViewId="0">
      <selection activeCell="E5" sqref="E5:E6"/>
    </sheetView>
  </sheetViews>
  <sheetFormatPr defaultRowHeight="15"/>
  <cols>
    <col min="2" max="2" width="10.7109375" bestFit="1" customWidth="1"/>
    <col min="3" max="5" width="13.42578125" customWidth="1"/>
    <col min="6" max="6" width="12.140625" customWidth="1"/>
    <col min="7" max="7" width="11.5703125" customWidth="1"/>
    <col min="8" max="8" width="11" customWidth="1"/>
    <col min="9" max="9" width="10.140625" customWidth="1"/>
    <col min="10" max="11" width="8.7109375" customWidth="1"/>
    <col min="12" max="13" width="13.42578125" customWidth="1"/>
    <col min="14" max="15" width="11.28515625" customWidth="1"/>
    <col min="16" max="16" width="14.5703125" customWidth="1"/>
    <col min="18" max="18" width="12.140625" customWidth="1"/>
  </cols>
  <sheetData>
    <row r="1" spans="1:15">
      <c r="N1" s="47" t="s">
        <v>0</v>
      </c>
      <c r="O1" s="145">
        <v>44650</v>
      </c>
    </row>
    <row r="2" spans="1:15">
      <c r="A2" s="159" t="s">
        <v>1</v>
      </c>
      <c r="B2" s="160"/>
      <c r="C2" s="160"/>
      <c r="D2" s="160"/>
      <c r="E2" s="160"/>
      <c r="F2" s="160"/>
      <c r="G2" s="160"/>
      <c r="H2" s="160"/>
      <c r="I2" s="160"/>
      <c r="J2" s="160"/>
      <c r="K2" s="160"/>
      <c r="L2" s="160"/>
      <c r="M2" s="160"/>
      <c r="N2" s="160"/>
      <c r="O2" s="160"/>
    </row>
    <row r="3" spans="1:15">
      <c r="A3" s="161"/>
      <c r="B3" s="162"/>
      <c r="C3" s="163"/>
      <c r="D3" s="144"/>
      <c r="E3" s="144"/>
      <c r="F3" s="161" t="s">
        <v>26</v>
      </c>
      <c r="G3" s="162"/>
      <c r="H3" s="162"/>
      <c r="I3" s="162"/>
      <c r="J3" s="163"/>
      <c r="K3" s="144"/>
      <c r="L3" s="161"/>
      <c r="M3" s="162"/>
      <c r="N3" s="162"/>
      <c r="O3" s="163"/>
    </row>
    <row r="4" spans="1:15" ht="38.25">
      <c r="A4" s="2" t="s">
        <v>2</v>
      </c>
      <c r="B4" s="3" t="s">
        <v>3</v>
      </c>
      <c r="C4" s="2" t="s">
        <v>4</v>
      </c>
      <c r="D4" s="2" t="s">
        <v>27</v>
      </c>
      <c r="E4" s="2" t="s">
        <v>28</v>
      </c>
      <c r="F4" s="3" t="s">
        <v>5</v>
      </c>
      <c r="G4" s="3" t="s">
        <v>6</v>
      </c>
      <c r="H4" s="3" t="s">
        <v>7</v>
      </c>
      <c r="I4" s="3" t="s">
        <v>8</v>
      </c>
      <c r="J4" s="2" t="s">
        <v>29</v>
      </c>
      <c r="K4" s="2" t="s">
        <v>30</v>
      </c>
      <c r="L4" s="2" t="s">
        <v>9</v>
      </c>
      <c r="M4" s="2" t="s">
        <v>10</v>
      </c>
      <c r="N4" s="2" t="s">
        <v>11</v>
      </c>
      <c r="O4" s="2" t="s">
        <v>12</v>
      </c>
    </row>
    <row r="5" spans="1:15" s="8" customFormat="1">
      <c r="A5" s="37" t="s">
        <v>47</v>
      </c>
      <c r="B5" s="35" t="s">
        <v>36</v>
      </c>
      <c r="C5" s="36">
        <v>44649.260416666664</v>
      </c>
      <c r="D5" s="35" t="s">
        <v>37</v>
      </c>
      <c r="E5" s="14" t="s">
        <v>32</v>
      </c>
      <c r="F5" s="5">
        <v>0</v>
      </c>
      <c r="G5" s="5">
        <v>38</v>
      </c>
      <c r="H5" s="5">
        <v>52</v>
      </c>
      <c r="I5" s="5">
        <v>0</v>
      </c>
      <c r="J5" s="5">
        <f t="shared" ref="J5" si="0">F5+G5+H5+I5</f>
        <v>90</v>
      </c>
      <c r="K5" s="5"/>
      <c r="L5" s="36">
        <v>44650.184027777781</v>
      </c>
      <c r="M5" s="36">
        <v>44650.236111111109</v>
      </c>
      <c r="N5" s="7">
        <f>SUM(L5-C5)</f>
        <v>0.92361111111677019</v>
      </c>
      <c r="O5" s="7">
        <f>SUM(M5-L5)</f>
        <v>5.2083333328482695E-2</v>
      </c>
    </row>
    <row r="6" spans="1:15" s="8" customFormat="1">
      <c r="A6" s="37"/>
      <c r="B6" s="35"/>
      <c r="C6" s="36"/>
      <c r="D6" s="35"/>
      <c r="E6" s="14" t="s">
        <v>429</v>
      </c>
      <c r="F6" s="5">
        <v>0</v>
      </c>
      <c r="G6" s="5">
        <v>22</v>
      </c>
      <c r="H6" s="5">
        <v>14</v>
      </c>
      <c r="I6" s="5">
        <v>54</v>
      </c>
      <c r="J6" s="5"/>
      <c r="K6" s="5">
        <f t="shared" ref="K6:K24" si="1">G6+H6+I6+F6</f>
        <v>90</v>
      </c>
      <c r="L6" s="36"/>
      <c r="M6" s="36"/>
      <c r="N6" s="7"/>
      <c r="O6" s="7"/>
    </row>
    <row r="7" spans="1:15" s="8" customFormat="1">
      <c r="A7" s="37" t="s">
        <v>50</v>
      </c>
      <c r="B7" s="35" t="s">
        <v>36</v>
      </c>
      <c r="C7" s="36">
        <v>44649.368055555555</v>
      </c>
      <c r="D7" s="35" t="s">
        <v>59</v>
      </c>
      <c r="E7" s="14" t="s">
        <v>32</v>
      </c>
      <c r="F7" s="5">
        <v>0</v>
      </c>
      <c r="G7" s="5">
        <v>17</v>
      </c>
      <c r="H7" s="5">
        <v>53</v>
      </c>
      <c r="I7" s="5">
        <v>0</v>
      </c>
      <c r="J7" s="5">
        <f t="shared" ref="J7:J23" si="2">F7+G7+H7+I7</f>
        <v>70</v>
      </c>
      <c r="K7" s="5"/>
      <c r="L7" s="36">
        <v>44650.625</v>
      </c>
      <c r="M7" s="36">
        <v>44650.645833333336</v>
      </c>
      <c r="N7" s="7">
        <f t="shared" ref="N7:N24" si="3">SUM(L7-C7)</f>
        <v>1.2569444444452529</v>
      </c>
      <c r="O7" s="7">
        <f t="shared" ref="O7:O24" si="4">SUM(M7-L7)</f>
        <v>2.0833333335758653E-2</v>
      </c>
    </row>
    <row r="8" spans="1:15" s="8" customFormat="1">
      <c r="A8" s="37"/>
      <c r="B8" s="35"/>
      <c r="C8" s="36"/>
      <c r="D8" s="35"/>
      <c r="E8" s="14" t="s">
        <v>429</v>
      </c>
      <c r="F8" s="5">
        <v>4</v>
      </c>
      <c r="G8" s="5">
        <v>32</v>
      </c>
      <c r="H8" s="5">
        <v>32</v>
      </c>
      <c r="I8" s="5">
        <v>22</v>
      </c>
      <c r="J8" s="5"/>
      <c r="K8" s="5">
        <f t="shared" si="1"/>
        <v>90</v>
      </c>
      <c r="L8" s="36"/>
      <c r="M8" s="36"/>
      <c r="N8" s="7"/>
      <c r="O8" s="7"/>
    </row>
    <row r="9" spans="1:15" s="8" customFormat="1">
      <c r="A9" s="37" t="s">
        <v>35</v>
      </c>
      <c r="B9" s="35" t="s">
        <v>36</v>
      </c>
      <c r="C9" s="36">
        <v>44649.579861111109</v>
      </c>
      <c r="D9" s="35" t="s">
        <v>87</v>
      </c>
      <c r="E9" s="14" t="s">
        <v>32</v>
      </c>
      <c r="F9" s="5">
        <v>0</v>
      </c>
      <c r="G9" s="5">
        <v>20</v>
      </c>
      <c r="H9" s="5">
        <v>29</v>
      </c>
      <c r="I9" s="5">
        <v>1</v>
      </c>
      <c r="J9" s="5">
        <f t="shared" si="2"/>
        <v>50</v>
      </c>
      <c r="K9" s="5"/>
      <c r="L9" s="36">
        <v>44650.982638888891</v>
      </c>
      <c r="M9" s="36">
        <v>44651.0625</v>
      </c>
      <c r="N9" s="7">
        <f t="shared" si="3"/>
        <v>1.4027777777810115</v>
      </c>
      <c r="O9" s="7">
        <f t="shared" si="4"/>
        <v>7.9861111109494232E-2</v>
      </c>
    </row>
    <row r="10" spans="1:15" s="8" customFormat="1">
      <c r="A10" s="37"/>
      <c r="B10" s="35"/>
      <c r="C10" s="36"/>
      <c r="D10" s="35"/>
      <c r="E10" s="14" t="s">
        <v>429</v>
      </c>
      <c r="F10" s="5">
        <v>8</v>
      </c>
      <c r="G10" s="5">
        <v>33</v>
      </c>
      <c r="H10" s="5">
        <v>37</v>
      </c>
      <c r="I10" s="5">
        <v>12</v>
      </c>
      <c r="J10" s="5"/>
      <c r="K10" s="5">
        <f t="shared" si="1"/>
        <v>90</v>
      </c>
      <c r="L10" s="36"/>
      <c r="M10" s="36"/>
      <c r="N10" s="7"/>
      <c r="O10" s="7"/>
    </row>
    <row r="11" spans="1:15" s="8" customFormat="1">
      <c r="A11" s="37" t="s">
        <v>88</v>
      </c>
      <c r="B11" s="35" t="s">
        <v>36</v>
      </c>
      <c r="C11" s="36">
        <v>44649.975694444445</v>
      </c>
      <c r="D11" s="35" t="s">
        <v>37</v>
      </c>
      <c r="E11" s="14" t="s">
        <v>32</v>
      </c>
      <c r="F11" s="5">
        <v>5</v>
      </c>
      <c r="G11" s="5">
        <v>15</v>
      </c>
      <c r="H11" s="5">
        <v>12</v>
      </c>
      <c r="I11" s="5">
        <v>40</v>
      </c>
      <c r="J11" s="5">
        <f t="shared" si="2"/>
        <v>72</v>
      </c>
      <c r="K11" s="5"/>
      <c r="L11" s="36">
        <v>44650.826388888891</v>
      </c>
      <c r="M11" s="36">
        <v>44650.847222222219</v>
      </c>
      <c r="N11" s="7">
        <f t="shared" si="3"/>
        <v>0.85069444444525288</v>
      </c>
      <c r="O11" s="7">
        <f t="shared" si="4"/>
        <v>2.0833333328482695E-2</v>
      </c>
    </row>
    <row r="12" spans="1:15" s="8" customFormat="1">
      <c r="A12" s="37"/>
      <c r="B12" s="35"/>
      <c r="C12" s="36"/>
      <c r="D12" s="35"/>
      <c r="E12" s="14" t="s">
        <v>429</v>
      </c>
      <c r="F12" s="5">
        <v>7</v>
      </c>
      <c r="G12" s="5">
        <v>33</v>
      </c>
      <c r="H12" s="5">
        <v>28</v>
      </c>
      <c r="I12" s="5">
        <v>22</v>
      </c>
      <c r="J12" s="5"/>
      <c r="K12" s="5">
        <f t="shared" si="1"/>
        <v>90</v>
      </c>
      <c r="L12" s="36"/>
      <c r="M12" s="36"/>
      <c r="N12" s="7"/>
      <c r="O12" s="7"/>
    </row>
    <row r="13" spans="1:15" s="8" customFormat="1">
      <c r="A13" s="37">
        <v>1</v>
      </c>
      <c r="B13" s="35" t="s">
        <v>36</v>
      </c>
      <c r="C13" s="36">
        <v>44650.215277777781</v>
      </c>
      <c r="D13" s="35" t="s">
        <v>64</v>
      </c>
      <c r="E13" s="14" t="s">
        <v>32</v>
      </c>
      <c r="F13" s="5">
        <v>28</v>
      </c>
      <c r="G13" s="5">
        <v>17</v>
      </c>
      <c r="H13" s="5">
        <v>45</v>
      </c>
      <c r="I13" s="5">
        <v>0</v>
      </c>
      <c r="J13" s="5">
        <f t="shared" si="2"/>
        <v>90</v>
      </c>
      <c r="K13" s="5"/>
      <c r="L13" s="36">
        <v>44650.555555555555</v>
      </c>
      <c r="M13" s="36">
        <v>44650.572916666664</v>
      </c>
      <c r="N13" s="7">
        <f t="shared" si="3"/>
        <v>0.34027777777373558</v>
      </c>
      <c r="O13" s="7">
        <f t="shared" si="4"/>
        <v>1.7361111109494232E-2</v>
      </c>
    </row>
    <row r="14" spans="1:15" s="8" customFormat="1">
      <c r="A14" s="37"/>
      <c r="B14" s="35"/>
      <c r="C14" s="36"/>
      <c r="D14" s="35"/>
      <c r="E14" s="14" t="s">
        <v>429</v>
      </c>
      <c r="F14" s="5">
        <v>14</v>
      </c>
      <c r="G14" s="5">
        <v>32</v>
      </c>
      <c r="H14" s="5">
        <v>15</v>
      </c>
      <c r="I14" s="5">
        <v>9</v>
      </c>
      <c r="J14" s="5"/>
      <c r="K14" s="5">
        <f t="shared" si="1"/>
        <v>70</v>
      </c>
      <c r="L14" s="36"/>
      <c r="M14" s="36"/>
      <c r="N14" s="7"/>
      <c r="O14" s="7"/>
    </row>
    <row r="15" spans="1:15" s="8" customFormat="1">
      <c r="A15" s="68" t="s">
        <v>47</v>
      </c>
      <c r="B15" s="35" t="s">
        <v>36</v>
      </c>
      <c r="C15" s="36">
        <v>44650.28125</v>
      </c>
      <c r="D15" s="35" t="s">
        <v>68</v>
      </c>
      <c r="E15" s="14" t="s">
        <v>32</v>
      </c>
      <c r="F15" s="5">
        <v>0</v>
      </c>
      <c r="G15" s="5">
        <v>0</v>
      </c>
      <c r="H15" s="5">
        <v>0</v>
      </c>
      <c r="I15" s="5">
        <v>4</v>
      </c>
      <c r="J15" s="5">
        <f t="shared" si="2"/>
        <v>4</v>
      </c>
      <c r="K15" s="5"/>
      <c r="L15" s="36">
        <v>44650.458333333336</v>
      </c>
      <c r="M15" s="36">
        <v>44650.493055555555</v>
      </c>
      <c r="N15" s="7">
        <f t="shared" si="3"/>
        <v>0.17708333333575865</v>
      </c>
      <c r="O15" s="7">
        <f t="shared" si="4"/>
        <v>3.4722222218988463E-2</v>
      </c>
    </row>
    <row r="16" spans="1:15" s="8" customFormat="1">
      <c r="A16" s="68"/>
      <c r="B16" s="35"/>
      <c r="C16" s="36"/>
      <c r="D16" s="35"/>
      <c r="E16" s="14" t="s">
        <v>429</v>
      </c>
      <c r="F16" s="5">
        <v>0</v>
      </c>
      <c r="G16" s="5">
        <v>60</v>
      </c>
      <c r="H16" s="5">
        <v>0</v>
      </c>
      <c r="I16" s="5">
        <v>30</v>
      </c>
      <c r="J16" s="5"/>
      <c r="K16" s="5">
        <f t="shared" si="1"/>
        <v>90</v>
      </c>
      <c r="L16" s="36"/>
      <c r="M16" s="36"/>
      <c r="N16" s="7"/>
      <c r="O16" s="7"/>
    </row>
    <row r="17" spans="1:15" s="8" customFormat="1">
      <c r="A17" s="37" t="s">
        <v>47</v>
      </c>
      <c r="B17" s="35" t="s">
        <v>36</v>
      </c>
      <c r="C17" s="36">
        <v>44650.548611111109</v>
      </c>
      <c r="D17" s="35" t="s">
        <v>63</v>
      </c>
      <c r="E17" s="14" t="s">
        <v>32</v>
      </c>
      <c r="F17" s="5">
        <v>9</v>
      </c>
      <c r="G17" s="5">
        <v>9</v>
      </c>
      <c r="H17" s="5">
        <v>0</v>
      </c>
      <c r="I17" s="5">
        <v>0</v>
      </c>
      <c r="J17" s="5">
        <f t="shared" si="2"/>
        <v>18</v>
      </c>
      <c r="K17" s="5"/>
      <c r="L17" s="36">
        <v>44650.996527777781</v>
      </c>
      <c r="M17" s="36">
        <v>44651.100694444445</v>
      </c>
      <c r="N17" s="7">
        <f t="shared" si="3"/>
        <v>0.44791666667151731</v>
      </c>
      <c r="O17" s="7">
        <f t="shared" si="4"/>
        <v>0.10416666666424135</v>
      </c>
    </row>
    <row r="18" spans="1:15" s="8" customFormat="1">
      <c r="A18" s="37"/>
      <c r="B18" s="35"/>
      <c r="C18" s="36"/>
      <c r="D18" s="35"/>
      <c r="E18" s="14" t="s">
        <v>429</v>
      </c>
      <c r="F18" s="5">
        <v>36</v>
      </c>
      <c r="G18" s="5">
        <v>44</v>
      </c>
      <c r="H18" s="5">
        <v>0</v>
      </c>
      <c r="I18" s="5">
        <v>10</v>
      </c>
      <c r="J18" s="5"/>
      <c r="K18" s="5">
        <f t="shared" si="1"/>
        <v>90</v>
      </c>
      <c r="L18" s="36"/>
      <c r="M18" s="36"/>
      <c r="N18" s="7"/>
      <c r="O18" s="7"/>
    </row>
    <row r="19" spans="1:15" s="8" customFormat="1">
      <c r="A19" s="37">
        <v>8</v>
      </c>
      <c r="B19" s="35" t="s">
        <v>36</v>
      </c>
      <c r="C19" s="36">
        <v>44650.572916666664</v>
      </c>
      <c r="D19" s="35" t="s">
        <v>53</v>
      </c>
      <c r="E19" s="14" t="s">
        <v>32</v>
      </c>
      <c r="F19" s="5">
        <v>0</v>
      </c>
      <c r="G19" s="5">
        <v>1</v>
      </c>
      <c r="H19" s="5">
        <v>82</v>
      </c>
      <c r="I19" s="5">
        <v>7</v>
      </c>
      <c r="J19" s="5">
        <f t="shared" si="2"/>
        <v>90</v>
      </c>
      <c r="K19" s="5"/>
      <c r="L19" s="36">
        <v>44650.989583333336</v>
      </c>
      <c r="M19" s="36">
        <v>44651.131944444445</v>
      </c>
      <c r="N19" s="7">
        <f t="shared" si="3"/>
        <v>0.41666666667151731</v>
      </c>
      <c r="O19" s="7">
        <f t="shared" si="4"/>
        <v>0.14236111110949423</v>
      </c>
    </row>
    <row r="20" spans="1:15" s="8" customFormat="1">
      <c r="A20" s="37"/>
      <c r="B20" s="35"/>
      <c r="C20" s="36"/>
      <c r="D20" s="35"/>
      <c r="E20" s="14" t="s">
        <v>429</v>
      </c>
      <c r="F20" s="5">
        <v>0</v>
      </c>
      <c r="G20" s="5">
        <v>14</v>
      </c>
      <c r="H20" s="5">
        <v>74</v>
      </c>
      <c r="I20" s="5">
        <v>0</v>
      </c>
      <c r="J20" s="5"/>
      <c r="K20" s="5">
        <f t="shared" si="1"/>
        <v>88</v>
      </c>
      <c r="L20" s="36"/>
      <c r="M20" s="36"/>
      <c r="N20" s="7"/>
      <c r="O20" s="7"/>
    </row>
    <row r="21" spans="1:15" s="8" customFormat="1">
      <c r="A21" s="37" t="s">
        <v>50</v>
      </c>
      <c r="B21" s="35" t="s">
        <v>36</v>
      </c>
      <c r="C21" s="36">
        <v>44650.690972222219</v>
      </c>
      <c r="D21" s="35" t="s">
        <v>64</v>
      </c>
      <c r="E21" s="14" t="s">
        <v>32</v>
      </c>
      <c r="F21" s="5">
        <v>8</v>
      </c>
      <c r="G21" s="5">
        <v>41</v>
      </c>
      <c r="H21" s="5">
        <v>21</v>
      </c>
      <c r="I21" s="5">
        <v>20</v>
      </c>
      <c r="J21" s="5">
        <f t="shared" si="2"/>
        <v>90</v>
      </c>
      <c r="K21" s="5"/>
      <c r="L21" s="36">
        <v>44650.993055555555</v>
      </c>
      <c r="M21" s="36"/>
      <c r="N21" s="7">
        <f t="shared" si="3"/>
        <v>0.30208333333575865</v>
      </c>
      <c r="O21" s="7"/>
    </row>
    <row r="22" spans="1:15" s="8" customFormat="1">
      <c r="A22" s="37"/>
      <c r="B22" s="35"/>
      <c r="C22" s="36"/>
      <c r="D22" s="35"/>
      <c r="E22" s="14" t="s">
        <v>429</v>
      </c>
      <c r="F22" s="5">
        <v>2</v>
      </c>
      <c r="G22" s="5">
        <v>20</v>
      </c>
      <c r="H22" s="5">
        <v>58</v>
      </c>
      <c r="I22" s="5">
        <v>8</v>
      </c>
      <c r="J22" s="5"/>
      <c r="K22" s="5">
        <f t="shared" si="1"/>
        <v>88</v>
      </c>
      <c r="L22" s="36"/>
      <c r="M22" s="36"/>
      <c r="N22" s="7"/>
      <c r="O22" s="7"/>
    </row>
    <row r="23" spans="1:15" s="8" customFormat="1">
      <c r="A23" s="37" t="s">
        <v>52</v>
      </c>
      <c r="B23" s="35" t="s">
        <v>36</v>
      </c>
      <c r="C23" s="36">
        <v>44650.826388888891</v>
      </c>
      <c r="D23" s="35" t="s">
        <v>117</v>
      </c>
      <c r="E23" s="14" t="s">
        <v>32</v>
      </c>
      <c r="F23" s="5">
        <v>0</v>
      </c>
      <c r="G23" s="5">
        <v>70</v>
      </c>
      <c r="H23" s="5">
        <v>0</v>
      </c>
      <c r="I23" s="5">
        <v>20</v>
      </c>
      <c r="J23" s="5">
        <f t="shared" si="2"/>
        <v>90</v>
      </c>
      <c r="K23" s="5"/>
      <c r="L23" s="36">
        <v>44650.979166666664</v>
      </c>
      <c r="M23" s="36">
        <v>44651.020833333336</v>
      </c>
      <c r="N23" s="7">
        <f t="shared" si="3"/>
        <v>0.15277777777373558</v>
      </c>
      <c r="O23" s="7">
        <f t="shared" si="4"/>
        <v>4.1666666671517305E-2</v>
      </c>
    </row>
    <row r="24" spans="1:15" s="8" customFormat="1" ht="15.75" thickBot="1">
      <c r="A24" s="13"/>
      <c r="B24" s="13"/>
      <c r="C24" s="16"/>
      <c r="D24" s="16"/>
      <c r="E24" s="14" t="s">
        <v>429</v>
      </c>
      <c r="F24" s="5">
        <v>2</v>
      </c>
      <c r="G24" s="5">
        <v>10</v>
      </c>
      <c r="H24" s="5">
        <v>27</v>
      </c>
      <c r="I24" s="5">
        <v>57</v>
      </c>
      <c r="J24" s="5"/>
      <c r="K24" s="5">
        <f t="shared" si="1"/>
        <v>96</v>
      </c>
      <c r="L24" s="15"/>
      <c r="M24" s="15"/>
      <c r="N24" s="7">
        <f t="shared" si="3"/>
        <v>0</v>
      </c>
      <c r="O24" s="7">
        <f t="shared" si="4"/>
        <v>0</v>
      </c>
    </row>
    <row r="25" spans="1:15" ht="16.5" thickTop="1" thickBot="1">
      <c r="A25" s="9"/>
      <c r="B25" s="5"/>
      <c r="C25" s="5"/>
      <c r="D25" s="5"/>
      <c r="E25" s="5"/>
      <c r="F25" s="5"/>
      <c r="G25" s="5"/>
      <c r="H25" s="5"/>
      <c r="I25" s="18" t="s">
        <v>31</v>
      </c>
      <c r="J25" s="19">
        <f>SUM(J5:J24)</f>
        <v>664</v>
      </c>
      <c r="K25" s="19">
        <f>SUM(K5:K24)</f>
        <v>882</v>
      </c>
      <c r="L25" s="5"/>
      <c r="M25" s="5" t="s">
        <v>13</v>
      </c>
      <c r="N25" s="10">
        <f>AVERAGE(N5:N24)</f>
        <v>0.570075757577301</v>
      </c>
      <c r="O25" s="10">
        <f>AVERAGE(O5:O24)</f>
        <v>5.1388888887595387E-2</v>
      </c>
    </row>
    <row r="26" spans="1:15" ht="15.75" thickTop="1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</row>
    <row r="27" spans="1:15">
      <c r="A27" s="161"/>
      <c r="B27" s="162"/>
      <c r="C27" s="163"/>
      <c r="D27" s="144"/>
      <c r="E27" s="144"/>
      <c r="F27" s="161" t="s">
        <v>26</v>
      </c>
      <c r="G27" s="162"/>
      <c r="H27" s="162"/>
      <c r="I27" s="162"/>
      <c r="J27" s="163"/>
      <c r="K27" s="144"/>
      <c r="L27" s="161"/>
      <c r="M27" s="162"/>
      <c r="N27" s="162"/>
      <c r="O27" s="163"/>
    </row>
    <row r="28" spans="1:15" ht="38.25">
      <c r="A28" s="2" t="s">
        <v>2</v>
      </c>
      <c r="B28" s="3" t="s">
        <v>14</v>
      </c>
      <c r="C28" s="2" t="s">
        <v>4</v>
      </c>
      <c r="D28" s="2" t="s">
        <v>27</v>
      </c>
      <c r="E28" s="2" t="s">
        <v>28</v>
      </c>
      <c r="F28" s="3" t="s">
        <v>5</v>
      </c>
      <c r="G28" s="3" t="s">
        <v>6</v>
      </c>
      <c r="H28" s="3" t="s">
        <v>7</v>
      </c>
      <c r="I28" s="3" t="s">
        <v>8</v>
      </c>
      <c r="J28" s="2" t="s">
        <v>29</v>
      </c>
      <c r="K28" s="2" t="s">
        <v>30</v>
      </c>
      <c r="L28" s="2" t="s">
        <v>9</v>
      </c>
      <c r="M28" s="2" t="s">
        <v>10</v>
      </c>
      <c r="N28" s="2" t="s">
        <v>11</v>
      </c>
      <c r="O28" s="2" t="s">
        <v>12</v>
      </c>
    </row>
    <row r="29" spans="1:15" s="8" customFormat="1">
      <c r="A29" s="37">
        <v>6</v>
      </c>
      <c r="B29" s="35" t="s">
        <v>156</v>
      </c>
      <c r="C29" s="36">
        <v>44649.704861111109</v>
      </c>
      <c r="D29" s="35" t="s">
        <v>65</v>
      </c>
      <c r="E29" s="14" t="s">
        <v>32</v>
      </c>
      <c r="F29" s="5">
        <v>0</v>
      </c>
      <c r="G29" s="5">
        <v>53</v>
      </c>
      <c r="H29" s="5">
        <v>27</v>
      </c>
      <c r="I29" s="5">
        <v>10</v>
      </c>
      <c r="J29" s="5">
        <v>90</v>
      </c>
      <c r="K29" s="5"/>
      <c r="L29" s="36">
        <v>44650.1875</v>
      </c>
      <c r="M29" s="36">
        <v>44650.21875</v>
      </c>
      <c r="N29" s="7">
        <v>0.48263888889050577</v>
      </c>
      <c r="O29" s="7">
        <v>3.125E-2</v>
      </c>
    </row>
    <row r="30" spans="1:15" s="8" customFormat="1">
      <c r="A30" s="37"/>
      <c r="B30" s="35"/>
      <c r="C30" s="36"/>
      <c r="D30" s="35"/>
      <c r="E30" s="14" t="s">
        <v>429</v>
      </c>
      <c r="F30" s="5">
        <v>19</v>
      </c>
      <c r="G30" s="5">
        <v>19</v>
      </c>
      <c r="H30" s="5">
        <v>18</v>
      </c>
      <c r="I30" s="5">
        <v>34</v>
      </c>
      <c r="J30" s="5"/>
      <c r="K30" s="5">
        <v>90</v>
      </c>
      <c r="L30" s="36"/>
      <c r="M30" s="36"/>
      <c r="N30" s="7"/>
      <c r="O30" s="7"/>
    </row>
    <row r="31" spans="1:15" s="8" customFormat="1">
      <c r="A31" s="68" t="s">
        <v>44</v>
      </c>
      <c r="B31" s="35" t="s">
        <v>38</v>
      </c>
      <c r="C31" s="36">
        <v>44649.826388888891</v>
      </c>
      <c r="D31" s="35" t="s">
        <v>39</v>
      </c>
      <c r="E31" s="14" t="s">
        <v>32</v>
      </c>
      <c r="F31" s="5">
        <v>0</v>
      </c>
      <c r="G31" s="5">
        <v>90</v>
      </c>
      <c r="H31" s="5">
        <v>0</v>
      </c>
      <c r="I31" s="5">
        <v>0</v>
      </c>
      <c r="J31" s="5">
        <v>90</v>
      </c>
      <c r="K31" s="5"/>
      <c r="L31" s="36">
        <v>44650.347222222219</v>
      </c>
      <c r="M31" s="36">
        <v>44650.388888888891</v>
      </c>
      <c r="N31" s="7">
        <v>0.52083333332848269</v>
      </c>
      <c r="O31" s="7">
        <v>4.1666666671517305E-2</v>
      </c>
    </row>
    <row r="32" spans="1:15" s="8" customFormat="1">
      <c r="A32" s="68"/>
      <c r="B32" s="35"/>
      <c r="C32" s="36"/>
      <c r="D32" s="35"/>
      <c r="E32" s="14" t="s">
        <v>429</v>
      </c>
      <c r="F32" s="5">
        <v>22</v>
      </c>
      <c r="G32" s="5">
        <v>30</v>
      </c>
      <c r="H32" s="5">
        <v>38</v>
      </c>
      <c r="I32" s="5">
        <v>0</v>
      </c>
      <c r="J32" s="5"/>
      <c r="K32" s="5">
        <v>90</v>
      </c>
      <c r="L32" s="36"/>
      <c r="M32" s="36"/>
      <c r="N32" s="7"/>
      <c r="O32" s="7"/>
    </row>
    <row r="33" spans="1:15" s="8" customFormat="1">
      <c r="A33" s="37" t="s">
        <v>52</v>
      </c>
      <c r="B33" s="35" t="s">
        <v>42</v>
      </c>
      <c r="C33" s="36">
        <v>44649.965277777781</v>
      </c>
      <c r="D33" s="35" t="s">
        <v>43</v>
      </c>
      <c r="E33" s="14" t="s">
        <v>32</v>
      </c>
      <c r="F33" s="5">
        <v>0</v>
      </c>
      <c r="G33" s="5">
        <v>9</v>
      </c>
      <c r="H33" s="5">
        <v>46</v>
      </c>
      <c r="I33" s="5">
        <v>25</v>
      </c>
      <c r="J33" s="5">
        <v>80</v>
      </c>
      <c r="K33" s="5"/>
      <c r="L33" s="36">
        <v>44650.708333333336</v>
      </c>
      <c r="M33" s="36">
        <v>44650.729166666664</v>
      </c>
      <c r="N33" s="7">
        <v>0.74305555555474712</v>
      </c>
      <c r="O33" s="7">
        <v>2.0833333328482695E-2</v>
      </c>
    </row>
    <row r="34" spans="1:15" s="8" customFormat="1">
      <c r="A34" s="37"/>
      <c r="B34" s="35"/>
      <c r="C34" s="36"/>
      <c r="D34" s="35"/>
      <c r="E34" s="14" t="s">
        <v>429</v>
      </c>
      <c r="F34" s="5">
        <v>0</v>
      </c>
      <c r="G34" s="5">
        <v>8</v>
      </c>
      <c r="H34" s="5">
        <v>38</v>
      </c>
      <c r="I34" s="5">
        <v>34</v>
      </c>
      <c r="J34" s="5"/>
      <c r="K34" s="5">
        <v>80</v>
      </c>
      <c r="L34" s="36"/>
      <c r="M34" s="36"/>
      <c r="N34" s="7"/>
      <c r="O34" s="7"/>
    </row>
    <row r="35" spans="1:15" s="8" customFormat="1">
      <c r="A35" s="68">
        <v>2</v>
      </c>
      <c r="B35" s="35" t="s">
        <v>73</v>
      </c>
      <c r="C35" s="36">
        <v>44650.038194444445</v>
      </c>
      <c r="D35" s="35" t="s">
        <v>41</v>
      </c>
      <c r="E35" s="14" t="s">
        <v>32</v>
      </c>
      <c r="F35" s="5">
        <v>0</v>
      </c>
      <c r="G35" s="5">
        <v>0</v>
      </c>
      <c r="H35" s="5">
        <v>90</v>
      </c>
      <c r="I35" s="5">
        <v>0</v>
      </c>
      <c r="J35" s="5">
        <v>90</v>
      </c>
      <c r="K35" s="5"/>
      <c r="L35" s="36">
        <v>44650.319444444445</v>
      </c>
      <c r="M35" s="36">
        <v>44650.34375</v>
      </c>
      <c r="N35" s="7">
        <v>0.28125</v>
      </c>
      <c r="O35" s="7">
        <v>2.4305555554747116E-2</v>
      </c>
    </row>
    <row r="36" spans="1:15" s="8" customFormat="1">
      <c r="A36" s="68"/>
      <c r="B36" s="35"/>
      <c r="C36" s="36"/>
      <c r="D36" s="35"/>
      <c r="E36" s="14" t="s">
        <v>429</v>
      </c>
      <c r="F36" s="5">
        <v>0</v>
      </c>
      <c r="G36" s="5">
        <v>84</v>
      </c>
      <c r="H36" s="5">
        <v>4</v>
      </c>
      <c r="I36" s="5">
        <v>2</v>
      </c>
      <c r="J36" s="5"/>
      <c r="K36" s="5">
        <v>90</v>
      </c>
      <c r="L36" s="36"/>
      <c r="M36" s="36"/>
      <c r="N36" s="7"/>
      <c r="O36" s="7"/>
    </row>
    <row r="37" spans="1:15" s="8" customFormat="1">
      <c r="A37" s="68">
        <v>8</v>
      </c>
      <c r="B37" s="35" t="s">
        <v>111</v>
      </c>
      <c r="C37" s="36">
        <v>44650.163194444445</v>
      </c>
      <c r="D37" s="35" t="s">
        <v>39</v>
      </c>
      <c r="E37" s="14" t="s">
        <v>32</v>
      </c>
      <c r="F37" s="5">
        <v>0</v>
      </c>
      <c r="G37" s="5">
        <v>0</v>
      </c>
      <c r="H37" s="5">
        <v>90</v>
      </c>
      <c r="I37" s="5">
        <v>0</v>
      </c>
      <c r="J37" s="5">
        <v>90</v>
      </c>
      <c r="K37" s="5"/>
      <c r="L37" s="36">
        <v>44650.517361111109</v>
      </c>
      <c r="M37" s="36">
        <v>44650.541666666664</v>
      </c>
      <c r="N37" s="7">
        <v>0.35416666666424135</v>
      </c>
      <c r="O37" s="7">
        <v>2.4305555554747116E-2</v>
      </c>
    </row>
    <row r="38" spans="1:15" s="8" customFormat="1">
      <c r="A38" s="68"/>
      <c r="B38" s="35"/>
      <c r="C38" s="36"/>
      <c r="D38" s="35"/>
      <c r="E38" s="14" t="s">
        <v>429</v>
      </c>
      <c r="F38" s="5">
        <v>2</v>
      </c>
      <c r="G38" s="5">
        <v>4</v>
      </c>
      <c r="H38" s="5">
        <v>49</v>
      </c>
      <c r="I38" s="5">
        <v>35</v>
      </c>
      <c r="J38" s="5"/>
      <c r="K38" s="5">
        <v>90</v>
      </c>
      <c r="L38" s="36"/>
      <c r="M38" s="36"/>
      <c r="N38" s="7"/>
      <c r="O38" s="7"/>
    </row>
    <row r="39" spans="1:15" s="8" customFormat="1">
      <c r="A39" s="68">
        <v>6</v>
      </c>
      <c r="B39" s="35" t="s">
        <v>40</v>
      </c>
      <c r="C39" s="36">
        <v>44650.267361111109</v>
      </c>
      <c r="D39" s="35" t="s">
        <v>41</v>
      </c>
      <c r="E39" s="14" t="s">
        <v>32</v>
      </c>
      <c r="F39" s="5">
        <v>0</v>
      </c>
      <c r="G39" s="5">
        <v>0</v>
      </c>
      <c r="H39" s="5">
        <v>90</v>
      </c>
      <c r="I39" s="5">
        <v>0</v>
      </c>
      <c r="J39" s="5">
        <v>90</v>
      </c>
      <c r="K39" s="5"/>
      <c r="L39" s="36">
        <v>44650.75</v>
      </c>
      <c r="M39" s="36">
        <v>44650.777777777781</v>
      </c>
      <c r="N39" s="7">
        <v>0.48263888889050577</v>
      </c>
      <c r="O39" s="7">
        <v>2.7777777781011537E-2</v>
      </c>
    </row>
    <row r="40" spans="1:15" s="8" customFormat="1">
      <c r="A40" s="68"/>
      <c r="B40" s="35"/>
      <c r="C40" s="36"/>
      <c r="D40" s="35"/>
      <c r="E40" s="14" t="s">
        <v>429</v>
      </c>
      <c r="F40" s="5">
        <v>2</v>
      </c>
      <c r="G40" s="5">
        <v>4</v>
      </c>
      <c r="H40" s="5">
        <v>49</v>
      </c>
      <c r="I40" s="5">
        <v>35</v>
      </c>
      <c r="J40" s="5"/>
      <c r="K40" s="5">
        <v>90</v>
      </c>
      <c r="L40" s="36"/>
      <c r="M40" s="36"/>
      <c r="N40" s="7"/>
      <c r="O40" s="7"/>
    </row>
    <row r="41" spans="1:15" s="8" customFormat="1">
      <c r="A41" s="37">
        <v>2</v>
      </c>
      <c r="B41" s="35" t="s">
        <v>156</v>
      </c>
      <c r="C41" s="36">
        <v>44650.385416666664</v>
      </c>
      <c r="D41" s="35" t="s">
        <v>65</v>
      </c>
      <c r="E41" s="14" t="s">
        <v>32</v>
      </c>
      <c r="F41" s="5">
        <v>20</v>
      </c>
      <c r="G41" s="5">
        <v>51</v>
      </c>
      <c r="H41" s="5">
        <v>16</v>
      </c>
      <c r="I41" s="5">
        <v>3</v>
      </c>
      <c r="J41" s="5">
        <v>90</v>
      </c>
      <c r="K41" s="5"/>
      <c r="L41" s="36">
        <v>44650.84375</v>
      </c>
      <c r="M41" s="36">
        <v>44650.947916666664</v>
      </c>
      <c r="N41" s="7">
        <v>0.45833333333575865</v>
      </c>
      <c r="O41" s="7">
        <v>0.10416666666424135</v>
      </c>
    </row>
    <row r="42" spans="1:15" s="8" customFormat="1">
      <c r="A42" s="37"/>
      <c r="B42" s="35"/>
      <c r="C42" s="36"/>
      <c r="D42" s="35"/>
      <c r="E42" s="14" t="s">
        <v>429</v>
      </c>
      <c r="F42" s="5">
        <v>0</v>
      </c>
      <c r="G42" s="5">
        <v>53</v>
      </c>
      <c r="H42" s="5">
        <v>8</v>
      </c>
      <c r="I42" s="5">
        <v>29</v>
      </c>
      <c r="J42" s="5"/>
      <c r="K42" s="5">
        <v>90</v>
      </c>
      <c r="L42" s="36"/>
      <c r="M42" s="36"/>
      <c r="N42" s="7"/>
      <c r="O42" s="7"/>
    </row>
    <row r="43" spans="1:15" s="8" customFormat="1">
      <c r="A43" s="37" t="s">
        <v>44</v>
      </c>
      <c r="B43" s="35" t="s">
        <v>38</v>
      </c>
      <c r="C43" s="36">
        <v>44650.430555555555</v>
      </c>
      <c r="D43" s="35" t="s">
        <v>39</v>
      </c>
      <c r="E43" s="14" t="s">
        <v>32</v>
      </c>
      <c r="F43" s="5">
        <v>0</v>
      </c>
      <c r="G43" s="5">
        <v>0</v>
      </c>
      <c r="H43" s="5">
        <v>68</v>
      </c>
      <c r="I43" s="5">
        <v>12</v>
      </c>
      <c r="J43" s="5">
        <v>80</v>
      </c>
      <c r="K43" s="5"/>
      <c r="L43" s="36">
        <v>44650.861111111109</v>
      </c>
      <c r="M43" s="36">
        <v>44650.899305555555</v>
      </c>
      <c r="N43" s="7">
        <v>0.43055555555474712</v>
      </c>
      <c r="O43" s="7">
        <v>3.8194444445252884E-2</v>
      </c>
    </row>
    <row r="44" spans="1:15" s="8" customFormat="1" ht="15.75" thickBot="1">
      <c r="A44" s="37"/>
      <c r="B44" s="35"/>
      <c r="C44" s="36"/>
      <c r="D44" s="35"/>
      <c r="E44" s="14" t="s">
        <v>429</v>
      </c>
      <c r="F44" s="5">
        <v>2</v>
      </c>
      <c r="G44" s="5">
        <v>0</v>
      </c>
      <c r="H44" s="5">
        <v>12</v>
      </c>
      <c r="I44" s="5">
        <v>6</v>
      </c>
      <c r="J44" s="5"/>
      <c r="K44" s="5">
        <v>20</v>
      </c>
      <c r="L44" s="36"/>
      <c r="M44" s="36"/>
      <c r="N44" s="7"/>
      <c r="O44" s="7"/>
    </row>
    <row r="45" spans="1:15" s="8" customFormat="1" ht="16.5" customHeight="1" thickTop="1" thickBot="1">
      <c r="A45" s="5"/>
      <c r="B45" s="5"/>
      <c r="C45" s="5"/>
      <c r="D45" s="5"/>
      <c r="E45" s="5"/>
      <c r="F45" s="5"/>
      <c r="G45" s="5"/>
      <c r="H45" s="5"/>
      <c r="I45" s="18" t="s">
        <v>31</v>
      </c>
      <c r="J45" s="19">
        <f>SUM(J29:J44)</f>
        <v>700</v>
      </c>
      <c r="K45" s="19">
        <f>SUM(K29:K44)</f>
        <v>640</v>
      </c>
      <c r="L45" s="5"/>
      <c r="M45" s="5" t="s">
        <v>13</v>
      </c>
      <c r="N45" s="10">
        <f>AVERAGE(N29:N44)</f>
        <v>0.46918402777737356</v>
      </c>
      <c r="O45" s="10">
        <f>AVERAGE(O29:O44)</f>
        <v>3.90625E-2</v>
      </c>
    </row>
    <row r="46" spans="1:15" ht="15.75" thickTop="1"/>
    <row r="47" spans="1:15">
      <c r="A47" s="49" t="s">
        <v>0</v>
      </c>
      <c r="B47" s="146">
        <v>44650</v>
      </c>
      <c r="C47" s="156" t="s">
        <v>15</v>
      </c>
      <c r="D47" s="156"/>
      <c r="E47" s="156"/>
      <c r="F47" s="156"/>
      <c r="G47" s="156"/>
      <c r="H47" s="156"/>
      <c r="I47" s="156"/>
      <c r="J47" s="156"/>
      <c r="K47" s="156"/>
      <c r="L47" s="156"/>
      <c r="M47" s="156"/>
      <c r="N47" s="156"/>
      <c r="O47" s="156"/>
    </row>
    <row r="48" spans="1:15">
      <c r="A48" s="156" t="s">
        <v>16</v>
      </c>
      <c r="B48" s="156"/>
      <c r="C48" s="156"/>
      <c r="D48" s="156"/>
      <c r="E48" s="156"/>
      <c r="F48" s="156"/>
      <c r="G48" s="156"/>
      <c r="H48" s="20"/>
      <c r="I48" s="156" t="s">
        <v>17</v>
      </c>
      <c r="J48" s="156"/>
      <c r="K48" s="156"/>
      <c r="L48" s="156"/>
      <c r="M48" s="156"/>
      <c r="N48" s="156"/>
      <c r="O48" s="156"/>
    </row>
    <row r="49" spans="1:15" ht="30">
      <c r="A49" s="11" t="s">
        <v>18</v>
      </c>
      <c r="B49" s="11" t="s">
        <v>19</v>
      </c>
      <c r="C49" s="5" t="s">
        <v>20</v>
      </c>
      <c r="D49" s="11" t="s">
        <v>21</v>
      </c>
      <c r="E49" s="11" t="s">
        <v>22</v>
      </c>
      <c r="F49" s="11" t="s">
        <v>23</v>
      </c>
      <c r="G49" s="11" t="s">
        <v>24</v>
      </c>
      <c r="H49" s="11"/>
      <c r="I49" s="11" t="s">
        <v>18</v>
      </c>
      <c r="J49" s="11" t="s">
        <v>19</v>
      </c>
      <c r="K49" s="5" t="s">
        <v>20</v>
      </c>
      <c r="L49" s="11" t="s">
        <v>21</v>
      </c>
      <c r="M49" s="11" t="s">
        <v>25</v>
      </c>
      <c r="N49" s="11" t="s">
        <v>23</v>
      </c>
      <c r="O49" s="11" t="s">
        <v>24</v>
      </c>
    </row>
    <row r="50" spans="1:15" s="27" customFormat="1" ht="15" customHeight="1">
      <c r="A50" s="21">
        <v>1</v>
      </c>
      <c r="B50" s="35" t="s">
        <v>66</v>
      </c>
      <c r="C50" s="37">
        <v>8</v>
      </c>
      <c r="D50" s="36">
        <v>44649.958333333336</v>
      </c>
      <c r="E50" s="35">
        <v>41212</v>
      </c>
      <c r="F50" s="36">
        <v>44650.006944444445</v>
      </c>
      <c r="G50" s="25">
        <f>SUM(F50-D50)</f>
        <v>4.8611111109494232E-2</v>
      </c>
      <c r="H50" s="26"/>
      <c r="I50" s="21">
        <v>1</v>
      </c>
      <c r="J50" s="35" t="s">
        <v>66</v>
      </c>
      <c r="K50" s="37">
        <v>4</v>
      </c>
      <c r="L50" s="36">
        <v>44649.854166666664</v>
      </c>
      <c r="M50" s="35">
        <v>28500</v>
      </c>
      <c r="N50" s="36">
        <v>44650.013888888891</v>
      </c>
      <c r="O50" s="25">
        <f>SUM(N50-L50)</f>
        <v>0.15972222222626442</v>
      </c>
    </row>
    <row r="51" spans="1:15" s="27" customFormat="1" ht="15" customHeight="1">
      <c r="A51" s="21">
        <v>2</v>
      </c>
      <c r="B51" s="35" t="s">
        <v>63</v>
      </c>
      <c r="C51" s="37">
        <v>7</v>
      </c>
      <c r="D51" s="36">
        <v>44649.979166666664</v>
      </c>
      <c r="E51" s="35">
        <v>28500</v>
      </c>
      <c r="F51" s="36">
        <v>44650.059027777781</v>
      </c>
      <c r="G51" s="25">
        <f t="shared" ref="G51:G67" si="5">SUM(F51-D51)</f>
        <v>7.9861111116770189E-2</v>
      </c>
      <c r="H51" s="26"/>
      <c r="I51" s="21">
        <v>2</v>
      </c>
      <c r="J51" s="35" t="s">
        <v>63</v>
      </c>
      <c r="K51" s="37">
        <v>6</v>
      </c>
      <c r="L51" s="36">
        <v>44649.5</v>
      </c>
      <c r="M51" s="35">
        <v>32827</v>
      </c>
      <c r="N51" s="36">
        <v>44650.097222222219</v>
      </c>
      <c r="O51" s="25">
        <f t="shared" ref="O51:O66" si="6">SUM(N51-L51)</f>
        <v>0.59722222221898846</v>
      </c>
    </row>
    <row r="52" spans="1:15" s="27" customFormat="1" ht="15" customHeight="1">
      <c r="A52" s="21">
        <v>3</v>
      </c>
      <c r="B52" s="35" t="s">
        <v>41</v>
      </c>
      <c r="C52" s="37" t="s">
        <v>67</v>
      </c>
      <c r="D52" s="36">
        <v>44650.045138888891</v>
      </c>
      <c r="E52" s="35">
        <v>33137</v>
      </c>
      <c r="F52" s="36">
        <v>44650.138888888891</v>
      </c>
      <c r="G52" s="25">
        <f t="shared" si="5"/>
        <v>9.375E-2</v>
      </c>
      <c r="H52" s="26"/>
      <c r="I52" s="21">
        <v>3</v>
      </c>
      <c r="J52" s="35" t="s">
        <v>41</v>
      </c>
      <c r="K52" s="37" t="s">
        <v>61</v>
      </c>
      <c r="L52" s="36">
        <v>44650.09375</v>
      </c>
      <c r="M52" s="35">
        <v>28756</v>
      </c>
      <c r="N52" s="36">
        <v>44650.131944444445</v>
      </c>
      <c r="O52" s="25">
        <f t="shared" si="6"/>
        <v>3.8194444445252884E-2</v>
      </c>
    </row>
    <row r="53" spans="1:15" s="27" customFormat="1" ht="15" customHeight="1">
      <c r="A53" s="21">
        <v>4</v>
      </c>
      <c r="B53" s="35" t="s">
        <v>58</v>
      </c>
      <c r="C53" s="37">
        <v>7</v>
      </c>
      <c r="D53" s="36">
        <v>44650.072916666664</v>
      </c>
      <c r="E53" s="35">
        <v>28756</v>
      </c>
      <c r="F53" s="36">
        <v>44650.184027777781</v>
      </c>
      <c r="G53" s="25">
        <f t="shared" si="5"/>
        <v>0.11111111111677019</v>
      </c>
      <c r="H53" s="26"/>
      <c r="I53" s="21">
        <v>4</v>
      </c>
      <c r="J53" s="35" t="s">
        <v>161</v>
      </c>
      <c r="K53" s="37">
        <v>3</v>
      </c>
      <c r="L53" s="36">
        <v>44649.805555555555</v>
      </c>
      <c r="M53" s="35">
        <v>13063</v>
      </c>
      <c r="N53" s="36">
        <v>44650.239583333336</v>
      </c>
      <c r="O53" s="25">
        <f t="shared" si="6"/>
        <v>0.43402777778101154</v>
      </c>
    </row>
    <row r="54" spans="1:15" s="27" customFormat="1" ht="15" customHeight="1">
      <c r="A54" s="21">
        <v>5</v>
      </c>
      <c r="B54" s="35" t="s">
        <v>53</v>
      </c>
      <c r="C54" s="37">
        <v>8</v>
      </c>
      <c r="D54" s="36">
        <v>44650.163194444445</v>
      </c>
      <c r="E54" s="35">
        <v>34027</v>
      </c>
      <c r="F54" s="36">
        <v>44650.243055555555</v>
      </c>
      <c r="G54" s="25">
        <f t="shared" si="5"/>
        <v>7.9861111109494232E-2</v>
      </c>
      <c r="H54" s="26"/>
      <c r="I54" s="21">
        <v>5</v>
      </c>
      <c r="J54" s="35" t="s">
        <v>80</v>
      </c>
      <c r="K54" s="37">
        <v>4</v>
      </c>
      <c r="L54" s="36">
        <v>44650.135416666664</v>
      </c>
      <c r="M54" s="35">
        <v>34027</v>
      </c>
      <c r="N54" s="36">
        <v>44650.180555555555</v>
      </c>
      <c r="O54" s="25">
        <f t="shared" si="6"/>
        <v>4.5138888890505768E-2</v>
      </c>
    </row>
    <row r="55" spans="1:15" s="27" customFormat="1" ht="15" customHeight="1">
      <c r="A55" s="21">
        <v>6</v>
      </c>
      <c r="B55" s="35" t="s">
        <v>87</v>
      </c>
      <c r="C55" s="37">
        <v>7</v>
      </c>
      <c r="D55" s="36">
        <v>44650.211805555555</v>
      </c>
      <c r="E55" s="35">
        <v>33011</v>
      </c>
      <c r="F55" s="36">
        <v>44650.284722222219</v>
      </c>
      <c r="G55" s="25">
        <f t="shared" si="5"/>
        <v>7.2916666664241347E-2</v>
      </c>
      <c r="H55" s="26"/>
      <c r="I55" s="21">
        <v>6</v>
      </c>
      <c r="J55" s="35" t="s">
        <v>39</v>
      </c>
      <c r="K55" s="37">
        <v>3</v>
      </c>
      <c r="L55" s="36">
        <v>44650.274305555555</v>
      </c>
      <c r="M55" s="35">
        <v>32255</v>
      </c>
      <c r="N55" s="36">
        <v>44650.315972222219</v>
      </c>
      <c r="O55" s="25">
        <f t="shared" si="6"/>
        <v>4.1666666664241347E-2</v>
      </c>
    </row>
    <row r="56" spans="1:15" s="27" customFormat="1" ht="15" customHeight="1">
      <c r="A56" s="21">
        <v>7</v>
      </c>
      <c r="B56" s="35" t="s">
        <v>37</v>
      </c>
      <c r="C56" s="37" t="s">
        <v>67</v>
      </c>
      <c r="D56" s="36">
        <v>44650.302083333336</v>
      </c>
      <c r="E56" s="35" t="s">
        <v>428</v>
      </c>
      <c r="F56" s="36">
        <v>44650.302083333336</v>
      </c>
      <c r="G56" s="25">
        <f t="shared" si="5"/>
        <v>0</v>
      </c>
      <c r="H56" s="26"/>
      <c r="I56" s="21">
        <v>7</v>
      </c>
      <c r="J56" s="35" t="s">
        <v>58</v>
      </c>
      <c r="K56" s="37">
        <v>6</v>
      </c>
      <c r="L56" s="36">
        <v>44650.201388888891</v>
      </c>
      <c r="M56" s="35">
        <v>33011</v>
      </c>
      <c r="N56" s="36">
        <v>44650.479166666664</v>
      </c>
      <c r="O56" s="25">
        <f t="shared" si="6"/>
        <v>0.27777777777373558</v>
      </c>
    </row>
    <row r="57" spans="1:15" s="27" customFormat="1" ht="15" customHeight="1">
      <c r="A57" s="21">
        <v>8</v>
      </c>
      <c r="B57" s="35" t="s">
        <v>65</v>
      </c>
      <c r="C57" s="37">
        <v>8</v>
      </c>
      <c r="D57" s="36">
        <v>44650.270833333336</v>
      </c>
      <c r="E57" s="35">
        <v>32255</v>
      </c>
      <c r="F57" s="36">
        <v>44650.340277777781</v>
      </c>
      <c r="G57" s="25">
        <f t="shared" si="5"/>
        <v>6.9444444445252884E-2</v>
      </c>
      <c r="H57" s="26"/>
      <c r="I57" s="21">
        <v>8</v>
      </c>
      <c r="J57" s="35" t="s">
        <v>68</v>
      </c>
      <c r="K57" s="37" t="s">
        <v>61</v>
      </c>
      <c r="L57" s="36">
        <v>44650.184027777781</v>
      </c>
      <c r="M57" s="35">
        <v>70073</v>
      </c>
      <c r="N57" s="36">
        <v>44650.520833333336</v>
      </c>
      <c r="O57" s="25">
        <f t="shared" si="6"/>
        <v>0.33680555555474712</v>
      </c>
    </row>
    <row r="58" spans="1:15" s="27" customFormat="1" ht="15" customHeight="1">
      <c r="A58" s="21">
        <v>9</v>
      </c>
      <c r="B58" s="35" t="s">
        <v>39</v>
      </c>
      <c r="C58" s="37">
        <v>7</v>
      </c>
      <c r="D58" s="36">
        <v>44650.423611111109</v>
      </c>
      <c r="E58" s="35">
        <v>70190</v>
      </c>
      <c r="F58" s="36">
        <v>44650.427083333336</v>
      </c>
      <c r="G58" s="25">
        <f t="shared" si="5"/>
        <v>3.4722222262644209E-3</v>
      </c>
      <c r="H58" s="26"/>
      <c r="I58" s="21">
        <v>9</v>
      </c>
      <c r="J58" s="35" t="s">
        <v>53</v>
      </c>
      <c r="K58" s="37">
        <v>3</v>
      </c>
      <c r="L58" s="36">
        <v>44650.427083333336</v>
      </c>
      <c r="M58" s="35" t="s">
        <v>427</v>
      </c>
      <c r="N58" s="36">
        <v>44650.597222222219</v>
      </c>
      <c r="O58" s="25">
        <f t="shared" si="6"/>
        <v>0.17013888888322981</v>
      </c>
    </row>
    <row r="59" spans="1:15" s="27" customFormat="1" ht="15" customHeight="1">
      <c r="A59" s="21">
        <v>10</v>
      </c>
      <c r="B59" s="35" t="s">
        <v>41</v>
      </c>
      <c r="C59" s="37" t="s">
        <v>67</v>
      </c>
      <c r="D59" s="36">
        <v>44650.381944444445</v>
      </c>
      <c r="E59" s="35" t="s">
        <v>373</v>
      </c>
      <c r="F59" s="36">
        <v>44650.440972222219</v>
      </c>
      <c r="G59" s="25">
        <f t="shared" si="5"/>
        <v>5.9027777773735579E-2</v>
      </c>
      <c r="H59" s="26"/>
      <c r="I59" s="21">
        <v>10</v>
      </c>
      <c r="J59" s="35" t="s">
        <v>87</v>
      </c>
      <c r="K59" s="37">
        <v>5</v>
      </c>
      <c r="L59" s="36">
        <v>44649.944444444445</v>
      </c>
      <c r="M59" s="35">
        <v>33137</v>
      </c>
      <c r="N59" s="36">
        <v>44650.461805555555</v>
      </c>
      <c r="O59" s="25">
        <f t="shared" si="6"/>
        <v>0.51736111110949423</v>
      </c>
    </row>
    <row r="60" spans="1:15" s="27" customFormat="1" ht="15" customHeight="1">
      <c r="A60" s="21">
        <v>11</v>
      </c>
      <c r="B60" s="35" t="s">
        <v>39</v>
      </c>
      <c r="C60" s="37">
        <v>8</v>
      </c>
      <c r="D60" s="36">
        <v>44650.576388888891</v>
      </c>
      <c r="E60" s="35">
        <v>32660</v>
      </c>
      <c r="F60" s="36">
        <v>44650.631944444445</v>
      </c>
      <c r="G60" s="25">
        <f t="shared" si="5"/>
        <v>5.5555555554747116E-2</v>
      </c>
      <c r="H60" s="26"/>
      <c r="I60" s="21">
        <v>11</v>
      </c>
      <c r="J60" s="35" t="s">
        <v>37</v>
      </c>
      <c r="K60" s="37" t="s">
        <v>61</v>
      </c>
      <c r="L60" s="36">
        <v>44650.541666666664</v>
      </c>
      <c r="M60" s="35">
        <v>70073</v>
      </c>
      <c r="N60" s="36">
        <v>44650.555555555555</v>
      </c>
      <c r="O60" s="25">
        <f t="shared" si="6"/>
        <v>1.3888888890505768E-2</v>
      </c>
    </row>
    <row r="61" spans="1:15" s="27" customFormat="1" ht="15" customHeight="1">
      <c r="A61" s="21">
        <v>12</v>
      </c>
      <c r="B61" s="35" t="s">
        <v>64</v>
      </c>
      <c r="C61" s="37" t="s">
        <v>67</v>
      </c>
      <c r="D61" s="36">
        <v>44650.631944444445</v>
      </c>
      <c r="E61" s="35" t="s">
        <v>427</v>
      </c>
      <c r="F61" s="36">
        <v>44650.701388888891</v>
      </c>
      <c r="G61" s="25">
        <f t="shared" si="5"/>
        <v>6.9444444445252884E-2</v>
      </c>
      <c r="H61" s="26"/>
      <c r="I61" s="21">
        <v>12</v>
      </c>
      <c r="J61" s="35" t="s">
        <v>41</v>
      </c>
      <c r="K61" s="37">
        <v>8</v>
      </c>
      <c r="L61" s="36">
        <v>44650.715277777781</v>
      </c>
      <c r="M61" s="35">
        <v>33290</v>
      </c>
      <c r="N61" s="36">
        <v>44650.763888888891</v>
      </c>
      <c r="O61" s="25">
        <f t="shared" si="6"/>
        <v>4.8611111109494232E-2</v>
      </c>
    </row>
    <row r="62" spans="1:15" s="27" customFormat="1" ht="15" customHeight="1">
      <c r="A62" s="21">
        <v>13</v>
      </c>
      <c r="B62" s="35" t="s">
        <v>59</v>
      </c>
      <c r="C62" s="37">
        <v>7</v>
      </c>
      <c r="D62" s="36">
        <v>44650.690972222219</v>
      </c>
      <c r="E62" s="35">
        <v>33197</v>
      </c>
      <c r="F62" s="36">
        <v>44650.743055555555</v>
      </c>
      <c r="G62" s="25">
        <f t="shared" si="5"/>
        <v>5.2083333335758653E-2</v>
      </c>
      <c r="H62" s="26"/>
      <c r="I62" s="21">
        <v>13</v>
      </c>
      <c r="J62" s="35" t="s">
        <v>53</v>
      </c>
      <c r="K62" s="37">
        <v>4</v>
      </c>
      <c r="L62" s="36">
        <v>44650.475694444445</v>
      </c>
      <c r="M62" s="35" t="s">
        <v>427</v>
      </c>
      <c r="N62" s="36">
        <v>44650.711805555555</v>
      </c>
      <c r="O62" s="25">
        <f t="shared" si="6"/>
        <v>0.23611111110949423</v>
      </c>
    </row>
    <row r="63" spans="1:15" s="27" customFormat="1" ht="15" customHeight="1">
      <c r="A63" s="21">
        <v>14</v>
      </c>
      <c r="B63" s="35" t="s">
        <v>43</v>
      </c>
      <c r="C63" s="37">
        <v>7</v>
      </c>
      <c r="D63" s="36">
        <v>44650.722222222219</v>
      </c>
      <c r="E63" s="35">
        <v>41185</v>
      </c>
      <c r="F63" s="36">
        <v>44650.809027777781</v>
      </c>
      <c r="G63" s="25">
        <f t="shared" si="5"/>
        <v>8.6805555562023073E-2</v>
      </c>
      <c r="H63" s="26"/>
      <c r="I63" s="21">
        <v>14</v>
      </c>
      <c r="J63" s="35" t="s">
        <v>55</v>
      </c>
      <c r="K63" s="37">
        <v>3</v>
      </c>
      <c r="L63" s="36">
        <v>44650.638888888891</v>
      </c>
      <c r="M63" s="35">
        <v>41185</v>
      </c>
      <c r="N63" s="36">
        <v>44650.90625</v>
      </c>
      <c r="O63" s="25">
        <f t="shared" si="6"/>
        <v>0.26736111110949423</v>
      </c>
    </row>
    <row r="64" spans="1:15" s="27" customFormat="1" ht="15" customHeight="1">
      <c r="A64" s="21">
        <v>15</v>
      </c>
      <c r="B64" s="35" t="s">
        <v>41</v>
      </c>
      <c r="C64" s="37" t="s">
        <v>67</v>
      </c>
      <c r="D64" s="36">
        <v>44650.826388888891</v>
      </c>
      <c r="E64" s="35">
        <v>27424</v>
      </c>
      <c r="F64" s="36">
        <v>44650.861111111109</v>
      </c>
      <c r="G64" s="25">
        <f t="shared" si="5"/>
        <v>3.4722222218988463E-2</v>
      </c>
      <c r="H64" s="26"/>
      <c r="I64" s="21">
        <v>15</v>
      </c>
      <c r="J64" s="35" t="s">
        <v>72</v>
      </c>
      <c r="K64" s="37">
        <v>5</v>
      </c>
      <c r="L64" s="36">
        <v>44650.510416666664</v>
      </c>
      <c r="M64" s="35">
        <v>32446</v>
      </c>
      <c r="N64" s="36">
        <v>44650.885416666664</v>
      </c>
      <c r="O64" s="25">
        <f t="shared" si="6"/>
        <v>0.375</v>
      </c>
    </row>
    <row r="65" spans="1:15" s="27" customFormat="1" ht="15" customHeight="1">
      <c r="A65" s="21">
        <v>16</v>
      </c>
      <c r="B65" s="35" t="s">
        <v>37</v>
      </c>
      <c r="C65" s="37">
        <v>7</v>
      </c>
      <c r="D65" s="36">
        <v>44650.878472222219</v>
      </c>
      <c r="E65" s="35">
        <v>33290</v>
      </c>
      <c r="F65" s="36">
        <v>44650.965277777781</v>
      </c>
      <c r="G65" s="25">
        <f t="shared" si="5"/>
        <v>8.6805555562023073E-2</v>
      </c>
      <c r="H65" s="26"/>
      <c r="I65" s="21">
        <v>16</v>
      </c>
      <c r="J65" s="35" t="s">
        <v>41</v>
      </c>
      <c r="K65" s="37">
        <v>5</v>
      </c>
      <c r="L65" s="36">
        <v>44650.90625</v>
      </c>
      <c r="M65" s="35">
        <v>32838</v>
      </c>
      <c r="N65" s="36">
        <v>44650.958333333336</v>
      </c>
      <c r="O65" s="25">
        <f t="shared" si="6"/>
        <v>5.2083333335758653E-2</v>
      </c>
    </row>
    <row r="66" spans="1:15" s="27" customFormat="1" ht="15" customHeight="1">
      <c r="A66" s="21">
        <v>17</v>
      </c>
      <c r="B66" s="35" t="s">
        <v>39</v>
      </c>
      <c r="C66" s="37">
        <v>8</v>
      </c>
      <c r="D66" s="36">
        <v>44650.9375</v>
      </c>
      <c r="E66" s="35">
        <v>28659</v>
      </c>
      <c r="F66" s="36">
        <v>44650.979166666664</v>
      </c>
      <c r="G66" s="25">
        <f t="shared" si="5"/>
        <v>4.1666666664241347E-2</v>
      </c>
      <c r="H66" s="26"/>
      <c r="I66" s="21">
        <v>17</v>
      </c>
      <c r="J66" s="35" t="s">
        <v>66</v>
      </c>
      <c r="K66" s="37">
        <v>3</v>
      </c>
      <c r="L66" s="36">
        <v>44650.961805555555</v>
      </c>
      <c r="M66" s="35">
        <v>41575</v>
      </c>
      <c r="N66" s="36">
        <v>44650.996527777781</v>
      </c>
      <c r="O66" s="25">
        <f t="shared" si="6"/>
        <v>3.4722222226264421E-2</v>
      </c>
    </row>
    <row r="67" spans="1:15" s="27" customFormat="1" ht="15" customHeight="1">
      <c r="A67" s="21">
        <v>18</v>
      </c>
      <c r="B67" s="35" t="s">
        <v>124</v>
      </c>
      <c r="C67" s="37" t="s">
        <v>78</v>
      </c>
      <c r="D67" s="36">
        <v>44650.798611111109</v>
      </c>
      <c r="E67" s="35">
        <v>32446</v>
      </c>
      <c r="F67" s="36">
        <v>44650.798611111109</v>
      </c>
      <c r="G67" s="25">
        <f t="shared" si="5"/>
        <v>0</v>
      </c>
      <c r="H67" s="26"/>
      <c r="I67" s="21"/>
      <c r="J67" s="35"/>
      <c r="K67" s="37"/>
      <c r="L67" s="36"/>
      <c r="M67" s="35"/>
      <c r="N67" s="24"/>
      <c r="O67" s="25"/>
    </row>
    <row r="68" spans="1:15" s="32" customFormat="1" ht="15" customHeight="1">
      <c r="A68" s="5"/>
      <c r="B68" s="1"/>
      <c r="C68" s="5"/>
      <c r="D68" s="5"/>
      <c r="E68" s="5"/>
      <c r="F68" s="18" t="s">
        <v>13</v>
      </c>
      <c r="G68" s="10">
        <f>AVERAGE(G50:G67)</f>
        <v>5.806327160583654E-2</v>
      </c>
      <c r="H68" s="33"/>
      <c r="I68" s="5"/>
      <c r="J68" s="5"/>
      <c r="K68" s="5"/>
      <c r="L68" s="5"/>
      <c r="M68" s="5"/>
      <c r="N68" s="5" t="s">
        <v>13</v>
      </c>
      <c r="O68" s="10">
        <f>AVERAGE(O50:O67)</f>
        <v>0.21446078431344015</v>
      </c>
    </row>
  </sheetData>
  <mergeCells count="10">
    <mergeCell ref="C47:O47"/>
    <mergeCell ref="A48:G48"/>
    <mergeCell ref="I48:O48"/>
    <mergeCell ref="A2:O2"/>
    <mergeCell ref="A3:C3"/>
    <mergeCell ref="F3:J3"/>
    <mergeCell ref="L3:O3"/>
    <mergeCell ref="A27:C27"/>
    <mergeCell ref="F27:J27"/>
    <mergeCell ref="L27:O27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O84"/>
  <sheetViews>
    <sheetView tabSelected="1" workbookViewId="0">
      <selection activeCell="H16" sqref="H16"/>
    </sheetView>
  </sheetViews>
  <sheetFormatPr defaultRowHeight="15"/>
  <cols>
    <col min="2" max="2" width="10.140625" customWidth="1"/>
    <col min="3" max="3" width="11.140625" customWidth="1"/>
    <col min="4" max="5" width="13.42578125" customWidth="1"/>
    <col min="6" max="6" width="12.140625" customWidth="1"/>
    <col min="7" max="7" width="11.5703125" customWidth="1"/>
    <col min="8" max="8" width="11" customWidth="1"/>
    <col min="9" max="9" width="10.140625" customWidth="1"/>
    <col min="10" max="10" width="11.28515625" customWidth="1"/>
    <col min="11" max="11" width="8.7109375" customWidth="1"/>
    <col min="12" max="13" width="13.42578125" customWidth="1"/>
    <col min="14" max="14" width="11.28515625" customWidth="1"/>
    <col min="15" max="15" width="12.7109375" customWidth="1"/>
    <col min="16" max="16" width="14.5703125" customWidth="1"/>
    <col min="18" max="18" width="12.140625" customWidth="1"/>
  </cols>
  <sheetData>
    <row r="1" spans="1:15">
      <c r="N1" s="166" t="s">
        <v>430</v>
      </c>
      <c r="O1" s="166"/>
    </row>
    <row r="2" spans="1:15">
      <c r="A2" s="159" t="s">
        <v>1</v>
      </c>
      <c r="B2" s="160"/>
      <c r="C2" s="160"/>
      <c r="D2" s="160"/>
      <c r="E2" s="160"/>
      <c r="F2" s="160"/>
      <c r="G2" s="160"/>
      <c r="H2" s="160"/>
      <c r="I2" s="160"/>
      <c r="J2" s="160"/>
      <c r="K2" s="160"/>
      <c r="L2" s="160"/>
      <c r="M2" s="160"/>
      <c r="N2" s="160"/>
      <c r="O2" s="160"/>
    </row>
    <row r="3" spans="1:15">
      <c r="A3" s="161"/>
      <c r="B3" s="162"/>
      <c r="C3" s="163"/>
      <c r="D3" s="147"/>
      <c r="E3" s="147"/>
      <c r="F3" s="161" t="s">
        <v>26</v>
      </c>
      <c r="G3" s="162"/>
      <c r="H3" s="162"/>
      <c r="I3" s="162"/>
      <c r="J3" s="163"/>
      <c r="K3" s="147"/>
      <c r="L3" s="161"/>
      <c r="M3" s="162"/>
      <c r="N3" s="162"/>
      <c r="O3" s="163"/>
    </row>
    <row r="4" spans="1:15" ht="38.25">
      <c r="A4" s="2" t="s">
        <v>2</v>
      </c>
      <c r="B4" s="3" t="s">
        <v>3</v>
      </c>
      <c r="C4" s="2" t="s">
        <v>4</v>
      </c>
      <c r="D4" s="2" t="s">
        <v>27</v>
      </c>
      <c r="E4" s="2" t="s">
        <v>28</v>
      </c>
      <c r="F4" s="3" t="s">
        <v>5</v>
      </c>
      <c r="G4" s="3" t="s">
        <v>6</v>
      </c>
      <c r="H4" s="3" t="s">
        <v>7</v>
      </c>
      <c r="I4" s="3" t="s">
        <v>8</v>
      </c>
      <c r="J4" s="2" t="s">
        <v>29</v>
      </c>
      <c r="K4" s="2" t="s">
        <v>30</v>
      </c>
      <c r="L4" s="2" t="s">
        <v>9</v>
      </c>
      <c r="M4" s="2" t="s">
        <v>10</v>
      </c>
      <c r="N4" s="2" t="s">
        <v>11</v>
      </c>
      <c r="O4" s="2" t="s">
        <v>12</v>
      </c>
    </row>
    <row r="5" spans="1:15" s="8" customFormat="1" ht="12" customHeight="1">
      <c r="A5" s="101" t="s">
        <v>89</v>
      </c>
      <c r="B5" s="102" t="s">
        <v>3</v>
      </c>
      <c r="C5" s="103">
        <v>44650.086805555555</v>
      </c>
      <c r="D5" s="104" t="s">
        <v>81</v>
      </c>
      <c r="E5" s="105" t="s">
        <v>32</v>
      </c>
      <c r="F5" s="96">
        <v>11</v>
      </c>
      <c r="G5" s="96">
        <v>26</v>
      </c>
      <c r="H5" s="96">
        <v>17</v>
      </c>
      <c r="I5" s="96">
        <v>0</v>
      </c>
      <c r="J5" s="96">
        <f t="shared" ref="J5:J29" si="0">F5+G5+H5+I5</f>
        <v>54</v>
      </c>
      <c r="K5" s="96"/>
      <c r="L5" s="103">
        <v>44651.291666666664</v>
      </c>
      <c r="M5" s="103">
        <v>44651.333333333336</v>
      </c>
      <c r="N5" s="97">
        <f t="shared" ref="N5:N37" si="1">SUM(L5-C5)</f>
        <v>1.2048611111094942</v>
      </c>
      <c r="O5" s="97">
        <f t="shared" ref="O5:O33" si="2">SUM(M5-L5)</f>
        <v>4.1666666671517305E-2</v>
      </c>
    </row>
    <row r="6" spans="1:15" s="8" customFormat="1" ht="12" customHeight="1">
      <c r="A6" s="101"/>
      <c r="B6" s="102"/>
      <c r="C6" s="103"/>
      <c r="D6" s="104"/>
      <c r="E6" s="105" t="s">
        <v>429</v>
      </c>
      <c r="F6" s="96">
        <v>0</v>
      </c>
      <c r="G6" s="96">
        <v>12</v>
      </c>
      <c r="H6" s="96">
        <v>8</v>
      </c>
      <c r="I6" s="96">
        <v>70</v>
      </c>
      <c r="J6" s="96"/>
      <c r="K6" s="96">
        <f t="shared" ref="K6:K37" si="3">G6+H6+I6+F6</f>
        <v>90</v>
      </c>
      <c r="L6" s="103"/>
      <c r="M6" s="103"/>
      <c r="N6" s="97"/>
      <c r="O6" s="97"/>
    </row>
    <row r="7" spans="1:15" s="8" customFormat="1" ht="12" customHeight="1">
      <c r="A7" s="101" t="s">
        <v>88</v>
      </c>
      <c r="B7" s="102" t="s">
        <v>3</v>
      </c>
      <c r="C7" s="103">
        <v>44650.875</v>
      </c>
      <c r="D7" s="104" t="s">
        <v>64</v>
      </c>
      <c r="E7" s="105" t="s">
        <v>32</v>
      </c>
      <c r="F7" s="96">
        <v>16</v>
      </c>
      <c r="G7" s="96">
        <v>0</v>
      </c>
      <c r="H7" s="96">
        <v>34</v>
      </c>
      <c r="I7" s="96">
        <v>40</v>
      </c>
      <c r="J7" s="96">
        <f t="shared" si="0"/>
        <v>90</v>
      </c>
      <c r="K7" s="96"/>
      <c r="L7" s="103">
        <v>44651.715277777781</v>
      </c>
      <c r="M7" s="103">
        <v>44651.746527777781</v>
      </c>
      <c r="N7" s="97">
        <f t="shared" si="1"/>
        <v>0.84027777778101154</v>
      </c>
      <c r="O7" s="97">
        <f t="shared" si="2"/>
        <v>3.125E-2</v>
      </c>
    </row>
    <row r="8" spans="1:15" s="8" customFormat="1" ht="12" customHeight="1">
      <c r="A8" s="101"/>
      <c r="B8" s="102"/>
      <c r="C8" s="103"/>
      <c r="D8" s="104"/>
      <c r="E8" s="105" t="s">
        <v>429</v>
      </c>
      <c r="F8" s="96">
        <v>0</v>
      </c>
      <c r="G8" s="96">
        <v>26</v>
      </c>
      <c r="H8" s="96">
        <v>41</v>
      </c>
      <c r="I8" s="96">
        <v>23</v>
      </c>
      <c r="J8" s="96"/>
      <c r="K8" s="96">
        <f t="shared" si="3"/>
        <v>90</v>
      </c>
      <c r="L8" s="103"/>
      <c r="M8" s="103"/>
      <c r="N8" s="97"/>
      <c r="O8" s="97"/>
    </row>
    <row r="9" spans="1:15" s="8" customFormat="1" ht="12" customHeight="1">
      <c r="A9" s="101" t="s">
        <v>44</v>
      </c>
      <c r="B9" s="102" t="s">
        <v>3</v>
      </c>
      <c r="C9" s="103">
        <v>44650.944444444445</v>
      </c>
      <c r="D9" s="104" t="s">
        <v>48</v>
      </c>
      <c r="E9" s="105" t="s">
        <v>32</v>
      </c>
      <c r="F9" s="96">
        <v>0</v>
      </c>
      <c r="G9" s="96">
        <v>18</v>
      </c>
      <c r="H9" s="96">
        <v>0</v>
      </c>
      <c r="I9" s="96">
        <v>2</v>
      </c>
      <c r="J9" s="96">
        <f t="shared" si="0"/>
        <v>20</v>
      </c>
      <c r="K9" s="96"/>
      <c r="L9" s="103">
        <v>44651.25</v>
      </c>
      <c r="M9" s="103">
        <v>44651.284722222219</v>
      </c>
      <c r="N9" s="97">
        <f t="shared" si="1"/>
        <v>0.30555555555474712</v>
      </c>
      <c r="O9" s="97">
        <f t="shared" si="2"/>
        <v>3.4722222218988463E-2</v>
      </c>
    </row>
    <row r="10" spans="1:15" s="8" customFormat="1" ht="12" customHeight="1">
      <c r="A10" s="101"/>
      <c r="B10" s="102"/>
      <c r="C10" s="103"/>
      <c r="D10" s="104"/>
      <c r="E10" s="105" t="s">
        <v>429</v>
      </c>
      <c r="F10" s="96">
        <v>0</v>
      </c>
      <c r="G10" s="96">
        <v>70</v>
      </c>
      <c r="H10" s="96">
        <v>0</v>
      </c>
      <c r="I10" s="96">
        <v>20</v>
      </c>
      <c r="J10" s="96"/>
      <c r="K10" s="96">
        <f t="shared" si="3"/>
        <v>90</v>
      </c>
      <c r="L10" s="103"/>
      <c r="M10" s="103"/>
      <c r="N10" s="97"/>
      <c r="O10" s="97"/>
    </row>
    <row r="11" spans="1:15" s="8" customFormat="1" ht="12" customHeight="1">
      <c r="A11" s="106">
        <v>2</v>
      </c>
      <c r="B11" s="102" t="s">
        <v>3</v>
      </c>
      <c r="C11" s="103">
        <v>44650.993055555555</v>
      </c>
      <c r="D11" s="104" t="s">
        <v>63</v>
      </c>
      <c r="E11" s="105" t="s">
        <v>32</v>
      </c>
      <c r="F11" s="96">
        <v>80</v>
      </c>
      <c r="G11" s="96">
        <v>0</v>
      </c>
      <c r="H11" s="96">
        <v>0</v>
      </c>
      <c r="I11" s="96">
        <v>0</v>
      </c>
      <c r="J11" s="96">
        <f t="shared" si="0"/>
        <v>80</v>
      </c>
      <c r="K11" s="96"/>
      <c r="L11" s="103">
        <v>44651.40625</v>
      </c>
      <c r="M11" s="103">
        <v>44651.440972222219</v>
      </c>
      <c r="N11" s="97">
        <f t="shared" si="1"/>
        <v>0.41319444444525288</v>
      </c>
      <c r="O11" s="97">
        <f t="shared" si="2"/>
        <v>3.4722222218988463E-2</v>
      </c>
    </row>
    <row r="12" spans="1:15" s="8" customFormat="1" ht="12" customHeight="1">
      <c r="A12" s="106"/>
      <c r="B12" s="102"/>
      <c r="C12" s="103"/>
      <c r="D12" s="104"/>
      <c r="E12" s="105" t="s">
        <v>429</v>
      </c>
      <c r="F12" s="96">
        <v>0</v>
      </c>
      <c r="G12" s="96">
        <v>37</v>
      </c>
      <c r="H12" s="96">
        <v>18</v>
      </c>
      <c r="I12" s="96">
        <v>25</v>
      </c>
      <c r="J12" s="96"/>
      <c r="K12" s="96">
        <f t="shared" si="3"/>
        <v>80</v>
      </c>
      <c r="L12" s="103"/>
      <c r="M12" s="103"/>
      <c r="N12" s="97"/>
      <c r="O12" s="97"/>
    </row>
    <row r="13" spans="1:15" s="8" customFormat="1" ht="12" customHeight="1">
      <c r="A13" s="101">
        <v>1</v>
      </c>
      <c r="B13" s="102" t="s">
        <v>3</v>
      </c>
      <c r="C13" s="103">
        <v>44651.138888888891</v>
      </c>
      <c r="D13" s="104" t="s">
        <v>81</v>
      </c>
      <c r="E13" s="105" t="s">
        <v>32</v>
      </c>
      <c r="F13" s="96">
        <v>14</v>
      </c>
      <c r="G13" s="96">
        <v>30</v>
      </c>
      <c r="H13" s="96">
        <v>18</v>
      </c>
      <c r="I13" s="96">
        <v>0</v>
      </c>
      <c r="J13" s="96">
        <f t="shared" si="0"/>
        <v>62</v>
      </c>
      <c r="K13" s="96"/>
      <c r="L13" s="103">
        <v>44651.541666666664</v>
      </c>
      <c r="M13" s="103">
        <v>44651.569444444445</v>
      </c>
      <c r="N13" s="97">
        <f t="shared" si="1"/>
        <v>0.40277777777373558</v>
      </c>
      <c r="O13" s="97">
        <f t="shared" si="2"/>
        <v>2.7777777781011537E-2</v>
      </c>
    </row>
    <row r="14" spans="1:15" s="8" customFormat="1" ht="12" customHeight="1">
      <c r="A14" s="101"/>
      <c r="B14" s="102"/>
      <c r="C14" s="103"/>
      <c r="D14" s="104"/>
      <c r="E14" s="105" t="s">
        <v>429</v>
      </c>
      <c r="F14" s="96">
        <v>4</v>
      </c>
      <c r="G14" s="96">
        <v>25</v>
      </c>
      <c r="H14" s="96">
        <v>36</v>
      </c>
      <c r="I14" s="96">
        <v>15</v>
      </c>
      <c r="J14" s="96"/>
      <c r="K14" s="96">
        <f t="shared" si="3"/>
        <v>80</v>
      </c>
      <c r="L14" s="103"/>
      <c r="M14" s="103"/>
      <c r="N14" s="97"/>
      <c r="O14" s="97"/>
    </row>
    <row r="15" spans="1:15" s="8" customFormat="1" ht="12" customHeight="1">
      <c r="A15" s="106" t="s">
        <v>47</v>
      </c>
      <c r="B15" s="102" t="s">
        <v>3</v>
      </c>
      <c r="C15" s="103">
        <v>44651.215277777781</v>
      </c>
      <c r="D15" s="104" t="s">
        <v>68</v>
      </c>
      <c r="E15" s="105" t="s">
        <v>32</v>
      </c>
      <c r="F15" s="96">
        <v>0</v>
      </c>
      <c r="G15" s="96">
        <v>0</v>
      </c>
      <c r="H15" s="96">
        <v>0</v>
      </c>
      <c r="I15" s="96">
        <v>44</v>
      </c>
      <c r="J15" s="96">
        <f t="shared" si="0"/>
        <v>44</v>
      </c>
      <c r="K15" s="96"/>
      <c r="L15" s="103">
        <v>44651.614583333336</v>
      </c>
      <c r="M15" s="103">
        <v>44651.642361111109</v>
      </c>
      <c r="N15" s="97">
        <f t="shared" si="1"/>
        <v>0.39930555555474712</v>
      </c>
      <c r="O15" s="97">
        <f t="shared" si="2"/>
        <v>2.7777777773735579E-2</v>
      </c>
    </row>
    <row r="16" spans="1:15" s="8" customFormat="1" ht="12" customHeight="1">
      <c r="A16" s="106"/>
      <c r="B16" s="102"/>
      <c r="C16" s="103"/>
      <c r="D16" s="104"/>
      <c r="E16" s="105" t="s">
        <v>429</v>
      </c>
      <c r="F16" s="96">
        <v>2</v>
      </c>
      <c r="G16" s="96">
        <v>28</v>
      </c>
      <c r="H16" s="96">
        <v>58</v>
      </c>
      <c r="I16" s="96">
        <v>2</v>
      </c>
      <c r="J16" s="96"/>
      <c r="K16" s="96">
        <f t="shared" si="3"/>
        <v>90</v>
      </c>
      <c r="L16" s="103"/>
      <c r="M16" s="103"/>
      <c r="N16" s="97"/>
      <c r="O16" s="97"/>
    </row>
    <row r="17" spans="1:15" s="8" customFormat="1" ht="12" customHeight="1">
      <c r="A17" s="101" t="s">
        <v>50</v>
      </c>
      <c r="B17" s="102" t="s">
        <v>3</v>
      </c>
      <c r="C17" s="103">
        <v>44651.28125</v>
      </c>
      <c r="D17" s="104" t="s">
        <v>51</v>
      </c>
      <c r="E17" s="105" t="s">
        <v>32</v>
      </c>
      <c r="F17" s="96">
        <v>4</v>
      </c>
      <c r="G17" s="96">
        <v>46</v>
      </c>
      <c r="H17" s="96">
        <v>0</v>
      </c>
      <c r="I17" s="96">
        <v>8</v>
      </c>
      <c r="J17" s="96">
        <f t="shared" si="0"/>
        <v>58</v>
      </c>
      <c r="K17" s="96"/>
      <c r="L17" s="103">
        <v>44651.586805555555</v>
      </c>
      <c r="M17" s="103">
        <v>44651.642361111109</v>
      </c>
      <c r="N17" s="97">
        <f t="shared" si="1"/>
        <v>0.30555555555474712</v>
      </c>
      <c r="O17" s="97">
        <f t="shared" si="2"/>
        <v>5.5555555554747116E-2</v>
      </c>
    </row>
    <row r="18" spans="1:15" s="8" customFormat="1" ht="12" customHeight="1">
      <c r="A18" s="101"/>
      <c r="B18" s="102"/>
      <c r="C18" s="103"/>
      <c r="D18" s="104"/>
      <c r="E18" s="105" t="s">
        <v>429</v>
      </c>
      <c r="F18" s="96">
        <v>1</v>
      </c>
      <c r="G18" s="96">
        <v>20</v>
      </c>
      <c r="H18" s="96">
        <v>32</v>
      </c>
      <c r="I18" s="96">
        <v>27</v>
      </c>
      <c r="J18" s="96"/>
      <c r="K18" s="96">
        <f t="shared" si="3"/>
        <v>80</v>
      </c>
      <c r="L18" s="103"/>
      <c r="M18" s="103"/>
      <c r="N18" s="97"/>
      <c r="O18" s="97"/>
    </row>
    <row r="19" spans="1:15" s="8" customFormat="1" ht="12" customHeight="1">
      <c r="A19" s="101">
        <v>2</v>
      </c>
      <c r="B19" s="102" t="s">
        <v>3</v>
      </c>
      <c r="C19" s="103">
        <v>44651.486111111109</v>
      </c>
      <c r="D19" s="104" t="s">
        <v>37</v>
      </c>
      <c r="E19" s="105" t="s">
        <v>32</v>
      </c>
      <c r="F19" s="96">
        <v>24</v>
      </c>
      <c r="G19" s="96">
        <v>32</v>
      </c>
      <c r="H19" s="96">
        <v>20</v>
      </c>
      <c r="I19" s="96">
        <v>0</v>
      </c>
      <c r="J19" s="96">
        <f t="shared" si="0"/>
        <v>76</v>
      </c>
      <c r="K19" s="96"/>
      <c r="L19" s="103">
        <v>44651.756944444445</v>
      </c>
      <c r="M19" s="103">
        <v>44651.767361111109</v>
      </c>
      <c r="N19" s="97">
        <f t="shared" si="1"/>
        <v>0.27083333333575865</v>
      </c>
      <c r="O19" s="97">
        <f t="shared" si="2"/>
        <v>1.0416666664241347E-2</v>
      </c>
    </row>
    <row r="20" spans="1:15" s="8" customFormat="1" ht="12" customHeight="1">
      <c r="A20" s="102"/>
      <c r="B20" s="102"/>
      <c r="C20" s="105"/>
      <c r="D20" s="105"/>
      <c r="E20" s="105" t="s">
        <v>429</v>
      </c>
      <c r="F20" s="96">
        <v>0</v>
      </c>
      <c r="G20" s="96">
        <v>41</v>
      </c>
      <c r="H20" s="96">
        <v>17</v>
      </c>
      <c r="I20" s="96">
        <v>22</v>
      </c>
      <c r="J20" s="96"/>
      <c r="K20" s="96">
        <f t="shared" si="3"/>
        <v>80</v>
      </c>
      <c r="L20" s="105"/>
      <c r="M20" s="105"/>
      <c r="N20" s="97"/>
      <c r="O20" s="97"/>
    </row>
    <row r="21" spans="1:15" s="8" customFormat="1" ht="12" customHeight="1">
      <c r="A21" s="102" t="s">
        <v>35</v>
      </c>
      <c r="B21" s="102" t="s">
        <v>36</v>
      </c>
      <c r="C21" s="99">
        <v>44651.09375</v>
      </c>
      <c r="D21" s="105" t="s">
        <v>56</v>
      </c>
      <c r="E21" s="105" t="s">
        <v>32</v>
      </c>
      <c r="F21" s="96">
        <v>19</v>
      </c>
      <c r="G21" s="96">
        <v>20</v>
      </c>
      <c r="H21" s="96">
        <v>9</v>
      </c>
      <c r="I21" s="96">
        <v>42</v>
      </c>
      <c r="J21" s="96">
        <f t="shared" si="0"/>
        <v>90</v>
      </c>
      <c r="K21" s="96"/>
      <c r="L21" s="99">
        <v>44651.902777777781</v>
      </c>
      <c r="M21" s="99">
        <v>44651.9375</v>
      </c>
      <c r="N21" s="97">
        <f t="shared" si="1"/>
        <v>0.80902777778101154</v>
      </c>
      <c r="O21" s="97">
        <f t="shared" si="2"/>
        <v>3.4722222218988463E-2</v>
      </c>
    </row>
    <row r="22" spans="1:15" s="8" customFormat="1" ht="12" customHeight="1">
      <c r="A22" s="102"/>
      <c r="B22" s="102"/>
      <c r="C22" s="99"/>
      <c r="D22" s="105"/>
      <c r="E22" s="105" t="s">
        <v>429</v>
      </c>
      <c r="F22" s="96">
        <v>4</v>
      </c>
      <c r="G22" s="96">
        <v>9</v>
      </c>
      <c r="H22" s="96">
        <v>27</v>
      </c>
      <c r="I22" s="96">
        <v>6</v>
      </c>
      <c r="J22" s="96"/>
      <c r="K22" s="96">
        <f t="shared" si="3"/>
        <v>46</v>
      </c>
      <c r="L22" s="99"/>
      <c r="M22" s="99"/>
      <c r="N22" s="97"/>
      <c r="O22" s="97"/>
    </row>
    <row r="23" spans="1:15" s="8" customFormat="1" ht="12" customHeight="1">
      <c r="A23" s="102">
        <v>6</v>
      </c>
      <c r="B23" s="102" t="s">
        <v>36</v>
      </c>
      <c r="C23" s="99">
        <v>44651.524305555555</v>
      </c>
      <c r="D23" s="105" t="s">
        <v>161</v>
      </c>
      <c r="E23" s="105" t="s">
        <v>32</v>
      </c>
      <c r="F23" s="96">
        <v>0</v>
      </c>
      <c r="G23" s="96">
        <v>0</v>
      </c>
      <c r="H23" s="96">
        <v>79</v>
      </c>
      <c r="I23" s="96">
        <v>0</v>
      </c>
      <c r="J23" s="96">
        <f t="shared" si="0"/>
        <v>79</v>
      </c>
      <c r="K23" s="96"/>
      <c r="L23" s="99">
        <v>44651.90625</v>
      </c>
      <c r="M23" s="99">
        <v>44651.916666666664</v>
      </c>
      <c r="N23" s="97">
        <f t="shared" si="1"/>
        <v>0.38194444444525288</v>
      </c>
      <c r="O23" s="97">
        <f t="shared" si="2"/>
        <v>1.0416666664241347E-2</v>
      </c>
    </row>
    <row r="24" spans="1:15" s="8" customFormat="1" ht="12" customHeight="1">
      <c r="A24" s="102"/>
      <c r="B24" s="102"/>
      <c r="C24" s="99"/>
      <c r="D24" s="105"/>
      <c r="E24" s="105" t="s">
        <v>429</v>
      </c>
      <c r="F24" s="96">
        <v>11</v>
      </c>
      <c r="G24" s="96">
        <v>30</v>
      </c>
      <c r="H24" s="96">
        <v>19</v>
      </c>
      <c r="I24" s="96">
        <v>20</v>
      </c>
      <c r="J24" s="96"/>
      <c r="K24" s="96">
        <f t="shared" si="3"/>
        <v>80</v>
      </c>
      <c r="L24" s="99"/>
      <c r="M24" s="99"/>
      <c r="N24" s="97"/>
      <c r="O24" s="97"/>
    </row>
    <row r="25" spans="1:15" s="8" customFormat="1" ht="12" customHeight="1">
      <c r="A25" s="102" t="s">
        <v>44</v>
      </c>
      <c r="B25" s="102" t="s">
        <v>36</v>
      </c>
      <c r="C25" s="99">
        <v>44651.635416666664</v>
      </c>
      <c r="D25" s="105" t="s">
        <v>117</v>
      </c>
      <c r="E25" s="105" t="s">
        <v>32</v>
      </c>
      <c r="F25" s="96">
        <v>0</v>
      </c>
      <c r="G25" s="96">
        <v>90</v>
      </c>
      <c r="H25" s="96">
        <v>0</v>
      </c>
      <c r="I25" s="96">
        <v>0</v>
      </c>
      <c r="J25" s="96">
        <f t="shared" si="0"/>
        <v>90</v>
      </c>
      <c r="K25" s="96"/>
      <c r="L25" s="99">
        <v>44651.916666666664</v>
      </c>
      <c r="M25" s="99">
        <v>44651.982638888891</v>
      </c>
      <c r="N25" s="97">
        <f t="shared" si="1"/>
        <v>0.28125</v>
      </c>
      <c r="O25" s="97">
        <f t="shared" si="2"/>
        <v>6.5972222226264421E-2</v>
      </c>
    </row>
    <row r="26" spans="1:15" s="8" customFormat="1" ht="12" customHeight="1">
      <c r="A26" s="102"/>
      <c r="B26" s="102"/>
      <c r="C26" s="99"/>
      <c r="D26" s="105"/>
      <c r="E26" s="105" t="s">
        <v>429</v>
      </c>
      <c r="F26" s="96">
        <v>7</v>
      </c>
      <c r="G26" s="96">
        <v>25</v>
      </c>
      <c r="H26" s="96">
        <v>43</v>
      </c>
      <c r="I26" s="96">
        <v>15</v>
      </c>
      <c r="J26" s="96"/>
      <c r="K26" s="96">
        <f t="shared" si="3"/>
        <v>90</v>
      </c>
      <c r="L26" s="99"/>
      <c r="M26" s="99"/>
      <c r="N26" s="97"/>
      <c r="O26" s="97"/>
    </row>
    <row r="27" spans="1:15" s="8" customFormat="1" ht="12" customHeight="1">
      <c r="A27" s="102" t="s">
        <v>50</v>
      </c>
      <c r="B27" s="102" t="s">
        <v>36</v>
      </c>
      <c r="C27" s="99">
        <v>44651.6875</v>
      </c>
      <c r="D27" s="105" t="s">
        <v>53</v>
      </c>
      <c r="E27" s="105" t="s">
        <v>32</v>
      </c>
      <c r="F27" s="96">
        <v>4</v>
      </c>
      <c r="G27" s="96">
        <v>40</v>
      </c>
      <c r="H27" s="96">
        <v>8</v>
      </c>
      <c r="I27" s="96">
        <v>10</v>
      </c>
      <c r="J27" s="96">
        <f t="shared" si="0"/>
        <v>62</v>
      </c>
      <c r="K27" s="96"/>
      <c r="L27" s="99">
        <v>44651.954861111109</v>
      </c>
      <c r="M27" s="99">
        <v>44652.038194444445</v>
      </c>
      <c r="N27" s="97">
        <f t="shared" si="1"/>
        <v>0.26736111110949423</v>
      </c>
      <c r="O27" s="97">
        <f t="shared" si="2"/>
        <v>8.3333333335758653E-2</v>
      </c>
    </row>
    <row r="28" spans="1:15" s="8" customFormat="1" ht="12" customHeight="1">
      <c r="A28" s="102"/>
      <c r="B28" s="102"/>
      <c r="C28" s="99"/>
      <c r="D28" s="105"/>
      <c r="E28" s="105" t="s">
        <v>429</v>
      </c>
      <c r="F28" s="96">
        <v>2</v>
      </c>
      <c r="G28" s="96">
        <v>44</v>
      </c>
      <c r="H28" s="96">
        <v>40</v>
      </c>
      <c r="I28" s="96">
        <v>4</v>
      </c>
      <c r="J28" s="96"/>
      <c r="K28" s="96">
        <f t="shared" si="3"/>
        <v>90</v>
      </c>
      <c r="L28" s="99"/>
      <c r="M28" s="99"/>
      <c r="N28" s="97"/>
      <c r="O28" s="97"/>
    </row>
    <row r="29" spans="1:15" s="8" customFormat="1" ht="12" customHeight="1">
      <c r="A29" s="102" t="s">
        <v>47</v>
      </c>
      <c r="B29" s="102" t="s">
        <v>36</v>
      </c>
      <c r="C29" s="99">
        <v>44651.677083333336</v>
      </c>
      <c r="D29" s="105" t="s">
        <v>37</v>
      </c>
      <c r="E29" s="105" t="s">
        <v>32</v>
      </c>
      <c r="F29" s="96">
        <v>0</v>
      </c>
      <c r="G29" s="96">
        <v>0</v>
      </c>
      <c r="H29" s="96">
        <v>0</v>
      </c>
      <c r="I29" s="96">
        <v>64</v>
      </c>
      <c r="J29" s="96">
        <f t="shared" si="0"/>
        <v>64</v>
      </c>
      <c r="K29" s="96"/>
      <c r="L29" s="99">
        <v>44651.961805555555</v>
      </c>
      <c r="M29" s="99">
        <v>44652.076388888891</v>
      </c>
      <c r="N29" s="97">
        <f t="shared" si="1"/>
        <v>0.28472222221898846</v>
      </c>
      <c r="O29" s="97">
        <f t="shared" si="2"/>
        <v>0.11458333333575865</v>
      </c>
    </row>
    <row r="30" spans="1:15" s="8" customFormat="1" ht="12" customHeight="1">
      <c r="A30" s="102"/>
      <c r="B30" s="102"/>
      <c r="C30" s="99"/>
      <c r="D30" s="105"/>
      <c r="E30" s="105" t="s">
        <v>429</v>
      </c>
      <c r="F30" s="96">
        <v>2</v>
      </c>
      <c r="G30" s="96">
        <v>30</v>
      </c>
      <c r="H30" s="96">
        <v>18</v>
      </c>
      <c r="I30" s="96">
        <v>24</v>
      </c>
      <c r="J30" s="96"/>
      <c r="K30" s="96">
        <f t="shared" si="3"/>
        <v>74</v>
      </c>
      <c r="L30" s="99"/>
      <c r="M30" s="100"/>
      <c r="N30" s="97"/>
      <c r="O30" s="97"/>
    </row>
    <row r="31" spans="1:15" s="8" customFormat="1" ht="12" customHeight="1">
      <c r="A31" s="102" t="s">
        <v>52</v>
      </c>
      <c r="B31" s="102" t="s">
        <v>36</v>
      </c>
      <c r="C31" s="99">
        <v>44651.729166666664</v>
      </c>
      <c r="D31" s="105" t="s">
        <v>64</v>
      </c>
      <c r="E31" s="105" t="s">
        <v>32</v>
      </c>
      <c r="F31" s="96">
        <v>16</v>
      </c>
      <c r="G31" s="96">
        <v>64</v>
      </c>
      <c r="H31" s="96">
        <v>0</v>
      </c>
      <c r="I31" s="96">
        <v>0</v>
      </c>
      <c r="J31" s="96">
        <f t="shared" ref="J31:J37" si="4">F31+G31+H31+I31</f>
        <v>80</v>
      </c>
      <c r="K31" s="96"/>
      <c r="L31" s="99">
        <v>44651.96875</v>
      </c>
      <c r="M31" s="100">
        <v>44652.114583333336</v>
      </c>
      <c r="N31" s="97">
        <f t="shared" si="1"/>
        <v>0.23958333333575865</v>
      </c>
      <c r="O31" s="97">
        <f t="shared" si="2"/>
        <v>0.14583333333575865</v>
      </c>
    </row>
    <row r="32" spans="1:15" s="8" customFormat="1" ht="12" customHeight="1">
      <c r="A32" s="102"/>
      <c r="B32" s="102"/>
      <c r="C32" s="99"/>
      <c r="D32" s="105"/>
      <c r="E32" s="105" t="s">
        <v>429</v>
      </c>
      <c r="F32" s="96">
        <v>0</v>
      </c>
      <c r="G32" s="96">
        <v>34</v>
      </c>
      <c r="H32" s="96">
        <v>22</v>
      </c>
      <c r="I32" s="96">
        <v>24</v>
      </c>
      <c r="J32" s="96"/>
      <c r="K32" s="96">
        <f t="shared" si="3"/>
        <v>80</v>
      </c>
      <c r="L32" s="99"/>
      <c r="M32" s="100"/>
      <c r="N32" s="97"/>
      <c r="O32" s="97"/>
    </row>
    <row r="33" spans="1:15" s="8" customFormat="1" ht="12" customHeight="1">
      <c r="A33" s="102" t="s">
        <v>89</v>
      </c>
      <c r="B33" s="102" t="s">
        <v>36</v>
      </c>
      <c r="C33" s="99">
        <v>44651.378472222219</v>
      </c>
      <c r="D33" s="105" t="s">
        <v>49</v>
      </c>
      <c r="E33" s="105" t="s">
        <v>32</v>
      </c>
      <c r="F33" s="96">
        <v>6</v>
      </c>
      <c r="G33" s="96">
        <v>13</v>
      </c>
      <c r="H33" s="96">
        <v>17</v>
      </c>
      <c r="I33" s="96">
        <v>42</v>
      </c>
      <c r="J33" s="96">
        <f t="shared" si="4"/>
        <v>78</v>
      </c>
      <c r="K33" s="96"/>
      <c r="L33" s="99">
        <v>44651.975694444445</v>
      </c>
      <c r="M33" s="100">
        <v>44652.208333333336</v>
      </c>
      <c r="N33" s="97">
        <f t="shared" si="1"/>
        <v>0.59722222222626442</v>
      </c>
      <c r="O33" s="97">
        <f t="shared" si="2"/>
        <v>0.23263888889050577</v>
      </c>
    </row>
    <row r="34" spans="1:15" s="8" customFormat="1" ht="12" customHeight="1">
      <c r="A34" s="102"/>
      <c r="B34" s="102"/>
      <c r="C34" s="99"/>
      <c r="D34" s="105"/>
      <c r="E34" s="105" t="s">
        <v>429</v>
      </c>
      <c r="F34" s="96">
        <v>10</v>
      </c>
      <c r="G34" s="96">
        <v>4</v>
      </c>
      <c r="H34" s="96">
        <v>22</v>
      </c>
      <c r="I34" s="96">
        <v>8</v>
      </c>
      <c r="J34" s="96"/>
      <c r="K34" s="96">
        <f t="shared" si="3"/>
        <v>44</v>
      </c>
      <c r="L34" s="99"/>
      <c r="M34" s="100"/>
      <c r="N34" s="97"/>
      <c r="O34" s="97"/>
    </row>
    <row r="35" spans="1:15" s="8" customFormat="1" ht="12" customHeight="1">
      <c r="A35" s="102">
        <v>8</v>
      </c>
      <c r="B35" s="102" t="s">
        <v>36</v>
      </c>
      <c r="C35" s="99">
        <v>44651.885416666664</v>
      </c>
      <c r="D35" s="105" t="s">
        <v>60</v>
      </c>
      <c r="E35" s="105" t="s">
        <v>32</v>
      </c>
      <c r="F35" s="96">
        <v>0</v>
      </c>
      <c r="G35" s="96">
        <v>0</v>
      </c>
      <c r="H35" s="96">
        <v>80</v>
      </c>
      <c r="I35" s="96">
        <v>0</v>
      </c>
      <c r="J35" s="96">
        <f t="shared" si="4"/>
        <v>80</v>
      </c>
      <c r="K35" s="96"/>
      <c r="L35" s="99">
        <v>44651.989583333336</v>
      </c>
      <c r="M35" s="100"/>
      <c r="N35" s="97">
        <f t="shared" si="1"/>
        <v>0.10416666667151731</v>
      </c>
      <c r="O35" s="97"/>
    </row>
    <row r="36" spans="1:15" s="8" customFormat="1" ht="12" customHeight="1">
      <c r="A36" s="102"/>
      <c r="B36" s="102"/>
      <c r="C36" s="99"/>
      <c r="D36" s="105"/>
      <c r="E36" s="105" t="s">
        <v>429</v>
      </c>
      <c r="F36" s="96"/>
      <c r="G36" s="96"/>
      <c r="H36" s="96"/>
      <c r="I36" s="96"/>
      <c r="J36" s="96">
        <f t="shared" si="4"/>
        <v>0</v>
      </c>
      <c r="K36" s="96">
        <f t="shared" si="3"/>
        <v>0</v>
      </c>
      <c r="L36" s="99"/>
      <c r="M36" s="99"/>
      <c r="N36" s="97"/>
      <c r="O36" s="97"/>
    </row>
    <row r="37" spans="1:15" s="8" customFormat="1" ht="12" customHeight="1">
      <c r="A37" s="102" t="s">
        <v>88</v>
      </c>
      <c r="B37" s="102" t="s">
        <v>36</v>
      </c>
      <c r="C37" s="99">
        <v>44651.857638888891</v>
      </c>
      <c r="D37" s="105" t="s">
        <v>87</v>
      </c>
      <c r="E37" s="105" t="s">
        <v>32</v>
      </c>
      <c r="F37" s="96"/>
      <c r="G37" s="96"/>
      <c r="H37" s="96"/>
      <c r="I37" s="96"/>
      <c r="J37" s="96">
        <f t="shared" si="4"/>
        <v>0</v>
      </c>
      <c r="K37" s="96">
        <f t="shared" si="3"/>
        <v>0</v>
      </c>
      <c r="L37" s="99">
        <v>44651.993055555555</v>
      </c>
      <c r="M37" s="99"/>
      <c r="N37" s="97">
        <f t="shared" si="1"/>
        <v>0.13541666666424135</v>
      </c>
      <c r="O37" s="97"/>
    </row>
    <row r="38" spans="1:15" s="8" customFormat="1" ht="12" customHeight="1" thickBot="1">
      <c r="A38" s="102"/>
      <c r="B38" s="102"/>
      <c r="C38" s="99"/>
      <c r="D38" s="105"/>
      <c r="E38" s="105" t="s">
        <v>429</v>
      </c>
      <c r="F38" s="96"/>
      <c r="G38" s="96"/>
      <c r="H38" s="96"/>
      <c r="I38" s="96"/>
      <c r="J38" s="96">
        <f t="shared" ref="J38" si="5">F38+G38+H38+I38</f>
        <v>0</v>
      </c>
      <c r="K38" s="96">
        <f t="shared" ref="K38" si="6">G38+H38+I38+F38</f>
        <v>0</v>
      </c>
      <c r="L38" s="99"/>
      <c r="M38" s="99"/>
      <c r="N38" s="97"/>
      <c r="O38" s="97"/>
    </row>
    <row r="39" spans="1:15" ht="16.5" thickTop="1" thickBot="1">
      <c r="A39" s="9"/>
      <c r="B39" s="5"/>
      <c r="C39" s="5"/>
      <c r="D39" s="5"/>
      <c r="E39" s="5"/>
      <c r="F39" s="5"/>
      <c r="G39" s="5"/>
      <c r="H39" s="5"/>
      <c r="I39" s="18" t="s">
        <v>31</v>
      </c>
      <c r="J39" s="19">
        <f>SUM(J5:J38)</f>
        <v>1107</v>
      </c>
      <c r="K39" s="19">
        <f>SUM(K5:K38)</f>
        <v>1184</v>
      </c>
      <c r="L39" s="5"/>
      <c r="M39" s="5" t="s">
        <v>13</v>
      </c>
      <c r="N39" s="10">
        <f>AVERAGE(N5:N38)</f>
        <v>0.42606209150364843</v>
      </c>
      <c r="O39" s="10">
        <f>AVERAGE(O5:O38)</f>
        <v>6.3425925926033716E-2</v>
      </c>
    </row>
    <row r="40" spans="1:15" ht="15.75" thickTop="1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</row>
    <row r="41" spans="1:15">
      <c r="A41" s="161"/>
      <c r="B41" s="162"/>
      <c r="C41" s="163"/>
      <c r="D41" s="147"/>
      <c r="E41" s="147"/>
      <c r="F41" s="161" t="s">
        <v>26</v>
      </c>
      <c r="G41" s="162"/>
      <c r="H41" s="162"/>
      <c r="I41" s="162"/>
      <c r="J41" s="163"/>
      <c r="K41" s="147"/>
      <c r="L41" s="161"/>
      <c r="M41" s="162"/>
      <c r="N41" s="162"/>
      <c r="O41" s="163"/>
    </row>
    <row r="42" spans="1:15" ht="38.25">
      <c r="A42" s="2" t="s">
        <v>2</v>
      </c>
      <c r="B42" s="3" t="s">
        <v>14</v>
      </c>
      <c r="C42" s="2" t="s">
        <v>4</v>
      </c>
      <c r="D42" s="2" t="s">
        <v>27</v>
      </c>
      <c r="E42" s="2" t="s">
        <v>28</v>
      </c>
      <c r="F42" s="3" t="s">
        <v>5</v>
      </c>
      <c r="G42" s="3" t="s">
        <v>6</v>
      </c>
      <c r="H42" s="3" t="s">
        <v>7</v>
      </c>
      <c r="I42" s="3" t="s">
        <v>8</v>
      </c>
      <c r="J42" s="2" t="s">
        <v>29</v>
      </c>
      <c r="K42" s="2" t="s">
        <v>30</v>
      </c>
      <c r="L42" s="2" t="s">
        <v>9</v>
      </c>
      <c r="M42" s="2" t="s">
        <v>10</v>
      </c>
      <c r="N42" s="2" t="s">
        <v>11</v>
      </c>
      <c r="O42" s="2" t="s">
        <v>12</v>
      </c>
    </row>
    <row r="43" spans="1:15" s="148" customFormat="1">
      <c r="A43" s="106">
        <v>1</v>
      </c>
      <c r="B43" s="149" t="s">
        <v>40</v>
      </c>
      <c r="C43" s="103">
        <v>44650.642361111109</v>
      </c>
      <c r="D43" s="104" t="s">
        <v>41</v>
      </c>
      <c r="E43" s="105" t="s">
        <v>32</v>
      </c>
      <c r="F43" s="96">
        <v>0</v>
      </c>
      <c r="G43" s="96">
        <v>0</v>
      </c>
      <c r="H43" s="96">
        <v>90</v>
      </c>
      <c r="I43" s="96">
        <v>0</v>
      </c>
      <c r="J43" s="96">
        <f t="shared" ref="J43:J57" si="7">F43+G43+H43+I43</f>
        <v>90</v>
      </c>
      <c r="K43" s="96"/>
      <c r="L43" s="103">
        <v>44651.069444444445</v>
      </c>
      <c r="M43" s="103">
        <v>44651.100694444445</v>
      </c>
      <c r="N43" s="97">
        <f t="shared" ref="N43:N57" si="8">SUM(L43-C43)</f>
        <v>0.42708333333575865</v>
      </c>
      <c r="O43" s="97">
        <f t="shared" ref="O43:O57" si="9">SUM(M43-L43)</f>
        <v>3.125E-2</v>
      </c>
    </row>
    <row r="44" spans="1:15" s="148" customFormat="1">
      <c r="A44" s="106"/>
      <c r="B44" s="149"/>
      <c r="C44" s="103"/>
      <c r="D44" s="104"/>
      <c r="E44" s="105" t="s">
        <v>429</v>
      </c>
      <c r="F44" s="96">
        <v>0</v>
      </c>
      <c r="G44" s="96">
        <v>11</v>
      </c>
      <c r="H44" s="96">
        <v>46</v>
      </c>
      <c r="I44" s="96">
        <v>23</v>
      </c>
      <c r="J44" s="96"/>
      <c r="K44" s="96">
        <f t="shared" ref="K44:K58" si="10">G44+H44+I44+F44</f>
        <v>80</v>
      </c>
      <c r="L44" s="103"/>
      <c r="M44" s="103"/>
      <c r="N44" s="97"/>
      <c r="O44" s="97"/>
    </row>
    <row r="45" spans="1:15" s="148" customFormat="1">
      <c r="A45" s="106">
        <v>6</v>
      </c>
      <c r="B45" s="149" t="s">
        <v>73</v>
      </c>
      <c r="C45" s="103">
        <v>44650.850694444445</v>
      </c>
      <c r="D45" s="104" t="s">
        <v>41</v>
      </c>
      <c r="E45" s="105" t="s">
        <v>32</v>
      </c>
      <c r="F45" s="96">
        <v>0</v>
      </c>
      <c r="G45" s="96">
        <v>0</v>
      </c>
      <c r="H45" s="96">
        <v>90</v>
      </c>
      <c r="I45" s="96">
        <v>0</v>
      </c>
      <c r="J45" s="96">
        <f t="shared" si="7"/>
        <v>90</v>
      </c>
      <c r="K45" s="96"/>
      <c r="L45" s="103">
        <v>44651.461805555555</v>
      </c>
      <c r="M45" s="103">
        <v>44651.482638888891</v>
      </c>
      <c r="N45" s="97">
        <f t="shared" si="8"/>
        <v>0.61111111110949423</v>
      </c>
      <c r="O45" s="97">
        <f t="shared" si="9"/>
        <v>2.0833333335758653E-2</v>
      </c>
    </row>
    <row r="46" spans="1:15" s="148" customFormat="1">
      <c r="A46" s="106"/>
      <c r="B46" s="149"/>
      <c r="C46" s="103"/>
      <c r="D46" s="104"/>
      <c r="E46" s="105" t="s">
        <v>429</v>
      </c>
      <c r="F46" s="96">
        <v>0</v>
      </c>
      <c r="G46" s="96">
        <v>60</v>
      </c>
      <c r="H46" s="96">
        <v>25</v>
      </c>
      <c r="I46" s="96">
        <v>5</v>
      </c>
      <c r="J46" s="96"/>
      <c r="K46" s="96">
        <f t="shared" si="10"/>
        <v>90</v>
      </c>
      <c r="L46" s="103"/>
      <c r="M46" s="103"/>
      <c r="N46" s="97"/>
      <c r="O46" s="97"/>
    </row>
    <row r="47" spans="1:15" s="148" customFormat="1">
      <c r="A47" s="106" t="s">
        <v>52</v>
      </c>
      <c r="B47" s="149" t="s">
        <v>73</v>
      </c>
      <c r="C47" s="103">
        <v>44651.065972222219</v>
      </c>
      <c r="D47" s="104" t="s">
        <v>41</v>
      </c>
      <c r="E47" s="105" t="s">
        <v>32</v>
      </c>
      <c r="F47" s="96">
        <v>0</v>
      </c>
      <c r="G47" s="96">
        <v>90</v>
      </c>
      <c r="H47" s="96">
        <v>0</v>
      </c>
      <c r="I47" s="96">
        <v>0</v>
      </c>
      <c r="J47" s="96">
        <f t="shared" si="7"/>
        <v>90</v>
      </c>
      <c r="K47" s="96"/>
      <c r="L47" s="103">
        <v>44651.381944444445</v>
      </c>
      <c r="M47" s="103">
        <v>44651.40625</v>
      </c>
      <c r="N47" s="97">
        <f t="shared" si="8"/>
        <v>0.31597222222626442</v>
      </c>
      <c r="O47" s="97">
        <f t="shared" si="9"/>
        <v>2.4305555554747116E-2</v>
      </c>
    </row>
    <row r="48" spans="1:15" s="148" customFormat="1">
      <c r="A48" s="106"/>
      <c r="B48" s="149"/>
      <c r="C48" s="103"/>
      <c r="D48" s="104"/>
      <c r="E48" s="105" t="s">
        <v>429</v>
      </c>
      <c r="F48" s="96">
        <v>0</v>
      </c>
      <c r="G48" s="96">
        <v>0</v>
      </c>
      <c r="H48" s="96">
        <v>0</v>
      </c>
      <c r="I48" s="96">
        <v>0</v>
      </c>
      <c r="J48" s="96"/>
      <c r="K48" s="96">
        <f t="shared" si="10"/>
        <v>0</v>
      </c>
      <c r="L48" s="103"/>
      <c r="M48" s="103"/>
      <c r="N48" s="97"/>
      <c r="O48" s="97"/>
    </row>
    <row r="49" spans="1:15" s="148" customFormat="1">
      <c r="A49" s="101">
        <v>8</v>
      </c>
      <c r="B49" s="149" t="s">
        <v>111</v>
      </c>
      <c r="C49" s="103">
        <v>44651.177083333336</v>
      </c>
      <c r="D49" s="104" t="s">
        <v>66</v>
      </c>
      <c r="E49" s="105" t="s">
        <v>32</v>
      </c>
      <c r="F49" s="96">
        <v>37</v>
      </c>
      <c r="G49" s="96">
        <v>12</v>
      </c>
      <c r="H49" s="96">
        <v>25</v>
      </c>
      <c r="I49" s="96">
        <v>12</v>
      </c>
      <c r="J49" s="96">
        <f t="shared" si="7"/>
        <v>86</v>
      </c>
      <c r="K49" s="96"/>
      <c r="L49" s="103">
        <v>44651.791666666664</v>
      </c>
      <c r="M49" s="103">
        <v>44651.840277777781</v>
      </c>
      <c r="N49" s="97">
        <f t="shared" si="8"/>
        <v>0.61458333332848269</v>
      </c>
      <c r="O49" s="97">
        <f t="shared" si="9"/>
        <v>4.8611111116770189E-2</v>
      </c>
    </row>
    <row r="50" spans="1:15" s="148" customFormat="1">
      <c r="A50" s="101"/>
      <c r="B50" s="149"/>
      <c r="C50" s="103"/>
      <c r="D50" s="104"/>
      <c r="E50" s="105" t="s">
        <v>429</v>
      </c>
      <c r="F50" s="96">
        <v>0</v>
      </c>
      <c r="G50" s="96">
        <v>34</v>
      </c>
      <c r="H50" s="96">
        <v>40</v>
      </c>
      <c r="I50" s="96">
        <v>16</v>
      </c>
      <c r="J50" s="96"/>
      <c r="K50" s="96">
        <f t="shared" si="10"/>
        <v>90</v>
      </c>
      <c r="L50" s="103"/>
      <c r="M50" s="103"/>
      <c r="N50" s="97"/>
      <c r="O50" s="97"/>
    </row>
    <row r="51" spans="1:15" s="148" customFormat="1">
      <c r="A51" s="106" t="s">
        <v>44</v>
      </c>
      <c r="B51" s="149" t="s">
        <v>73</v>
      </c>
      <c r="C51" s="103">
        <v>44651.347222222219</v>
      </c>
      <c r="D51" s="104" t="s">
        <v>41</v>
      </c>
      <c r="E51" s="105" t="s">
        <v>32</v>
      </c>
      <c r="F51" s="96">
        <v>0</v>
      </c>
      <c r="G51" s="96">
        <v>90</v>
      </c>
      <c r="H51" s="96">
        <v>0</v>
      </c>
      <c r="I51" s="96">
        <v>0</v>
      </c>
      <c r="J51" s="96">
        <f t="shared" si="7"/>
        <v>90</v>
      </c>
      <c r="K51" s="96"/>
      <c r="L51" s="103">
        <v>44651.555555555555</v>
      </c>
      <c r="M51" s="103">
        <v>44651.583333333336</v>
      </c>
      <c r="N51" s="97">
        <f t="shared" si="8"/>
        <v>0.20833333333575865</v>
      </c>
      <c r="O51" s="97">
        <f t="shared" si="9"/>
        <v>2.7777777781011537E-2</v>
      </c>
    </row>
    <row r="52" spans="1:15" s="148" customFormat="1">
      <c r="A52" s="106"/>
      <c r="B52" s="149"/>
      <c r="C52" s="103"/>
      <c r="D52" s="104"/>
      <c r="E52" s="105" t="s">
        <v>429</v>
      </c>
      <c r="F52" s="96">
        <v>0</v>
      </c>
      <c r="G52" s="96">
        <v>82</v>
      </c>
      <c r="H52" s="96">
        <v>8</v>
      </c>
      <c r="I52" s="96">
        <v>0</v>
      </c>
      <c r="J52" s="96"/>
      <c r="K52" s="96">
        <f t="shared" si="10"/>
        <v>90</v>
      </c>
      <c r="L52" s="103"/>
      <c r="M52" s="103"/>
      <c r="N52" s="97"/>
      <c r="O52" s="97"/>
    </row>
    <row r="53" spans="1:15" s="148" customFormat="1">
      <c r="A53" s="101" t="s">
        <v>52</v>
      </c>
      <c r="B53" s="149" t="s">
        <v>40</v>
      </c>
      <c r="C53" s="103">
        <v>44651.447916666664</v>
      </c>
      <c r="D53" s="104" t="s">
        <v>41</v>
      </c>
      <c r="E53" s="105" t="s">
        <v>32</v>
      </c>
      <c r="F53" s="96">
        <v>10</v>
      </c>
      <c r="G53" s="96">
        <v>80</v>
      </c>
      <c r="H53" s="96">
        <v>0</v>
      </c>
      <c r="I53" s="96">
        <v>0</v>
      </c>
      <c r="J53" s="96">
        <f t="shared" si="7"/>
        <v>90</v>
      </c>
      <c r="K53" s="96"/>
      <c r="L53" s="103">
        <v>44651.65625</v>
      </c>
      <c r="M53" s="103">
        <v>44651.690972222219</v>
      </c>
      <c r="N53" s="97">
        <f t="shared" si="8"/>
        <v>0.20833333333575865</v>
      </c>
      <c r="O53" s="97">
        <f t="shared" si="9"/>
        <v>3.4722222218988463E-2</v>
      </c>
    </row>
    <row r="54" spans="1:15" s="148" customFormat="1">
      <c r="A54" s="150"/>
      <c r="B54" s="152"/>
      <c r="C54" s="151"/>
      <c r="D54" s="150"/>
      <c r="E54" s="105" t="s">
        <v>429</v>
      </c>
      <c r="F54" s="96">
        <v>0</v>
      </c>
      <c r="G54" s="96">
        <v>90</v>
      </c>
      <c r="H54" s="96">
        <v>0</v>
      </c>
      <c r="I54" s="96">
        <v>0</v>
      </c>
      <c r="J54" s="96"/>
      <c r="K54" s="96">
        <f t="shared" si="10"/>
        <v>90</v>
      </c>
      <c r="L54" s="151"/>
      <c r="M54" s="151"/>
      <c r="N54" s="97"/>
      <c r="O54" s="97"/>
    </row>
    <row r="55" spans="1:15" s="148" customFormat="1">
      <c r="A55" s="150">
        <v>1</v>
      </c>
      <c r="B55" s="152" t="s">
        <v>156</v>
      </c>
      <c r="C55" s="151">
        <v>44651.607638888891</v>
      </c>
      <c r="D55" s="150" t="s">
        <v>65</v>
      </c>
      <c r="E55" s="105" t="s">
        <v>32</v>
      </c>
      <c r="F55" s="96">
        <v>0</v>
      </c>
      <c r="G55" s="96">
        <v>0</v>
      </c>
      <c r="H55" s="96">
        <v>76</v>
      </c>
      <c r="I55" s="96">
        <v>4</v>
      </c>
      <c r="J55" s="96">
        <f t="shared" si="7"/>
        <v>80</v>
      </c>
      <c r="K55" s="96"/>
      <c r="L55" s="151">
        <v>44651.982638888891</v>
      </c>
      <c r="M55" s="151"/>
      <c r="N55" s="97">
        <f t="shared" si="8"/>
        <v>0.375</v>
      </c>
      <c r="O55" s="97"/>
    </row>
    <row r="56" spans="1:15" s="148" customFormat="1">
      <c r="A56" s="150"/>
      <c r="B56" s="152"/>
      <c r="C56" s="151"/>
      <c r="D56" s="150"/>
      <c r="E56" s="105" t="s">
        <v>429</v>
      </c>
      <c r="F56" s="96">
        <v>0</v>
      </c>
      <c r="G56" s="96">
        <v>51</v>
      </c>
      <c r="H56" s="96">
        <v>27</v>
      </c>
      <c r="I56" s="96">
        <v>2</v>
      </c>
      <c r="J56" s="96"/>
      <c r="K56" s="96">
        <f t="shared" si="10"/>
        <v>80</v>
      </c>
      <c r="L56" s="151"/>
      <c r="M56" s="151"/>
      <c r="N56" s="97"/>
      <c r="O56" s="97"/>
    </row>
    <row r="57" spans="1:15" s="148" customFormat="1">
      <c r="A57" s="150">
        <v>2</v>
      </c>
      <c r="B57" s="152" t="s">
        <v>73</v>
      </c>
      <c r="C57" s="151">
        <v>44651.809027777781</v>
      </c>
      <c r="D57" s="150" t="s">
        <v>41</v>
      </c>
      <c r="E57" s="105" t="s">
        <v>32</v>
      </c>
      <c r="F57" s="96">
        <v>0</v>
      </c>
      <c r="G57" s="96">
        <v>0</v>
      </c>
      <c r="H57" s="96">
        <v>90</v>
      </c>
      <c r="I57" s="96">
        <v>0</v>
      </c>
      <c r="J57" s="96">
        <f t="shared" si="7"/>
        <v>90</v>
      </c>
      <c r="K57" s="96"/>
      <c r="L57" s="151">
        <v>44651.996527777781</v>
      </c>
      <c r="M57" s="151">
        <v>44652.170138888891</v>
      </c>
      <c r="N57" s="97">
        <f t="shared" si="8"/>
        <v>0.1875</v>
      </c>
      <c r="O57" s="97">
        <f t="shared" si="9"/>
        <v>0.17361111110949423</v>
      </c>
    </row>
    <row r="58" spans="1:15" s="148" customFormat="1" ht="15.75" thickBot="1">
      <c r="A58" s="150"/>
      <c r="B58" s="152"/>
      <c r="C58" s="151"/>
      <c r="D58" s="150"/>
      <c r="E58" s="105" t="s">
        <v>429</v>
      </c>
      <c r="F58" s="96">
        <v>0</v>
      </c>
      <c r="G58" s="96">
        <v>42</v>
      </c>
      <c r="H58" s="96">
        <v>37</v>
      </c>
      <c r="I58" s="96">
        <v>11</v>
      </c>
      <c r="J58" s="96"/>
      <c r="K58" s="96">
        <f t="shared" si="10"/>
        <v>90</v>
      </c>
      <c r="L58" s="151"/>
      <c r="M58" s="151"/>
      <c r="N58" s="97"/>
      <c r="O58" s="97"/>
    </row>
    <row r="59" spans="1:15" s="8" customFormat="1" ht="16.5" customHeight="1" thickTop="1" thickBot="1">
      <c r="A59" s="5"/>
      <c r="B59" s="5"/>
      <c r="C59" s="5"/>
      <c r="D59" s="5"/>
      <c r="E59" s="5"/>
      <c r="F59" s="5"/>
      <c r="G59" s="5"/>
      <c r="H59" s="5"/>
      <c r="I59" s="18" t="s">
        <v>31</v>
      </c>
      <c r="J59" s="19">
        <f>SUM(J43:J58)</f>
        <v>706</v>
      </c>
      <c r="K59" s="19">
        <f>SUM(K43:K58)</f>
        <v>610</v>
      </c>
      <c r="L59" s="5"/>
      <c r="M59" s="5" t="s">
        <v>13</v>
      </c>
      <c r="N59" s="10">
        <f>AVERAGE(N43:N58)</f>
        <v>0.36848958333393966</v>
      </c>
      <c r="O59" s="10">
        <f>AVERAGE(O43:O58)</f>
        <v>5.1587301588110028E-2</v>
      </c>
    </row>
    <row r="60" spans="1:15" ht="15.75" thickTop="1"/>
    <row r="61" spans="1:15">
      <c r="A61" s="166" t="s">
        <v>430</v>
      </c>
      <c r="B61" s="166"/>
      <c r="C61" s="156" t="s">
        <v>15</v>
      </c>
      <c r="D61" s="156"/>
      <c r="E61" s="156"/>
      <c r="F61" s="156"/>
      <c r="G61" s="156"/>
      <c r="H61" s="156"/>
      <c r="I61" s="156"/>
      <c r="J61" s="156"/>
      <c r="K61" s="156"/>
      <c r="L61" s="156"/>
      <c r="M61" s="156"/>
      <c r="N61" s="156"/>
      <c r="O61" s="156"/>
    </row>
    <row r="62" spans="1:15">
      <c r="A62" s="156" t="s">
        <v>16</v>
      </c>
      <c r="B62" s="156"/>
      <c r="C62" s="156"/>
      <c r="D62" s="156"/>
      <c r="E62" s="156"/>
      <c r="F62" s="156"/>
      <c r="G62" s="156"/>
      <c r="H62" s="20"/>
      <c r="I62" s="156" t="s">
        <v>17</v>
      </c>
      <c r="J62" s="156"/>
      <c r="K62" s="156"/>
      <c r="L62" s="156"/>
      <c r="M62" s="156"/>
      <c r="N62" s="156"/>
      <c r="O62" s="156"/>
    </row>
    <row r="63" spans="1:15" ht="30">
      <c r="A63" s="11" t="s">
        <v>18</v>
      </c>
      <c r="B63" s="11" t="s">
        <v>19</v>
      </c>
      <c r="C63" s="5" t="s">
        <v>20</v>
      </c>
      <c r="D63" s="11" t="s">
        <v>21</v>
      </c>
      <c r="E63" s="11" t="s">
        <v>22</v>
      </c>
      <c r="F63" s="11" t="s">
        <v>23</v>
      </c>
      <c r="G63" s="11" t="s">
        <v>24</v>
      </c>
      <c r="H63" s="11"/>
      <c r="I63" s="11" t="s">
        <v>18</v>
      </c>
      <c r="J63" s="11" t="s">
        <v>19</v>
      </c>
      <c r="K63" s="5" t="s">
        <v>20</v>
      </c>
      <c r="L63" s="11" t="s">
        <v>21</v>
      </c>
      <c r="M63" s="11" t="s">
        <v>25</v>
      </c>
      <c r="N63" s="11" t="s">
        <v>23</v>
      </c>
      <c r="O63" s="11" t="s">
        <v>24</v>
      </c>
    </row>
    <row r="64" spans="1:15" s="27" customFormat="1" ht="15" customHeight="1">
      <c r="A64" s="21">
        <v>1</v>
      </c>
      <c r="B64" s="35" t="s">
        <v>87</v>
      </c>
      <c r="C64" s="37" t="s">
        <v>67</v>
      </c>
      <c r="D64" s="36">
        <v>44651.09375</v>
      </c>
      <c r="E64" s="35">
        <v>41575</v>
      </c>
      <c r="F64" s="36">
        <v>44651.118055555555</v>
      </c>
      <c r="G64" s="25">
        <f>F64-D64</f>
        <v>2.4305555554747116E-2</v>
      </c>
      <c r="H64" s="26"/>
      <c r="I64" s="21">
        <v>1</v>
      </c>
      <c r="J64" s="35" t="s">
        <v>37</v>
      </c>
      <c r="K64" s="37">
        <v>6</v>
      </c>
      <c r="L64" s="36">
        <v>44651.065972222219</v>
      </c>
      <c r="M64" s="35">
        <v>12782</v>
      </c>
      <c r="N64" s="36">
        <v>44651.072916666664</v>
      </c>
      <c r="O64" s="25">
        <f>N64-L64</f>
        <v>6.9444444452528842E-3</v>
      </c>
    </row>
    <row r="65" spans="1:15" s="27" customFormat="1" ht="15" customHeight="1">
      <c r="A65" s="21">
        <v>2</v>
      </c>
      <c r="B65" s="35" t="s">
        <v>65</v>
      </c>
      <c r="C65" s="37">
        <v>7</v>
      </c>
      <c r="D65" s="36">
        <v>44650.989583333336</v>
      </c>
      <c r="E65" s="35">
        <v>32838</v>
      </c>
      <c r="F65" s="36">
        <v>44651.069444444445</v>
      </c>
      <c r="G65" s="25">
        <f t="shared" ref="G65:G83" si="11">F65-D65</f>
        <v>7.9861111109494232E-2</v>
      </c>
      <c r="H65" s="26"/>
      <c r="I65" s="21">
        <v>2</v>
      </c>
      <c r="J65" s="35" t="s">
        <v>87</v>
      </c>
      <c r="K65" s="37">
        <v>3</v>
      </c>
      <c r="L65" s="36">
        <v>44651.090277777781</v>
      </c>
      <c r="M65" s="35">
        <v>32457</v>
      </c>
      <c r="N65" s="36">
        <v>44651.159722222219</v>
      </c>
      <c r="O65" s="25">
        <f t="shared" ref="O65:O82" si="12">N65-L65</f>
        <v>6.9444444437976927E-2</v>
      </c>
    </row>
    <row r="66" spans="1:15" s="27" customFormat="1" ht="15" customHeight="1">
      <c r="A66" s="21">
        <v>3</v>
      </c>
      <c r="B66" s="35" t="s">
        <v>63</v>
      </c>
      <c r="C66" s="37">
        <v>8</v>
      </c>
      <c r="D66" s="36">
        <v>44651.166666666664</v>
      </c>
      <c r="E66" s="35">
        <v>31207</v>
      </c>
      <c r="F66" s="36">
        <v>44651.253472222219</v>
      </c>
      <c r="G66" s="25">
        <f t="shared" si="11"/>
        <v>8.6805555554747116E-2</v>
      </c>
      <c r="H66" s="26"/>
      <c r="I66" s="21">
        <v>3</v>
      </c>
      <c r="J66" s="35" t="s">
        <v>41</v>
      </c>
      <c r="K66" s="37">
        <v>3</v>
      </c>
      <c r="L66" s="36">
        <v>44651.215277777781</v>
      </c>
      <c r="M66" s="35">
        <v>31736</v>
      </c>
      <c r="N66" s="36">
        <v>44651.253472222219</v>
      </c>
      <c r="O66" s="25">
        <f t="shared" si="12"/>
        <v>3.8194444437976927E-2</v>
      </c>
    </row>
    <row r="67" spans="1:15" s="27" customFormat="1" ht="15" customHeight="1">
      <c r="A67" s="21">
        <v>4</v>
      </c>
      <c r="B67" s="35" t="s">
        <v>53</v>
      </c>
      <c r="C67" s="37">
        <v>6</v>
      </c>
      <c r="D67" s="36">
        <v>44651.201388888891</v>
      </c>
      <c r="E67" s="35">
        <v>31739</v>
      </c>
      <c r="F67" s="36">
        <v>44651.329861111109</v>
      </c>
      <c r="G67" s="25">
        <f t="shared" si="11"/>
        <v>0.12847222221898846</v>
      </c>
      <c r="H67" s="26"/>
      <c r="I67" s="21">
        <v>4</v>
      </c>
      <c r="J67" s="35" t="s">
        <v>49</v>
      </c>
      <c r="K67" s="37" t="s">
        <v>61</v>
      </c>
      <c r="L67" s="36">
        <v>44651.256944444445</v>
      </c>
      <c r="M67" s="153">
        <v>12667</v>
      </c>
      <c r="N67" s="36">
        <v>44651.3125</v>
      </c>
      <c r="O67" s="25">
        <f t="shared" si="12"/>
        <v>5.5555555554747116E-2</v>
      </c>
    </row>
    <row r="68" spans="1:15" s="27" customFormat="1" ht="15" customHeight="1">
      <c r="A68" s="21">
        <v>5</v>
      </c>
      <c r="B68" s="35" t="s">
        <v>64</v>
      </c>
      <c r="C68" s="37">
        <v>7</v>
      </c>
      <c r="D68" s="36">
        <v>44651.28125</v>
      </c>
      <c r="E68" s="35">
        <v>31379</v>
      </c>
      <c r="F68" s="36">
        <v>44651.368055555555</v>
      </c>
      <c r="G68" s="25">
        <f t="shared" si="11"/>
        <v>8.6805555554747116E-2</v>
      </c>
      <c r="H68" s="26"/>
      <c r="I68" s="21">
        <v>5</v>
      </c>
      <c r="J68" s="35" t="s">
        <v>41</v>
      </c>
      <c r="K68" s="37" t="s">
        <v>61</v>
      </c>
      <c r="L68" s="36">
        <v>44651.333333333336</v>
      </c>
      <c r="M68" s="153" t="s">
        <v>432</v>
      </c>
      <c r="N68" s="36">
        <v>44651.333333333336</v>
      </c>
      <c r="O68" s="25">
        <f t="shared" si="12"/>
        <v>0</v>
      </c>
    </row>
    <row r="69" spans="1:15" s="27" customFormat="1" ht="15" customHeight="1">
      <c r="A69" s="21">
        <v>6</v>
      </c>
      <c r="B69" s="35" t="s">
        <v>117</v>
      </c>
      <c r="C69" s="37" t="s">
        <v>67</v>
      </c>
      <c r="D69" s="36">
        <v>44651.055555555555</v>
      </c>
      <c r="E69" s="153">
        <v>13063</v>
      </c>
      <c r="F69" s="36">
        <v>44651.055555555555</v>
      </c>
      <c r="G69" s="25">
        <f t="shared" si="11"/>
        <v>0</v>
      </c>
      <c r="H69" s="26"/>
      <c r="I69" s="21">
        <v>6</v>
      </c>
      <c r="J69" s="35" t="s">
        <v>65</v>
      </c>
      <c r="K69" s="37">
        <v>3</v>
      </c>
      <c r="L69" s="36">
        <v>44651.486111111109</v>
      </c>
      <c r="M69" s="35">
        <v>32697</v>
      </c>
      <c r="N69" s="36">
        <v>44651.53125</v>
      </c>
      <c r="O69" s="25">
        <f t="shared" si="12"/>
        <v>4.5138888890505768E-2</v>
      </c>
    </row>
    <row r="70" spans="1:15" s="27" customFormat="1" ht="15" customHeight="1">
      <c r="A70" s="21">
        <v>7</v>
      </c>
      <c r="B70" s="35" t="s">
        <v>81</v>
      </c>
      <c r="C70" s="37" t="s">
        <v>67</v>
      </c>
      <c r="D70" s="36">
        <v>44651.385416666664</v>
      </c>
      <c r="E70" s="153">
        <v>14559</v>
      </c>
      <c r="F70" s="36">
        <v>44651.392361111109</v>
      </c>
      <c r="G70" s="25">
        <f t="shared" si="11"/>
        <v>6.9444444452528842E-3</v>
      </c>
      <c r="H70" s="26"/>
      <c r="I70" s="21">
        <v>7</v>
      </c>
      <c r="J70" s="35" t="s">
        <v>37</v>
      </c>
      <c r="K70" s="37">
        <v>3</v>
      </c>
      <c r="L70" s="36">
        <v>44651.277777777781</v>
      </c>
      <c r="M70" s="35">
        <v>31379</v>
      </c>
      <c r="N70" s="36">
        <v>44651.472222222219</v>
      </c>
      <c r="O70" s="25">
        <f t="shared" si="12"/>
        <v>0.19444444443797693</v>
      </c>
    </row>
    <row r="71" spans="1:15" s="27" customFormat="1" ht="15" customHeight="1">
      <c r="A71" s="21">
        <v>8</v>
      </c>
      <c r="B71" s="35" t="s">
        <v>41</v>
      </c>
      <c r="C71" s="37">
        <v>7</v>
      </c>
      <c r="D71" s="36">
        <v>44651.142361111109</v>
      </c>
      <c r="E71" s="35">
        <v>32457</v>
      </c>
      <c r="F71" s="36">
        <v>44651.21875</v>
      </c>
      <c r="G71" s="25">
        <f t="shared" si="11"/>
        <v>7.6388888890505768E-2</v>
      </c>
      <c r="H71" s="26"/>
      <c r="I71" s="21">
        <v>8</v>
      </c>
      <c r="J71" s="35" t="s">
        <v>49</v>
      </c>
      <c r="K71" s="37">
        <v>4</v>
      </c>
      <c r="L71" s="36">
        <v>44651.434027777781</v>
      </c>
      <c r="M71" s="35">
        <v>31051</v>
      </c>
      <c r="N71" s="36">
        <v>44651.576388888891</v>
      </c>
      <c r="O71" s="25">
        <f t="shared" si="12"/>
        <v>0.14236111110949423</v>
      </c>
    </row>
    <row r="72" spans="1:15" s="27" customFormat="1" ht="15" customHeight="1">
      <c r="A72" s="21">
        <v>9</v>
      </c>
      <c r="B72" s="35" t="s">
        <v>41</v>
      </c>
      <c r="C72" s="37" t="s">
        <v>67</v>
      </c>
      <c r="D72" s="36">
        <v>44651.524305555555</v>
      </c>
      <c r="E72" s="153">
        <v>70477</v>
      </c>
      <c r="F72" s="36">
        <v>44651.524305555555</v>
      </c>
      <c r="G72" s="25">
        <f t="shared" si="11"/>
        <v>0</v>
      </c>
      <c r="H72" s="26"/>
      <c r="I72" s="21">
        <v>9</v>
      </c>
      <c r="J72" s="35" t="s">
        <v>56</v>
      </c>
      <c r="K72" s="37">
        <v>6</v>
      </c>
      <c r="L72" s="36">
        <v>44651.364583333336</v>
      </c>
      <c r="M72" s="35">
        <v>32366</v>
      </c>
      <c r="N72" s="36">
        <v>44651.510416666664</v>
      </c>
      <c r="O72" s="25">
        <f t="shared" si="12"/>
        <v>0.14583333332848269</v>
      </c>
    </row>
    <row r="73" spans="1:15" s="27" customFormat="1" ht="15" customHeight="1">
      <c r="A73" s="21">
        <v>10</v>
      </c>
      <c r="B73" s="35" t="s">
        <v>64</v>
      </c>
      <c r="C73" s="37">
        <v>7</v>
      </c>
      <c r="D73" s="36">
        <v>44651.798611111109</v>
      </c>
      <c r="E73" s="35">
        <v>31216</v>
      </c>
      <c r="F73" s="36">
        <v>44651.940972222219</v>
      </c>
      <c r="G73" s="25">
        <f t="shared" si="11"/>
        <v>0.14236111110949423</v>
      </c>
      <c r="H73" s="26"/>
      <c r="I73" s="21">
        <v>10</v>
      </c>
      <c r="J73" s="35" t="s">
        <v>51</v>
      </c>
      <c r="K73" s="37">
        <v>5</v>
      </c>
      <c r="L73" s="36">
        <v>44651.46875</v>
      </c>
      <c r="M73" s="35">
        <v>32697</v>
      </c>
      <c r="N73" s="36">
        <v>44651.670138888891</v>
      </c>
      <c r="O73" s="25">
        <f t="shared" si="12"/>
        <v>0.20138888889050577</v>
      </c>
    </row>
    <row r="74" spans="1:15" s="27" customFormat="1" ht="15" customHeight="1">
      <c r="A74" s="21">
        <v>11</v>
      </c>
      <c r="B74" s="35" t="s">
        <v>48</v>
      </c>
      <c r="C74" s="37">
        <v>8</v>
      </c>
      <c r="D74" s="36">
        <v>44651.336805555555</v>
      </c>
      <c r="E74" s="35">
        <v>32366</v>
      </c>
      <c r="F74" s="36">
        <v>44651.4375</v>
      </c>
      <c r="G74" s="25">
        <f t="shared" si="11"/>
        <v>0.10069444444525288</v>
      </c>
      <c r="H74" s="26"/>
      <c r="I74" s="21">
        <v>11</v>
      </c>
      <c r="J74" s="35" t="s">
        <v>41</v>
      </c>
      <c r="K74" s="37">
        <v>3</v>
      </c>
      <c r="L74" s="36">
        <v>44651.652777777781</v>
      </c>
      <c r="M74" s="35">
        <v>31083</v>
      </c>
      <c r="N74" s="36">
        <v>44651.75</v>
      </c>
      <c r="O74" s="25">
        <f t="shared" si="12"/>
        <v>9.7222222218988463E-2</v>
      </c>
    </row>
    <row r="75" spans="1:15" s="27" customFormat="1" ht="15" customHeight="1">
      <c r="A75" s="21">
        <v>12</v>
      </c>
      <c r="B75" s="35" t="s">
        <v>63</v>
      </c>
      <c r="C75" s="37">
        <v>8</v>
      </c>
      <c r="D75" s="36">
        <v>44651.479166666664</v>
      </c>
      <c r="E75" s="35">
        <v>41402</v>
      </c>
      <c r="F75" s="36">
        <v>44651.548611111109</v>
      </c>
      <c r="G75" s="25">
        <f t="shared" si="11"/>
        <v>6.9444444445252884E-2</v>
      </c>
      <c r="H75" s="26"/>
      <c r="I75" s="21">
        <v>12</v>
      </c>
      <c r="J75" s="35" t="s">
        <v>53</v>
      </c>
      <c r="K75" s="37">
        <v>3</v>
      </c>
      <c r="L75" s="36">
        <v>44651.767361111109</v>
      </c>
      <c r="M75" s="35">
        <v>32765</v>
      </c>
      <c r="N75" s="36">
        <v>44651.822916666664</v>
      </c>
      <c r="O75" s="25">
        <f t="shared" si="12"/>
        <v>5.5555555554747116E-2</v>
      </c>
    </row>
    <row r="76" spans="1:15" s="27" customFormat="1" ht="15" customHeight="1">
      <c r="A76" s="21">
        <v>13</v>
      </c>
      <c r="B76" s="35" t="s">
        <v>41</v>
      </c>
      <c r="C76" s="37">
        <v>7</v>
      </c>
      <c r="D76" s="36">
        <v>44651.444444444445</v>
      </c>
      <c r="E76" s="35">
        <v>31051</v>
      </c>
      <c r="F76" s="36">
        <v>44651.486111111109</v>
      </c>
      <c r="G76" s="25">
        <f t="shared" si="11"/>
        <v>4.1666666664241347E-2</v>
      </c>
      <c r="H76" s="26"/>
      <c r="I76" s="21">
        <v>13</v>
      </c>
      <c r="J76" s="35" t="s">
        <v>37</v>
      </c>
      <c r="K76" s="37" t="s">
        <v>61</v>
      </c>
      <c r="L76" s="36">
        <v>44651.736111111109</v>
      </c>
      <c r="M76" s="153">
        <v>12988</v>
      </c>
      <c r="N76" s="36">
        <v>44651.770833333336</v>
      </c>
      <c r="O76" s="25">
        <f t="shared" si="12"/>
        <v>3.4722222226264421E-2</v>
      </c>
    </row>
    <row r="77" spans="1:15" s="27" customFormat="1" ht="15" customHeight="1">
      <c r="A77" s="21">
        <v>14</v>
      </c>
      <c r="B77" s="35" t="s">
        <v>81</v>
      </c>
      <c r="C77" s="37" t="s">
        <v>67</v>
      </c>
      <c r="D77" s="36">
        <v>44651.597222222219</v>
      </c>
      <c r="E77" s="153">
        <v>12695</v>
      </c>
      <c r="F77" s="36">
        <v>44651.597222222219</v>
      </c>
      <c r="G77" s="25">
        <f t="shared" si="11"/>
        <v>0</v>
      </c>
      <c r="H77" s="26"/>
      <c r="I77" s="21">
        <v>14</v>
      </c>
      <c r="J77" s="35" t="s">
        <v>158</v>
      </c>
      <c r="K77" s="37">
        <v>3</v>
      </c>
      <c r="L77" s="36">
        <v>44651.885416666664</v>
      </c>
      <c r="M77" s="153">
        <v>14559</v>
      </c>
      <c r="N77" s="36">
        <v>44651.892361111109</v>
      </c>
      <c r="O77" s="25">
        <f t="shared" si="12"/>
        <v>6.9444444452528842E-3</v>
      </c>
    </row>
    <row r="78" spans="1:15" s="27" customFormat="1" ht="15" customHeight="1">
      <c r="A78" s="21">
        <v>15</v>
      </c>
      <c r="B78" s="35" t="s">
        <v>66</v>
      </c>
      <c r="C78" s="37">
        <v>6</v>
      </c>
      <c r="D78" s="36">
        <v>44651.888888888891</v>
      </c>
      <c r="E78" s="35">
        <v>28658</v>
      </c>
      <c r="F78" s="36">
        <v>44651.989583333336</v>
      </c>
      <c r="G78" s="25">
        <f t="shared" si="11"/>
        <v>0.10069444444525288</v>
      </c>
      <c r="H78" s="26"/>
      <c r="I78" s="21">
        <v>15</v>
      </c>
      <c r="J78" s="35" t="s">
        <v>101</v>
      </c>
      <c r="K78" s="37">
        <v>4</v>
      </c>
      <c r="L78" s="36">
        <v>44651.697916666664</v>
      </c>
      <c r="M78" s="35" t="s">
        <v>431</v>
      </c>
      <c r="N78" s="36">
        <v>44651.802083333336</v>
      </c>
      <c r="O78" s="25">
        <f t="shared" si="12"/>
        <v>0.10416666667151731</v>
      </c>
    </row>
    <row r="79" spans="1:15" s="27" customFormat="1" ht="15" customHeight="1">
      <c r="A79" s="21">
        <v>16</v>
      </c>
      <c r="B79" s="35" t="s">
        <v>51</v>
      </c>
      <c r="C79" s="37">
        <v>8</v>
      </c>
      <c r="D79" s="36">
        <v>44651.680555555555</v>
      </c>
      <c r="E79" s="35">
        <v>41313</v>
      </c>
      <c r="F79" s="36">
        <v>44651.743055555555</v>
      </c>
      <c r="G79" s="25">
        <f t="shared" si="11"/>
        <v>6.25E-2</v>
      </c>
      <c r="H79" s="26"/>
      <c r="I79" s="21">
        <v>16</v>
      </c>
      <c r="J79" s="35" t="s">
        <v>63</v>
      </c>
      <c r="K79" s="37">
        <v>4</v>
      </c>
      <c r="L79" s="36">
        <v>44651.822916666664</v>
      </c>
      <c r="M79" s="35">
        <v>31216</v>
      </c>
      <c r="N79" s="36">
        <v>44651.965277777781</v>
      </c>
      <c r="O79" s="25">
        <f t="shared" si="12"/>
        <v>0.14236111111677019</v>
      </c>
    </row>
    <row r="80" spans="1:15" s="27" customFormat="1" ht="15" customHeight="1">
      <c r="A80" s="21">
        <v>17</v>
      </c>
      <c r="B80" s="35" t="s">
        <v>41</v>
      </c>
      <c r="C80" s="37" t="s">
        <v>67</v>
      </c>
      <c r="D80" s="36">
        <v>44651.621527777781</v>
      </c>
      <c r="E80" s="35">
        <v>32697</v>
      </c>
      <c r="F80" s="36">
        <v>44651.670138888891</v>
      </c>
      <c r="G80" s="25">
        <f t="shared" si="11"/>
        <v>4.8611111109494232E-2</v>
      </c>
      <c r="H80" s="26"/>
      <c r="I80" s="21">
        <v>17</v>
      </c>
      <c r="J80" s="35" t="s">
        <v>134</v>
      </c>
      <c r="K80" s="37">
        <v>3</v>
      </c>
      <c r="L80" s="36">
        <v>44651.930555555555</v>
      </c>
      <c r="M80" s="35">
        <v>28658</v>
      </c>
      <c r="N80" s="36">
        <v>44652.017361111109</v>
      </c>
      <c r="O80" s="25">
        <f t="shared" si="12"/>
        <v>8.6805555554747116E-2</v>
      </c>
    </row>
    <row r="81" spans="1:15" s="27" customFormat="1" ht="15" customHeight="1">
      <c r="A81" s="21">
        <v>18</v>
      </c>
      <c r="B81" s="35" t="s">
        <v>41</v>
      </c>
      <c r="C81" s="37" t="s">
        <v>67</v>
      </c>
      <c r="D81" s="36">
        <v>44651.743055555555</v>
      </c>
      <c r="E81" s="35">
        <v>32765</v>
      </c>
      <c r="F81" s="36">
        <v>44651.84375</v>
      </c>
      <c r="G81" s="25">
        <f t="shared" si="11"/>
        <v>0.10069444444525288</v>
      </c>
      <c r="H81" s="26"/>
      <c r="I81" s="21">
        <v>18</v>
      </c>
      <c r="J81" s="35" t="s">
        <v>65</v>
      </c>
      <c r="K81" s="37">
        <v>5</v>
      </c>
      <c r="L81" s="36">
        <v>44651.965277777781</v>
      </c>
      <c r="M81" s="35">
        <v>33281</v>
      </c>
      <c r="N81" s="36">
        <v>44652.048611111109</v>
      </c>
      <c r="O81" s="25">
        <f t="shared" si="12"/>
        <v>8.3333333328482695E-2</v>
      </c>
    </row>
    <row r="82" spans="1:15" s="27" customFormat="1" ht="15" customHeight="1">
      <c r="A82" s="21">
        <v>19</v>
      </c>
      <c r="B82" s="35" t="s">
        <v>37</v>
      </c>
      <c r="C82" s="37">
        <v>8</v>
      </c>
      <c r="D82" s="36">
        <v>44651.8125</v>
      </c>
      <c r="E82" s="35" t="s">
        <v>431</v>
      </c>
      <c r="F82" s="36">
        <v>44651.888888888891</v>
      </c>
      <c r="G82" s="25">
        <f t="shared" si="11"/>
        <v>7.6388888890505768E-2</v>
      </c>
      <c r="H82" s="26"/>
      <c r="I82" s="21">
        <v>19</v>
      </c>
      <c r="J82" s="35" t="s">
        <v>433</v>
      </c>
      <c r="K82" s="37" t="s">
        <v>78</v>
      </c>
      <c r="L82" s="36">
        <v>44651.392361111109</v>
      </c>
      <c r="M82" s="35">
        <v>41402</v>
      </c>
      <c r="N82" s="36">
        <v>44651.392361111109</v>
      </c>
      <c r="O82" s="25">
        <f t="shared" si="12"/>
        <v>0</v>
      </c>
    </row>
    <row r="83" spans="1:15" s="27" customFormat="1" ht="15" customHeight="1">
      <c r="A83" s="21">
        <v>20</v>
      </c>
      <c r="B83" s="35" t="s">
        <v>386</v>
      </c>
      <c r="C83" s="37" t="s">
        <v>78</v>
      </c>
      <c r="D83" s="36">
        <v>44651.190972222219</v>
      </c>
      <c r="E83" s="35">
        <v>28620</v>
      </c>
      <c r="F83" s="36">
        <v>44651.197916666664</v>
      </c>
      <c r="G83" s="25">
        <f t="shared" si="11"/>
        <v>6.9444444452528842E-3</v>
      </c>
      <c r="H83" s="26"/>
      <c r="I83" s="21">
        <v>20</v>
      </c>
      <c r="J83" s="22"/>
      <c r="K83" s="22"/>
      <c r="L83" s="24"/>
      <c r="M83" s="22"/>
      <c r="N83" s="24"/>
      <c r="O83" s="25"/>
    </row>
    <row r="84" spans="1:15" s="32" customFormat="1" ht="15" customHeight="1">
      <c r="A84" s="5"/>
      <c r="B84" s="1"/>
      <c r="C84" s="5"/>
      <c r="D84" s="5"/>
      <c r="E84" s="5"/>
      <c r="F84" s="18" t="s">
        <v>13</v>
      </c>
      <c r="G84" s="10">
        <f>AVERAGE(G64:G83)</f>
        <v>6.1979166666424133E-2</v>
      </c>
      <c r="H84" s="33"/>
      <c r="I84" s="5"/>
      <c r="J84" s="5"/>
      <c r="K84" s="5"/>
      <c r="L84" s="5"/>
      <c r="M84" s="5"/>
      <c r="N84" s="5" t="s">
        <v>13</v>
      </c>
      <c r="O84" s="10">
        <f>AVERAGE(O64:O83)</f>
        <v>7.9495614034194181E-2</v>
      </c>
    </row>
  </sheetData>
  <mergeCells count="12">
    <mergeCell ref="C61:O61"/>
    <mergeCell ref="A62:G62"/>
    <mergeCell ref="I62:O62"/>
    <mergeCell ref="N1:O1"/>
    <mergeCell ref="A61:B61"/>
    <mergeCell ref="A2:O2"/>
    <mergeCell ref="A3:C3"/>
    <mergeCell ref="F3:J3"/>
    <mergeCell ref="L3:O3"/>
    <mergeCell ref="A41:C41"/>
    <mergeCell ref="F41:J41"/>
    <mergeCell ref="L41:O41"/>
  </mergeCells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O65"/>
  <sheetViews>
    <sheetView topLeftCell="A40" workbookViewId="0">
      <selection activeCell="S26" sqref="S26"/>
    </sheetView>
  </sheetViews>
  <sheetFormatPr defaultRowHeight="15"/>
  <cols>
    <col min="3" max="5" width="13.42578125" customWidth="1"/>
    <col min="6" max="6" width="12.140625" customWidth="1"/>
    <col min="7" max="7" width="11.5703125" customWidth="1"/>
    <col min="8" max="8" width="11" customWidth="1"/>
    <col min="9" max="9" width="10.140625" customWidth="1"/>
    <col min="10" max="11" width="8.7109375" customWidth="1"/>
    <col min="12" max="13" width="13.42578125" customWidth="1"/>
    <col min="14" max="15" width="11.28515625" customWidth="1"/>
    <col min="16" max="16" width="14.5703125" customWidth="1"/>
    <col min="18" max="18" width="12.140625" customWidth="1"/>
  </cols>
  <sheetData>
    <row r="1" spans="1:15">
      <c r="N1" s="47" t="s">
        <v>0</v>
      </c>
      <c r="O1" s="48" t="s">
        <v>110</v>
      </c>
    </row>
    <row r="2" spans="1:15">
      <c r="A2" s="159" t="s">
        <v>1</v>
      </c>
      <c r="B2" s="160"/>
      <c r="C2" s="160"/>
      <c r="D2" s="160"/>
      <c r="E2" s="160"/>
      <c r="F2" s="160"/>
      <c r="G2" s="160"/>
      <c r="H2" s="160"/>
      <c r="I2" s="160"/>
      <c r="J2" s="160"/>
      <c r="K2" s="160"/>
      <c r="L2" s="160"/>
      <c r="M2" s="160"/>
      <c r="N2" s="160"/>
      <c r="O2" s="160"/>
    </row>
    <row r="3" spans="1:15">
      <c r="A3" s="161"/>
      <c r="B3" s="162"/>
      <c r="C3" s="163"/>
      <c r="D3" s="59"/>
      <c r="E3" s="59"/>
      <c r="F3" s="161" t="s">
        <v>26</v>
      </c>
      <c r="G3" s="162"/>
      <c r="H3" s="162"/>
      <c r="I3" s="162"/>
      <c r="J3" s="163"/>
      <c r="K3" s="59"/>
      <c r="L3" s="161"/>
      <c r="M3" s="162"/>
      <c r="N3" s="162"/>
      <c r="O3" s="163"/>
    </row>
    <row r="4" spans="1:15" ht="38.25">
      <c r="A4" s="2" t="s">
        <v>2</v>
      </c>
      <c r="B4" s="3" t="s">
        <v>3</v>
      </c>
      <c r="C4" s="2" t="s">
        <v>4</v>
      </c>
      <c r="D4" s="2" t="s">
        <v>27</v>
      </c>
      <c r="E4" s="2" t="s">
        <v>28</v>
      </c>
      <c r="F4" s="3" t="s">
        <v>5</v>
      </c>
      <c r="G4" s="3" t="s">
        <v>6</v>
      </c>
      <c r="H4" s="3" t="s">
        <v>7</v>
      </c>
      <c r="I4" s="3" t="s">
        <v>8</v>
      </c>
      <c r="J4" s="2" t="s">
        <v>29</v>
      </c>
      <c r="K4" s="2" t="s">
        <v>30</v>
      </c>
      <c r="L4" s="2" t="s">
        <v>9</v>
      </c>
      <c r="M4" s="2" t="s">
        <v>10</v>
      </c>
      <c r="N4" s="2" t="s">
        <v>11</v>
      </c>
      <c r="O4" s="2" t="s">
        <v>12</v>
      </c>
    </row>
    <row r="5" spans="1:15" s="57" customFormat="1" ht="16.5" customHeight="1">
      <c r="A5" s="51" t="s">
        <v>88</v>
      </c>
      <c r="B5" s="22" t="s">
        <v>3</v>
      </c>
      <c r="C5" s="52">
        <v>44623.84375</v>
      </c>
      <c r="D5" s="53" t="s">
        <v>112</v>
      </c>
      <c r="E5" s="54" t="s">
        <v>32</v>
      </c>
      <c r="F5" s="31">
        <v>0</v>
      </c>
      <c r="G5" s="31">
        <v>0</v>
      </c>
      <c r="H5" s="31">
        <v>0</v>
      </c>
      <c r="I5" s="31">
        <v>90</v>
      </c>
      <c r="J5" s="31">
        <f t="shared" ref="J5:J17" si="0">F5+G5+H5+I5</f>
        <v>90</v>
      </c>
      <c r="K5" s="31"/>
      <c r="L5" s="52">
        <v>44624.409722222219</v>
      </c>
      <c r="M5" s="52">
        <v>44624.447916666664</v>
      </c>
      <c r="N5" s="25">
        <f>SUM(L5-C5)</f>
        <v>0.56597222221898846</v>
      </c>
      <c r="O5" s="25">
        <f>SUM(M5-L5)</f>
        <v>3.8194444445252884E-2</v>
      </c>
    </row>
    <row r="6" spans="1:15" s="57" customFormat="1" ht="16.5" customHeight="1">
      <c r="A6" s="51"/>
      <c r="B6" s="22"/>
      <c r="C6" s="52"/>
      <c r="D6" s="53"/>
      <c r="E6" s="54" t="s">
        <v>33</v>
      </c>
      <c r="F6" s="31">
        <v>0</v>
      </c>
      <c r="G6" s="31">
        <v>17</v>
      </c>
      <c r="H6" s="31">
        <v>22</v>
      </c>
      <c r="I6" s="31">
        <v>51</v>
      </c>
      <c r="J6" s="31"/>
      <c r="K6" s="31">
        <f t="shared" ref="K6:K18" si="1">G6+H6+I6+F6</f>
        <v>90</v>
      </c>
      <c r="L6" s="52"/>
      <c r="M6" s="52"/>
      <c r="N6" s="25"/>
      <c r="O6" s="25"/>
    </row>
    <row r="7" spans="1:15" s="57" customFormat="1" ht="16.5" customHeight="1">
      <c r="A7" s="51">
        <v>1</v>
      </c>
      <c r="B7" s="22" t="s">
        <v>3</v>
      </c>
      <c r="C7" s="52">
        <v>44624.055555555555</v>
      </c>
      <c r="D7" s="53" t="s">
        <v>113</v>
      </c>
      <c r="E7" s="54" t="s">
        <v>32</v>
      </c>
      <c r="F7" s="31">
        <v>6</v>
      </c>
      <c r="G7" s="31">
        <v>66</v>
      </c>
      <c r="H7" s="31">
        <v>4</v>
      </c>
      <c r="I7" s="31">
        <v>14</v>
      </c>
      <c r="J7" s="31">
        <f t="shared" si="0"/>
        <v>90</v>
      </c>
      <c r="K7" s="31"/>
      <c r="L7" s="52">
        <v>44624.6875</v>
      </c>
      <c r="M7" s="52">
        <v>44624.71875</v>
      </c>
      <c r="N7" s="25">
        <f t="shared" ref="N7:N17" si="2">SUM(L7-C7)</f>
        <v>0.63194444444525288</v>
      </c>
      <c r="O7" s="25">
        <f t="shared" ref="O7:O17" si="3">SUM(M7-L7)</f>
        <v>3.125E-2</v>
      </c>
    </row>
    <row r="8" spans="1:15" s="57" customFormat="1" ht="16.5" customHeight="1">
      <c r="A8" s="51"/>
      <c r="B8" s="22"/>
      <c r="C8" s="52"/>
      <c r="D8" s="53"/>
      <c r="E8" s="54" t="s">
        <v>33</v>
      </c>
      <c r="F8" s="31">
        <v>0</v>
      </c>
      <c r="G8" s="31">
        <v>28</v>
      </c>
      <c r="H8" s="31">
        <v>57</v>
      </c>
      <c r="I8" s="31">
        <v>5</v>
      </c>
      <c r="J8" s="31"/>
      <c r="K8" s="31">
        <f t="shared" si="1"/>
        <v>90</v>
      </c>
      <c r="L8" s="52"/>
      <c r="M8" s="52"/>
      <c r="N8" s="25"/>
      <c r="O8" s="25"/>
    </row>
    <row r="9" spans="1:15" s="57" customFormat="1" ht="16.5" customHeight="1">
      <c r="A9" s="51">
        <v>2</v>
      </c>
      <c r="B9" s="22" t="s">
        <v>3</v>
      </c>
      <c r="C9" s="52">
        <v>44624.107638888891</v>
      </c>
      <c r="D9" s="53" t="s">
        <v>51</v>
      </c>
      <c r="E9" s="54" t="s">
        <v>32</v>
      </c>
      <c r="F9" s="31">
        <v>0</v>
      </c>
      <c r="G9" s="31">
        <v>5</v>
      </c>
      <c r="H9" s="31">
        <v>84</v>
      </c>
      <c r="I9" s="31">
        <v>1</v>
      </c>
      <c r="J9" s="31">
        <f t="shared" si="0"/>
        <v>90</v>
      </c>
      <c r="K9" s="31"/>
      <c r="L9" s="52">
        <v>44624.590277777781</v>
      </c>
      <c r="M9" s="52">
        <v>44624.607638888891</v>
      </c>
      <c r="N9" s="25">
        <f t="shared" si="2"/>
        <v>0.48263888889050577</v>
      </c>
      <c r="O9" s="25">
        <f t="shared" si="3"/>
        <v>1.7361111109494232E-2</v>
      </c>
    </row>
    <row r="10" spans="1:15" s="57" customFormat="1" ht="16.5" customHeight="1">
      <c r="A10" s="51"/>
      <c r="B10" s="22"/>
      <c r="C10" s="52"/>
      <c r="D10" s="53"/>
      <c r="E10" s="54" t="s">
        <v>33</v>
      </c>
      <c r="F10" s="31">
        <v>0</v>
      </c>
      <c r="G10" s="31">
        <v>34</v>
      </c>
      <c r="H10" s="31">
        <v>0</v>
      </c>
      <c r="I10" s="31">
        <v>56</v>
      </c>
      <c r="J10" s="31"/>
      <c r="K10" s="31">
        <f t="shared" si="1"/>
        <v>90</v>
      </c>
      <c r="L10" s="52"/>
      <c r="M10" s="52"/>
      <c r="N10" s="25"/>
      <c r="O10" s="25"/>
    </row>
    <row r="11" spans="1:15" s="57" customFormat="1" ht="16.5" customHeight="1">
      <c r="A11" s="51">
        <v>6</v>
      </c>
      <c r="B11" s="22" t="s">
        <v>3</v>
      </c>
      <c r="C11" s="52">
        <v>44624.409722222219</v>
      </c>
      <c r="D11" s="53" t="s">
        <v>53</v>
      </c>
      <c r="E11" s="54" t="s">
        <v>32</v>
      </c>
      <c r="F11" s="31">
        <v>2</v>
      </c>
      <c r="G11" s="31">
        <v>30</v>
      </c>
      <c r="H11" s="31">
        <v>58</v>
      </c>
      <c r="I11" s="31">
        <v>0</v>
      </c>
      <c r="J11" s="31">
        <f t="shared" si="0"/>
        <v>90</v>
      </c>
      <c r="K11" s="31"/>
      <c r="L11" s="52">
        <v>44624.975694444445</v>
      </c>
      <c r="M11" s="52">
        <v>44625.020833333336</v>
      </c>
      <c r="N11" s="25">
        <f t="shared" si="2"/>
        <v>0.56597222222626442</v>
      </c>
      <c r="O11" s="25">
        <f t="shared" si="3"/>
        <v>4.5138888890505768E-2</v>
      </c>
    </row>
    <row r="12" spans="1:15" s="57" customFormat="1" ht="16.5" customHeight="1">
      <c r="A12" s="51"/>
      <c r="B12" s="22"/>
      <c r="C12" s="52"/>
      <c r="D12" s="53"/>
      <c r="E12" s="54" t="s">
        <v>33</v>
      </c>
      <c r="F12" s="31">
        <v>16</v>
      </c>
      <c r="G12" s="31">
        <v>0</v>
      </c>
      <c r="H12" s="31">
        <v>2</v>
      </c>
      <c r="I12" s="31">
        <v>54</v>
      </c>
      <c r="J12" s="31"/>
      <c r="K12" s="31">
        <f t="shared" si="1"/>
        <v>72</v>
      </c>
      <c r="L12" s="52"/>
      <c r="M12" s="52"/>
      <c r="N12" s="25"/>
      <c r="O12" s="25"/>
    </row>
    <row r="13" spans="1:15" s="57" customFormat="1" ht="16.5" customHeight="1">
      <c r="A13" s="51" t="s">
        <v>35</v>
      </c>
      <c r="B13" s="22" t="s">
        <v>3</v>
      </c>
      <c r="C13" s="52">
        <v>44624.333333333336</v>
      </c>
      <c r="D13" s="53" t="s">
        <v>68</v>
      </c>
      <c r="E13" s="54" t="s">
        <v>32</v>
      </c>
      <c r="F13" s="31">
        <v>0</v>
      </c>
      <c r="G13" s="31">
        <v>0</v>
      </c>
      <c r="H13" s="31">
        <v>0</v>
      </c>
      <c r="I13" s="31">
        <v>90</v>
      </c>
      <c r="J13" s="31">
        <f t="shared" si="0"/>
        <v>90</v>
      </c>
      <c r="K13" s="31"/>
      <c r="L13" s="52">
        <v>44624.888888888891</v>
      </c>
      <c r="M13" s="52">
        <v>44624.913194444445</v>
      </c>
      <c r="N13" s="25">
        <f t="shared" si="2"/>
        <v>0.55555555555474712</v>
      </c>
      <c r="O13" s="25">
        <f t="shared" si="3"/>
        <v>2.4305555554747116E-2</v>
      </c>
    </row>
    <row r="14" spans="1:15" s="57" customFormat="1" ht="16.5" customHeight="1">
      <c r="A14" s="51"/>
      <c r="B14" s="22"/>
      <c r="C14" s="52"/>
      <c r="D14" s="53"/>
      <c r="E14" s="54" t="s">
        <v>33</v>
      </c>
      <c r="F14" s="31">
        <v>0</v>
      </c>
      <c r="G14" s="31">
        <v>13</v>
      </c>
      <c r="H14" s="31">
        <v>72</v>
      </c>
      <c r="I14" s="31">
        <v>5</v>
      </c>
      <c r="J14" s="31"/>
      <c r="K14" s="31">
        <f t="shared" si="1"/>
        <v>90</v>
      </c>
      <c r="L14" s="52"/>
      <c r="M14" s="52"/>
      <c r="N14" s="25"/>
      <c r="O14" s="25"/>
    </row>
    <row r="15" spans="1:15" s="57" customFormat="1" ht="16.5" customHeight="1">
      <c r="A15" s="51">
        <v>8</v>
      </c>
      <c r="B15" s="22" t="s">
        <v>3</v>
      </c>
      <c r="C15" s="52">
        <v>44624.5</v>
      </c>
      <c r="D15" s="53" t="s">
        <v>49</v>
      </c>
      <c r="E15" s="54" t="s">
        <v>32</v>
      </c>
      <c r="F15" s="31">
        <v>3</v>
      </c>
      <c r="G15" s="31">
        <v>30</v>
      </c>
      <c r="H15" s="31">
        <v>57</v>
      </c>
      <c r="I15" s="31">
        <v>0</v>
      </c>
      <c r="J15" s="31">
        <f t="shared" si="0"/>
        <v>90</v>
      </c>
      <c r="K15" s="31"/>
      <c r="L15" s="52">
        <v>44624.982638888891</v>
      </c>
      <c r="M15" s="52">
        <v>44625.128472222219</v>
      </c>
      <c r="N15" s="25">
        <f t="shared" si="2"/>
        <v>0.48263888889050577</v>
      </c>
      <c r="O15" s="25">
        <f t="shared" si="3"/>
        <v>0.14583333332848269</v>
      </c>
    </row>
    <row r="16" spans="1:15" s="57" customFormat="1" ht="16.5" customHeight="1">
      <c r="A16" s="51"/>
      <c r="B16" s="22"/>
      <c r="C16" s="52"/>
      <c r="D16" s="53"/>
      <c r="E16" s="54" t="s">
        <v>33</v>
      </c>
      <c r="F16" s="31">
        <v>0</v>
      </c>
      <c r="G16" s="31">
        <v>28</v>
      </c>
      <c r="H16" s="31">
        <v>47</v>
      </c>
      <c r="I16" s="31">
        <v>9</v>
      </c>
      <c r="J16" s="31"/>
      <c r="K16" s="31">
        <f t="shared" si="1"/>
        <v>84</v>
      </c>
      <c r="L16" s="52"/>
      <c r="M16" s="52"/>
      <c r="N16" s="25"/>
      <c r="O16" s="25"/>
    </row>
    <row r="17" spans="1:15" s="57" customFormat="1" ht="16.5" customHeight="1">
      <c r="A17" s="51" t="s">
        <v>52</v>
      </c>
      <c r="B17" s="22" t="s">
        <v>3</v>
      </c>
      <c r="C17" s="52">
        <v>44624.715277777781</v>
      </c>
      <c r="D17" s="53" t="s">
        <v>68</v>
      </c>
      <c r="E17" s="54" t="s">
        <v>32</v>
      </c>
      <c r="F17" s="31">
        <v>0</v>
      </c>
      <c r="G17" s="31">
        <v>90</v>
      </c>
      <c r="H17" s="31">
        <v>0</v>
      </c>
      <c r="I17" s="31">
        <v>0</v>
      </c>
      <c r="J17" s="31">
        <f t="shared" si="0"/>
        <v>90</v>
      </c>
      <c r="K17" s="31"/>
      <c r="L17" s="52">
        <v>44624.979166666664</v>
      </c>
      <c r="M17" s="52">
        <v>44625.065972222219</v>
      </c>
      <c r="N17" s="25">
        <f t="shared" si="2"/>
        <v>0.26388888888322981</v>
      </c>
      <c r="O17" s="25">
        <f t="shared" si="3"/>
        <v>8.6805555554747116E-2</v>
      </c>
    </row>
    <row r="18" spans="1:15" s="57" customFormat="1" ht="16.5" customHeight="1">
      <c r="A18" s="51"/>
      <c r="B18" s="22"/>
      <c r="C18" s="52"/>
      <c r="D18" s="53"/>
      <c r="E18" s="54" t="s">
        <v>33</v>
      </c>
      <c r="F18" s="31">
        <v>0</v>
      </c>
      <c r="G18" s="31">
        <v>56</v>
      </c>
      <c r="H18" s="31">
        <v>10</v>
      </c>
      <c r="I18" s="31">
        <v>24</v>
      </c>
      <c r="J18" s="31"/>
      <c r="K18" s="31">
        <f t="shared" si="1"/>
        <v>90</v>
      </c>
      <c r="L18" s="52"/>
      <c r="M18" s="52"/>
      <c r="N18" s="25"/>
      <c r="O18" s="25"/>
    </row>
    <row r="19" spans="1:15" s="57" customFormat="1" ht="16.5" customHeight="1">
      <c r="A19" s="51" t="s">
        <v>88</v>
      </c>
      <c r="B19" s="22" t="s">
        <v>3</v>
      </c>
      <c r="C19" s="52">
        <v>44624.520833333336</v>
      </c>
      <c r="D19" s="53" t="s">
        <v>48</v>
      </c>
      <c r="E19" s="54" t="s">
        <v>32</v>
      </c>
      <c r="F19" s="31">
        <v>6</v>
      </c>
      <c r="G19" s="31">
        <v>0</v>
      </c>
      <c r="H19" s="31">
        <v>6</v>
      </c>
      <c r="I19" s="31">
        <v>68</v>
      </c>
      <c r="J19" s="31">
        <v>80</v>
      </c>
      <c r="K19" s="31"/>
      <c r="L19" s="52">
        <v>44624.996527777781</v>
      </c>
      <c r="M19" s="52">
        <v>44625.204861111109</v>
      </c>
      <c r="N19" s="25">
        <f t="shared" ref="N19" si="4">SUM(L19-C19)</f>
        <v>0.47569444444525288</v>
      </c>
      <c r="O19" s="25">
        <f t="shared" ref="O19" si="5">SUM(M19-L19)</f>
        <v>0.20833333332848269</v>
      </c>
    </row>
    <row r="20" spans="1:15" s="57" customFormat="1" ht="16.5" customHeight="1">
      <c r="A20" s="51"/>
      <c r="B20" s="22"/>
      <c r="C20" s="52"/>
      <c r="D20" s="53"/>
      <c r="E20" s="54" t="s">
        <v>33</v>
      </c>
      <c r="F20" s="31">
        <v>0</v>
      </c>
      <c r="G20" s="31">
        <v>6</v>
      </c>
      <c r="H20" s="31">
        <v>66</v>
      </c>
      <c r="I20" s="31">
        <v>8</v>
      </c>
      <c r="J20" s="31"/>
      <c r="K20" s="31">
        <v>80</v>
      </c>
      <c r="L20" s="52"/>
      <c r="M20" s="52"/>
      <c r="N20" s="25"/>
      <c r="O20" s="25"/>
    </row>
    <row r="21" spans="1:15" s="57" customFormat="1" ht="16.5" customHeight="1">
      <c r="A21" s="51" t="s">
        <v>44</v>
      </c>
      <c r="B21" s="22" t="s">
        <v>3</v>
      </c>
      <c r="C21" s="52">
        <v>44624.020833333336</v>
      </c>
      <c r="D21" s="53" t="s">
        <v>120</v>
      </c>
      <c r="E21" s="54" t="s">
        <v>32</v>
      </c>
      <c r="F21" s="31">
        <v>0</v>
      </c>
      <c r="G21" s="31">
        <v>30</v>
      </c>
      <c r="H21" s="31">
        <v>15</v>
      </c>
      <c r="I21" s="31">
        <v>45</v>
      </c>
      <c r="J21" s="31">
        <v>90</v>
      </c>
      <c r="K21" s="31"/>
      <c r="L21" s="52">
        <v>44624.986111111109</v>
      </c>
      <c r="M21" s="52">
        <v>44625.1875</v>
      </c>
      <c r="N21" s="25">
        <f t="shared" ref="N21" si="6">SUM(L21-C21)</f>
        <v>0.96527777777373558</v>
      </c>
      <c r="O21" s="25">
        <f t="shared" ref="O21" si="7">SUM(M21-L21)</f>
        <v>0.20138888889050577</v>
      </c>
    </row>
    <row r="22" spans="1:15" s="57" customFormat="1" ht="16.5" customHeight="1" thickBot="1">
      <c r="A22" s="51"/>
      <c r="B22" s="22"/>
      <c r="C22" s="52"/>
      <c r="D22" s="53"/>
      <c r="E22" s="54" t="s">
        <v>33</v>
      </c>
      <c r="F22" s="31">
        <v>0</v>
      </c>
      <c r="G22" s="31">
        <v>32</v>
      </c>
      <c r="H22" s="31">
        <v>19</v>
      </c>
      <c r="I22" s="31">
        <v>39</v>
      </c>
      <c r="J22" s="31"/>
      <c r="K22" s="31">
        <v>90</v>
      </c>
      <c r="L22" s="52"/>
      <c r="M22" s="52"/>
      <c r="N22" s="25"/>
      <c r="O22" s="25"/>
    </row>
    <row r="23" spans="1:15" ht="16.5" thickTop="1" thickBot="1">
      <c r="A23" s="9"/>
      <c r="B23" s="5"/>
      <c r="C23" s="5"/>
      <c r="D23" s="5"/>
      <c r="E23" s="5"/>
      <c r="F23" s="5"/>
      <c r="G23" s="5"/>
      <c r="H23" s="5"/>
      <c r="I23" s="18" t="s">
        <v>31</v>
      </c>
      <c r="J23" s="19">
        <f>SUM(J5:J22)</f>
        <v>800</v>
      </c>
      <c r="K23" s="19">
        <f>SUM(K5:K22)</f>
        <v>776</v>
      </c>
      <c r="L23" s="5"/>
      <c r="M23" s="5" t="s">
        <v>13</v>
      </c>
      <c r="N23" s="10">
        <f>AVERAGE(N5:N22)</f>
        <v>0.55439814814760924</v>
      </c>
      <c r="O23" s="10">
        <f>AVERAGE(O5:O22)</f>
        <v>8.8734567900246475E-2</v>
      </c>
    </row>
    <row r="24" spans="1:15" ht="15.75" thickTop="1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</row>
    <row r="25" spans="1:15">
      <c r="A25" s="161"/>
      <c r="B25" s="162"/>
      <c r="C25" s="163"/>
      <c r="D25" s="59"/>
      <c r="E25" s="59"/>
      <c r="F25" s="161" t="s">
        <v>26</v>
      </c>
      <c r="G25" s="162"/>
      <c r="H25" s="162"/>
      <c r="I25" s="162"/>
      <c r="J25" s="163"/>
      <c r="K25" s="59"/>
      <c r="L25" s="161"/>
      <c r="M25" s="162"/>
      <c r="N25" s="162"/>
      <c r="O25" s="163"/>
    </row>
    <row r="26" spans="1:15" ht="38.25">
      <c r="A26" s="2" t="s">
        <v>2</v>
      </c>
      <c r="B26" s="3" t="s">
        <v>14</v>
      </c>
      <c r="C26" s="2" t="s">
        <v>4</v>
      </c>
      <c r="D26" s="2" t="s">
        <v>27</v>
      </c>
      <c r="E26" s="2" t="s">
        <v>28</v>
      </c>
      <c r="F26" s="3" t="s">
        <v>5</v>
      </c>
      <c r="G26" s="3" t="s">
        <v>6</v>
      </c>
      <c r="H26" s="3" t="s">
        <v>7</v>
      </c>
      <c r="I26" s="3" t="s">
        <v>8</v>
      </c>
      <c r="J26" s="2" t="s">
        <v>29</v>
      </c>
      <c r="K26" s="2" t="s">
        <v>30</v>
      </c>
      <c r="L26" s="2" t="s">
        <v>9</v>
      </c>
      <c r="M26" s="2" t="s">
        <v>10</v>
      </c>
      <c r="N26" s="2" t="s">
        <v>11</v>
      </c>
      <c r="O26" s="2" t="s">
        <v>12</v>
      </c>
    </row>
    <row r="27" spans="1:15" s="32" customFormat="1" ht="16.5" customHeight="1">
      <c r="A27" s="51" t="s">
        <v>47</v>
      </c>
      <c r="B27" s="55" t="s">
        <v>111</v>
      </c>
      <c r="C27" s="52">
        <v>44622.260416666664</v>
      </c>
      <c r="D27" s="53" t="s">
        <v>71</v>
      </c>
      <c r="E27" s="54" t="s">
        <v>32</v>
      </c>
      <c r="F27" s="31">
        <v>0</v>
      </c>
      <c r="G27" s="31">
        <v>0</v>
      </c>
      <c r="H27" s="31">
        <v>45</v>
      </c>
      <c r="I27" s="31">
        <v>45</v>
      </c>
      <c r="J27" s="31">
        <f>F27+G27+H27+I27</f>
        <v>90</v>
      </c>
      <c r="K27" s="31"/>
      <c r="L27" s="56">
        <v>44624.076388888891</v>
      </c>
      <c r="M27" s="56">
        <v>44624.111111111109</v>
      </c>
      <c r="N27" s="25">
        <f>SUM(L27-C27)</f>
        <v>1.8159722222262644</v>
      </c>
      <c r="O27" s="25">
        <f>SUM(M27-L27)</f>
        <v>3.4722222218988463E-2</v>
      </c>
    </row>
    <row r="28" spans="1:15" s="32" customFormat="1" ht="16.5" customHeight="1">
      <c r="A28" s="51"/>
      <c r="B28" s="55"/>
      <c r="C28" s="52"/>
      <c r="D28" s="53"/>
      <c r="E28" s="54" t="s">
        <v>33</v>
      </c>
      <c r="F28" s="31">
        <v>0</v>
      </c>
      <c r="G28" s="31">
        <v>2</v>
      </c>
      <c r="H28" s="31">
        <v>67</v>
      </c>
      <c r="I28" s="31">
        <v>21</v>
      </c>
      <c r="J28" s="31"/>
      <c r="K28" s="31">
        <f t="shared" ref="K28:K32" si="8">G28+H28+I28+F28</f>
        <v>90</v>
      </c>
      <c r="L28" s="56"/>
      <c r="M28" s="56"/>
      <c r="N28" s="25"/>
      <c r="O28" s="25"/>
    </row>
    <row r="29" spans="1:15" s="32" customFormat="1" ht="16.5" customHeight="1">
      <c r="A29" s="51" t="s">
        <v>35</v>
      </c>
      <c r="B29" s="55" t="s">
        <v>73</v>
      </c>
      <c r="C29" s="52">
        <v>44623.517361111109</v>
      </c>
      <c r="D29" s="53" t="s">
        <v>41</v>
      </c>
      <c r="E29" s="54" t="s">
        <v>32</v>
      </c>
      <c r="F29" s="31">
        <v>0</v>
      </c>
      <c r="G29" s="31">
        <v>0</v>
      </c>
      <c r="H29" s="31">
        <v>0</v>
      </c>
      <c r="I29" s="31">
        <v>90</v>
      </c>
      <c r="J29" s="31">
        <f t="shared" ref="J29:J31" si="9">F29+G29+H29+I29</f>
        <v>90</v>
      </c>
      <c r="K29" s="31"/>
      <c r="L29" s="56">
        <v>44624.1875</v>
      </c>
      <c r="M29" s="56">
        <v>44624.232638888891</v>
      </c>
      <c r="N29" s="25">
        <f t="shared" ref="N29" si="10">SUM(L29-C29)</f>
        <v>0.67013888889050577</v>
      </c>
      <c r="O29" s="25">
        <f t="shared" ref="O29" si="11">SUM(M29-L29)</f>
        <v>4.5138888890505768E-2</v>
      </c>
    </row>
    <row r="30" spans="1:15" s="32" customFormat="1" ht="16.5" customHeight="1">
      <c r="A30" s="51"/>
      <c r="B30" s="55"/>
      <c r="C30" s="52"/>
      <c r="D30" s="53"/>
      <c r="E30" s="54" t="s">
        <v>33</v>
      </c>
      <c r="F30" s="31">
        <v>0</v>
      </c>
      <c r="G30" s="31">
        <v>10</v>
      </c>
      <c r="H30" s="31">
        <v>28</v>
      </c>
      <c r="I30" s="31">
        <v>42</v>
      </c>
      <c r="J30" s="31"/>
      <c r="K30" s="31">
        <f t="shared" si="8"/>
        <v>80</v>
      </c>
      <c r="L30" s="56"/>
      <c r="M30" s="56"/>
      <c r="N30" s="25"/>
      <c r="O30" s="25"/>
    </row>
    <row r="31" spans="1:15" s="32" customFormat="1" ht="16.5" customHeight="1">
      <c r="A31" s="51">
        <v>6</v>
      </c>
      <c r="B31" s="55" t="s">
        <v>111</v>
      </c>
      <c r="C31" s="52">
        <v>44623.534722222219</v>
      </c>
      <c r="D31" s="53" t="s">
        <v>66</v>
      </c>
      <c r="E31" s="54" t="s">
        <v>32</v>
      </c>
      <c r="F31" s="31">
        <v>0</v>
      </c>
      <c r="G31" s="31">
        <v>0</v>
      </c>
      <c r="H31" s="31">
        <v>80</v>
      </c>
      <c r="I31" s="31">
        <v>0</v>
      </c>
      <c r="J31" s="31">
        <f t="shared" si="9"/>
        <v>80</v>
      </c>
      <c r="K31" s="31"/>
      <c r="L31" s="56">
        <v>44624.274305555555</v>
      </c>
      <c r="M31" s="56">
        <v>44624.3125</v>
      </c>
      <c r="N31" s="25">
        <f t="shared" ref="N31:N39" si="12">SUM(L31-C31)</f>
        <v>0.73958333333575865</v>
      </c>
      <c r="O31" s="25">
        <f t="shared" ref="O31:O39" si="13">SUM(M31-L31)</f>
        <v>3.8194444445252884E-2</v>
      </c>
    </row>
    <row r="32" spans="1:15" s="32" customFormat="1" ht="16.5" customHeight="1">
      <c r="A32" s="51"/>
      <c r="B32" s="55"/>
      <c r="C32" s="52"/>
      <c r="D32" s="53"/>
      <c r="E32" s="54" t="s">
        <v>33</v>
      </c>
      <c r="F32" s="31">
        <v>0</v>
      </c>
      <c r="G32" s="31">
        <v>48</v>
      </c>
      <c r="H32" s="31">
        <v>18</v>
      </c>
      <c r="I32" s="31">
        <v>14</v>
      </c>
      <c r="J32" s="31"/>
      <c r="K32" s="31">
        <f t="shared" si="8"/>
        <v>80</v>
      </c>
      <c r="L32" s="56"/>
      <c r="M32" s="56"/>
      <c r="N32" s="25"/>
      <c r="O32" s="25"/>
    </row>
    <row r="33" spans="1:15" s="32" customFormat="1" ht="16.5" customHeight="1">
      <c r="A33" s="51">
        <v>8</v>
      </c>
      <c r="B33" s="55" t="s">
        <v>73</v>
      </c>
      <c r="C33" s="52">
        <v>44623.954861111109</v>
      </c>
      <c r="D33" s="53" t="s">
        <v>41</v>
      </c>
      <c r="E33" s="54" t="s">
        <v>32</v>
      </c>
      <c r="F33" s="31">
        <v>6</v>
      </c>
      <c r="G33" s="31">
        <v>24</v>
      </c>
      <c r="H33" s="31">
        <v>60</v>
      </c>
      <c r="I33" s="31">
        <v>0</v>
      </c>
      <c r="J33" s="31">
        <v>90</v>
      </c>
      <c r="K33" s="31"/>
      <c r="L33" s="56">
        <v>44624.291666666664</v>
      </c>
      <c r="M33" s="56">
        <v>44624.340277777781</v>
      </c>
      <c r="N33" s="25">
        <f t="shared" si="12"/>
        <v>0.33680555555474712</v>
      </c>
      <c r="O33" s="25">
        <f t="shared" si="13"/>
        <v>4.8611111116770189E-2</v>
      </c>
    </row>
    <row r="34" spans="1:15" s="32" customFormat="1" ht="16.5" customHeight="1">
      <c r="A34" s="51"/>
      <c r="B34" s="55"/>
      <c r="C34" s="52"/>
      <c r="D34" s="53"/>
      <c r="E34" s="54" t="s">
        <v>33</v>
      </c>
      <c r="F34" s="31">
        <v>2</v>
      </c>
      <c r="G34" s="31">
        <v>7</v>
      </c>
      <c r="H34" s="31">
        <v>68</v>
      </c>
      <c r="I34" s="31">
        <v>13</v>
      </c>
      <c r="J34" s="31"/>
      <c r="K34" s="31">
        <v>90</v>
      </c>
      <c r="L34" s="56"/>
      <c r="M34" s="56"/>
      <c r="N34" s="25"/>
      <c r="O34" s="25"/>
    </row>
    <row r="35" spans="1:15" s="32" customFormat="1" ht="16.5" customHeight="1">
      <c r="A35" s="51" t="s">
        <v>52</v>
      </c>
      <c r="B35" s="55" t="s">
        <v>73</v>
      </c>
      <c r="C35" s="52">
        <v>44624.256944444445</v>
      </c>
      <c r="D35" s="53" t="s">
        <v>41</v>
      </c>
      <c r="E35" s="54" t="s">
        <v>32</v>
      </c>
      <c r="F35" s="31">
        <v>0</v>
      </c>
      <c r="G35" s="31">
        <v>90</v>
      </c>
      <c r="H35" s="31">
        <v>0</v>
      </c>
      <c r="I35" s="31">
        <v>0</v>
      </c>
      <c r="J35" s="31">
        <v>90</v>
      </c>
      <c r="K35" s="31"/>
      <c r="L35" s="56">
        <v>44624.496527777781</v>
      </c>
      <c r="M35" s="56">
        <v>44624.53125</v>
      </c>
      <c r="N35" s="25">
        <f t="shared" si="12"/>
        <v>0.23958333333575865</v>
      </c>
      <c r="O35" s="25">
        <f t="shared" si="13"/>
        <v>3.4722222218988463E-2</v>
      </c>
    </row>
    <row r="36" spans="1:15" s="32" customFormat="1" ht="16.5" customHeight="1">
      <c r="A36" s="51"/>
      <c r="B36" s="55"/>
      <c r="C36" s="52"/>
      <c r="D36" s="53"/>
      <c r="E36" s="54" t="s">
        <v>33</v>
      </c>
      <c r="F36" s="31">
        <v>4</v>
      </c>
      <c r="G36" s="31">
        <v>12</v>
      </c>
      <c r="H36" s="31">
        <v>28</v>
      </c>
      <c r="I36" s="31">
        <v>0</v>
      </c>
      <c r="J36" s="31"/>
      <c r="K36" s="31">
        <v>44</v>
      </c>
      <c r="L36" s="56"/>
      <c r="M36" s="56"/>
      <c r="N36" s="25"/>
      <c r="O36" s="25"/>
    </row>
    <row r="37" spans="1:15" s="32" customFormat="1" ht="16.5" customHeight="1">
      <c r="A37" s="51" t="s">
        <v>50</v>
      </c>
      <c r="B37" s="55" t="s">
        <v>73</v>
      </c>
      <c r="C37" s="52">
        <v>44624.621527777781</v>
      </c>
      <c r="D37" s="53" t="s">
        <v>41</v>
      </c>
      <c r="E37" s="54" t="s">
        <v>32</v>
      </c>
      <c r="F37" s="31">
        <v>0</v>
      </c>
      <c r="G37" s="31">
        <v>90</v>
      </c>
      <c r="H37" s="31">
        <v>0</v>
      </c>
      <c r="I37" s="31">
        <v>0</v>
      </c>
      <c r="J37" s="31">
        <v>90</v>
      </c>
      <c r="K37" s="31"/>
      <c r="L37" s="56">
        <v>44624.885416666664</v>
      </c>
      <c r="M37" s="56">
        <v>44624.913194444445</v>
      </c>
      <c r="N37" s="25">
        <f t="shared" si="12"/>
        <v>0.26388888888322981</v>
      </c>
      <c r="O37" s="25">
        <f t="shared" si="13"/>
        <v>2.7777777781011537E-2</v>
      </c>
    </row>
    <row r="38" spans="1:15" s="32" customFormat="1" ht="16.5" customHeight="1">
      <c r="A38" s="51"/>
      <c r="B38" s="55"/>
      <c r="C38" s="52"/>
      <c r="D38" s="53"/>
      <c r="E38" s="54" t="s">
        <v>33</v>
      </c>
      <c r="F38" s="31">
        <v>78</v>
      </c>
      <c r="G38" s="31">
        <v>0</v>
      </c>
      <c r="H38" s="31">
        <v>8</v>
      </c>
      <c r="I38" s="31">
        <v>4</v>
      </c>
      <c r="J38" s="31"/>
      <c r="K38" s="31">
        <v>90</v>
      </c>
      <c r="L38" s="56"/>
      <c r="M38" s="56"/>
      <c r="N38" s="25"/>
      <c r="O38" s="25"/>
    </row>
    <row r="39" spans="1:15" s="32" customFormat="1" ht="16.5" customHeight="1">
      <c r="A39" s="51" t="s">
        <v>89</v>
      </c>
      <c r="B39" s="55" t="s">
        <v>45</v>
      </c>
      <c r="C39" s="52">
        <v>44623.708333333336</v>
      </c>
      <c r="D39" s="53" t="s">
        <v>46</v>
      </c>
      <c r="E39" s="54" t="s">
        <v>32</v>
      </c>
      <c r="F39" s="31">
        <v>1</v>
      </c>
      <c r="G39" s="31">
        <v>22</v>
      </c>
      <c r="H39" s="31">
        <v>0</v>
      </c>
      <c r="I39" s="31">
        <v>67</v>
      </c>
      <c r="J39" s="31">
        <v>90</v>
      </c>
      <c r="K39" s="31"/>
      <c r="L39" s="56">
        <v>44624.90625</v>
      </c>
      <c r="M39" s="56">
        <v>44624.961805555555</v>
      </c>
      <c r="N39" s="25">
        <f t="shared" si="12"/>
        <v>1.1979166666642413</v>
      </c>
      <c r="O39" s="25">
        <f t="shared" si="13"/>
        <v>5.5555555554747116E-2</v>
      </c>
    </row>
    <row r="40" spans="1:15" s="32" customFormat="1" ht="16.5" customHeight="1" thickBot="1">
      <c r="A40" s="51"/>
      <c r="B40" s="55"/>
      <c r="C40" s="52"/>
      <c r="D40" s="53"/>
      <c r="E40" s="54" t="s">
        <v>33</v>
      </c>
      <c r="F40" s="31">
        <v>0</v>
      </c>
      <c r="G40" s="31">
        <v>48</v>
      </c>
      <c r="H40" s="31">
        <v>28</v>
      </c>
      <c r="I40" s="31">
        <v>14</v>
      </c>
      <c r="J40" s="31"/>
      <c r="K40" s="31">
        <v>90</v>
      </c>
      <c r="L40" s="56"/>
      <c r="M40" s="56"/>
      <c r="N40" s="25"/>
      <c r="O40" s="25"/>
    </row>
    <row r="41" spans="1:15" s="8" customFormat="1" ht="16.5" customHeight="1" thickTop="1" thickBot="1">
      <c r="A41" s="5"/>
      <c r="B41" s="5"/>
      <c r="C41" s="5"/>
      <c r="D41" s="5"/>
      <c r="E41" s="5"/>
      <c r="F41" s="5"/>
      <c r="G41" s="5"/>
      <c r="H41" s="5"/>
      <c r="I41" s="18" t="s">
        <v>31</v>
      </c>
      <c r="J41" s="19">
        <f>SUM(J27:J40)</f>
        <v>620</v>
      </c>
      <c r="K41" s="19">
        <f>SUM(K27:K40)</f>
        <v>564</v>
      </c>
      <c r="L41" s="5"/>
      <c r="M41" s="5" t="s">
        <v>13</v>
      </c>
      <c r="N41" s="10">
        <f>AVERAGE(N27:N40)</f>
        <v>0.75198412698435801</v>
      </c>
      <c r="O41" s="10">
        <f>AVERAGE(O27:O40)</f>
        <v>4.0674603175180631E-2</v>
      </c>
    </row>
    <row r="42" spans="1:15" ht="15.75" thickTop="1"/>
    <row r="43" spans="1:15">
      <c r="A43" s="49" t="s">
        <v>109</v>
      </c>
      <c r="B43" s="50"/>
      <c r="C43" s="156" t="s">
        <v>15</v>
      </c>
      <c r="D43" s="156"/>
      <c r="E43" s="156"/>
      <c r="F43" s="156"/>
      <c r="G43" s="156"/>
      <c r="H43" s="156"/>
      <c r="I43" s="156"/>
      <c r="J43" s="156"/>
      <c r="K43" s="156"/>
      <c r="L43" s="156"/>
      <c r="M43" s="156"/>
      <c r="N43" s="156"/>
      <c r="O43" s="156"/>
    </row>
    <row r="44" spans="1:15">
      <c r="A44" s="156" t="s">
        <v>16</v>
      </c>
      <c r="B44" s="156"/>
      <c r="C44" s="156"/>
      <c r="D44" s="156"/>
      <c r="E44" s="156"/>
      <c r="F44" s="156"/>
      <c r="G44" s="156"/>
      <c r="H44" s="20"/>
      <c r="I44" s="156" t="s">
        <v>17</v>
      </c>
      <c r="J44" s="156"/>
      <c r="K44" s="156"/>
      <c r="L44" s="156"/>
      <c r="M44" s="156"/>
      <c r="N44" s="156"/>
      <c r="O44" s="156"/>
    </row>
    <row r="45" spans="1:15" ht="30">
      <c r="A45" s="11" t="s">
        <v>18</v>
      </c>
      <c r="B45" s="11" t="s">
        <v>19</v>
      </c>
      <c r="C45" s="5" t="s">
        <v>20</v>
      </c>
      <c r="D45" s="11" t="s">
        <v>21</v>
      </c>
      <c r="E45" s="11" t="s">
        <v>22</v>
      </c>
      <c r="F45" s="11" t="s">
        <v>23</v>
      </c>
      <c r="G45" s="11" t="s">
        <v>24</v>
      </c>
      <c r="H45" s="11"/>
      <c r="I45" s="11" t="s">
        <v>18</v>
      </c>
      <c r="J45" s="11" t="s">
        <v>19</v>
      </c>
      <c r="K45" s="5" t="s">
        <v>20</v>
      </c>
      <c r="L45" s="11" t="s">
        <v>21</v>
      </c>
      <c r="M45" s="11" t="s">
        <v>25</v>
      </c>
      <c r="N45" s="11" t="s">
        <v>23</v>
      </c>
      <c r="O45" s="11" t="s">
        <v>24</v>
      </c>
    </row>
    <row r="46" spans="1:15" s="27" customFormat="1" ht="15" customHeight="1">
      <c r="A46" s="21">
        <v>1</v>
      </c>
      <c r="B46" s="35" t="s">
        <v>41</v>
      </c>
      <c r="C46" s="37">
        <v>8</v>
      </c>
      <c r="D46" s="36">
        <v>44623.909722222219</v>
      </c>
      <c r="E46" s="35">
        <v>33141</v>
      </c>
      <c r="F46" s="36">
        <v>44624.121527777781</v>
      </c>
      <c r="G46" s="25">
        <f>SUM(F46-D46)</f>
        <v>0.21180555556202307</v>
      </c>
      <c r="H46" s="26"/>
      <c r="I46" s="21">
        <v>1</v>
      </c>
      <c r="J46" s="35" t="s">
        <v>41</v>
      </c>
      <c r="K46" s="37">
        <v>3</v>
      </c>
      <c r="L46" s="36">
        <v>44624.159722222219</v>
      </c>
      <c r="M46" s="35">
        <v>31871</v>
      </c>
      <c r="N46" s="36">
        <v>44624.197916666664</v>
      </c>
      <c r="O46" s="25">
        <f>SUM(N46-L46)</f>
        <v>3.8194444445252884E-2</v>
      </c>
    </row>
    <row r="47" spans="1:15" s="27" customFormat="1" ht="15" customHeight="1">
      <c r="A47" s="21">
        <v>2</v>
      </c>
      <c r="B47" s="35" t="s">
        <v>81</v>
      </c>
      <c r="C47" s="37">
        <v>7</v>
      </c>
      <c r="D47" s="36">
        <v>44623.885416666664</v>
      </c>
      <c r="E47" s="35">
        <v>31339</v>
      </c>
      <c r="F47" s="36">
        <v>44624.03125</v>
      </c>
      <c r="G47" s="25">
        <f t="shared" ref="G47:G61" si="14">SUM(F47-D47)</f>
        <v>0.14583333333575865</v>
      </c>
      <c r="H47" s="26"/>
      <c r="I47" s="21">
        <v>2</v>
      </c>
      <c r="J47" s="35" t="s">
        <v>49</v>
      </c>
      <c r="K47" s="37">
        <v>4</v>
      </c>
      <c r="L47" s="36">
        <v>44624.253472222219</v>
      </c>
      <c r="M47" s="35">
        <v>41208</v>
      </c>
      <c r="N47" s="36">
        <v>44624.298611111109</v>
      </c>
      <c r="O47" s="25">
        <f t="shared" ref="O47:O64" si="15">SUM(N47-L47)</f>
        <v>4.5138888890505768E-2</v>
      </c>
    </row>
    <row r="48" spans="1:15" s="27" customFormat="1" ht="15" customHeight="1">
      <c r="A48" s="21">
        <v>3</v>
      </c>
      <c r="B48" s="35" t="s">
        <v>49</v>
      </c>
      <c r="C48" s="37">
        <v>7</v>
      </c>
      <c r="D48" s="36">
        <v>44624.104166666664</v>
      </c>
      <c r="E48" s="35">
        <v>31871</v>
      </c>
      <c r="F48" s="36">
        <v>44624.239583333336</v>
      </c>
      <c r="G48" s="25">
        <f t="shared" si="14"/>
        <v>0.13541666667151731</v>
      </c>
      <c r="H48" s="26"/>
      <c r="I48" s="21">
        <v>3</v>
      </c>
      <c r="J48" s="35" t="s">
        <v>81</v>
      </c>
      <c r="K48" s="37">
        <v>5</v>
      </c>
      <c r="L48" s="36">
        <v>44624.3125</v>
      </c>
      <c r="M48" s="35">
        <v>31873</v>
      </c>
      <c r="N48" s="36">
        <v>44624.361111111109</v>
      </c>
      <c r="O48" s="25">
        <f t="shared" si="15"/>
        <v>4.8611111109494232E-2</v>
      </c>
    </row>
    <row r="49" spans="1:15" s="27" customFormat="1" ht="15" customHeight="1">
      <c r="A49" s="21">
        <v>4</v>
      </c>
      <c r="B49" s="35" t="s">
        <v>65</v>
      </c>
      <c r="C49" s="37">
        <v>6</v>
      </c>
      <c r="D49" s="36">
        <v>44624.246527777781</v>
      </c>
      <c r="E49" s="35">
        <v>31456</v>
      </c>
      <c r="F49" s="36">
        <v>44624.631944444445</v>
      </c>
      <c r="G49" s="25">
        <f t="shared" si="14"/>
        <v>0.38541666666424135</v>
      </c>
      <c r="H49" s="26"/>
      <c r="I49" s="21">
        <v>4</v>
      </c>
      <c r="J49" s="35" t="s">
        <v>64</v>
      </c>
      <c r="K49" s="37">
        <v>3</v>
      </c>
      <c r="L49" s="36">
        <v>44624.361111111109</v>
      </c>
      <c r="M49" s="35">
        <v>27074</v>
      </c>
      <c r="N49" s="36">
        <v>44624.458333333336</v>
      </c>
      <c r="O49" s="25">
        <f t="shared" si="15"/>
        <v>9.7222222226264421E-2</v>
      </c>
    </row>
    <row r="50" spans="1:15" s="27" customFormat="1" ht="15" customHeight="1">
      <c r="A50" s="21">
        <v>5</v>
      </c>
      <c r="B50" s="35" t="s">
        <v>64</v>
      </c>
      <c r="C50" s="37">
        <v>7</v>
      </c>
      <c r="D50" s="36">
        <v>44624.284722222219</v>
      </c>
      <c r="E50" s="35">
        <v>31873</v>
      </c>
      <c r="F50" s="36">
        <v>44624.375</v>
      </c>
      <c r="G50" s="25">
        <f t="shared" si="14"/>
        <v>9.0277777781011537E-2</v>
      </c>
      <c r="H50" s="26"/>
      <c r="I50" s="21">
        <v>5</v>
      </c>
      <c r="J50" s="35" t="s">
        <v>51</v>
      </c>
      <c r="K50" s="37">
        <v>4</v>
      </c>
      <c r="L50" s="36">
        <v>44624.416666666664</v>
      </c>
      <c r="M50" s="35">
        <v>31456</v>
      </c>
      <c r="N50" s="36">
        <v>44624.479166666664</v>
      </c>
      <c r="O50" s="25">
        <f t="shared" si="15"/>
        <v>6.25E-2</v>
      </c>
    </row>
    <row r="51" spans="1:15" s="27" customFormat="1" ht="15" customHeight="1">
      <c r="A51" s="21">
        <v>6</v>
      </c>
      <c r="B51" s="35" t="s">
        <v>71</v>
      </c>
      <c r="C51" s="37">
        <v>8</v>
      </c>
      <c r="D51" s="36">
        <v>44624.152777777781</v>
      </c>
      <c r="E51" s="35">
        <v>41208</v>
      </c>
      <c r="F51" s="36">
        <v>44624.326388888891</v>
      </c>
      <c r="G51" s="25">
        <f t="shared" si="14"/>
        <v>0.17361111110949423</v>
      </c>
      <c r="H51" s="26"/>
      <c r="I51" s="21">
        <v>6</v>
      </c>
      <c r="J51" s="35" t="s">
        <v>41</v>
      </c>
      <c r="K51" s="37">
        <v>5</v>
      </c>
      <c r="L51" s="36">
        <v>44624.451388888891</v>
      </c>
      <c r="M51" s="35">
        <v>27881</v>
      </c>
      <c r="N51" s="36">
        <v>44624.576388888891</v>
      </c>
      <c r="O51" s="25">
        <f t="shared" si="15"/>
        <v>0.125</v>
      </c>
    </row>
    <row r="52" spans="1:15" s="27" customFormat="1" ht="15" customHeight="1">
      <c r="A52" s="21">
        <v>7</v>
      </c>
      <c r="B52" s="35" t="s">
        <v>41</v>
      </c>
      <c r="C52" s="37" t="s">
        <v>67</v>
      </c>
      <c r="D52" s="36">
        <v>44624.319444444445</v>
      </c>
      <c r="E52" s="35">
        <v>60025</v>
      </c>
      <c r="F52" s="36">
        <v>44624.392361111109</v>
      </c>
      <c r="G52" s="25">
        <f t="shared" si="14"/>
        <v>7.2916666664241347E-2</v>
      </c>
      <c r="H52" s="26"/>
      <c r="I52" s="21">
        <v>7</v>
      </c>
      <c r="J52" s="35" t="s">
        <v>114</v>
      </c>
      <c r="K52" s="37">
        <v>3</v>
      </c>
      <c r="L52" s="36">
        <v>44624.53125</v>
      </c>
      <c r="M52" s="35">
        <v>60083</v>
      </c>
      <c r="N52" s="36">
        <v>44624.604166666664</v>
      </c>
      <c r="O52" s="25">
        <f t="shared" si="15"/>
        <v>7.2916666664241347E-2</v>
      </c>
    </row>
    <row r="53" spans="1:15" s="27" customFormat="1" ht="15" customHeight="1">
      <c r="A53" s="21">
        <v>8</v>
      </c>
      <c r="B53" s="35" t="s">
        <v>66</v>
      </c>
      <c r="C53" s="37">
        <v>8</v>
      </c>
      <c r="D53" s="36">
        <v>44624.354166666664</v>
      </c>
      <c r="E53" s="35">
        <v>27074</v>
      </c>
      <c r="F53" s="36">
        <v>44624.517361111109</v>
      </c>
      <c r="G53" s="25">
        <f t="shared" si="14"/>
        <v>0.16319444444525288</v>
      </c>
      <c r="H53" s="26"/>
      <c r="I53" s="21">
        <v>8</v>
      </c>
      <c r="J53" s="35" t="s">
        <v>115</v>
      </c>
      <c r="K53" s="37">
        <v>3</v>
      </c>
      <c r="L53" s="36">
        <v>44624.625</v>
      </c>
      <c r="M53" s="35">
        <v>28059</v>
      </c>
      <c r="N53" s="36">
        <v>44624.677083333336</v>
      </c>
      <c r="O53" s="25">
        <f t="shared" si="15"/>
        <v>5.2083333335758653E-2</v>
      </c>
    </row>
    <row r="54" spans="1:15" s="27" customFormat="1" ht="15" customHeight="1">
      <c r="A54" s="21">
        <v>9</v>
      </c>
      <c r="B54" s="35" t="s">
        <v>112</v>
      </c>
      <c r="C54" s="37">
        <v>7</v>
      </c>
      <c r="D54" s="36">
        <v>44624.489583333336</v>
      </c>
      <c r="E54" s="35">
        <v>60083</v>
      </c>
      <c r="F54" s="36">
        <v>44624.607638888891</v>
      </c>
      <c r="G54" s="25">
        <f t="shared" si="14"/>
        <v>0.11805555555474712</v>
      </c>
      <c r="H54" s="26"/>
      <c r="I54" s="21">
        <v>9</v>
      </c>
      <c r="J54" s="35" t="s">
        <v>114</v>
      </c>
      <c r="K54" s="37">
        <v>4</v>
      </c>
      <c r="L54" s="36">
        <v>44624.645833333336</v>
      </c>
      <c r="M54" s="35">
        <v>31708</v>
      </c>
      <c r="N54" s="36">
        <v>44624.697916666664</v>
      </c>
      <c r="O54" s="25">
        <f t="shared" si="15"/>
        <v>5.2083333328482695E-2</v>
      </c>
    </row>
    <row r="55" spans="1:15" s="27" customFormat="1" ht="15" customHeight="1">
      <c r="A55" s="21">
        <v>10</v>
      </c>
      <c r="B55" s="35" t="s">
        <v>41</v>
      </c>
      <c r="C55" s="37">
        <v>7</v>
      </c>
      <c r="D55" s="36">
        <v>44624.388888888891</v>
      </c>
      <c r="E55" s="35">
        <v>12683</v>
      </c>
      <c r="F55" s="36">
        <v>44624.409722222219</v>
      </c>
      <c r="G55" s="25">
        <f t="shared" si="14"/>
        <v>2.0833333328482695E-2</v>
      </c>
      <c r="H55" s="26"/>
      <c r="I55" s="21">
        <v>10</v>
      </c>
      <c r="J55" s="35" t="s">
        <v>65</v>
      </c>
      <c r="K55" s="37">
        <v>5</v>
      </c>
      <c r="L55" s="36">
        <v>44624.6875</v>
      </c>
      <c r="M55" s="35" t="s">
        <v>116</v>
      </c>
      <c r="N55" s="36">
        <v>44624.746527777781</v>
      </c>
      <c r="O55" s="25">
        <f t="shared" si="15"/>
        <v>5.9027777781011537E-2</v>
      </c>
    </row>
    <row r="56" spans="1:15" s="27" customFormat="1" ht="15" customHeight="1">
      <c r="A56" s="21">
        <v>11</v>
      </c>
      <c r="B56" s="35" t="s">
        <v>113</v>
      </c>
      <c r="C56" s="37">
        <v>8</v>
      </c>
      <c r="D56" s="36">
        <v>44624.756944444445</v>
      </c>
      <c r="E56" s="35">
        <v>31780</v>
      </c>
      <c r="F56" s="36">
        <v>44624.809027777781</v>
      </c>
      <c r="G56" s="25">
        <f t="shared" si="14"/>
        <v>5.2083333335758653E-2</v>
      </c>
      <c r="H56" s="26"/>
      <c r="I56" s="21">
        <v>11</v>
      </c>
      <c r="J56" s="35" t="s">
        <v>63</v>
      </c>
      <c r="K56" s="37">
        <v>3</v>
      </c>
      <c r="L56" s="36">
        <v>44624.743055555555</v>
      </c>
      <c r="M56" s="35">
        <v>31981</v>
      </c>
      <c r="N56" s="36">
        <v>44624.84375</v>
      </c>
      <c r="O56" s="25">
        <f t="shared" si="15"/>
        <v>0.10069444444525288</v>
      </c>
    </row>
    <row r="57" spans="1:15" s="27" customFormat="1" ht="15" customHeight="1">
      <c r="A57" s="21">
        <v>12</v>
      </c>
      <c r="B57" s="35" t="s">
        <v>51</v>
      </c>
      <c r="C57" s="37">
        <v>7</v>
      </c>
      <c r="D57" s="36">
        <v>44624.680555555555</v>
      </c>
      <c r="E57" s="35" t="s">
        <v>125</v>
      </c>
      <c r="F57" s="36">
        <v>44624.788194444445</v>
      </c>
      <c r="G57" s="25">
        <f t="shared" si="14"/>
        <v>0.10763888889050577</v>
      </c>
      <c r="H57" s="26"/>
      <c r="I57" s="21">
        <v>12</v>
      </c>
      <c r="J57" s="35" t="s">
        <v>81</v>
      </c>
      <c r="K57" s="37" t="s">
        <v>61</v>
      </c>
      <c r="L57" s="36">
        <v>44624.034722222219</v>
      </c>
      <c r="M57" s="35">
        <v>12668</v>
      </c>
      <c r="N57" s="36">
        <v>44624.038194444445</v>
      </c>
      <c r="O57" s="25">
        <f t="shared" si="15"/>
        <v>3.4722222262644209E-3</v>
      </c>
    </row>
    <row r="58" spans="1:15" s="27" customFormat="1" ht="15" customHeight="1">
      <c r="A58" s="21">
        <v>13</v>
      </c>
      <c r="B58" s="35" t="s">
        <v>41</v>
      </c>
      <c r="C58" s="37">
        <v>8</v>
      </c>
      <c r="D58" s="36">
        <v>44624.59375</v>
      </c>
      <c r="E58" s="35">
        <v>27881</v>
      </c>
      <c r="F58" s="36">
        <v>44624.704861111109</v>
      </c>
      <c r="G58" s="25">
        <f t="shared" si="14"/>
        <v>0.11111111110949423</v>
      </c>
      <c r="H58" s="26"/>
      <c r="I58" s="21">
        <v>13</v>
      </c>
      <c r="J58" s="53" t="s">
        <v>117</v>
      </c>
      <c r="K58" s="51">
        <v>4</v>
      </c>
      <c r="L58" s="52">
        <v>44624.861111111109</v>
      </c>
      <c r="M58" s="53" t="s">
        <v>118</v>
      </c>
      <c r="N58" s="52">
        <v>44624.9375</v>
      </c>
      <c r="O58" s="25">
        <f t="shared" si="15"/>
        <v>7.6388888890505768E-2</v>
      </c>
    </row>
    <row r="59" spans="1:15" s="27" customFormat="1" ht="15" customHeight="1">
      <c r="A59" s="21">
        <v>14</v>
      </c>
      <c r="B59" s="35" t="s">
        <v>41</v>
      </c>
      <c r="C59" s="37">
        <v>8</v>
      </c>
      <c r="D59" s="36">
        <v>44624.940972222219</v>
      </c>
      <c r="E59" s="35">
        <v>31981</v>
      </c>
      <c r="F59" s="36">
        <v>44624.993055555555</v>
      </c>
      <c r="G59" s="25">
        <f t="shared" si="14"/>
        <v>5.2083333335758653E-2</v>
      </c>
      <c r="H59" s="26"/>
      <c r="I59" s="21">
        <v>14</v>
      </c>
      <c r="J59" s="53" t="s">
        <v>41</v>
      </c>
      <c r="K59" s="51">
        <v>3</v>
      </c>
      <c r="L59" s="52">
        <v>44624.888888888891</v>
      </c>
      <c r="M59" s="53">
        <v>33141</v>
      </c>
      <c r="N59" s="52">
        <v>44625.041666666664</v>
      </c>
      <c r="O59" s="25">
        <f t="shared" si="15"/>
        <v>0.15277777777373558</v>
      </c>
    </row>
    <row r="60" spans="1:15" s="27" customFormat="1" ht="15" customHeight="1">
      <c r="A60" s="21">
        <v>15</v>
      </c>
      <c r="B60" s="53" t="s">
        <v>58</v>
      </c>
      <c r="C60" s="51" t="s">
        <v>78</v>
      </c>
      <c r="D60" s="52">
        <v>44624.302083333336</v>
      </c>
      <c r="E60" s="53" t="s">
        <v>123</v>
      </c>
      <c r="F60" s="52">
        <v>44624.309027777781</v>
      </c>
      <c r="G60" s="25">
        <f t="shared" si="14"/>
        <v>6.9444444452528842E-3</v>
      </c>
      <c r="H60" s="26"/>
      <c r="I60" s="21">
        <v>15</v>
      </c>
      <c r="J60" s="53" t="s">
        <v>119</v>
      </c>
      <c r="K60" s="51">
        <v>5</v>
      </c>
      <c r="L60" s="52">
        <v>44624.909722222219</v>
      </c>
      <c r="M60" s="53">
        <v>28631</v>
      </c>
      <c r="N60" s="52">
        <v>44624.993055555555</v>
      </c>
      <c r="O60" s="25">
        <f t="shared" si="15"/>
        <v>8.3333333335758653E-2</v>
      </c>
    </row>
    <row r="61" spans="1:15" s="27" customFormat="1" ht="15" customHeight="1">
      <c r="A61" s="21">
        <v>16</v>
      </c>
      <c r="B61" s="53" t="s">
        <v>49</v>
      </c>
      <c r="C61" s="51" t="s">
        <v>78</v>
      </c>
      <c r="D61" s="52">
        <v>44624.826388888891</v>
      </c>
      <c r="E61" s="53">
        <v>28059</v>
      </c>
      <c r="F61" s="52">
        <v>44624.836805555555</v>
      </c>
      <c r="G61" s="25">
        <f t="shared" si="14"/>
        <v>1.0416666664241347E-2</v>
      </c>
      <c r="H61" s="26"/>
      <c r="I61" s="21">
        <v>16</v>
      </c>
      <c r="J61" s="53" t="s">
        <v>121</v>
      </c>
      <c r="K61" s="51">
        <v>4</v>
      </c>
      <c r="L61" s="52">
        <v>44624.975694444445</v>
      </c>
      <c r="M61" s="53">
        <v>28001</v>
      </c>
      <c r="N61" s="52">
        <v>44625.065972222219</v>
      </c>
      <c r="O61" s="25">
        <f t="shared" si="15"/>
        <v>9.0277777773735579E-2</v>
      </c>
    </row>
    <row r="62" spans="1:15" s="27" customFormat="1" ht="15" customHeight="1">
      <c r="A62" s="21"/>
      <c r="B62" s="53"/>
      <c r="C62" s="51"/>
      <c r="D62" s="52"/>
      <c r="E62" s="53"/>
      <c r="F62" s="52"/>
      <c r="G62" s="25"/>
      <c r="H62" s="26"/>
      <c r="I62" s="21">
        <v>17</v>
      </c>
      <c r="J62" s="53" t="s">
        <v>122</v>
      </c>
      <c r="K62" s="51">
        <v>6</v>
      </c>
      <c r="L62" s="52">
        <v>44624.996527777781</v>
      </c>
      <c r="M62" s="53">
        <v>33172</v>
      </c>
      <c r="N62" s="52">
        <v>44625.177083333336</v>
      </c>
      <c r="O62" s="25">
        <f t="shared" si="15"/>
        <v>0.18055555555474712</v>
      </c>
    </row>
    <row r="63" spans="1:15" s="27" customFormat="1" ht="15" customHeight="1">
      <c r="A63" s="21"/>
      <c r="B63" s="53"/>
      <c r="C63" s="51"/>
      <c r="D63" s="52"/>
      <c r="E63" s="53"/>
      <c r="F63" s="52"/>
      <c r="G63" s="25"/>
      <c r="H63" s="26"/>
      <c r="I63" s="21">
        <v>18</v>
      </c>
      <c r="J63" s="53" t="s">
        <v>124</v>
      </c>
      <c r="K63" s="51" t="s">
        <v>78</v>
      </c>
      <c r="L63" s="52">
        <v>44624.0625</v>
      </c>
      <c r="M63" s="53" t="s">
        <v>123</v>
      </c>
      <c r="N63" s="52">
        <v>44624.0625</v>
      </c>
      <c r="O63" s="25">
        <f t="shared" si="15"/>
        <v>0</v>
      </c>
    </row>
    <row r="64" spans="1:15" s="27" customFormat="1" ht="15" customHeight="1">
      <c r="A64" s="21"/>
      <c r="B64" s="53"/>
      <c r="C64" s="51"/>
      <c r="D64" s="52"/>
      <c r="E64" s="53"/>
      <c r="F64" s="52"/>
      <c r="G64" s="25"/>
      <c r="H64" s="26"/>
      <c r="I64" s="21">
        <v>19</v>
      </c>
      <c r="J64" s="53" t="s">
        <v>41</v>
      </c>
      <c r="K64" s="51" t="s">
        <v>78</v>
      </c>
      <c r="L64" s="52">
        <v>44624.145833333336</v>
      </c>
      <c r="M64" s="53">
        <v>60025</v>
      </c>
      <c r="N64" s="52">
        <v>44624.145833333336</v>
      </c>
      <c r="O64" s="25">
        <f t="shared" si="15"/>
        <v>0</v>
      </c>
    </row>
    <row r="65" spans="1:15" s="32" customFormat="1" ht="15" customHeight="1">
      <c r="A65" s="5"/>
      <c r="B65" s="1"/>
      <c r="C65" s="5"/>
      <c r="D65" s="5"/>
      <c r="E65" s="5"/>
      <c r="F65" s="18" t="s">
        <v>13</v>
      </c>
      <c r="G65" s="10">
        <f>AVERAGE(G46:G64)</f>
        <v>0.11610243055611136</v>
      </c>
      <c r="H65" s="33"/>
      <c r="I65" s="5"/>
      <c r="J65" s="5"/>
      <c r="K65" s="5"/>
      <c r="L65" s="5"/>
      <c r="M65" s="5"/>
      <c r="N65" s="5" t="s">
        <v>13</v>
      </c>
      <c r="O65" s="10">
        <f>AVERAGE(O46:O64)</f>
        <v>7.0540935672684824E-2</v>
      </c>
    </row>
  </sheetData>
  <mergeCells count="10">
    <mergeCell ref="C43:O43"/>
    <mergeCell ref="A44:G44"/>
    <mergeCell ref="I44:O44"/>
    <mergeCell ref="A2:O2"/>
    <mergeCell ref="A3:C3"/>
    <mergeCell ref="F3:J3"/>
    <mergeCell ref="L3:O3"/>
    <mergeCell ref="A25:C25"/>
    <mergeCell ref="F25:J25"/>
    <mergeCell ref="L25:O2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O68"/>
  <sheetViews>
    <sheetView topLeftCell="A40" workbookViewId="0">
      <selection activeCell="O65" sqref="O65"/>
    </sheetView>
  </sheetViews>
  <sheetFormatPr defaultRowHeight="15"/>
  <cols>
    <col min="3" max="5" width="13.42578125" customWidth="1"/>
    <col min="6" max="6" width="12.140625" customWidth="1"/>
    <col min="7" max="7" width="11.5703125" customWidth="1"/>
    <col min="8" max="8" width="11" customWidth="1"/>
    <col min="9" max="9" width="10.140625" customWidth="1"/>
    <col min="10" max="11" width="8.7109375" customWidth="1"/>
    <col min="12" max="13" width="13.42578125" customWidth="1"/>
    <col min="14" max="15" width="11.28515625" customWidth="1"/>
    <col min="16" max="16" width="14.5703125" customWidth="1"/>
    <col min="18" max="18" width="12.140625" customWidth="1"/>
  </cols>
  <sheetData>
    <row r="1" spans="1:15">
      <c r="N1" s="47" t="s">
        <v>0</v>
      </c>
      <c r="O1" s="48" t="s">
        <v>126</v>
      </c>
    </row>
    <row r="2" spans="1:15">
      <c r="A2" s="159" t="s">
        <v>1</v>
      </c>
      <c r="B2" s="160"/>
      <c r="C2" s="160"/>
      <c r="D2" s="160"/>
      <c r="E2" s="160"/>
      <c r="F2" s="160"/>
      <c r="G2" s="160"/>
      <c r="H2" s="160"/>
      <c r="I2" s="160"/>
      <c r="J2" s="160"/>
      <c r="K2" s="160"/>
      <c r="L2" s="160"/>
      <c r="M2" s="160"/>
      <c r="N2" s="160"/>
      <c r="O2" s="160"/>
    </row>
    <row r="3" spans="1:15">
      <c r="A3" s="161"/>
      <c r="B3" s="162"/>
      <c r="C3" s="163"/>
      <c r="D3" s="60"/>
      <c r="E3" s="60"/>
      <c r="F3" s="161" t="s">
        <v>26</v>
      </c>
      <c r="G3" s="162"/>
      <c r="H3" s="162"/>
      <c r="I3" s="162"/>
      <c r="J3" s="163"/>
      <c r="K3" s="60"/>
      <c r="L3" s="161"/>
      <c r="M3" s="162"/>
      <c r="N3" s="162"/>
      <c r="O3" s="163"/>
    </row>
    <row r="4" spans="1:15" ht="38.25">
      <c r="A4" s="2" t="s">
        <v>2</v>
      </c>
      <c r="B4" s="3" t="s">
        <v>3</v>
      </c>
      <c r="C4" s="2" t="s">
        <v>4</v>
      </c>
      <c r="D4" s="2" t="s">
        <v>27</v>
      </c>
      <c r="E4" s="2" t="s">
        <v>28</v>
      </c>
      <c r="F4" s="3" t="s">
        <v>5</v>
      </c>
      <c r="G4" s="3" t="s">
        <v>6</v>
      </c>
      <c r="H4" s="3" t="s">
        <v>7</v>
      </c>
      <c r="I4" s="3" t="s">
        <v>8</v>
      </c>
      <c r="J4" s="2" t="s">
        <v>29</v>
      </c>
      <c r="K4" s="2" t="s">
        <v>30</v>
      </c>
      <c r="L4" s="2" t="s">
        <v>9</v>
      </c>
      <c r="M4" s="2" t="s">
        <v>10</v>
      </c>
      <c r="N4" s="2" t="s">
        <v>11</v>
      </c>
      <c r="O4" s="2" t="s">
        <v>12</v>
      </c>
    </row>
    <row r="5" spans="1:15" s="8" customFormat="1">
      <c r="A5" s="37">
        <v>2</v>
      </c>
      <c r="B5" s="13" t="s">
        <v>36</v>
      </c>
      <c r="C5" s="36">
        <v>44624.645833333336</v>
      </c>
      <c r="D5" s="35" t="s">
        <v>122</v>
      </c>
      <c r="E5" s="14" t="s">
        <v>32</v>
      </c>
      <c r="F5" s="5">
        <v>42</v>
      </c>
      <c r="G5" s="5">
        <v>0</v>
      </c>
      <c r="H5" s="5">
        <v>0</v>
      </c>
      <c r="I5" s="5">
        <v>38</v>
      </c>
      <c r="J5" s="5">
        <f t="shared" ref="J5:J23" si="0">F5+G5+H5+I5</f>
        <v>80</v>
      </c>
      <c r="K5" s="5"/>
      <c r="L5" s="36">
        <v>44625.322916666664</v>
      </c>
      <c r="M5" s="36">
        <v>44625.361111111109</v>
      </c>
      <c r="N5" s="7">
        <f>SUM(L5-C5)</f>
        <v>0.67708333332848269</v>
      </c>
      <c r="O5" s="7">
        <f>SUM(M5-L5)</f>
        <v>3.8194444445252884E-2</v>
      </c>
    </row>
    <row r="6" spans="1:15" s="8" customFormat="1">
      <c r="A6" s="37"/>
      <c r="B6" s="13"/>
      <c r="C6" s="36"/>
      <c r="D6" s="35"/>
      <c r="E6" s="14" t="s">
        <v>33</v>
      </c>
      <c r="F6" s="5">
        <v>2</v>
      </c>
      <c r="G6" s="5">
        <v>15</v>
      </c>
      <c r="H6" s="5">
        <v>34</v>
      </c>
      <c r="I6" s="5">
        <v>29</v>
      </c>
      <c r="J6" s="5"/>
      <c r="K6" s="5">
        <f t="shared" ref="K6:K18" si="1">G6+H6+I6+F6</f>
        <v>80</v>
      </c>
      <c r="L6" s="36"/>
      <c r="M6" s="36"/>
      <c r="N6" s="7"/>
      <c r="O6" s="7"/>
    </row>
    <row r="7" spans="1:15" s="8" customFormat="1">
      <c r="A7" s="37">
        <v>1</v>
      </c>
      <c r="B7" s="13" t="s">
        <v>36</v>
      </c>
      <c r="C7" s="36">
        <v>44624.760416666664</v>
      </c>
      <c r="D7" s="35" t="s">
        <v>81</v>
      </c>
      <c r="E7" s="14" t="s">
        <v>32</v>
      </c>
      <c r="F7" s="5">
        <v>0</v>
      </c>
      <c r="G7" s="5">
        <v>1</v>
      </c>
      <c r="H7" s="5">
        <v>89</v>
      </c>
      <c r="I7" s="5">
        <v>0</v>
      </c>
      <c r="J7" s="5">
        <f t="shared" ref="J7:J17" si="2">F7+G7+H7+I7</f>
        <v>90</v>
      </c>
      <c r="K7" s="5"/>
      <c r="L7" s="36">
        <v>44625.152777777781</v>
      </c>
      <c r="M7" s="36">
        <v>44625.184027777781</v>
      </c>
      <c r="N7" s="7">
        <f t="shared" ref="N7:N23" si="3">SUM(L7-C7)</f>
        <v>0.39236111111677019</v>
      </c>
      <c r="O7" s="7">
        <f t="shared" ref="O7:O23" si="4">SUM(M7-L7)</f>
        <v>3.125E-2</v>
      </c>
    </row>
    <row r="8" spans="1:15" s="8" customFormat="1">
      <c r="A8" s="37"/>
      <c r="B8" s="13"/>
      <c r="C8" s="36"/>
      <c r="D8" s="35"/>
      <c r="E8" s="14" t="s">
        <v>33</v>
      </c>
      <c r="F8" s="5">
        <v>11</v>
      </c>
      <c r="G8" s="5">
        <v>74</v>
      </c>
      <c r="H8" s="5">
        <v>5</v>
      </c>
      <c r="I8" s="5">
        <v>0</v>
      </c>
      <c r="J8" s="5"/>
      <c r="K8" s="5">
        <f t="shared" si="1"/>
        <v>90</v>
      </c>
      <c r="L8" s="36"/>
      <c r="M8" s="36"/>
      <c r="N8" s="7"/>
      <c r="O8" s="7"/>
    </row>
    <row r="9" spans="1:15" s="8" customFormat="1">
      <c r="A9" s="37" t="s">
        <v>35</v>
      </c>
      <c r="B9" s="13" t="s">
        <v>36</v>
      </c>
      <c r="C9" s="36">
        <v>44624.958333333336</v>
      </c>
      <c r="D9" s="35" t="s">
        <v>63</v>
      </c>
      <c r="E9" s="14" t="s">
        <v>32</v>
      </c>
      <c r="F9" s="5">
        <v>0</v>
      </c>
      <c r="G9" s="5">
        <v>0</v>
      </c>
      <c r="H9" s="5">
        <v>0</v>
      </c>
      <c r="I9" s="5">
        <v>90</v>
      </c>
      <c r="J9" s="5">
        <f t="shared" si="2"/>
        <v>90</v>
      </c>
      <c r="K9" s="5"/>
      <c r="L9" s="36">
        <v>44625.40625</v>
      </c>
      <c r="M9" s="36">
        <v>44625.451388888891</v>
      </c>
      <c r="N9" s="7">
        <f t="shared" si="3"/>
        <v>0.44791666666424135</v>
      </c>
      <c r="O9" s="7">
        <f t="shared" si="4"/>
        <v>4.5138888890505768E-2</v>
      </c>
    </row>
    <row r="10" spans="1:15" s="8" customFormat="1">
      <c r="A10" s="37"/>
      <c r="B10" s="13"/>
      <c r="C10" s="36"/>
      <c r="D10" s="35"/>
      <c r="E10" s="14" t="s">
        <v>33</v>
      </c>
      <c r="F10" s="5">
        <v>16</v>
      </c>
      <c r="G10" s="5">
        <v>33</v>
      </c>
      <c r="H10" s="5">
        <v>29</v>
      </c>
      <c r="I10" s="5">
        <v>12</v>
      </c>
      <c r="J10" s="5"/>
      <c r="K10" s="5">
        <f t="shared" si="1"/>
        <v>90</v>
      </c>
      <c r="L10" s="36"/>
      <c r="M10" s="36"/>
      <c r="N10" s="7"/>
      <c r="O10" s="7"/>
    </row>
    <row r="11" spans="1:15" s="8" customFormat="1">
      <c r="A11" s="37">
        <v>6</v>
      </c>
      <c r="B11" s="13" t="s">
        <v>36</v>
      </c>
      <c r="C11" s="36">
        <v>44625.0625</v>
      </c>
      <c r="D11" s="35" t="s">
        <v>117</v>
      </c>
      <c r="E11" s="14" t="s">
        <v>32</v>
      </c>
      <c r="F11" s="5">
        <v>0</v>
      </c>
      <c r="G11" s="5">
        <v>0</v>
      </c>
      <c r="H11" s="5">
        <v>90</v>
      </c>
      <c r="I11" s="5">
        <v>0</v>
      </c>
      <c r="J11" s="5">
        <f t="shared" si="2"/>
        <v>90</v>
      </c>
      <c r="K11" s="5"/>
      <c r="L11" s="36">
        <v>44625.614583333336</v>
      </c>
      <c r="M11" s="36">
        <v>44625.652777777781</v>
      </c>
      <c r="N11" s="7">
        <f t="shared" si="3"/>
        <v>0.55208333333575865</v>
      </c>
      <c r="O11" s="7">
        <f t="shared" si="4"/>
        <v>3.8194444445252884E-2</v>
      </c>
    </row>
    <row r="12" spans="1:15" s="8" customFormat="1">
      <c r="A12" s="37"/>
      <c r="B12" s="13"/>
      <c r="C12" s="36"/>
      <c r="D12" s="35"/>
      <c r="E12" s="14" t="s">
        <v>33</v>
      </c>
      <c r="F12" s="5">
        <v>0</v>
      </c>
      <c r="G12" s="5">
        <v>21</v>
      </c>
      <c r="H12" s="5">
        <v>55</v>
      </c>
      <c r="I12" s="5">
        <v>14</v>
      </c>
      <c r="J12" s="5"/>
      <c r="K12" s="5">
        <f t="shared" si="1"/>
        <v>90</v>
      </c>
      <c r="L12" s="36"/>
      <c r="M12" s="36"/>
      <c r="N12" s="7"/>
      <c r="O12" s="7"/>
    </row>
    <row r="13" spans="1:15" s="8" customFormat="1">
      <c r="A13" s="35" t="s">
        <v>89</v>
      </c>
      <c r="B13" s="13" t="s">
        <v>36</v>
      </c>
      <c r="C13" s="36">
        <v>44625.121527777781</v>
      </c>
      <c r="D13" s="35" t="s">
        <v>49</v>
      </c>
      <c r="E13" s="14" t="s">
        <v>32</v>
      </c>
      <c r="F13" s="5">
        <v>0</v>
      </c>
      <c r="G13" s="5">
        <v>0</v>
      </c>
      <c r="H13" s="5">
        <v>4</v>
      </c>
      <c r="I13" s="5">
        <v>86</v>
      </c>
      <c r="J13" s="5">
        <f t="shared" si="2"/>
        <v>90</v>
      </c>
      <c r="K13" s="5"/>
      <c r="L13" s="36">
        <v>44625.555555555555</v>
      </c>
      <c r="M13" s="36">
        <v>44625.618055555555</v>
      </c>
      <c r="N13" s="7">
        <f t="shared" si="3"/>
        <v>0.43402777777373558</v>
      </c>
      <c r="O13" s="7">
        <f t="shared" si="4"/>
        <v>6.25E-2</v>
      </c>
    </row>
    <row r="14" spans="1:15" s="8" customFormat="1">
      <c r="A14" s="35"/>
      <c r="B14" s="13"/>
      <c r="C14" s="36"/>
      <c r="D14" s="35"/>
      <c r="E14" s="14" t="s">
        <v>33</v>
      </c>
      <c r="F14" s="5">
        <v>0</v>
      </c>
      <c r="G14" s="5">
        <v>5</v>
      </c>
      <c r="H14" s="5">
        <v>66</v>
      </c>
      <c r="I14" s="5">
        <v>19</v>
      </c>
      <c r="J14" s="5"/>
      <c r="K14" s="5">
        <f t="shared" si="1"/>
        <v>90</v>
      </c>
      <c r="L14" s="36"/>
      <c r="M14" s="36"/>
      <c r="N14" s="7"/>
      <c r="O14" s="7"/>
    </row>
    <row r="15" spans="1:15" s="8" customFormat="1">
      <c r="A15" s="35" t="s">
        <v>52</v>
      </c>
      <c r="B15" s="13" t="s">
        <v>36</v>
      </c>
      <c r="C15" s="36">
        <v>44625.125</v>
      </c>
      <c r="D15" s="35" t="s">
        <v>112</v>
      </c>
      <c r="E15" s="14" t="s">
        <v>32</v>
      </c>
      <c r="F15" s="5">
        <v>7</v>
      </c>
      <c r="G15" s="5">
        <v>83</v>
      </c>
      <c r="H15" s="5">
        <v>0</v>
      </c>
      <c r="I15" s="5">
        <v>0</v>
      </c>
      <c r="J15" s="5">
        <f t="shared" si="2"/>
        <v>90</v>
      </c>
      <c r="K15" s="5"/>
      <c r="L15" s="36">
        <v>44625.46875</v>
      </c>
      <c r="M15" s="36">
        <v>44625.513888888891</v>
      </c>
      <c r="N15" s="7">
        <f t="shared" si="3"/>
        <v>0.34375</v>
      </c>
      <c r="O15" s="7">
        <f t="shared" si="4"/>
        <v>4.5138888890505768E-2</v>
      </c>
    </row>
    <row r="16" spans="1:15" s="8" customFormat="1">
      <c r="A16" s="35"/>
      <c r="B16" s="13"/>
      <c r="C16" s="36"/>
      <c r="D16" s="35"/>
      <c r="E16" s="14" t="s">
        <v>33</v>
      </c>
      <c r="F16" s="5">
        <v>0</v>
      </c>
      <c r="G16" s="5">
        <v>60</v>
      </c>
      <c r="H16" s="5">
        <v>24</v>
      </c>
      <c r="I16" s="5">
        <v>6</v>
      </c>
      <c r="J16" s="5"/>
      <c r="K16" s="5">
        <f t="shared" si="1"/>
        <v>90</v>
      </c>
      <c r="L16" s="36"/>
      <c r="M16" s="36"/>
      <c r="N16" s="7"/>
      <c r="O16" s="7"/>
    </row>
    <row r="17" spans="1:15" s="8" customFormat="1">
      <c r="A17" s="35" t="s">
        <v>44</v>
      </c>
      <c r="B17" s="13" t="s">
        <v>36</v>
      </c>
      <c r="C17" s="36">
        <v>44625.239583333336</v>
      </c>
      <c r="D17" s="35" t="s">
        <v>56</v>
      </c>
      <c r="E17" s="14" t="s">
        <v>32</v>
      </c>
      <c r="F17" s="5">
        <v>6</v>
      </c>
      <c r="G17" s="5">
        <v>39</v>
      </c>
      <c r="H17" s="5">
        <v>15</v>
      </c>
      <c r="I17" s="5">
        <v>30</v>
      </c>
      <c r="J17" s="5">
        <f t="shared" si="2"/>
        <v>90</v>
      </c>
      <c r="K17" s="5"/>
      <c r="L17" s="36">
        <v>44625.784722222219</v>
      </c>
      <c r="M17" s="36">
        <v>44625.881944444445</v>
      </c>
      <c r="N17" s="7">
        <f t="shared" si="3"/>
        <v>0.54513888888322981</v>
      </c>
      <c r="O17" s="7">
        <f t="shared" si="4"/>
        <v>9.7222222226264421E-2</v>
      </c>
    </row>
    <row r="18" spans="1:15" s="8" customFormat="1">
      <c r="A18" s="35"/>
      <c r="B18" s="13"/>
      <c r="C18" s="36"/>
      <c r="D18" s="35"/>
      <c r="E18" s="14" t="s">
        <v>33</v>
      </c>
      <c r="F18" s="5">
        <v>0</v>
      </c>
      <c r="G18" s="5">
        <v>56</v>
      </c>
      <c r="H18" s="5">
        <v>0</v>
      </c>
      <c r="I18" s="5">
        <v>34</v>
      </c>
      <c r="J18" s="5"/>
      <c r="K18" s="5">
        <f t="shared" si="1"/>
        <v>90</v>
      </c>
      <c r="L18" s="36"/>
      <c r="M18" s="36"/>
      <c r="N18" s="7"/>
      <c r="O18" s="7"/>
    </row>
    <row r="19" spans="1:15" s="8" customFormat="1">
      <c r="A19" s="35" t="s">
        <v>88</v>
      </c>
      <c r="B19" s="13" t="s">
        <v>36</v>
      </c>
      <c r="C19" s="36">
        <v>44625.277777777781</v>
      </c>
      <c r="D19" s="35" t="s">
        <v>51</v>
      </c>
      <c r="E19" s="14" t="s">
        <v>32</v>
      </c>
      <c r="F19" s="5">
        <v>0</v>
      </c>
      <c r="G19" s="5">
        <v>0</v>
      </c>
      <c r="H19" s="5">
        <v>0</v>
      </c>
      <c r="I19" s="5">
        <v>90</v>
      </c>
      <c r="J19" s="5">
        <f t="shared" si="0"/>
        <v>90</v>
      </c>
      <c r="K19" s="5"/>
      <c r="L19" s="36">
        <v>44625.833333333336</v>
      </c>
      <c r="M19" s="36">
        <v>44625.871527777781</v>
      </c>
      <c r="N19" s="7">
        <f t="shared" si="3"/>
        <v>0.55555555555474712</v>
      </c>
      <c r="O19" s="7">
        <f t="shared" si="4"/>
        <v>3.8194444445252884E-2</v>
      </c>
    </row>
    <row r="20" spans="1:15" s="8" customFormat="1">
      <c r="A20" s="13"/>
      <c r="B20" s="13"/>
      <c r="C20" s="16"/>
      <c r="D20" s="16"/>
      <c r="E20" s="14" t="s">
        <v>33</v>
      </c>
      <c r="F20" s="5">
        <v>6</v>
      </c>
      <c r="G20" s="5">
        <v>31</v>
      </c>
      <c r="H20" s="5">
        <v>43</v>
      </c>
      <c r="I20" s="5">
        <v>40</v>
      </c>
      <c r="J20" s="5"/>
      <c r="K20" s="5">
        <v>90</v>
      </c>
      <c r="L20" s="15"/>
      <c r="M20" s="15"/>
      <c r="N20" s="7"/>
      <c r="O20" s="7"/>
    </row>
    <row r="21" spans="1:15" s="8" customFormat="1">
      <c r="A21" s="13" t="s">
        <v>52</v>
      </c>
      <c r="B21" s="13" t="s">
        <v>36</v>
      </c>
      <c r="C21" s="36">
        <v>44625.767361111109</v>
      </c>
      <c r="D21" s="16" t="s">
        <v>112</v>
      </c>
      <c r="E21" s="14" t="s">
        <v>32</v>
      </c>
      <c r="F21" s="5">
        <v>0</v>
      </c>
      <c r="G21" s="5">
        <v>90</v>
      </c>
      <c r="H21" s="5">
        <v>0</v>
      </c>
      <c r="I21" s="5">
        <v>0</v>
      </c>
      <c r="J21" s="5">
        <f t="shared" si="0"/>
        <v>90</v>
      </c>
      <c r="K21" s="5"/>
      <c r="L21" s="36">
        <v>44625.986111111109</v>
      </c>
      <c r="M21" s="36">
        <v>44626.017361111109</v>
      </c>
      <c r="N21" s="7">
        <f t="shared" si="3"/>
        <v>0.21875</v>
      </c>
      <c r="O21" s="7">
        <f t="shared" si="4"/>
        <v>3.125E-2</v>
      </c>
    </row>
    <row r="22" spans="1:15" s="8" customFormat="1">
      <c r="A22" s="13"/>
      <c r="B22" s="13"/>
      <c r="C22" s="16"/>
      <c r="D22" s="16"/>
      <c r="E22" s="14" t="s">
        <v>33</v>
      </c>
      <c r="F22" s="5">
        <v>1</v>
      </c>
      <c r="G22" s="5">
        <v>35</v>
      </c>
      <c r="H22" s="5">
        <v>24</v>
      </c>
      <c r="I22" s="5">
        <v>28</v>
      </c>
      <c r="J22" s="5"/>
      <c r="K22" s="5">
        <f t="shared" ref="K22:K24" si="5">G22+H22+I22+F22</f>
        <v>88</v>
      </c>
      <c r="L22" s="15"/>
      <c r="M22" s="15"/>
      <c r="N22" s="7"/>
      <c r="O22" s="7"/>
    </row>
    <row r="23" spans="1:15" s="8" customFormat="1">
      <c r="A23" s="13" t="s">
        <v>89</v>
      </c>
      <c r="B23" s="13" t="s">
        <v>36</v>
      </c>
      <c r="C23" s="36">
        <v>44625.6875</v>
      </c>
      <c r="D23" s="16" t="s">
        <v>53</v>
      </c>
      <c r="E23" s="14" t="s">
        <v>32</v>
      </c>
      <c r="F23" s="5">
        <v>0</v>
      </c>
      <c r="G23" s="5">
        <v>0</v>
      </c>
      <c r="H23" s="5">
        <v>0</v>
      </c>
      <c r="I23" s="5">
        <v>90</v>
      </c>
      <c r="J23" s="5">
        <f t="shared" si="0"/>
        <v>90</v>
      </c>
      <c r="K23" s="5"/>
      <c r="L23" s="36">
        <v>44625.993055555555</v>
      </c>
      <c r="M23" s="15"/>
      <c r="N23" s="7">
        <f t="shared" si="3"/>
        <v>0.30555555555474712</v>
      </c>
      <c r="O23" s="7">
        <f t="shared" si="4"/>
        <v>-44625.993055555555</v>
      </c>
    </row>
    <row r="24" spans="1:15" s="8" customFormat="1" ht="15.75" thickBot="1">
      <c r="A24" s="13"/>
      <c r="B24" s="13"/>
      <c r="C24" s="16"/>
      <c r="D24" s="16"/>
      <c r="E24" s="14" t="s">
        <v>33</v>
      </c>
      <c r="F24" s="5">
        <v>0</v>
      </c>
      <c r="G24" s="5">
        <v>90</v>
      </c>
      <c r="H24" s="5">
        <v>0</v>
      </c>
      <c r="I24" s="5">
        <v>0</v>
      </c>
      <c r="J24" s="5"/>
      <c r="K24" s="5">
        <f t="shared" si="5"/>
        <v>90</v>
      </c>
      <c r="L24" s="15"/>
      <c r="M24" s="15"/>
      <c r="N24" s="7"/>
      <c r="O24" s="7"/>
    </row>
    <row r="25" spans="1:15" ht="16.5" thickTop="1" thickBot="1">
      <c r="A25" s="9"/>
      <c r="B25" s="5"/>
      <c r="C25" s="5"/>
      <c r="D25" s="5"/>
      <c r="E25" s="5"/>
      <c r="F25" s="5"/>
      <c r="G25" s="5"/>
      <c r="H25" s="5"/>
      <c r="I25" s="18" t="s">
        <v>31</v>
      </c>
      <c r="J25" s="19">
        <f>SUM(J5:J24)</f>
        <v>890</v>
      </c>
      <c r="K25" s="19">
        <f>SUM(K5:K24)</f>
        <v>888</v>
      </c>
      <c r="L25" s="5"/>
      <c r="M25" s="5" t="s">
        <v>13</v>
      </c>
      <c r="N25" s="10">
        <f>AVERAGE(N5:N24)</f>
        <v>0.44722222222117125</v>
      </c>
      <c r="O25" s="10">
        <f>AVERAGE(O5:O24)</f>
        <v>-4462.5565972222212</v>
      </c>
    </row>
    <row r="26" spans="1:15" ht="15.75" thickTop="1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</row>
    <row r="27" spans="1:15">
      <c r="A27" s="161"/>
      <c r="B27" s="162"/>
      <c r="C27" s="163"/>
      <c r="D27" s="60"/>
      <c r="E27" s="60"/>
      <c r="F27" s="161" t="s">
        <v>26</v>
      </c>
      <c r="G27" s="162"/>
      <c r="H27" s="162"/>
      <c r="I27" s="162"/>
      <c r="J27" s="163"/>
      <c r="K27" s="60"/>
      <c r="L27" s="161"/>
      <c r="M27" s="162"/>
      <c r="N27" s="162"/>
      <c r="O27" s="163"/>
    </row>
    <row r="28" spans="1:15" ht="38.25">
      <c r="A28" s="2" t="s">
        <v>2</v>
      </c>
      <c r="B28" s="3" t="s">
        <v>14</v>
      </c>
      <c r="C28" s="2" t="s">
        <v>4</v>
      </c>
      <c r="D28" s="2" t="s">
        <v>27</v>
      </c>
      <c r="E28" s="2" t="s">
        <v>28</v>
      </c>
      <c r="F28" s="3" t="s">
        <v>5</v>
      </c>
      <c r="G28" s="3" t="s">
        <v>6</v>
      </c>
      <c r="H28" s="3" t="s">
        <v>7</v>
      </c>
      <c r="I28" s="3" t="s">
        <v>8</v>
      </c>
      <c r="J28" s="2" t="s">
        <v>29</v>
      </c>
      <c r="K28" s="2" t="s">
        <v>30</v>
      </c>
      <c r="L28" s="2" t="s">
        <v>9</v>
      </c>
      <c r="M28" s="2" t="s">
        <v>10</v>
      </c>
      <c r="N28" s="2" t="s">
        <v>11</v>
      </c>
      <c r="O28" s="2" t="s">
        <v>12</v>
      </c>
    </row>
    <row r="29" spans="1:15">
      <c r="A29" s="37" t="s">
        <v>47</v>
      </c>
      <c r="B29" s="61" t="s">
        <v>127</v>
      </c>
      <c r="C29" s="36">
        <v>44624.15625</v>
      </c>
      <c r="D29" s="35" t="s">
        <v>134</v>
      </c>
      <c r="E29" s="2" t="s">
        <v>32</v>
      </c>
      <c r="F29" s="3">
        <v>0</v>
      </c>
      <c r="G29" s="3">
        <v>8</v>
      </c>
      <c r="H29" s="3">
        <v>0</v>
      </c>
      <c r="I29" s="3">
        <v>82</v>
      </c>
      <c r="J29" s="5">
        <f>F29+G29+H29+I29</f>
        <v>90</v>
      </c>
      <c r="K29" s="5"/>
      <c r="L29" s="36">
        <v>44625.298611111109</v>
      </c>
      <c r="M29" s="36">
        <v>44625.347222222219</v>
      </c>
      <c r="N29" s="7">
        <f>SUM(L29-C29)</f>
        <v>1.1423611111094942</v>
      </c>
      <c r="O29" s="7">
        <f>SUM(M29-L29)</f>
        <v>4.8611111109494232E-2</v>
      </c>
    </row>
    <row r="30" spans="1:15">
      <c r="A30" s="37"/>
      <c r="B30" s="61"/>
      <c r="C30" s="36"/>
      <c r="D30" s="35"/>
      <c r="E30" s="14" t="s">
        <v>33</v>
      </c>
      <c r="F30" s="3">
        <v>1</v>
      </c>
      <c r="G30" s="3">
        <v>51</v>
      </c>
      <c r="H30" s="3">
        <v>33</v>
      </c>
      <c r="I30" s="3">
        <v>5</v>
      </c>
      <c r="J30" s="5"/>
      <c r="K30" s="5">
        <f t="shared" ref="K30:K44" si="6">G30+H30+I30+F30</f>
        <v>90</v>
      </c>
      <c r="L30" s="36"/>
      <c r="M30" s="36"/>
      <c r="N30" s="7"/>
      <c r="O30" s="7"/>
    </row>
    <row r="31" spans="1:15">
      <c r="A31" s="37" t="s">
        <v>50</v>
      </c>
      <c r="B31" s="61" t="s">
        <v>128</v>
      </c>
      <c r="C31" s="36">
        <v>44624.940972222219</v>
      </c>
      <c r="D31" s="35" t="s">
        <v>65</v>
      </c>
      <c r="E31" s="2" t="s">
        <v>32</v>
      </c>
      <c r="F31" s="3">
        <v>0</v>
      </c>
      <c r="G31" s="3">
        <v>35</v>
      </c>
      <c r="H31" s="3">
        <v>45</v>
      </c>
      <c r="I31" s="3">
        <v>10</v>
      </c>
      <c r="J31" s="5">
        <f t="shared" ref="J31:J43" si="7">F31+G31+H31+I31</f>
        <v>90</v>
      </c>
      <c r="K31" s="5"/>
      <c r="L31" s="36">
        <v>44625.302083333336</v>
      </c>
      <c r="M31" s="36">
        <v>44625.326388888891</v>
      </c>
      <c r="N31" s="7">
        <f t="shared" ref="N31:N43" si="8">SUM(L31-C31)</f>
        <v>0.36111111111677019</v>
      </c>
      <c r="O31" s="7">
        <f t="shared" ref="O31:O43" si="9">SUM(M31-L31)</f>
        <v>2.4305555554747116E-2</v>
      </c>
    </row>
    <row r="32" spans="1:15">
      <c r="A32" s="37"/>
      <c r="B32" s="61"/>
      <c r="C32" s="36"/>
      <c r="D32" s="35"/>
      <c r="E32" s="14" t="s">
        <v>33</v>
      </c>
      <c r="F32" s="3">
        <v>2</v>
      </c>
      <c r="G32" s="3">
        <v>16</v>
      </c>
      <c r="H32" s="3">
        <v>70</v>
      </c>
      <c r="I32" s="3">
        <v>2</v>
      </c>
      <c r="J32" s="5"/>
      <c r="K32" s="5">
        <f t="shared" si="6"/>
        <v>90</v>
      </c>
      <c r="L32" s="36"/>
      <c r="M32" s="36"/>
      <c r="N32" s="7"/>
      <c r="O32" s="7"/>
    </row>
    <row r="33" spans="1:15">
      <c r="A33" s="35">
        <v>8</v>
      </c>
      <c r="B33" s="61" t="s">
        <v>129</v>
      </c>
      <c r="C33" s="36">
        <v>44625.180555555555</v>
      </c>
      <c r="D33" s="35" t="s">
        <v>41</v>
      </c>
      <c r="E33" s="2" t="s">
        <v>32</v>
      </c>
      <c r="F33" s="3">
        <v>0</v>
      </c>
      <c r="G33" s="3">
        <v>0</v>
      </c>
      <c r="H33" s="3">
        <v>90</v>
      </c>
      <c r="I33" s="3">
        <v>0</v>
      </c>
      <c r="J33" s="5">
        <f t="shared" si="7"/>
        <v>90</v>
      </c>
      <c r="K33" s="5"/>
      <c r="L33" s="36">
        <v>44625.760416666664</v>
      </c>
      <c r="M33" s="36">
        <v>44625.795138888891</v>
      </c>
      <c r="N33" s="7">
        <f t="shared" si="8"/>
        <v>0.57986111110949423</v>
      </c>
      <c r="O33" s="7">
        <f t="shared" si="9"/>
        <v>3.4722222226264421E-2</v>
      </c>
    </row>
    <row r="34" spans="1:15">
      <c r="A34" s="35"/>
      <c r="B34" s="61"/>
      <c r="C34" s="36"/>
      <c r="D34" s="35"/>
      <c r="E34" s="14" t="s">
        <v>33</v>
      </c>
      <c r="F34" s="3">
        <v>54</v>
      </c>
      <c r="G34" s="3">
        <v>0</v>
      </c>
      <c r="H34" s="3">
        <v>0</v>
      </c>
      <c r="I34" s="3">
        <v>0</v>
      </c>
      <c r="J34" s="5"/>
      <c r="K34" s="5">
        <f t="shared" si="6"/>
        <v>54</v>
      </c>
      <c r="L34" s="36"/>
      <c r="M34" s="36"/>
      <c r="N34" s="7"/>
      <c r="O34" s="7"/>
    </row>
    <row r="35" spans="1:15">
      <c r="A35" s="35">
        <v>1</v>
      </c>
      <c r="B35" s="61" t="s">
        <v>130</v>
      </c>
      <c r="C35" s="36">
        <v>44625.298611111109</v>
      </c>
      <c r="D35" s="35" t="s">
        <v>135</v>
      </c>
      <c r="E35" s="2" t="s">
        <v>32</v>
      </c>
      <c r="F35" s="3">
        <v>0</v>
      </c>
      <c r="G35" s="3">
        <v>0</v>
      </c>
      <c r="H35" s="3">
        <v>0</v>
      </c>
      <c r="I35" s="3">
        <v>0</v>
      </c>
      <c r="J35" s="5">
        <f t="shared" si="7"/>
        <v>0</v>
      </c>
      <c r="K35" s="5"/>
      <c r="L35" s="36">
        <v>44625.541666666664</v>
      </c>
      <c r="M35" s="36">
        <v>44625.576388888891</v>
      </c>
      <c r="N35" s="7">
        <f t="shared" si="8"/>
        <v>0.24305555555474712</v>
      </c>
      <c r="O35" s="7">
        <f t="shared" si="9"/>
        <v>3.4722222226264421E-2</v>
      </c>
    </row>
    <row r="36" spans="1:15">
      <c r="A36" s="35"/>
      <c r="B36" s="61"/>
      <c r="C36" s="36"/>
      <c r="D36" s="35"/>
      <c r="E36" s="14" t="s">
        <v>33</v>
      </c>
      <c r="F36" s="3">
        <v>0</v>
      </c>
      <c r="G36" s="3">
        <v>22</v>
      </c>
      <c r="H36" s="3">
        <v>65</v>
      </c>
      <c r="I36" s="3">
        <v>3</v>
      </c>
      <c r="J36" s="5"/>
      <c r="K36" s="5">
        <f t="shared" si="6"/>
        <v>90</v>
      </c>
      <c r="L36" s="36"/>
      <c r="M36" s="36"/>
      <c r="N36" s="7"/>
      <c r="O36" s="7"/>
    </row>
    <row r="37" spans="1:15">
      <c r="A37" s="35">
        <v>2</v>
      </c>
      <c r="B37" s="61" t="s">
        <v>131</v>
      </c>
      <c r="C37" s="36">
        <v>44625.40625</v>
      </c>
      <c r="D37" s="35" t="s">
        <v>66</v>
      </c>
      <c r="E37" s="2" t="s">
        <v>32</v>
      </c>
      <c r="F37" s="3">
        <v>0</v>
      </c>
      <c r="G37" s="3">
        <v>0</v>
      </c>
      <c r="H37" s="3">
        <v>90</v>
      </c>
      <c r="I37" s="3">
        <v>0</v>
      </c>
      <c r="J37" s="5">
        <f t="shared" si="7"/>
        <v>90</v>
      </c>
      <c r="K37" s="5"/>
      <c r="L37" s="36">
        <v>44625.777777777781</v>
      </c>
      <c r="M37" s="36">
        <v>44625.815972222219</v>
      </c>
      <c r="N37" s="7">
        <f t="shared" si="8"/>
        <v>0.37152777778101154</v>
      </c>
      <c r="O37" s="7">
        <f t="shared" si="9"/>
        <v>3.8194444437976927E-2</v>
      </c>
    </row>
    <row r="38" spans="1:15">
      <c r="A38" s="35"/>
      <c r="B38" s="61"/>
      <c r="C38" s="36"/>
      <c r="D38" s="35"/>
      <c r="E38" s="14" t="s">
        <v>33</v>
      </c>
      <c r="F38" s="3">
        <v>0</v>
      </c>
      <c r="G38" s="3">
        <v>18</v>
      </c>
      <c r="H38" s="3">
        <v>61</v>
      </c>
      <c r="I38" s="3">
        <v>11</v>
      </c>
      <c r="J38" s="5"/>
      <c r="K38" s="5">
        <f t="shared" si="6"/>
        <v>90</v>
      </c>
      <c r="L38" s="36"/>
      <c r="M38" s="36"/>
      <c r="N38" s="7"/>
      <c r="O38" s="7"/>
    </row>
    <row r="39" spans="1:15">
      <c r="A39" s="35" t="s">
        <v>50</v>
      </c>
      <c r="B39" s="61" t="s">
        <v>132</v>
      </c>
      <c r="C39" s="36">
        <v>44625.447916666664</v>
      </c>
      <c r="D39" s="35" t="s">
        <v>41</v>
      </c>
      <c r="E39" s="2" t="s">
        <v>32</v>
      </c>
      <c r="F39" s="3">
        <v>0</v>
      </c>
      <c r="G39" s="3">
        <v>90</v>
      </c>
      <c r="H39" s="3">
        <v>0</v>
      </c>
      <c r="I39" s="3">
        <v>0</v>
      </c>
      <c r="J39" s="5">
        <v>90</v>
      </c>
      <c r="K39" s="5"/>
      <c r="L39" s="36">
        <v>44625.739583333336</v>
      </c>
      <c r="M39" s="36">
        <v>44625.770833333336</v>
      </c>
      <c r="N39" s="7">
        <f t="shared" si="8"/>
        <v>0.29166666667151731</v>
      </c>
      <c r="O39" s="7">
        <f t="shared" si="9"/>
        <v>3.125E-2</v>
      </c>
    </row>
    <row r="40" spans="1:15">
      <c r="A40" s="35"/>
      <c r="B40" s="61"/>
      <c r="C40" s="36"/>
      <c r="D40" s="35"/>
      <c r="E40" s="14" t="s">
        <v>33</v>
      </c>
      <c r="F40" s="3">
        <v>14</v>
      </c>
      <c r="G40" s="3">
        <v>0</v>
      </c>
      <c r="H40" s="3">
        <v>17</v>
      </c>
      <c r="I40" s="3">
        <v>59</v>
      </c>
      <c r="J40" s="5"/>
      <c r="K40" s="5">
        <f t="shared" si="6"/>
        <v>90</v>
      </c>
      <c r="L40" s="36"/>
      <c r="M40" s="36"/>
      <c r="N40" s="7"/>
      <c r="O40" s="7"/>
    </row>
    <row r="41" spans="1:15">
      <c r="A41" s="35" t="s">
        <v>47</v>
      </c>
      <c r="B41" s="61" t="s">
        <v>133</v>
      </c>
      <c r="C41" s="36">
        <v>44625.489583333336</v>
      </c>
      <c r="D41" s="35" t="s">
        <v>66</v>
      </c>
      <c r="E41" s="2" t="s">
        <v>32</v>
      </c>
      <c r="F41" s="3">
        <v>0</v>
      </c>
      <c r="G41" s="3">
        <v>0</v>
      </c>
      <c r="H41" s="3">
        <v>0</v>
      </c>
      <c r="I41" s="3">
        <v>80</v>
      </c>
      <c r="J41" s="5">
        <f t="shared" si="7"/>
        <v>80</v>
      </c>
      <c r="K41" s="5"/>
      <c r="L41" s="36">
        <v>44625.979166666664</v>
      </c>
      <c r="M41" s="36">
        <v>44626.027777777781</v>
      </c>
      <c r="N41" s="7">
        <f t="shared" si="8"/>
        <v>0.48958333332848269</v>
      </c>
      <c r="O41" s="7">
        <f t="shared" si="9"/>
        <v>4.8611111116770189E-2</v>
      </c>
    </row>
    <row r="42" spans="1:15">
      <c r="A42" s="2"/>
      <c r="B42" s="3"/>
      <c r="C42" s="2"/>
      <c r="D42" s="2"/>
      <c r="E42" s="14" t="s">
        <v>33</v>
      </c>
      <c r="F42" s="3">
        <v>0</v>
      </c>
      <c r="G42" s="3">
        <v>19</v>
      </c>
      <c r="H42" s="3">
        <v>29</v>
      </c>
      <c r="I42" s="3">
        <v>32</v>
      </c>
      <c r="J42" s="5"/>
      <c r="K42" s="5">
        <f t="shared" si="6"/>
        <v>80</v>
      </c>
      <c r="L42" s="2"/>
      <c r="M42" s="2"/>
      <c r="N42" s="7"/>
      <c r="O42" s="7"/>
    </row>
    <row r="43" spans="1:15">
      <c r="A43" s="2">
        <v>1</v>
      </c>
      <c r="B43" s="62" t="s">
        <v>136</v>
      </c>
      <c r="C43" s="36">
        <v>44625.625</v>
      </c>
      <c r="D43" s="2" t="s">
        <v>41</v>
      </c>
      <c r="E43" s="2" t="s">
        <v>32</v>
      </c>
      <c r="F43" s="3">
        <v>0</v>
      </c>
      <c r="G43" s="3">
        <v>0</v>
      </c>
      <c r="H43" s="3">
        <v>90</v>
      </c>
      <c r="I43" s="3">
        <v>0</v>
      </c>
      <c r="J43" s="5">
        <f t="shared" si="7"/>
        <v>90</v>
      </c>
      <c r="K43" s="5"/>
      <c r="L43" s="36">
        <v>44625.989583333336</v>
      </c>
      <c r="M43" s="36">
        <v>44626.020833333336</v>
      </c>
      <c r="N43" s="7">
        <f t="shared" si="8"/>
        <v>0.36458333333575865</v>
      </c>
      <c r="O43" s="7">
        <f t="shared" si="9"/>
        <v>3.125E-2</v>
      </c>
    </row>
    <row r="44" spans="1:15" ht="15.75" thickBot="1">
      <c r="A44" s="2"/>
      <c r="B44" s="3"/>
      <c r="C44" s="2"/>
      <c r="D44" s="2"/>
      <c r="E44" s="14" t="s">
        <v>33</v>
      </c>
      <c r="F44" s="3">
        <v>6</v>
      </c>
      <c r="G44" s="3">
        <v>0</v>
      </c>
      <c r="H44" s="3">
        <v>66</v>
      </c>
      <c r="I44" s="3">
        <v>4</v>
      </c>
      <c r="J44" s="5"/>
      <c r="K44" s="5">
        <f t="shared" si="6"/>
        <v>76</v>
      </c>
      <c r="L44" s="2"/>
      <c r="M44" s="2"/>
      <c r="N44" s="7"/>
      <c r="O44" s="7"/>
    </row>
    <row r="45" spans="1:15" s="8" customFormat="1" ht="16.5" customHeight="1" thickTop="1" thickBot="1">
      <c r="A45" s="5"/>
      <c r="B45" s="5"/>
      <c r="C45" s="5"/>
      <c r="D45" s="5"/>
      <c r="E45" s="5"/>
      <c r="F45" s="5"/>
      <c r="G45" s="5"/>
      <c r="H45" s="5"/>
      <c r="I45" s="18" t="s">
        <v>31</v>
      </c>
      <c r="J45" s="19">
        <f>SUM(J29:J44)</f>
        <v>620</v>
      </c>
      <c r="K45" s="19">
        <f>SUM(K29:K44)</f>
        <v>660</v>
      </c>
      <c r="L45" s="5"/>
      <c r="M45" s="5" t="s">
        <v>13</v>
      </c>
      <c r="N45" s="10">
        <f>AVERAGE(N29:N44)</f>
        <v>0.48046875000090949</v>
      </c>
      <c r="O45" s="10">
        <f>AVERAGE(O29:O44)</f>
        <v>3.6458333333939663E-2</v>
      </c>
    </row>
    <row r="46" spans="1:15" ht="15.75" thickTop="1"/>
    <row r="47" spans="1:15">
      <c r="A47" s="49" t="s">
        <v>0</v>
      </c>
      <c r="B47" s="50" t="str">
        <f>$O$1</f>
        <v>05=MAR</v>
      </c>
      <c r="C47" s="156" t="s">
        <v>15</v>
      </c>
      <c r="D47" s="156"/>
      <c r="E47" s="156"/>
      <c r="F47" s="156"/>
      <c r="G47" s="156"/>
      <c r="H47" s="156"/>
      <c r="I47" s="156"/>
      <c r="J47" s="156"/>
      <c r="K47" s="156"/>
      <c r="L47" s="156"/>
      <c r="M47" s="156"/>
      <c r="N47" s="156"/>
      <c r="O47" s="156"/>
    </row>
    <row r="48" spans="1:15">
      <c r="A48" s="156" t="s">
        <v>16</v>
      </c>
      <c r="B48" s="156"/>
      <c r="C48" s="156"/>
      <c r="D48" s="156"/>
      <c r="E48" s="156"/>
      <c r="F48" s="156"/>
      <c r="G48" s="156"/>
      <c r="H48" s="20"/>
      <c r="I48" s="156" t="s">
        <v>17</v>
      </c>
      <c r="J48" s="156"/>
      <c r="K48" s="156"/>
      <c r="L48" s="156"/>
      <c r="M48" s="156"/>
      <c r="N48" s="156"/>
      <c r="O48" s="156"/>
    </row>
    <row r="49" spans="1:15" ht="30">
      <c r="A49" s="11" t="s">
        <v>18</v>
      </c>
      <c r="B49" s="11" t="s">
        <v>19</v>
      </c>
      <c r="C49" s="5" t="s">
        <v>20</v>
      </c>
      <c r="D49" s="11" t="s">
        <v>21</v>
      </c>
      <c r="E49" s="11" t="s">
        <v>22</v>
      </c>
      <c r="F49" s="11" t="s">
        <v>23</v>
      </c>
      <c r="G49" s="11" t="s">
        <v>24</v>
      </c>
      <c r="H49" s="11"/>
      <c r="I49" s="11" t="s">
        <v>18</v>
      </c>
      <c r="J49" s="11" t="s">
        <v>19</v>
      </c>
      <c r="K49" s="5" t="s">
        <v>20</v>
      </c>
      <c r="L49" s="11" t="s">
        <v>21</v>
      </c>
      <c r="M49" s="11" t="s">
        <v>25</v>
      </c>
      <c r="N49" s="11" t="s">
        <v>23</v>
      </c>
      <c r="O49" s="11" t="s">
        <v>24</v>
      </c>
    </row>
    <row r="50" spans="1:15" s="27" customFormat="1" ht="15" customHeight="1">
      <c r="A50" s="21">
        <v>1</v>
      </c>
      <c r="B50" s="35" t="s">
        <v>46</v>
      </c>
      <c r="C50" s="37" t="s">
        <v>67</v>
      </c>
      <c r="D50" s="36">
        <v>44624.993055555555</v>
      </c>
      <c r="E50" s="35">
        <v>33141</v>
      </c>
      <c r="F50" s="36">
        <v>44625.118055555555</v>
      </c>
      <c r="G50" s="25">
        <f>SUM(F50-D50)</f>
        <v>0.125</v>
      </c>
      <c r="H50" s="26"/>
      <c r="I50" s="21">
        <v>1</v>
      </c>
      <c r="J50" s="35" t="s">
        <v>101</v>
      </c>
      <c r="K50" s="37">
        <v>3</v>
      </c>
      <c r="L50" s="36">
        <v>44625.104166666664</v>
      </c>
      <c r="M50" s="35">
        <v>32535</v>
      </c>
      <c r="N50" s="36">
        <v>44625.222222222219</v>
      </c>
      <c r="O50" s="25">
        <v>0.10416666666666667</v>
      </c>
    </row>
    <row r="51" spans="1:15" s="27" customFormat="1" ht="15" customHeight="1">
      <c r="A51" s="21">
        <v>2</v>
      </c>
      <c r="B51" s="35" t="s">
        <v>120</v>
      </c>
      <c r="C51" s="37" t="s">
        <v>67</v>
      </c>
      <c r="D51" s="36">
        <v>44625.239583333336</v>
      </c>
      <c r="E51" s="35">
        <v>32535</v>
      </c>
      <c r="F51" s="36">
        <v>44625.291666666664</v>
      </c>
      <c r="G51" s="25">
        <f t="shared" ref="G51:G67" si="10">SUM(F51-D51)</f>
        <v>5.2083333328482695E-2</v>
      </c>
      <c r="H51" s="26"/>
      <c r="I51" s="21">
        <v>2</v>
      </c>
      <c r="J51" s="35" t="s">
        <v>43</v>
      </c>
      <c r="K51" s="37">
        <v>4</v>
      </c>
      <c r="L51" s="36">
        <v>44625.152777777781</v>
      </c>
      <c r="M51" s="35">
        <v>28753</v>
      </c>
      <c r="N51" s="36">
        <v>44625.25</v>
      </c>
      <c r="O51" s="25">
        <f t="shared" ref="O51:O65" si="11">SUM(N51-L51)</f>
        <v>9.7222222218988463E-2</v>
      </c>
    </row>
    <row r="52" spans="1:15" s="27" customFormat="1" ht="15" customHeight="1">
      <c r="A52" s="21">
        <v>3</v>
      </c>
      <c r="B52" s="35" t="s">
        <v>68</v>
      </c>
      <c r="C52" s="37">
        <v>7</v>
      </c>
      <c r="D52" s="36">
        <v>44624.954861111109</v>
      </c>
      <c r="E52" s="35" t="s">
        <v>138</v>
      </c>
      <c r="F52" s="36">
        <v>44625.09375</v>
      </c>
      <c r="G52" s="25">
        <f t="shared" si="10"/>
        <v>0.13888888889050577</v>
      </c>
      <c r="H52" s="26"/>
      <c r="I52" s="21">
        <v>3</v>
      </c>
      <c r="J52" s="35" t="s">
        <v>66</v>
      </c>
      <c r="K52" s="37">
        <v>5</v>
      </c>
      <c r="L52" s="36">
        <v>44625.215277777781</v>
      </c>
      <c r="M52" s="35">
        <v>24512</v>
      </c>
      <c r="N52" s="36">
        <v>44625.302083333336</v>
      </c>
      <c r="O52" s="25">
        <f t="shared" si="11"/>
        <v>8.6805555554747116E-2</v>
      </c>
    </row>
    <row r="53" spans="1:15" s="27" customFormat="1" ht="15" customHeight="1">
      <c r="A53" s="21">
        <v>4</v>
      </c>
      <c r="B53" s="35" t="s">
        <v>53</v>
      </c>
      <c r="C53" s="37">
        <v>8</v>
      </c>
      <c r="D53" s="36">
        <v>44625.059027777781</v>
      </c>
      <c r="E53" s="35">
        <v>28631</v>
      </c>
      <c r="F53" s="36">
        <v>44625.152777777781</v>
      </c>
      <c r="G53" s="25">
        <f t="shared" si="10"/>
        <v>9.375E-2</v>
      </c>
      <c r="H53" s="26"/>
      <c r="I53" s="21">
        <v>4</v>
      </c>
      <c r="J53" s="35" t="s">
        <v>41</v>
      </c>
      <c r="K53" s="37">
        <v>3</v>
      </c>
      <c r="L53" s="36">
        <v>44625.368055555555</v>
      </c>
      <c r="M53" s="35">
        <v>32679</v>
      </c>
      <c r="N53" s="36">
        <v>44625.409722222219</v>
      </c>
      <c r="O53" s="25">
        <f t="shared" si="11"/>
        <v>4.1666666664241347E-2</v>
      </c>
    </row>
    <row r="54" spans="1:15" s="27" customFormat="1" ht="15" customHeight="1">
      <c r="A54" s="21">
        <v>5</v>
      </c>
      <c r="B54" s="35" t="s">
        <v>49</v>
      </c>
      <c r="C54" s="37">
        <v>8</v>
      </c>
      <c r="D54" s="36">
        <v>44625.177083333336</v>
      </c>
      <c r="E54" s="35">
        <v>28001</v>
      </c>
      <c r="F54" s="36">
        <v>44625.239583333336</v>
      </c>
      <c r="G54" s="25">
        <f t="shared" si="10"/>
        <v>6.25E-2</v>
      </c>
      <c r="H54" s="26"/>
      <c r="I54" s="21">
        <v>5</v>
      </c>
      <c r="J54" s="35" t="s">
        <v>66</v>
      </c>
      <c r="K54" s="37">
        <v>4</v>
      </c>
      <c r="L54" s="36">
        <v>44625.385416666664</v>
      </c>
      <c r="M54" s="35">
        <v>41531</v>
      </c>
      <c r="N54" s="36">
        <v>44625.430555555555</v>
      </c>
      <c r="O54" s="25">
        <f t="shared" si="11"/>
        <v>4.5138888890505768E-2</v>
      </c>
    </row>
    <row r="55" spans="1:15" s="27" customFormat="1" ht="15" customHeight="1">
      <c r="A55" s="21">
        <v>6</v>
      </c>
      <c r="B55" s="35" t="s">
        <v>48</v>
      </c>
      <c r="C55" s="37" t="s">
        <v>67</v>
      </c>
      <c r="D55" s="36">
        <v>44625.319444444445</v>
      </c>
      <c r="E55" s="35">
        <v>24512</v>
      </c>
      <c r="F55" s="36">
        <v>44625.423611111109</v>
      </c>
      <c r="G55" s="25">
        <f t="shared" si="10"/>
        <v>0.10416666666424135</v>
      </c>
      <c r="H55" s="26"/>
      <c r="I55" s="21">
        <v>6</v>
      </c>
      <c r="J55" s="35" t="s">
        <v>65</v>
      </c>
      <c r="K55" s="37">
        <v>3</v>
      </c>
      <c r="L55" s="36">
        <v>44625.4375</v>
      </c>
      <c r="M55" s="35">
        <v>31334</v>
      </c>
      <c r="N55" s="36">
        <v>44625.479166666664</v>
      </c>
      <c r="O55" s="25">
        <f t="shared" si="11"/>
        <v>4.1666666664241347E-2</v>
      </c>
    </row>
    <row r="56" spans="1:15" s="27" customFormat="1" ht="15" customHeight="1">
      <c r="A56" s="21">
        <v>7</v>
      </c>
      <c r="B56" s="35" t="s">
        <v>68</v>
      </c>
      <c r="C56" s="37">
        <v>7</v>
      </c>
      <c r="D56" s="36">
        <v>44625.118055555555</v>
      </c>
      <c r="E56" s="35">
        <v>33172</v>
      </c>
      <c r="F56" s="36">
        <v>44625.454861111109</v>
      </c>
      <c r="G56" s="25">
        <f t="shared" si="10"/>
        <v>0.33680555555474712</v>
      </c>
      <c r="H56" s="26"/>
      <c r="I56" s="21">
        <v>7</v>
      </c>
      <c r="J56" s="35" t="s">
        <v>41</v>
      </c>
      <c r="K56" s="37">
        <v>3</v>
      </c>
      <c r="L56" s="36">
        <v>44625.506944444445</v>
      </c>
      <c r="M56" s="35">
        <v>70030</v>
      </c>
      <c r="N56" s="36">
        <v>44625.510416666664</v>
      </c>
      <c r="O56" s="25">
        <f t="shared" si="11"/>
        <v>3.4722222189884633E-3</v>
      </c>
    </row>
    <row r="57" spans="1:15" s="27" customFormat="1" ht="15" customHeight="1">
      <c r="A57" s="21">
        <v>8</v>
      </c>
      <c r="B57" s="35" t="s">
        <v>134</v>
      </c>
      <c r="C57" s="37">
        <v>8</v>
      </c>
      <c r="D57" s="36">
        <v>44625.392361111109</v>
      </c>
      <c r="E57" s="35">
        <v>41531</v>
      </c>
      <c r="F57" s="36">
        <v>44625.520833333336</v>
      </c>
      <c r="G57" s="25">
        <f t="shared" si="10"/>
        <v>0.12847222222626442</v>
      </c>
      <c r="H57" s="26"/>
      <c r="I57" s="21">
        <v>8</v>
      </c>
      <c r="J57" s="35" t="s">
        <v>55</v>
      </c>
      <c r="K57" s="37">
        <v>3</v>
      </c>
      <c r="L57" s="36">
        <v>44625.586805555555</v>
      </c>
      <c r="M57" s="35">
        <v>33274</v>
      </c>
      <c r="N57" s="36">
        <v>44625.642361111109</v>
      </c>
      <c r="O57" s="25">
        <f t="shared" si="11"/>
        <v>5.5555555554747116E-2</v>
      </c>
    </row>
    <row r="58" spans="1:15" s="27" customFormat="1" ht="15" customHeight="1">
      <c r="A58" s="21">
        <v>9</v>
      </c>
      <c r="B58" s="35" t="s">
        <v>122</v>
      </c>
      <c r="C58" s="37" t="s">
        <v>67</v>
      </c>
      <c r="D58" s="36">
        <v>44625.444444444445</v>
      </c>
      <c r="E58" s="35">
        <v>31334</v>
      </c>
      <c r="F58" s="36">
        <v>44625.625</v>
      </c>
      <c r="G58" s="25">
        <f t="shared" si="10"/>
        <v>0.18055555555474712</v>
      </c>
      <c r="H58" s="26"/>
      <c r="I58" s="21">
        <v>9</v>
      </c>
      <c r="J58" s="35" t="s">
        <v>51</v>
      </c>
      <c r="K58" s="37">
        <v>4</v>
      </c>
      <c r="L58" s="36">
        <v>44625.465277777781</v>
      </c>
      <c r="M58" s="35">
        <v>32562</v>
      </c>
      <c r="N58" s="36">
        <v>44625.590277777781</v>
      </c>
      <c r="O58" s="25">
        <v>8.3333333333333329E-2</v>
      </c>
    </row>
    <row r="59" spans="1:15" s="27" customFormat="1" ht="15" customHeight="1">
      <c r="A59" s="21">
        <v>10</v>
      </c>
      <c r="B59" s="35" t="s">
        <v>81</v>
      </c>
      <c r="C59" s="37">
        <v>8</v>
      </c>
      <c r="D59" s="36">
        <v>44625.267361111109</v>
      </c>
      <c r="E59" s="35">
        <v>28753</v>
      </c>
      <c r="F59" s="36">
        <v>44625.364583333336</v>
      </c>
      <c r="G59" s="25">
        <f t="shared" si="10"/>
        <v>9.7222222226264421E-2</v>
      </c>
      <c r="H59" s="26"/>
      <c r="I59" s="21">
        <v>10</v>
      </c>
      <c r="J59" s="35" t="s">
        <v>48</v>
      </c>
      <c r="K59" s="37">
        <v>3</v>
      </c>
      <c r="L59" s="36">
        <v>44625.663194444445</v>
      </c>
      <c r="M59" s="35">
        <v>31084</v>
      </c>
      <c r="N59" s="36">
        <v>44625.701388888891</v>
      </c>
      <c r="O59" s="25">
        <f t="shared" si="11"/>
        <v>3.8194444445252884E-2</v>
      </c>
    </row>
    <row r="60" spans="1:15" s="27" customFormat="1" ht="15" customHeight="1">
      <c r="A60" s="21">
        <v>11</v>
      </c>
      <c r="B60" s="35" t="s">
        <v>65</v>
      </c>
      <c r="C60" s="37">
        <v>6</v>
      </c>
      <c r="D60" s="36">
        <v>44625.368055555555</v>
      </c>
      <c r="E60" s="35">
        <v>32679</v>
      </c>
      <c r="F60" s="36">
        <v>44625.472222222219</v>
      </c>
      <c r="G60" s="25">
        <f t="shared" si="10"/>
        <v>0.10416666666424135</v>
      </c>
      <c r="H60" s="26"/>
      <c r="I60" s="21">
        <v>11</v>
      </c>
      <c r="J60" s="35" t="s">
        <v>53</v>
      </c>
      <c r="K60" s="37">
        <v>5</v>
      </c>
      <c r="L60" s="36">
        <v>44625.746527777781</v>
      </c>
      <c r="M60" s="35">
        <v>24696</v>
      </c>
      <c r="N60" s="36">
        <v>44625.822916666664</v>
      </c>
      <c r="O60" s="25">
        <f t="shared" si="11"/>
        <v>7.6388888883229811E-2</v>
      </c>
    </row>
    <row r="61" spans="1:15" s="27" customFormat="1" ht="15" customHeight="1">
      <c r="A61" s="21">
        <v>12</v>
      </c>
      <c r="B61" s="35" t="s">
        <v>63</v>
      </c>
      <c r="C61" s="37">
        <v>7</v>
      </c>
      <c r="D61" s="36">
        <v>44625.5</v>
      </c>
      <c r="E61" s="35">
        <v>32562</v>
      </c>
      <c r="F61" s="36">
        <v>44625.725694444445</v>
      </c>
      <c r="G61" s="25">
        <f t="shared" si="10"/>
        <v>0.22569444444525288</v>
      </c>
      <c r="H61" s="26"/>
      <c r="I61" s="21">
        <v>12</v>
      </c>
      <c r="J61" s="35" t="s">
        <v>41</v>
      </c>
      <c r="K61" s="37">
        <v>4</v>
      </c>
      <c r="L61" s="36">
        <v>44625.628472222219</v>
      </c>
      <c r="M61" s="35">
        <v>60025</v>
      </c>
      <c r="N61" s="36">
        <v>44625.916666666664</v>
      </c>
      <c r="O61" s="25">
        <v>0.20486111111111113</v>
      </c>
    </row>
    <row r="62" spans="1:15" s="27" customFormat="1" ht="15" customHeight="1">
      <c r="A62" s="21">
        <v>13</v>
      </c>
      <c r="B62" s="35" t="s">
        <v>117</v>
      </c>
      <c r="C62" s="37">
        <v>7</v>
      </c>
      <c r="D62" s="36">
        <v>44625.753472222219</v>
      </c>
      <c r="E62" s="35">
        <v>27079</v>
      </c>
      <c r="F62" s="36">
        <v>44625.916666666664</v>
      </c>
      <c r="G62" s="25">
        <f t="shared" si="10"/>
        <v>0.16319444444525288</v>
      </c>
      <c r="H62" s="26"/>
      <c r="I62" s="21">
        <v>13</v>
      </c>
      <c r="J62" s="35" t="s">
        <v>46</v>
      </c>
      <c r="K62" s="37">
        <v>4</v>
      </c>
      <c r="L62" s="36">
        <v>44625.9375</v>
      </c>
      <c r="M62" s="35">
        <v>32974</v>
      </c>
      <c r="N62" s="36">
        <v>44625.96875</v>
      </c>
      <c r="O62" s="25">
        <f t="shared" si="11"/>
        <v>3.125E-2</v>
      </c>
    </row>
    <row r="63" spans="1:15" s="27" customFormat="1" ht="15" customHeight="1">
      <c r="A63" s="21">
        <v>14</v>
      </c>
      <c r="B63" s="35" t="s">
        <v>49</v>
      </c>
      <c r="C63" s="63" t="s">
        <v>67</v>
      </c>
      <c r="D63" s="36">
        <v>44625.6875</v>
      </c>
      <c r="E63" s="35">
        <v>31084</v>
      </c>
      <c r="F63" s="36">
        <v>44625.784722222219</v>
      </c>
      <c r="G63" s="25">
        <f t="shared" si="10"/>
        <v>9.7222222218988463E-2</v>
      </c>
      <c r="H63" s="26"/>
      <c r="I63" s="21">
        <v>14</v>
      </c>
      <c r="J63" s="35" t="s">
        <v>64</v>
      </c>
      <c r="K63" s="37">
        <v>5</v>
      </c>
      <c r="L63" s="36">
        <v>44625.84375</v>
      </c>
      <c r="M63" s="35">
        <v>27383</v>
      </c>
      <c r="N63" s="36">
        <v>44626.041666666664</v>
      </c>
      <c r="O63" s="25">
        <v>0.11458333333333333</v>
      </c>
    </row>
    <row r="64" spans="1:15" s="27" customFormat="1" ht="15" customHeight="1">
      <c r="A64" s="21">
        <v>15</v>
      </c>
      <c r="B64" s="35" t="s">
        <v>112</v>
      </c>
      <c r="C64" s="63" t="s">
        <v>74</v>
      </c>
      <c r="D64" s="36">
        <v>44625.569444444445</v>
      </c>
      <c r="E64" s="35">
        <v>33274</v>
      </c>
      <c r="F64" s="36">
        <v>44625.746527777781</v>
      </c>
      <c r="G64" s="25">
        <f t="shared" si="10"/>
        <v>0.17708333333575865</v>
      </c>
      <c r="H64" s="26"/>
      <c r="I64" s="21">
        <v>15</v>
      </c>
      <c r="J64" s="35" t="s">
        <v>66</v>
      </c>
      <c r="K64" s="37">
        <v>3</v>
      </c>
      <c r="L64" s="36">
        <v>44625.875</v>
      </c>
      <c r="M64" s="35">
        <v>27068</v>
      </c>
      <c r="N64" s="36">
        <v>44626.0625</v>
      </c>
      <c r="O64" s="25">
        <v>0.10416666666666667</v>
      </c>
    </row>
    <row r="65" spans="1:15" s="27" customFormat="1" ht="15" customHeight="1">
      <c r="A65" s="21">
        <v>16</v>
      </c>
      <c r="B65" s="35" t="s">
        <v>41</v>
      </c>
      <c r="C65" s="63" t="s">
        <v>74</v>
      </c>
      <c r="D65" s="36">
        <v>44625.847222222219</v>
      </c>
      <c r="E65" s="35">
        <v>27881</v>
      </c>
      <c r="F65" s="36">
        <v>44625.979166666664</v>
      </c>
      <c r="G65" s="25">
        <f t="shared" si="10"/>
        <v>0.13194444444525288</v>
      </c>
      <c r="H65" s="26"/>
      <c r="I65" s="21">
        <v>16</v>
      </c>
      <c r="J65" s="35" t="s">
        <v>137</v>
      </c>
      <c r="K65" s="37" t="s">
        <v>61</v>
      </c>
      <c r="L65" s="36">
        <v>44625.972222222219</v>
      </c>
      <c r="M65" s="35">
        <v>31339</v>
      </c>
      <c r="N65" s="36">
        <v>44626.138888888891</v>
      </c>
      <c r="O65" s="25">
        <f t="shared" si="11"/>
        <v>0.16666666667151731</v>
      </c>
    </row>
    <row r="66" spans="1:15" s="27" customFormat="1" ht="15" customHeight="1">
      <c r="A66" s="21">
        <v>17</v>
      </c>
      <c r="B66" s="35" t="s">
        <v>135</v>
      </c>
      <c r="C66" s="63" t="s">
        <v>75</v>
      </c>
      <c r="D66" s="36">
        <v>44625.631944444445</v>
      </c>
      <c r="E66" s="35">
        <v>60025</v>
      </c>
      <c r="F66" s="36">
        <v>44625.729166666664</v>
      </c>
      <c r="G66" s="25">
        <f t="shared" si="10"/>
        <v>9.7222222218988463E-2</v>
      </c>
      <c r="H66" s="26"/>
      <c r="I66" s="5"/>
      <c r="J66" s="5"/>
      <c r="K66" s="5"/>
      <c r="L66" s="5"/>
      <c r="M66" s="5"/>
      <c r="N66" s="5" t="s">
        <v>13</v>
      </c>
      <c r="O66" s="10">
        <f>AVERAGE(O50:O65)</f>
        <v>8.0946180554848174E-2</v>
      </c>
    </row>
    <row r="67" spans="1:15" s="27" customFormat="1" ht="15" customHeight="1">
      <c r="A67" s="21">
        <v>18</v>
      </c>
      <c r="B67" s="35" t="s">
        <v>41</v>
      </c>
      <c r="C67" s="63" t="s">
        <v>67</v>
      </c>
      <c r="D67" s="36">
        <v>44625.8125</v>
      </c>
      <c r="E67" s="35">
        <v>24696</v>
      </c>
      <c r="F67" s="36">
        <v>44625.961805555555</v>
      </c>
      <c r="G67" s="25">
        <f t="shared" si="10"/>
        <v>0.14930555555474712</v>
      </c>
      <c r="H67" s="26"/>
      <c r="I67"/>
      <c r="J67"/>
      <c r="K67"/>
      <c r="L67"/>
      <c r="M67"/>
      <c r="N67"/>
      <c r="O67"/>
    </row>
    <row r="68" spans="1:15" s="32" customFormat="1" ht="15" customHeight="1">
      <c r="A68" s="5"/>
      <c r="B68" s="1"/>
      <c r="C68" s="5"/>
      <c r="D68" s="5"/>
      <c r="E68" s="5"/>
      <c r="F68" s="18" t="s">
        <v>13</v>
      </c>
      <c r="G68" s="10">
        <v>9.5138888888888884E-2</v>
      </c>
      <c r="H68" s="33"/>
      <c r="I68"/>
      <c r="J68"/>
      <c r="K68"/>
      <c r="L68"/>
      <c r="M68"/>
      <c r="N68"/>
      <c r="O68"/>
    </row>
  </sheetData>
  <mergeCells count="10">
    <mergeCell ref="C47:O47"/>
    <mergeCell ref="A48:G48"/>
    <mergeCell ref="I48:O48"/>
    <mergeCell ref="A2:O2"/>
    <mergeCell ref="A3:C3"/>
    <mergeCell ref="F3:J3"/>
    <mergeCell ref="L3:O3"/>
    <mergeCell ref="A27:C27"/>
    <mergeCell ref="F27:J27"/>
    <mergeCell ref="L27:O2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O64"/>
  <sheetViews>
    <sheetView workbookViewId="0">
      <selection sqref="A1:XFD1048576"/>
    </sheetView>
  </sheetViews>
  <sheetFormatPr defaultRowHeight="15"/>
  <cols>
    <col min="3" max="5" width="13.42578125" customWidth="1"/>
    <col min="6" max="6" width="12.140625" customWidth="1"/>
    <col min="7" max="7" width="11.5703125" customWidth="1"/>
    <col min="8" max="8" width="11" customWidth="1"/>
    <col min="9" max="9" width="10.140625" customWidth="1"/>
    <col min="10" max="11" width="8.7109375" customWidth="1"/>
    <col min="12" max="13" width="13.42578125" customWidth="1"/>
    <col min="14" max="15" width="11.28515625" customWidth="1"/>
    <col min="16" max="16" width="14.5703125" customWidth="1"/>
    <col min="18" max="18" width="12.140625" customWidth="1"/>
  </cols>
  <sheetData>
    <row r="1" spans="1:15">
      <c r="N1" s="47" t="s">
        <v>0</v>
      </c>
      <c r="O1" s="48" t="s">
        <v>139</v>
      </c>
    </row>
    <row r="2" spans="1:15">
      <c r="A2" s="159" t="s">
        <v>1</v>
      </c>
      <c r="B2" s="160"/>
      <c r="C2" s="160"/>
      <c r="D2" s="160"/>
      <c r="E2" s="160"/>
      <c r="F2" s="160"/>
      <c r="G2" s="160"/>
      <c r="H2" s="160"/>
      <c r="I2" s="160"/>
      <c r="J2" s="160"/>
      <c r="K2" s="160"/>
      <c r="L2" s="160"/>
      <c r="M2" s="160"/>
      <c r="N2" s="160"/>
      <c r="O2" s="160"/>
    </row>
    <row r="3" spans="1:15">
      <c r="A3" s="161"/>
      <c r="B3" s="162"/>
      <c r="C3" s="163"/>
      <c r="D3" s="64"/>
      <c r="E3" s="64"/>
      <c r="F3" s="161" t="s">
        <v>26</v>
      </c>
      <c r="G3" s="162"/>
      <c r="H3" s="162"/>
      <c r="I3" s="162"/>
      <c r="J3" s="163"/>
      <c r="K3" s="64"/>
      <c r="L3" s="161"/>
      <c r="M3" s="162"/>
      <c r="N3" s="162"/>
      <c r="O3" s="163"/>
    </row>
    <row r="4" spans="1:15" ht="38.25">
      <c r="A4" s="2" t="s">
        <v>2</v>
      </c>
      <c r="B4" s="3" t="s">
        <v>3</v>
      </c>
      <c r="C4" s="2" t="s">
        <v>4</v>
      </c>
      <c r="D4" s="2" t="s">
        <v>27</v>
      </c>
      <c r="E4" s="2" t="s">
        <v>28</v>
      </c>
      <c r="F4" s="3" t="s">
        <v>5</v>
      </c>
      <c r="G4" s="3" t="s">
        <v>6</v>
      </c>
      <c r="H4" s="3" t="s">
        <v>7</v>
      </c>
      <c r="I4" s="3" t="s">
        <v>8</v>
      </c>
      <c r="J4" s="2" t="s">
        <v>29</v>
      </c>
      <c r="K4" s="2" t="s">
        <v>30</v>
      </c>
      <c r="L4" s="2" t="s">
        <v>9</v>
      </c>
      <c r="M4" s="2" t="s">
        <v>10</v>
      </c>
      <c r="N4" s="2" t="s">
        <v>11</v>
      </c>
      <c r="O4" s="2" t="s">
        <v>12</v>
      </c>
    </row>
    <row r="5" spans="1:15" s="57" customFormat="1" ht="15.75" customHeight="1">
      <c r="A5" s="51">
        <v>6</v>
      </c>
      <c r="B5" s="21" t="s">
        <v>3</v>
      </c>
      <c r="C5" s="52">
        <v>44625.711805555555</v>
      </c>
      <c r="D5" s="53" t="s">
        <v>37</v>
      </c>
      <c r="E5" s="54" t="s">
        <v>32</v>
      </c>
      <c r="F5" s="31">
        <v>12</v>
      </c>
      <c r="G5" s="31">
        <v>0</v>
      </c>
      <c r="H5" s="31">
        <v>78</v>
      </c>
      <c r="I5" s="31">
        <v>0</v>
      </c>
      <c r="J5" s="31">
        <f t="shared" ref="J5:J23" si="0">F5+G5+H5+I5</f>
        <v>90</v>
      </c>
      <c r="K5" s="31"/>
      <c r="L5" s="52">
        <v>44626.159722222219</v>
      </c>
      <c r="M5" s="52">
        <v>44626.204861111109</v>
      </c>
      <c r="N5" s="25">
        <f>SUM(L5-C5)</f>
        <v>0.44791666666424135</v>
      </c>
      <c r="O5" s="25">
        <f>SUM(M5-L5)</f>
        <v>4.5138888890505768E-2</v>
      </c>
    </row>
    <row r="6" spans="1:15" s="57" customFormat="1" ht="15.75" customHeight="1">
      <c r="A6" s="51"/>
      <c r="B6" s="21"/>
      <c r="C6" s="52"/>
      <c r="D6" s="53"/>
      <c r="E6" s="54" t="s">
        <v>33</v>
      </c>
      <c r="F6" s="31">
        <v>22</v>
      </c>
      <c r="G6" s="31">
        <v>27</v>
      </c>
      <c r="H6" s="31">
        <v>30</v>
      </c>
      <c r="I6" s="31">
        <v>11</v>
      </c>
      <c r="J6" s="31"/>
      <c r="K6" s="31">
        <f t="shared" ref="K6:K24" si="1">G6+H6+I6+F6</f>
        <v>90</v>
      </c>
      <c r="L6" s="52"/>
      <c r="M6" s="52"/>
      <c r="N6" s="25"/>
      <c r="O6" s="25"/>
    </row>
    <row r="7" spans="1:15" s="57" customFormat="1" ht="15.75" customHeight="1">
      <c r="A7" s="51" t="s">
        <v>50</v>
      </c>
      <c r="B7" s="21" t="s">
        <v>3</v>
      </c>
      <c r="C7" s="52">
        <v>44625.878472222219</v>
      </c>
      <c r="D7" s="53" t="s">
        <v>68</v>
      </c>
      <c r="E7" s="54" t="s">
        <v>32</v>
      </c>
      <c r="F7" s="31">
        <v>16</v>
      </c>
      <c r="G7" s="31">
        <v>58</v>
      </c>
      <c r="H7" s="31">
        <v>4</v>
      </c>
      <c r="I7" s="31">
        <v>0</v>
      </c>
      <c r="J7" s="31">
        <f t="shared" si="0"/>
        <v>78</v>
      </c>
      <c r="K7" s="31"/>
      <c r="L7" s="52">
        <v>44626.53125</v>
      </c>
      <c r="M7" s="52">
        <v>44626.5625</v>
      </c>
      <c r="N7" s="25">
        <f t="shared" ref="N7:N23" si="2">SUM(L7-C7)</f>
        <v>0.65277777778101154</v>
      </c>
      <c r="O7" s="25">
        <f t="shared" ref="O7:O23" si="3">SUM(M7-L7)</f>
        <v>3.125E-2</v>
      </c>
    </row>
    <row r="8" spans="1:15" s="57" customFormat="1" ht="15.75" customHeight="1">
      <c r="A8" s="51"/>
      <c r="B8" s="21"/>
      <c r="C8" s="52"/>
      <c r="D8" s="53"/>
      <c r="E8" s="54" t="s">
        <v>33</v>
      </c>
      <c r="F8" s="31">
        <v>0</v>
      </c>
      <c r="G8" s="31">
        <v>45</v>
      </c>
      <c r="H8" s="31">
        <v>5</v>
      </c>
      <c r="I8" s="31">
        <v>40</v>
      </c>
      <c r="J8" s="31"/>
      <c r="K8" s="31">
        <f t="shared" si="1"/>
        <v>90</v>
      </c>
      <c r="L8" s="52"/>
      <c r="M8" s="52"/>
      <c r="N8" s="25"/>
      <c r="O8" s="25"/>
    </row>
    <row r="9" spans="1:15" s="57" customFormat="1" ht="15.75" customHeight="1">
      <c r="A9" s="51">
        <v>2</v>
      </c>
      <c r="B9" s="21" t="s">
        <v>3</v>
      </c>
      <c r="C9" s="52">
        <v>44625.895833333336</v>
      </c>
      <c r="D9" s="53" t="s">
        <v>63</v>
      </c>
      <c r="E9" s="54" t="s">
        <v>32</v>
      </c>
      <c r="F9" s="31">
        <v>0</v>
      </c>
      <c r="G9" s="31">
        <v>20</v>
      </c>
      <c r="H9" s="31">
        <v>70</v>
      </c>
      <c r="I9" s="31">
        <v>0</v>
      </c>
      <c r="J9" s="31">
        <f t="shared" si="0"/>
        <v>90</v>
      </c>
      <c r="K9" s="31"/>
      <c r="L9" s="52">
        <v>44626.506944444445</v>
      </c>
      <c r="M9" s="52">
        <v>44626.524305555555</v>
      </c>
      <c r="N9" s="25">
        <f t="shared" si="2"/>
        <v>0.61111111110949423</v>
      </c>
      <c r="O9" s="25">
        <f t="shared" si="3"/>
        <v>1.7361111109494232E-2</v>
      </c>
    </row>
    <row r="10" spans="1:15" s="57" customFormat="1" ht="15.75" customHeight="1">
      <c r="A10" s="51"/>
      <c r="B10" s="21"/>
      <c r="C10" s="52"/>
      <c r="D10" s="53"/>
      <c r="E10" s="54" t="s">
        <v>33</v>
      </c>
      <c r="F10" s="31">
        <v>4</v>
      </c>
      <c r="G10" s="31">
        <v>10</v>
      </c>
      <c r="H10" s="31">
        <v>64</v>
      </c>
      <c r="I10" s="31">
        <v>10</v>
      </c>
      <c r="J10" s="31"/>
      <c r="K10" s="31">
        <f t="shared" si="1"/>
        <v>88</v>
      </c>
      <c r="L10" s="52"/>
      <c r="M10" s="52"/>
      <c r="N10" s="25"/>
      <c r="O10" s="25"/>
    </row>
    <row r="11" spans="1:15" s="57" customFormat="1" ht="15.75" customHeight="1">
      <c r="A11" s="51" t="s">
        <v>52</v>
      </c>
      <c r="B11" s="21" t="s">
        <v>3</v>
      </c>
      <c r="C11" s="52">
        <v>44626.065972222219</v>
      </c>
      <c r="D11" s="53" t="s">
        <v>81</v>
      </c>
      <c r="E11" s="54" t="s">
        <v>32</v>
      </c>
      <c r="F11" s="31">
        <v>0</v>
      </c>
      <c r="G11" s="31">
        <v>90</v>
      </c>
      <c r="H11" s="31">
        <v>0</v>
      </c>
      <c r="I11" s="31">
        <v>0</v>
      </c>
      <c r="J11" s="31">
        <f t="shared" si="0"/>
        <v>90</v>
      </c>
      <c r="K11" s="31"/>
      <c r="L11" s="52">
        <v>44626.736111111109</v>
      </c>
      <c r="M11" s="52">
        <v>44626.770833333336</v>
      </c>
      <c r="N11" s="25">
        <f t="shared" si="2"/>
        <v>0.67013888889050577</v>
      </c>
      <c r="O11" s="25">
        <f t="shared" si="3"/>
        <v>3.4722222226264421E-2</v>
      </c>
    </row>
    <row r="12" spans="1:15" s="57" customFormat="1" ht="15.75" customHeight="1">
      <c r="A12" s="51"/>
      <c r="B12" s="21"/>
      <c r="C12" s="52"/>
      <c r="D12" s="53"/>
      <c r="E12" s="54" t="s">
        <v>33</v>
      </c>
      <c r="F12" s="31">
        <v>0</v>
      </c>
      <c r="G12" s="31">
        <v>17</v>
      </c>
      <c r="H12" s="31">
        <v>44</v>
      </c>
      <c r="I12" s="31">
        <v>29</v>
      </c>
      <c r="J12" s="31"/>
      <c r="K12" s="31">
        <f t="shared" si="1"/>
        <v>90</v>
      </c>
      <c r="L12" s="52"/>
      <c r="M12" s="52"/>
      <c r="N12" s="25"/>
      <c r="O12" s="25"/>
    </row>
    <row r="13" spans="1:15" s="57" customFormat="1" ht="15.75" customHeight="1">
      <c r="A13" s="51" t="s">
        <v>47</v>
      </c>
      <c r="B13" s="21" t="s">
        <v>3</v>
      </c>
      <c r="C13" s="52">
        <v>44626.076388888891</v>
      </c>
      <c r="D13" s="53" t="s">
        <v>37</v>
      </c>
      <c r="E13" s="54" t="s">
        <v>32</v>
      </c>
      <c r="F13" s="31">
        <v>0</v>
      </c>
      <c r="G13" s="31">
        <v>0</v>
      </c>
      <c r="H13" s="31">
        <v>0</v>
      </c>
      <c r="I13" s="31">
        <v>80</v>
      </c>
      <c r="J13" s="31">
        <f t="shared" si="0"/>
        <v>80</v>
      </c>
      <c r="K13" s="31"/>
      <c r="L13" s="52">
        <v>44626.527777777781</v>
      </c>
      <c r="M13" s="52">
        <v>44626.5625</v>
      </c>
      <c r="N13" s="25">
        <f t="shared" si="2"/>
        <v>0.45138888889050577</v>
      </c>
      <c r="O13" s="25">
        <f t="shared" si="3"/>
        <v>3.4722222218988463E-2</v>
      </c>
    </row>
    <row r="14" spans="1:15" s="57" customFormat="1" ht="15.75" customHeight="1">
      <c r="A14" s="51"/>
      <c r="B14" s="21"/>
      <c r="C14" s="52"/>
      <c r="D14" s="53"/>
      <c r="E14" s="54" t="s">
        <v>33</v>
      </c>
      <c r="F14" s="31">
        <v>2</v>
      </c>
      <c r="G14" s="31">
        <v>16</v>
      </c>
      <c r="H14" s="31">
        <v>11</v>
      </c>
      <c r="I14" s="31">
        <v>51</v>
      </c>
      <c r="J14" s="31"/>
      <c r="K14" s="31">
        <f t="shared" si="1"/>
        <v>80</v>
      </c>
      <c r="L14" s="52"/>
      <c r="M14" s="52"/>
      <c r="N14" s="25"/>
      <c r="O14" s="25"/>
    </row>
    <row r="15" spans="1:15" s="57" customFormat="1" ht="15.75" customHeight="1">
      <c r="A15" s="51" t="s">
        <v>89</v>
      </c>
      <c r="B15" s="21" t="s">
        <v>3</v>
      </c>
      <c r="C15" s="52">
        <v>44626.229166666664</v>
      </c>
      <c r="D15" s="53" t="s">
        <v>68</v>
      </c>
      <c r="E15" s="54" t="s">
        <v>32</v>
      </c>
      <c r="F15" s="31">
        <v>6</v>
      </c>
      <c r="G15" s="31">
        <v>0</v>
      </c>
      <c r="H15" s="31">
        <v>6</v>
      </c>
      <c r="I15" s="31">
        <v>78</v>
      </c>
      <c r="J15" s="31">
        <f t="shared" si="0"/>
        <v>90</v>
      </c>
      <c r="K15" s="31"/>
      <c r="L15" s="52">
        <v>44626.784722222219</v>
      </c>
      <c r="M15" s="52">
        <v>44626.836805555555</v>
      </c>
      <c r="N15" s="25">
        <f t="shared" si="2"/>
        <v>0.55555555555474712</v>
      </c>
      <c r="O15" s="25">
        <f t="shared" si="3"/>
        <v>5.2083333335758653E-2</v>
      </c>
    </row>
    <row r="16" spans="1:15" s="57" customFormat="1" ht="15.75" customHeight="1">
      <c r="A16" s="51"/>
      <c r="B16" s="21"/>
      <c r="C16" s="52"/>
      <c r="D16" s="53"/>
      <c r="E16" s="54" t="s">
        <v>33</v>
      </c>
      <c r="F16" s="31">
        <v>6</v>
      </c>
      <c r="G16" s="31">
        <v>24</v>
      </c>
      <c r="H16" s="31">
        <v>43</v>
      </c>
      <c r="I16" s="31">
        <v>17</v>
      </c>
      <c r="J16" s="31"/>
      <c r="K16" s="31">
        <f t="shared" si="1"/>
        <v>90</v>
      </c>
      <c r="L16" s="52"/>
      <c r="M16" s="52"/>
      <c r="N16" s="25"/>
      <c r="O16" s="25"/>
    </row>
    <row r="17" spans="1:15" s="57" customFormat="1" ht="15.75" customHeight="1">
      <c r="A17" s="51" t="s">
        <v>35</v>
      </c>
      <c r="B17" s="21" t="s">
        <v>3</v>
      </c>
      <c r="C17" s="52">
        <v>44626.333333333336</v>
      </c>
      <c r="D17" s="53" t="s">
        <v>37</v>
      </c>
      <c r="E17" s="54" t="s">
        <v>32</v>
      </c>
      <c r="F17" s="31">
        <v>0</v>
      </c>
      <c r="G17" s="31">
        <v>0</v>
      </c>
      <c r="H17" s="31">
        <v>0</v>
      </c>
      <c r="I17" s="31">
        <v>90</v>
      </c>
      <c r="J17" s="31">
        <f t="shared" si="0"/>
        <v>90</v>
      </c>
      <c r="K17" s="31"/>
      <c r="L17" s="52">
        <v>44626.763888888891</v>
      </c>
      <c r="M17" s="52">
        <v>44626.798611111109</v>
      </c>
      <c r="N17" s="25">
        <f t="shared" si="2"/>
        <v>0.43055555555474712</v>
      </c>
      <c r="O17" s="25">
        <f t="shared" si="3"/>
        <v>3.4722222218988463E-2</v>
      </c>
    </row>
    <row r="18" spans="1:15" s="57" customFormat="1" ht="15.75" customHeight="1">
      <c r="A18" s="51"/>
      <c r="B18" s="21"/>
      <c r="C18" s="52"/>
      <c r="D18" s="53"/>
      <c r="E18" s="54" t="s">
        <v>33</v>
      </c>
      <c r="F18" s="31">
        <v>6</v>
      </c>
      <c r="G18" s="31">
        <v>27</v>
      </c>
      <c r="H18" s="31">
        <v>31</v>
      </c>
      <c r="I18" s="31">
        <v>26</v>
      </c>
      <c r="J18" s="31"/>
      <c r="K18" s="31">
        <f t="shared" si="1"/>
        <v>90</v>
      </c>
      <c r="L18" s="52"/>
      <c r="M18" s="52"/>
      <c r="N18" s="25"/>
      <c r="O18" s="25"/>
    </row>
    <row r="19" spans="1:15" s="57" customFormat="1" ht="15.75" customHeight="1">
      <c r="A19" s="51" t="s">
        <v>44</v>
      </c>
      <c r="B19" s="21" t="s">
        <v>3</v>
      </c>
      <c r="C19" s="52">
        <v>44626.378472222219</v>
      </c>
      <c r="D19" s="53" t="s">
        <v>87</v>
      </c>
      <c r="E19" s="54" t="s">
        <v>32</v>
      </c>
      <c r="F19" s="31">
        <v>0</v>
      </c>
      <c r="G19" s="31">
        <v>46</v>
      </c>
      <c r="H19" s="31">
        <v>20</v>
      </c>
      <c r="I19" s="31">
        <v>24</v>
      </c>
      <c r="J19" s="31">
        <f t="shared" si="0"/>
        <v>90</v>
      </c>
      <c r="K19" s="31"/>
      <c r="L19" s="52">
        <v>44626.916666666664</v>
      </c>
      <c r="M19" s="52">
        <v>44626.96875</v>
      </c>
      <c r="N19" s="25">
        <f t="shared" si="2"/>
        <v>0.53819444444525288</v>
      </c>
      <c r="O19" s="25">
        <f t="shared" si="3"/>
        <v>5.2083333335758653E-2</v>
      </c>
    </row>
    <row r="20" spans="1:15" s="57" customFormat="1" ht="15.75" customHeight="1">
      <c r="A20" s="51"/>
      <c r="B20" s="21"/>
      <c r="C20" s="52"/>
      <c r="D20" s="53"/>
      <c r="E20" s="54" t="s">
        <v>33</v>
      </c>
      <c r="F20" s="31">
        <v>0</v>
      </c>
      <c r="G20" s="31">
        <v>15</v>
      </c>
      <c r="H20" s="31">
        <v>65</v>
      </c>
      <c r="I20" s="31">
        <v>12</v>
      </c>
      <c r="J20" s="31"/>
      <c r="K20" s="31">
        <f t="shared" si="1"/>
        <v>92</v>
      </c>
      <c r="L20" s="52"/>
      <c r="M20" s="52"/>
      <c r="N20" s="25"/>
      <c r="O20" s="25"/>
    </row>
    <row r="21" spans="1:15" s="57" customFormat="1" ht="15.75" customHeight="1">
      <c r="A21" s="51">
        <v>8</v>
      </c>
      <c r="B21" s="21" t="s">
        <v>3</v>
      </c>
      <c r="C21" s="52">
        <v>44626.5</v>
      </c>
      <c r="D21" s="53" t="s">
        <v>37</v>
      </c>
      <c r="E21" s="54" t="s">
        <v>32</v>
      </c>
      <c r="F21" s="31">
        <v>2</v>
      </c>
      <c r="G21" s="31">
        <v>12</v>
      </c>
      <c r="H21" s="31">
        <v>66</v>
      </c>
      <c r="I21" s="31">
        <v>0</v>
      </c>
      <c r="J21" s="31">
        <f t="shared" si="0"/>
        <v>80</v>
      </c>
      <c r="K21" s="31"/>
      <c r="L21" s="52">
        <v>44626.993055555555</v>
      </c>
      <c r="M21" s="52">
        <v>44627.135416666664</v>
      </c>
      <c r="N21" s="25">
        <f t="shared" si="2"/>
        <v>0.49305555555474712</v>
      </c>
      <c r="O21" s="25">
        <f t="shared" si="3"/>
        <v>0.14236111110949423</v>
      </c>
    </row>
    <row r="22" spans="1:15" s="57" customFormat="1" ht="15.75" customHeight="1">
      <c r="A22" s="51"/>
      <c r="B22" s="21"/>
      <c r="C22" s="52"/>
      <c r="D22" s="53"/>
      <c r="E22" s="54" t="s">
        <v>33</v>
      </c>
      <c r="F22" s="31">
        <v>0</v>
      </c>
      <c r="G22" s="31">
        <v>21</v>
      </c>
      <c r="H22" s="31">
        <v>42</v>
      </c>
      <c r="I22" s="31">
        <v>17</v>
      </c>
      <c r="J22" s="31"/>
      <c r="K22" s="31">
        <f t="shared" si="1"/>
        <v>80</v>
      </c>
      <c r="L22" s="52"/>
      <c r="M22" s="52"/>
      <c r="N22" s="25"/>
      <c r="O22" s="25"/>
    </row>
    <row r="23" spans="1:15" s="57" customFormat="1" ht="15.75" customHeight="1">
      <c r="A23" s="51" t="s">
        <v>47</v>
      </c>
      <c r="B23" s="21" t="s">
        <v>3</v>
      </c>
      <c r="C23" s="52">
        <v>44626.600694444445</v>
      </c>
      <c r="D23" s="53" t="s">
        <v>51</v>
      </c>
      <c r="E23" s="54" t="s">
        <v>32</v>
      </c>
      <c r="F23" s="31">
        <v>0</v>
      </c>
      <c r="G23" s="31">
        <v>0</v>
      </c>
      <c r="H23" s="31">
        <v>0</v>
      </c>
      <c r="I23" s="31">
        <v>80</v>
      </c>
      <c r="J23" s="31">
        <f t="shared" si="0"/>
        <v>80</v>
      </c>
      <c r="K23" s="31"/>
      <c r="L23" s="52">
        <v>44626.934027777781</v>
      </c>
      <c r="M23" s="52">
        <v>44626.96875</v>
      </c>
      <c r="N23" s="25">
        <f t="shared" si="2"/>
        <v>0.33333333333575865</v>
      </c>
      <c r="O23" s="25">
        <f t="shared" si="3"/>
        <v>3.4722222218988463E-2</v>
      </c>
    </row>
    <row r="24" spans="1:15" s="57" customFormat="1" ht="15.75" customHeight="1" thickBot="1">
      <c r="A24" s="22"/>
      <c r="B24" s="22"/>
      <c r="C24" s="54"/>
      <c r="D24" s="54"/>
      <c r="E24" s="54" t="s">
        <v>33</v>
      </c>
      <c r="F24" s="31">
        <v>0</v>
      </c>
      <c r="G24" s="31">
        <v>13</v>
      </c>
      <c r="H24" s="31">
        <v>34</v>
      </c>
      <c r="I24" s="31">
        <v>33</v>
      </c>
      <c r="J24" s="31"/>
      <c r="K24" s="31">
        <f t="shared" si="1"/>
        <v>80</v>
      </c>
      <c r="L24" s="54"/>
      <c r="M24" s="54"/>
      <c r="N24" s="25"/>
      <c r="O24" s="25"/>
    </row>
    <row r="25" spans="1:15" ht="16.5" thickTop="1" thickBot="1">
      <c r="A25" s="9"/>
      <c r="B25" s="5"/>
      <c r="C25" s="5"/>
      <c r="D25" s="5"/>
      <c r="E25" s="5"/>
      <c r="F25" s="5"/>
      <c r="G25" s="5"/>
      <c r="H25" s="5"/>
      <c r="I25" s="18" t="s">
        <v>31</v>
      </c>
      <c r="J25" s="19">
        <f>SUM(J5:J24)</f>
        <v>858</v>
      </c>
      <c r="K25" s="19">
        <f>SUM(K5:K24)</f>
        <v>870</v>
      </c>
      <c r="L25" s="5"/>
      <c r="M25" s="5" t="s">
        <v>13</v>
      </c>
      <c r="N25" s="10">
        <f>AVERAGE(N5:N24)</f>
        <v>0.51840277777810118</v>
      </c>
      <c r="O25" s="10">
        <f>AVERAGE(O5:O24)</f>
        <v>4.7916666666424135E-2</v>
      </c>
    </row>
    <row r="26" spans="1:15" ht="15.75" thickTop="1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</row>
    <row r="27" spans="1:15">
      <c r="A27" s="161"/>
      <c r="B27" s="162"/>
      <c r="C27" s="163"/>
      <c r="D27" s="64"/>
      <c r="E27" s="64"/>
      <c r="F27" s="161" t="s">
        <v>26</v>
      </c>
      <c r="G27" s="162"/>
      <c r="H27" s="162"/>
      <c r="I27" s="162"/>
      <c r="J27" s="163"/>
      <c r="K27" s="64"/>
      <c r="L27" s="161"/>
      <c r="M27" s="162"/>
      <c r="N27" s="162"/>
      <c r="O27" s="163"/>
    </row>
    <row r="28" spans="1:15" ht="38.25">
      <c r="A28" s="2" t="s">
        <v>2</v>
      </c>
      <c r="B28" s="3" t="s">
        <v>14</v>
      </c>
      <c r="C28" s="2" t="s">
        <v>4</v>
      </c>
      <c r="D28" s="2" t="s">
        <v>27</v>
      </c>
      <c r="E28" s="2" t="s">
        <v>28</v>
      </c>
      <c r="F28" s="3" t="s">
        <v>5</v>
      </c>
      <c r="G28" s="3" t="s">
        <v>6</v>
      </c>
      <c r="H28" s="3" t="s">
        <v>7</v>
      </c>
      <c r="I28" s="3" t="s">
        <v>8</v>
      </c>
      <c r="J28" s="2" t="s">
        <v>29</v>
      </c>
      <c r="K28" s="2" t="s">
        <v>30</v>
      </c>
      <c r="L28" s="2" t="s">
        <v>9</v>
      </c>
      <c r="M28" s="2" t="s">
        <v>10</v>
      </c>
      <c r="N28" s="2" t="s">
        <v>11</v>
      </c>
      <c r="O28" s="2" t="s">
        <v>12</v>
      </c>
    </row>
    <row r="29" spans="1:15" s="32" customFormat="1" ht="15.75" customHeight="1">
      <c r="A29" s="51" t="s">
        <v>35</v>
      </c>
      <c r="B29" s="53" t="s">
        <v>147</v>
      </c>
      <c r="C29" s="52">
        <v>44625.520833333336</v>
      </c>
      <c r="D29" s="53" t="s">
        <v>65</v>
      </c>
      <c r="E29" s="54" t="s">
        <v>32</v>
      </c>
      <c r="F29" s="31">
        <v>7</v>
      </c>
      <c r="G29" s="31">
        <v>0</v>
      </c>
      <c r="H29" s="31">
        <v>3</v>
      </c>
      <c r="I29" s="31">
        <v>70</v>
      </c>
      <c r="J29" s="31">
        <f>F29+G29+H29+I29</f>
        <v>80</v>
      </c>
      <c r="K29" s="31"/>
      <c r="L29" s="52">
        <v>44626.25</v>
      </c>
      <c r="M29" s="52">
        <v>44626.298611111109</v>
      </c>
      <c r="N29" s="25">
        <f>SUM(L29-C29)</f>
        <v>0.72916666666424135</v>
      </c>
      <c r="O29" s="25">
        <f>SUM(M29-L29)</f>
        <v>4.8611111109494232E-2</v>
      </c>
    </row>
    <row r="30" spans="1:15" s="32" customFormat="1" ht="15.75" customHeight="1">
      <c r="A30" s="51"/>
      <c r="B30" s="53"/>
      <c r="C30" s="52"/>
      <c r="D30" s="53"/>
      <c r="E30" s="54" t="s">
        <v>33</v>
      </c>
      <c r="F30" s="31">
        <v>0</v>
      </c>
      <c r="G30" s="31">
        <v>29</v>
      </c>
      <c r="H30" s="31">
        <v>45</v>
      </c>
      <c r="I30" s="31">
        <v>6</v>
      </c>
      <c r="J30" s="31"/>
      <c r="K30" s="31">
        <f t="shared" ref="K30:K40" si="4">G30+H30+I30+F30</f>
        <v>80</v>
      </c>
      <c r="L30" s="52"/>
      <c r="M30" s="52"/>
      <c r="N30" s="25"/>
      <c r="O30" s="25"/>
    </row>
    <row r="31" spans="1:15" s="32" customFormat="1" ht="15.75" customHeight="1">
      <c r="A31" s="51">
        <v>8</v>
      </c>
      <c r="B31" s="53" t="s">
        <v>148</v>
      </c>
      <c r="C31" s="52">
        <v>44625.850694444445</v>
      </c>
      <c r="D31" s="53" t="s">
        <v>41</v>
      </c>
      <c r="E31" s="54" t="s">
        <v>32</v>
      </c>
      <c r="F31" s="31">
        <v>0</v>
      </c>
      <c r="G31" s="31">
        <v>0</v>
      </c>
      <c r="H31" s="31">
        <v>90</v>
      </c>
      <c r="I31" s="31">
        <v>0</v>
      </c>
      <c r="J31" s="31">
        <f t="shared" ref="J31:J41" si="5">F31+G31+H31+I31</f>
        <v>90</v>
      </c>
      <c r="K31" s="31"/>
      <c r="L31" s="52">
        <v>44626.416666666664</v>
      </c>
      <c r="M31" s="52">
        <v>44626.440972222219</v>
      </c>
      <c r="N31" s="25">
        <f t="shared" ref="N31:N41" si="6">SUM(L31-C31)</f>
        <v>0.56597222221898846</v>
      </c>
      <c r="O31" s="25">
        <f t="shared" ref="O31:O41" si="7">SUM(M31-L31)</f>
        <v>2.4305555554747116E-2</v>
      </c>
    </row>
    <row r="32" spans="1:15" s="32" customFormat="1" ht="15.75" customHeight="1">
      <c r="A32" s="51"/>
      <c r="B32" s="53"/>
      <c r="C32" s="52"/>
      <c r="D32" s="53"/>
      <c r="E32" s="54" t="s">
        <v>33</v>
      </c>
      <c r="F32" s="31">
        <v>50</v>
      </c>
      <c r="G32" s="31">
        <v>0</v>
      </c>
      <c r="H32" s="31">
        <v>0</v>
      </c>
      <c r="I32" s="31">
        <v>0</v>
      </c>
      <c r="J32" s="31"/>
      <c r="K32" s="31">
        <f t="shared" si="4"/>
        <v>50</v>
      </c>
      <c r="L32" s="52"/>
      <c r="M32" s="52"/>
      <c r="N32" s="25"/>
      <c r="O32" s="25"/>
    </row>
    <row r="33" spans="1:15" s="32" customFormat="1" ht="15.75" customHeight="1">
      <c r="A33" s="51" t="s">
        <v>88</v>
      </c>
      <c r="B33" s="53" t="s">
        <v>149</v>
      </c>
      <c r="C33" s="52">
        <v>44625.954861111109</v>
      </c>
      <c r="D33" s="53" t="s">
        <v>41</v>
      </c>
      <c r="E33" s="54" t="s">
        <v>32</v>
      </c>
      <c r="F33" s="31">
        <v>0</v>
      </c>
      <c r="G33" s="31">
        <v>0</v>
      </c>
      <c r="H33" s="31">
        <v>0</v>
      </c>
      <c r="I33" s="31">
        <v>90</v>
      </c>
      <c r="J33" s="31">
        <f t="shared" si="5"/>
        <v>90</v>
      </c>
      <c r="K33" s="31"/>
      <c r="L33" s="52">
        <v>44626.625</v>
      </c>
      <c r="M33" s="52">
        <v>44626.659722222219</v>
      </c>
      <c r="N33" s="25">
        <f t="shared" si="6"/>
        <v>0.67013888889050577</v>
      </c>
      <c r="O33" s="25">
        <f t="shared" si="7"/>
        <v>3.4722222218988463E-2</v>
      </c>
    </row>
    <row r="34" spans="1:15" s="32" customFormat="1" ht="15.75" customHeight="1">
      <c r="A34" s="51"/>
      <c r="B34" s="53"/>
      <c r="C34" s="52"/>
      <c r="D34" s="53"/>
      <c r="E34" s="54" t="s">
        <v>33</v>
      </c>
      <c r="F34" s="31">
        <v>8</v>
      </c>
      <c r="G34" s="31">
        <v>3</v>
      </c>
      <c r="H34" s="31">
        <v>11</v>
      </c>
      <c r="I34" s="31">
        <v>38</v>
      </c>
      <c r="J34" s="31"/>
      <c r="K34" s="31">
        <f t="shared" si="4"/>
        <v>60</v>
      </c>
      <c r="L34" s="52"/>
      <c r="M34" s="52"/>
      <c r="N34" s="25"/>
      <c r="O34" s="25"/>
    </row>
    <row r="35" spans="1:15" s="32" customFormat="1" ht="15.75" customHeight="1">
      <c r="A35" s="51" t="s">
        <v>44</v>
      </c>
      <c r="B35" s="53" t="s">
        <v>150</v>
      </c>
      <c r="C35" s="52">
        <v>44625.996527777781</v>
      </c>
      <c r="D35" s="53" t="s">
        <v>145</v>
      </c>
      <c r="E35" s="54" t="s">
        <v>32</v>
      </c>
      <c r="F35" s="31">
        <v>0</v>
      </c>
      <c r="G35" s="31">
        <v>80</v>
      </c>
      <c r="H35" s="31">
        <v>0</v>
      </c>
      <c r="I35" s="31">
        <v>0</v>
      </c>
      <c r="J35" s="31">
        <f t="shared" si="5"/>
        <v>80</v>
      </c>
      <c r="K35" s="31"/>
      <c r="L35" s="52">
        <v>44626.302083333336</v>
      </c>
      <c r="M35" s="52">
        <v>44626.326388888891</v>
      </c>
      <c r="N35" s="25">
        <f t="shared" si="6"/>
        <v>0.30555555555474712</v>
      </c>
      <c r="O35" s="25">
        <f t="shared" si="7"/>
        <v>2.4305555554747116E-2</v>
      </c>
    </row>
    <row r="36" spans="1:15" s="32" customFormat="1" ht="15.75" customHeight="1">
      <c r="A36" s="51"/>
      <c r="B36" s="53"/>
      <c r="C36" s="52"/>
      <c r="D36" s="53"/>
      <c r="E36" s="54" t="s">
        <v>33</v>
      </c>
      <c r="F36" s="31">
        <v>0</v>
      </c>
      <c r="G36" s="31">
        <v>43</v>
      </c>
      <c r="H36" s="31">
        <v>18</v>
      </c>
      <c r="I36" s="31">
        <v>19</v>
      </c>
      <c r="J36" s="31"/>
      <c r="K36" s="31">
        <f t="shared" si="4"/>
        <v>80</v>
      </c>
      <c r="L36" s="52"/>
      <c r="M36" s="52"/>
      <c r="N36" s="25"/>
      <c r="O36" s="25"/>
    </row>
    <row r="37" spans="1:15" s="32" customFormat="1" ht="15.75" customHeight="1">
      <c r="A37" s="51">
        <v>1</v>
      </c>
      <c r="B37" s="53" t="s">
        <v>151</v>
      </c>
      <c r="C37" s="52">
        <v>44626.104166666664</v>
      </c>
      <c r="D37" s="53" t="s">
        <v>66</v>
      </c>
      <c r="E37" s="54" t="s">
        <v>32</v>
      </c>
      <c r="F37" s="31">
        <v>0</v>
      </c>
      <c r="G37" s="31">
        <v>0</v>
      </c>
      <c r="H37" s="31">
        <v>90</v>
      </c>
      <c r="I37" s="31">
        <v>0</v>
      </c>
      <c r="J37" s="31">
        <f t="shared" si="5"/>
        <v>90</v>
      </c>
      <c r="K37" s="31"/>
      <c r="L37" s="52">
        <v>44626.597222222219</v>
      </c>
      <c r="M37" s="52">
        <v>44626.625</v>
      </c>
      <c r="N37" s="25">
        <f t="shared" si="6"/>
        <v>0.49305555555474712</v>
      </c>
      <c r="O37" s="25">
        <f t="shared" si="7"/>
        <v>2.7777777781011537E-2</v>
      </c>
    </row>
    <row r="38" spans="1:15" s="32" customFormat="1" ht="15.75" customHeight="1">
      <c r="A38" s="51"/>
      <c r="B38" s="53"/>
      <c r="C38" s="52"/>
      <c r="D38" s="53"/>
      <c r="E38" s="54" t="s">
        <v>33</v>
      </c>
      <c r="F38" s="31">
        <v>0</v>
      </c>
      <c r="G38" s="31">
        <v>25</v>
      </c>
      <c r="H38" s="31">
        <v>34</v>
      </c>
      <c r="I38" s="31">
        <v>31</v>
      </c>
      <c r="J38" s="31"/>
      <c r="K38" s="31">
        <f t="shared" si="4"/>
        <v>90</v>
      </c>
      <c r="L38" s="52"/>
      <c r="M38" s="52"/>
      <c r="N38" s="25"/>
      <c r="O38" s="25"/>
    </row>
    <row r="39" spans="1:15" s="32" customFormat="1" ht="15.75" customHeight="1">
      <c r="A39" s="51">
        <v>6</v>
      </c>
      <c r="B39" s="53" t="s">
        <v>152</v>
      </c>
      <c r="C39" s="52">
        <v>44626.263888888891</v>
      </c>
      <c r="D39" s="53" t="s">
        <v>39</v>
      </c>
      <c r="E39" s="54" t="s">
        <v>32</v>
      </c>
      <c r="F39" s="31">
        <v>3</v>
      </c>
      <c r="G39" s="31">
        <v>0</v>
      </c>
      <c r="H39" s="31">
        <v>82</v>
      </c>
      <c r="I39" s="31">
        <v>5</v>
      </c>
      <c r="J39" s="31">
        <f t="shared" si="5"/>
        <v>90</v>
      </c>
      <c r="K39" s="31"/>
      <c r="L39" s="52">
        <v>44626.770833333336</v>
      </c>
      <c r="M39" s="52">
        <v>44626.805555555555</v>
      </c>
      <c r="N39" s="25">
        <f t="shared" si="6"/>
        <v>0.50694444444525288</v>
      </c>
      <c r="O39" s="25">
        <f t="shared" si="7"/>
        <v>3.4722222218988463E-2</v>
      </c>
    </row>
    <row r="40" spans="1:15" s="32" customFormat="1" ht="15.75" customHeight="1">
      <c r="A40" s="51"/>
      <c r="B40" s="53"/>
      <c r="C40" s="52"/>
      <c r="D40" s="53"/>
      <c r="E40" s="54" t="s">
        <v>33</v>
      </c>
      <c r="F40" s="31">
        <v>0</v>
      </c>
      <c r="G40" s="31">
        <v>19</v>
      </c>
      <c r="H40" s="31">
        <v>45</v>
      </c>
      <c r="I40" s="31">
        <v>26</v>
      </c>
      <c r="J40" s="31"/>
      <c r="K40" s="31">
        <f t="shared" si="4"/>
        <v>90</v>
      </c>
      <c r="L40" s="52"/>
      <c r="M40" s="52"/>
      <c r="N40" s="25"/>
      <c r="O40" s="25"/>
    </row>
    <row r="41" spans="1:15" s="32" customFormat="1" ht="15.75" customHeight="1">
      <c r="A41" s="51">
        <v>2</v>
      </c>
      <c r="B41" s="53" t="s">
        <v>153</v>
      </c>
      <c r="C41" s="52">
        <v>44626.565972222219</v>
      </c>
      <c r="D41" s="53" t="s">
        <v>41</v>
      </c>
      <c r="E41" s="54" t="s">
        <v>32</v>
      </c>
      <c r="F41" s="31">
        <v>0</v>
      </c>
      <c r="G41" s="31">
        <v>0</v>
      </c>
      <c r="H41" s="31">
        <v>90</v>
      </c>
      <c r="I41" s="31">
        <v>0</v>
      </c>
      <c r="J41" s="31">
        <f t="shared" si="5"/>
        <v>90</v>
      </c>
      <c r="K41" s="31"/>
      <c r="L41" s="52">
        <v>44626.9375</v>
      </c>
      <c r="M41" s="52">
        <v>44626.975694444445</v>
      </c>
      <c r="N41" s="25">
        <f t="shared" si="6"/>
        <v>0.37152777778101154</v>
      </c>
      <c r="O41" s="25">
        <f t="shared" si="7"/>
        <v>3.8194444445252884E-2</v>
      </c>
    </row>
    <row r="42" spans="1:15" s="57" customFormat="1" ht="15.75" customHeight="1" thickBot="1">
      <c r="A42" s="31"/>
      <c r="B42" s="31"/>
      <c r="C42" s="54"/>
      <c r="D42" s="54"/>
      <c r="E42" s="54" t="s">
        <v>33</v>
      </c>
      <c r="F42" s="31">
        <v>0</v>
      </c>
      <c r="G42" s="31">
        <v>4</v>
      </c>
      <c r="H42" s="31">
        <v>41</v>
      </c>
      <c r="I42" s="31">
        <v>5</v>
      </c>
      <c r="J42" s="31"/>
      <c r="K42" s="31">
        <f t="shared" ref="K42" si="8">G42+H42+I42+F42</f>
        <v>50</v>
      </c>
      <c r="L42" s="54"/>
      <c r="M42" s="54"/>
      <c r="N42" s="25"/>
      <c r="O42" s="25"/>
    </row>
    <row r="43" spans="1:15" s="8" customFormat="1" ht="16.5" customHeight="1" thickTop="1" thickBot="1">
      <c r="A43" s="5"/>
      <c r="B43" s="5"/>
      <c r="C43" s="5"/>
      <c r="D43" s="5"/>
      <c r="E43" s="5"/>
      <c r="F43" s="5"/>
      <c r="G43" s="5"/>
      <c r="H43" s="5"/>
      <c r="I43" s="18" t="s">
        <v>31</v>
      </c>
      <c r="J43" s="19">
        <f>SUM(J29:J42)</f>
        <v>610</v>
      </c>
      <c r="K43" s="19">
        <f>SUM(K29:K42)</f>
        <v>500</v>
      </c>
      <c r="L43" s="5"/>
      <c r="M43" s="5" t="s">
        <v>13</v>
      </c>
      <c r="N43" s="10">
        <f>AVERAGE(N29:N42)</f>
        <v>0.52033730158707059</v>
      </c>
      <c r="O43" s="10">
        <f>AVERAGE(O29:O42)</f>
        <v>3.3234126983318547E-2</v>
      </c>
    </row>
    <row r="44" spans="1:15" ht="15.75" thickTop="1"/>
    <row r="45" spans="1:15">
      <c r="A45" s="49" t="s">
        <v>0</v>
      </c>
      <c r="B45" s="50" t="str">
        <f>$O$1</f>
        <v>06=MAR</v>
      </c>
      <c r="C45" s="156" t="s">
        <v>15</v>
      </c>
      <c r="D45" s="156"/>
      <c r="E45" s="156"/>
      <c r="F45" s="156"/>
      <c r="G45" s="156"/>
      <c r="H45" s="156"/>
      <c r="I45" s="156"/>
      <c r="J45" s="156"/>
      <c r="K45" s="156"/>
      <c r="L45" s="156"/>
      <c r="M45" s="156"/>
      <c r="N45" s="156"/>
      <c r="O45" s="156"/>
    </row>
    <row r="46" spans="1:15">
      <c r="A46" s="156" t="s">
        <v>16</v>
      </c>
      <c r="B46" s="156"/>
      <c r="C46" s="156"/>
      <c r="D46" s="156"/>
      <c r="E46" s="156"/>
      <c r="F46" s="156"/>
      <c r="G46" s="156"/>
      <c r="H46" s="20"/>
      <c r="I46" s="156" t="s">
        <v>17</v>
      </c>
      <c r="J46" s="156"/>
      <c r="K46" s="156"/>
      <c r="L46" s="156"/>
      <c r="M46" s="156"/>
      <c r="N46" s="156"/>
      <c r="O46" s="156"/>
    </row>
    <row r="47" spans="1:15" ht="30">
      <c r="A47" s="11" t="s">
        <v>18</v>
      </c>
      <c r="B47" s="11" t="s">
        <v>19</v>
      </c>
      <c r="C47" s="5" t="s">
        <v>20</v>
      </c>
      <c r="D47" s="11" t="s">
        <v>21</v>
      </c>
      <c r="E47" s="11" t="s">
        <v>22</v>
      </c>
      <c r="F47" s="11" t="s">
        <v>23</v>
      </c>
      <c r="G47" s="11" t="s">
        <v>24</v>
      </c>
      <c r="H47" s="11"/>
      <c r="I47" s="11" t="s">
        <v>18</v>
      </c>
      <c r="J47" s="11" t="s">
        <v>19</v>
      </c>
      <c r="K47" s="5" t="s">
        <v>20</v>
      </c>
      <c r="L47" s="11" t="s">
        <v>21</v>
      </c>
      <c r="M47" s="11" t="s">
        <v>25</v>
      </c>
      <c r="N47" s="11" t="s">
        <v>23</v>
      </c>
      <c r="O47" s="11" t="s">
        <v>24</v>
      </c>
    </row>
    <row r="48" spans="1:15" s="27" customFormat="1" ht="15" customHeight="1">
      <c r="A48" s="21">
        <v>1</v>
      </c>
      <c r="B48" s="53" t="s">
        <v>56</v>
      </c>
      <c r="C48" s="51" t="s">
        <v>67</v>
      </c>
      <c r="D48" s="52">
        <v>44625.975694444445</v>
      </c>
      <c r="E48" s="53">
        <v>31339</v>
      </c>
      <c r="F48" s="52">
        <v>44626.041666666664</v>
      </c>
      <c r="G48" s="25">
        <f>SUM(F48-D48)</f>
        <v>6.5972222218988463E-2</v>
      </c>
      <c r="H48" s="26"/>
      <c r="I48" s="21">
        <v>1</v>
      </c>
      <c r="J48" s="53" t="s">
        <v>37</v>
      </c>
      <c r="K48" s="51">
        <v>4</v>
      </c>
      <c r="L48" s="52">
        <v>44626.017361111109</v>
      </c>
      <c r="M48" s="53" t="s">
        <v>140</v>
      </c>
      <c r="N48" s="52">
        <v>44626.020833333336</v>
      </c>
      <c r="O48" s="25">
        <f>SUM(N48-L48)</f>
        <v>3.4722222262644209E-3</v>
      </c>
    </row>
    <row r="49" spans="1:15" s="27" customFormat="1" ht="15" customHeight="1">
      <c r="A49" s="21">
        <v>2</v>
      </c>
      <c r="B49" s="53" t="s">
        <v>51</v>
      </c>
      <c r="C49" s="51">
        <v>7</v>
      </c>
      <c r="D49" s="52">
        <v>44625.9375</v>
      </c>
      <c r="E49" s="53">
        <v>27068</v>
      </c>
      <c r="F49" s="52">
        <v>44626.100694444445</v>
      </c>
      <c r="G49" s="25">
        <f t="shared" ref="G49:G62" si="9">SUM(F49-D49)</f>
        <v>0.16319444444525288</v>
      </c>
      <c r="H49" s="26"/>
      <c r="I49" s="21">
        <v>2</v>
      </c>
      <c r="J49" s="53" t="s">
        <v>64</v>
      </c>
      <c r="K49" s="51">
        <v>5</v>
      </c>
      <c r="L49" s="52">
        <v>44625.84375</v>
      </c>
      <c r="M49" s="53">
        <v>27383</v>
      </c>
      <c r="N49" s="52">
        <v>44626.041666666664</v>
      </c>
      <c r="O49" s="25">
        <f t="shared" ref="O49:O63" si="10">SUM(N49-L49)</f>
        <v>0.19791666666424135</v>
      </c>
    </row>
    <row r="50" spans="1:15" s="27" customFormat="1" ht="15" customHeight="1">
      <c r="A50" s="21">
        <v>3</v>
      </c>
      <c r="B50" s="53" t="s">
        <v>66</v>
      </c>
      <c r="C50" s="51">
        <v>6</v>
      </c>
      <c r="D50" s="52">
        <v>44625.888888888891</v>
      </c>
      <c r="E50" s="53">
        <v>32974</v>
      </c>
      <c r="F50" s="52">
        <v>44626.020833333336</v>
      </c>
      <c r="G50" s="25">
        <f t="shared" si="9"/>
        <v>0.13194444444525288</v>
      </c>
      <c r="H50" s="26"/>
      <c r="I50" s="21">
        <v>3</v>
      </c>
      <c r="J50" s="53" t="s">
        <v>66</v>
      </c>
      <c r="K50" s="51">
        <v>3</v>
      </c>
      <c r="L50" s="52">
        <v>44625.875</v>
      </c>
      <c r="M50" s="53">
        <v>27068</v>
      </c>
      <c r="N50" s="52">
        <v>44626.0625</v>
      </c>
      <c r="O50" s="25">
        <f t="shared" si="10"/>
        <v>0.1875</v>
      </c>
    </row>
    <row r="51" spans="1:15" s="27" customFormat="1" ht="15" customHeight="1">
      <c r="A51" s="21">
        <v>4</v>
      </c>
      <c r="B51" s="53" t="s">
        <v>66</v>
      </c>
      <c r="C51" s="51">
        <v>7</v>
      </c>
      <c r="D51" s="52">
        <v>44626.125</v>
      </c>
      <c r="E51" s="53" t="s">
        <v>144</v>
      </c>
      <c r="F51" s="52">
        <v>44626.25</v>
      </c>
      <c r="G51" s="25">
        <f t="shared" si="9"/>
        <v>0.125</v>
      </c>
      <c r="H51" s="26"/>
      <c r="I51" s="21">
        <v>4</v>
      </c>
      <c r="J51" s="53" t="s">
        <v>53</v>
      </c>
      <c r="K51" s="51">
        <v>3</v>
      </c>
      <c r="L51" s="52">
        <v>44626.09375</v>
      </c>
      <c r="M51" s="53">
        <v>13638</v>
      </c>
      <c r="N51" s="52">
        <v>44626.104166666664</v>
      </c>
      <c r="O51" s="25">
        <f t="shared" si="10"/>
        <v>1.0416666664241347E-2</v>
      </c>
    </row>
    <row r="52" spans="1:15" s="27" customFormat="1" ht="15" customHeight="1">
      <c r="A52" s="21">
        <v>5</v>
      </c>
      <c r="B52" s="53" t="s">
        <v>41</v>
      </c>
      <c r="C52" s="51">
        <v>6</v>
      </c>
      <c r="D52" s="52">
        <v>44626.111111111109</v>
      </c>
      <c r="E52" s="53">
        <v>41515</v>
      </c>
      <c r="F52" s="52">
        <v>44626.15625</v>
      </c>
      <c r="G52" s="25">
        <f t="shared" si="9"/>
        <v>4.5138888890505768E-2</v>
      </c>
      <c r="H52" s="26"/>
      <c r="I52" s="21">
        <v>5</v>
      </c>
      <c r="J52" s="53" t="s">
        <v>39</v>
      </c>
      <c r="K52" s="51" t="s">
        <v>61</v>
      </c>
      <c r="L52" s="52">
        <v>44625.972222222219</v>
      </c>
      <c r="M52" s="53">
        <v>31339</v>
      </c>
      <c r="N52" s="52">
        <v>44626.138888888891</v>
      </c>
      <c r="O52" s="25">
        <f t="shared" si="10"/>
        <v>0.16666666667151731</v>
      </c>
    </row>
    <row r="53" spans="1:15" s="27" customFormat="1" ht="15" customHeight="1">
      <c r="A53" s="21">
        <v>6</v>
      </c>
      <c r="B53" s="53" t="s">
        <v>53</v>
      </c>
      <c r="C53" s="51" t="s">
        <v>67</v>
      </c>
      <c r="D53" s="52">
        <v>44626.229166666664</v>
      </c>
      <c r="E53" s="53">
        <v>41241</v>
      </c>
      <c r="F53" s="52">
        <v>44626.336805555555</v>
      </c>
      <c r="G53" s="25">
        <f t="shared" si="9"/>
        <v>0.10763888889050577</v>
      </c>
      <c r="H53" s="26"/>
      <c r="I53" s="21">
        <v>6</v>
      </c>
      <c r="J53" s="53" t="s">
        <v>51</v>
      </c>
      <c r="K53" s="51">
        <v>3</v>
      </c>
      <c r="L53" s="52">
        <v>44626.125</v>
      </c>
      <c r="M53" s="53">
        <v>41568</v>
      </c>
      <c r="N53" s="52">
        <v>44626.1875</v>
      </c>
      <c r="O53" s="25">
        <f t="shared" si="10"/>
        <v>6.25E-2</v>
      </c>
    </row>
    <row r="54" spans="1:15" s="27" customFormat="1" ht="15" customHeight="1">
      <c r="A54" s="21">
        <v>7</v>
      </c>
      <c r="B54" s="53" t="s">
        <v>112</v>
      </c>
      <c r="C54" s="51">
        <v>8</v>
      </c>
      <c r="D54" s="52">
        <v>44626.069444444445</v>
      </c>
      <c r="E54" s="53">
        <v>28149</v>
      </c>
      <c r="F54" s="52">
        <v>44626.305555555555</v>
      </c>
      <c r="G54" s="25">
        <f t="shared" si="9"/>
        <v>0.23611111110949423</v>
      </c>
      <c r="H54" s="26"/>
      <c r="I54" s="21">
        <v>7</v>
      </c>
      <c r="J54" s="53" t="s">
        <v>87</v>
      </c>
      <c r="K54" s="51">
        <v>4</v>
      </c>
      <c r="L54" s="52">
        <v>44626.0625</v>
      </c>
      <c r="M54" s="53">
        <v>28149</v>
      </c>
      <c r="N54" s="52">
        <v>44626.215277777781</v>
      </c>
      <c r="O54" s="25">
        <f t="shared" si="10"/>
        <v>0.15277777778101154</v>
      </c>
    </row>
    <row r="55" spans="1:15" s="27" customFormat="1" ht="15" customHeight="1">
      <c r="A55" s="21">
        <v>8</v>
      </c>
      <c r="B55" s="53" t="s">
        <v>65</v>
      </c>
      <c r="C55" s="51">
        <v>8</v>
      </c>
      <c r="D55" s="52">
        <v>44626.34375</v>
      </c>
      <c r="E55" s="53">
        <v>24700</v>
      </c>
      <c r="F55" s="52">
        <v>44626.409722222219</v>
      </c>
      <c r="G55" s="25">
        <f t="shared" si="9"/>
        <v>6.5972222218988463E-2</v>
      </c>
      <c r="H55" s="26"/>
      <c r="I55" s="21">
        <v>8</v>
      </c>
      <c r="J55" s="53" t="s">
        <v>87</v>
      </c>
      <c r="K55" s="51">
        <v>3</v>
      </c>
      <c r="L55" s="52">
        <v>44626.34375</v>
      </c>
      <c r="M55" s="53">
        <v>41515</v>
      </c>
      <c r="N55" s="52">
        <v>44626.458333333336</v>
      </c>
      <c r="O55" s="25">
        <f t="shared" si="10"/>
        <v>0.11458333333575865</v>
      </c>
    </row>
    <row r="56" spans="1:15" s="27" customFormat="1" ht="15" customHeight="1">
      <c r="A56" s="21">
        <v>9</v>
      </c>
      <c r="B56" s="53" t="s">
        <v>37</v>
      </c>
      <c r="C56" s="51">
        <v>4</v>
      </c>
      <c r="D56" s="52">
        <v>44626.25</v>
      </c>
      <c r="E56" s="53" t="s">
        <v>146</v>
      </c>
      <c r="F56" s="52">
        <v>44626.46875</v>
      </c>
      <c r="G56" s="25">
        <f t="shared" si="9"/>
        <v>0.21875</v>
      </c>
      <c r="H56" s="26"/>
      <c r="I56" s="21">
        <v>9</v>
      </c>
      <c r="J56" s="53" t="s">
        <v>41</v>
      </c>
      <c r="K56" s="51">
        <v>4</v>
      </c>
      <c r="L56" s="52">
        <v>44626.489583333336</v>
      </c>
      <c r="M56" s="53">
        <v>70331</v>
      </c>
      <c r="N56" s="52">
        <v>44626.493055555555</v>
      </c>
      <c r="O56" s="25">
        <f t="shared" si="10"/>
        <v>3.4722222189884633E-3</v>
      </c>
    </row>
    <row r="57" spans="1:15" s="27" customFormat="1" ht="15" customHeight="1">
      <c r="A57" s="21">
        <v>10</v>
      </c>
      <c r="B57" s="53" t="s">
        <v>41</v>
      </c>
      <c r="C57" s="51">
        <v>6</v>
      </c>
      <c r="D57" s="52">
        <v>44626.513888888891</v>
      </c>
      <c r="E57" s="53">
        <v>70030</v>
      </c>
      <c r="F57" s="52">
        <v>44626.583333333336</v>
      </c>
      <c r="G57" s="25">
        <f t="shared" si="9"/>
        <v>6.9444444445252884E-2</v>
      </c>
      <c r="H57" s="26"/>
      <c r="I57" s="21">
        <v>10</v>
      </c>
      <c r="J57" s="53" t="s">
        <v>49</v>
      </c>
      <c r="K57" s="51">
        <v>3</v>
      </c>
      <c r="L57" s="52">
        <v>44626.472222222219</v>
      </c>
      <c r="M57" s="55" t="s">
        <v>141</v>
      </c>
      <c r="N57" s="52">
        <v>44626.513888888891</v>
      </c>
      <c r="O57" s="25">
        <f t="shared" si="10"/>
        <v>4.1666666671517305E-2</v>
      </c>
    </row>
    <row r="58" spans="1:15" s="27" customFormat="1" ht="15" customHeight="1">
      <c r="A58" s="21">
        <v>11</v>
      </c>
      <c r="B58" s="53" t="s">
        <v>63</v>
      </c>
      <c r="C58" s="51">
        <v>4</v>
      </c>
      <c r="D58" s="52">
        <v>44626.559027777781</v>
      </c>
      <c r="E58" s="53">
        <v>32461</v>
      </c>
      <c r="F58" s="52">
        <v>44626.927083333336</v>
      </c>
      <c r="G58" s="25">
        <f t="shared" si="9"/>
        <v>0.36805555555474712</v>
      </c>
      <c r="H58" s="26"/>
      <c r="I58" s="21">
        <v>11</v>
      </c>
      <c r="J58" s="53" t="s">
        <v>39</v>
      </c>
      <c r="K58" s="51" t="s">
        <v>61</v>
      </c>
      <c r="L58" s="52">
        <v>44626.177083333336</v>
      </c>
      <c r="M58" s="55" t="s">
        <v>142</v>
      </c>
      <c r="N58" s="52">
        <v>44626.638888888891</v>
      </c>
      <c r="O58" s="25">
        <f t="shared" si="10"/>
        <v>0.46180555555474712</v>
      </c>
    </row>
    <row r="59" spans="1:15" s="27" customFormat="1" ht="15" customHeight="1">
      <c r="A59" s="21">
        <v>12</v>
      </c>
      <c r="B59" s="53" t="s">
        <v>145</v>
      </c>
      <c r="C59" s="51">
        <v>5</v>
      </c>
      <c r="D59" s="52">
        <v>44626.357638888891</v>
      </c>
      <c r="E59" s="53">
        <v>32064</v>
      </c>
      <c r="F59" s="52">
        <v>44626.878472222219</v>
      </c>
      <c r="G59" s="25">
        <f t="shared" si="9"/>
        <v>0.52083333332848269</v>
      </c>
      <c r="H59" s="26"/>
      <c r="I59" s="21">
        <v>12</v>
      </c>
      <c r="J59" s="53" t="s">
        <v>46</v>
      </c>
      <c r="K59" s="51">
        <v>3</v>
      </c>
      <c r="L59" s="52">
        <v>44626.649305555555</v>
      </c>
      <c r="M59" s="55">
        <v>41241</v>
      </c>
      <c r="N59" s="52">
        <v>44626.690972222219</v>
      </c>
      <c r="O59" s="25">
        <f t="shared" si="10"/>
        <v>4.1666666664241347E-2</v>
      </c>
    </row>
    <row r="60" spans="1:15" s="27" customFormat="1" ht="15" customHeight="1">
      <c r="A60" s="21">
        <v>13</v>
      </c>
      <c r="B60" s="53" t="s">
        <v>37</v>
      </c>
      <c r="C60" s="51">
        <v>7</v>
      </c>
      <c r="D60" s="52">
        <v>44626.680555555555</v>
      </c>
      <c r="E60" s="53">
        <v>12647</v>
      </c>
      <c r="F60" s="52">
        <v>44626.788194444445</v>
      </c>
      <c r="G60" s="25">
        <f t="shared" si="9"/>
        <v>0.10763888889050577</v>
      </c>
      <c r="H60" s="26"/>
      <c r="I60" s="21">
        <v>13</v>
      </c>
      <c r="J60" s="53" t="s">
        <v>58</v>
      </c>
      <c r="K60" s="51" t="s">
        <v>61</v>
      </c>
      <c r="L60" s="52">
        <v>44626.791666666664</v>
      </c>
      <c r="M60" s="55">
        <v>70380</v>
      </c>
      <c r="N60" s="52">
        <v>44626.791666666664</v>
      </c>
      <c r="O60" s="25">
        <f t="shared" si="10"/>
        <v>0</v>
      </c>
    </row>
    <row r="61" spans="1:15" s="27" customFormat="1" ht="15" customHeight="1">
      <c r="A61" s="21">
        <v>14</v>
      </c>
      <c r="B61" s="53" t="s">
        <v>66</v>
      </c>
      <c r="C61" s="51">
        <v>6</v>
      </c>
      <c r="D61" s="52">
        <v>44626.715277777781</v>
      </c>
      <c r="E61" s="53">
        <v>31538</v>
      </c>
      <c r="F61" s="52">
        <v>44626.982638888891</v>
      </c>
      <c r="G61" s="25">
        <f t="shared" si="9"/>
        <v>0.26736111110949423</v>
      </c>
      <c r="H61" s="26"/>
      <c r="I61" s="21">
        <v>14</v>
      </c>
      <c r="J61" s="53" t="s">
        <v>37</v>
      </c>
      <c r="K61" s="51">
        <v>3</v>
      </c>
      <c r="L61" s="52">
        <v>44626.743055555555</v>
      </c>
      <c r="M61" s="55">
        <v>24700</v>
      </c>
      <c r="N61" s="52">
        <v>44626.815972222219</v>
      </c>
      <c r="O61" s="25">
        <f t="shared" si="10"/>
        <v>7.2916666664241347E-2</v>
      </c>
    </row>
    <row r="62" spans="1:15" s="27" customFormat="1" ht="15" customHeight="1">
      <c r="A62" s="21">
        <v>15</v>
      </c>
      <c r="B62" s="29" t="s">
        <v>143</v>
      </c>
      <c r="C62" s="65" t="s">
        <v>78</v>
      </c>
      <c r="D62" s="24">
        <v>44626.388888888891</v>
      </c>
      <c r="E62" s="21">
        <v>41568</v>
      </c>
      <c r="F62" s="24">
        <v>44626.388888888891</v>
      </c>
      <c r="G62" s="25">
        <f t="shared" si="9"/>
        <v>0</v>
      </c>
      <c r="H62" s="26"/>
      <c r="I62" s="21">
        <v>15</v>
      </c>
      <c r="J62" s="53" t="s">
        <v>56</v>
      </c>
      <c r="K62" s="51" t="s">
        <v>61</v>
      </c>
      <c r="L62" s="52">
        <v>44626.8125</v>
      </c>
      <c r="M62" s="55">
        <v>32064</v>
      </c>
      <c r="N62" s="52">
        <v>44626.857638888891</v>
      </c>
      <c r="O62" s="25">
        <f t="shared" si="10"/>
        <v>4.5138888890505768E-2</v>
      </c>
    </row>
    <row r="63" spans="1:15" s="27" customFormat="1" ht="15" customHeight="1">
      <c r="A63" s="21"/>
      <c r="B63" s="22"/>
      <c r="C63" s="28"/>
      <c r="D63" s="24"/>
      <c r="E63" s="22"/>
      <c r="F63" s="24"/>
      <c r="G63" s="25"/>
      <c r="H63" s="26"/>
      <c r="I63" s="21">
        <v>16</v>
      </c>
      <c r="J63" s="53" t="s">
        <v>48</v>
      </c>
      <c r="K63" s="51" t="s">
        <v>61</v>
      </c>
      <c r="L63" s="52">
        <v>44626.871527777781</v>
      </c>
      <c r="M63" s="55">
        <v>32461</v>
      </c>
      <c r="N63" s="52">
        <v>44626.927083333336</v>
      </c>
      <c r="O63" s="25">
        <f t="shared" si="10"/>
        <v>5.5555555554747116E-2</v>
      </c>
    </row>
    <row r="64" spans="1:15" s="32" customFormat="1" ht="15" customHeight="1">
      <c r="A64" s="5"/>
      <c r="B64" s="1"/>
      <c r="C64" s="5"/>
      <c r="D64" s="5"/>
      <c r="E64" s="5"/>
      <c r="F64" s="18" t="s">
        <v>13</v>
      </c>
      <c r="G64" s="10">
        <f>AVERAGE(G48:G63)</f>
        <v>0.16620370370316476</v>
      </c>
      <c r="H64" s="33"/>
      <c r="I64" s="5"/>
      <c r="J64" s="5"/>
      <c r="K64" s="5"/>
      <c r="L64" s="5"/>
      <c r="M64" s="5"/>
      <c r="N64" s="5" t="s">
        <v>13</v>
      </c>
      <c r="O64" s="10">
        <f>AVERAGE(O48:O63)</f>
        <v>0.10112847222262644</v>
      </c>
    </row>
  </sheetData>
  <mergeCells count="10">
    <mergeCell ref="C45:O45"/>
    <mergeCell ref="A46:G46"/>
    <mergeCell ref="I46:O46"/>
    <mergeCell ref="A2:O2"/>
    <mergeCell ref="A3:C3"/>
    <mergeCell ref="F3:J3"/>
    <mergeCell ref="L3:O3"/>
    <mergeCell ref="A27:C27"/>
    <mergeCell ref="F27:J27"/>
    <mergeCell ref="L27:O2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O72"/>
  <sheetViews>
    <sheetView topLeftCell="A49" workbookViewId="0">
      <selection activeCell="E5" sqref="E5:E6"/>
    </sheetView>
  </sheetViews>
  <sheetFormatPr defaultRowHeight="15"/>
  <cols>
    <col min="3" max="5" width="13.42578125" customWidth="1"/>
    <col min="6" max="6" width="12.140625" customWidth="1"/>
    <col min="7" max="7" width="11.5703125" customWidth="1"/>
    <col min="8" max="8" width="11" customWidth="1"/>
    <col min="9" max="9" width="10.140625" customWidth="1"/>
    <col min="10" max="11" width="8.7109375" customWidth="1"/>
    <col min="12" max="13" width="13.42578125" customWidth="1"/>
    <col min="14" max="15" width="11.28515625" customWidth="1"/>
    <col min="16" max="16" width="14.5703125" customWidth="1"/>
    <col min="18" max="18" width="12.140625" customWidth="1"/>
  </cols>
  <sheetData>
    <row r="1" spans="1:15">
      <c r="N1" s="47" t="s">
        <v>0</v>
      </c>
      <c r="O1" s="48" t="s">
        <v>154</v>
      </c>
    </row>
    <row r="2" spans="1:15">
      <c r="A2" s="159" t="s">
        <v>1</v>
      </c>
      <c r="B2" s="160"/>
      <c r="C2" s="160"/>
      <c r="D2" s="160"/>
      <c r="E2" s="160"/>
      <c r="F2" s="160"/>
      <c r="G2" s="160"/>
      <c r="H2" s="160"/>
      <c r="I2" s="160"/>
      <c r="J2" s="160"/>
      <c r="K2" s="160"/>
      <c r="L2" s="160"/>
      <c r="M2" s="160"/>
      <c r="N2" s="160"/>
      <c r="O2" s="160"/>
    </row>
    <row r="3" spans="1:15">
      <c r="A3" s="161"/>
      <c r="B3" s="162"/>
      <c r="C3" s="163"/>
      <c r="D3" s="66"/>
      <c r="E3" s="66"/>
      <c r="F3" s="161" t="s">
        <v>26</v>
      </c>
      <c r="G3" s="162"/>
      <c r="H3" s="162"/>
      <c r="I3" s="162"/>
      <c r="J3" s="163"/>
      <c r="K3" s="66"/>
      <c r="L3" s="161"/>
      <c r="M3" s="162"/>
      <c r="N3" s="162"/>
      <c r="O3" s="163"/>
    </row>
    <row r="4" spans="1:15" ht="38.25">
      <c r="A4" s="2" t="s">
        <v>2</v>
      </c>
      <c r="B4" s="3" t="s">
        <v>3</v>
      </c>
      <c r="C4" s="2" t="s">
        <v>4</v>
      </c>
      <c r="D4" s="2" t="s">
        <v>27</v>
      </c>
      <c r="E4" s="2" t="s">
        <v>28</v>
      </c>
      <c r="F4" s="3" t="s">
        <v>5</v>
      </c>
      <c r="G4" s="3" t="s">
        <v>6</v>
      </c>
      <c r="H4" s="3" t="s">
        <v>7</v>
      </c>
      <c r="I4" s="3" t="s">
        <v>8</v>
      </c>
      <c r="J4" s="2" t="s">
        <v>29</v>
      </c>
      <c r="K4" s="2" t="s">
        <v>30</v>
      </c>
      <c r="L4" s="2" t="s">
        <v>9</v>
      </c>
      <c r="M4" s="2" t="s">
        <v>10</v>
      </c>
      <c r="N4" s="2" t="s">
        <v>11</v>
      </c>
      <c r="O4" s="2" t="s">
        <v>12</v>
      </c>
    </row>
    <row r="5" spans="1:15" s="57" customFormat="1" ht="15.75" customHeight="1">
      <c r="A5" s="51" t="s">
        <v>35</v>
      </c>
      <c r="B5" s="21" t="s">
        <v>3</v>
      </c>
      <c r="C5" s="52">
        <v>44626.833333333336</v>
      </c>
      <c r="D5" s="53" t="s">
        <v>53</v>
      </c>
      <c r="E5" s="54" t="s">
        <v>32</v>
      </c>
      <c r="F5" s="31">
        <v>0</v>
      </c>
      <c r="G5" s="31">
        <v>0</v>
      </c>
      <c r="H5" s="31">
        <v>0</v>
      </c>
      <c r="I5" s="31">
        <v>90</v>
      </c>
      <c r="J5" s="31">
        <f t="shared" ref="J5:J21" si="0">F5+G5+H5+I5</f>
        <v>90</v>
      </c>
      <c r="K5" s="31"/>
      <c r="L5" s="52">
        <v>44627.194444444445</v>
      </c>
      <c r="M5" s="52">
        <v>44627.239583333336</v>
      </c>
      <c r="N5" s="25">
        <f>SUM(L5-C5)</f>
        <v>0.36111111110949423</v>
      </c>
      <c r="O5" s="25">
        <f>SUM(M5-L5)</f>
        <v>4.5138888890505768E-2</v>
      </c>
    </row>
    <row r="6" spans="1:15" s="57" customFormat="1" ht="15.75" customHeight="1">
      <c r="A6" s="51"/>
      <c r="B6" s="21"/>
      <c r="C6" s="52"/>
      <c r="D6" s="53"/>
      <c r="E6" s="54" t="s">
        <v>33</v>
      </c>
      <c r="F6" s="31">
        <v>0</v>
      </c>
      <c r="G6" s="31">
        <v>62</v>
      </c>
      <c r="H6" s="31">
        <v>0</v>
      </c>
      <c r="I6" s="31">
        <v>28</v>
      </c>
      <c r="J6" s="31"/>
      <c r="K6" s="31">
        <f t="shared" ref="K6:K22" si="1">G6+H6+I6+F6</f>
        <v>90</v>
      </c>
      <c r="L6" s="52"/>
      <c r="M6" s="52"/>
      <c r="N6" s="25"/>
      <c r="O6" s="25"/>
    </row>
    <row r="7" spans="1:15" s="57" customFormat="1" ht="15.75" customHeight="1">
      <c r="A7" s="51" t="s">
        <v>89</v>
      </c>
      <c r="B7" s="21" t="s">
        <v>3</v>
      </c>
      <c r="C7" s="52">
        <v>44626.875</v>
      </c>
      <c r="D7" s="53" t="s">
        <v>68</v>
      </c>
      <c r="E7" s="54" t="s">
        <v>32</v>
      </c>
      <c r="F7" s="31">
        <v>0</v>
      </c>
      <c r="G7" s="31">
        <v>0</v>
      </c>
      <c r="H7" s="31">
        <v>0</v>
      </c>
      <c r="I7" s="31">
        <v>90</v>
      </c>
      <c r="J7" s="31">
        <f t="shared" si="0"/>
        <v>90</v>
      </c>
      <c r="K7" s="31"/>
      <c r="L7" s="52">
        <v>44627.46875</v>
      </c>
      <c r="M7" s="52">
        <v>44627.510416666664</v>
      </c>
      <c r="N7" s="25">
        <f t="shared" ref="N7:N21" si="2">SUM(L7-C7)</f>
        <v>0.59375</v>
      </c>
      <c r="O7" s="25">
        <f t="shared" ref="O7:O21" si="3">SUM(M7-L7)</f>
        <v>4.1666666664241347E-2</v>
      </c>
    </row>
    <row r="8" spans="1:15" s="57" customFormat="1" ht="15.75" customHeight="1">
      <c r="A8" s="51"/>
      <c r="B8" s="21"/>
      <c r="C8" s="52"/>
      <c r="D8" s="53"/>
      <c r="E8" s="54" t="s">
        <v>33</v>
      </c>
      <c r="F8" s="31">
        <v>0</v>
      </c>
      <c r="G8" s="31">
        <v>44</v>
      </c>
      <c r="H8" s="31">
        <v>29</v>
      </c>
      <c r="I8" s="31">
        <v>17</v>
      </c>
      <c r="J8" s="31"/>
      <c r="K8" s="31">
        <f t="shared" si="1"/>
        <v>90</v>
      </c>
      <c r="L8" s="52"/>
      <c r="M8" s="52"/>
      <c r="N8" s="25"/>
      <c r="O8" s="25"/>
    </row>
    <row r="9" spans="1:15" s="57" customFormat="1" ht="15.75" customHeight="1">
      <c r="A9" s="51" t="s">
        <v>50</v>
      </c>
      <c r="B9" s="21" t="s">
        <v>3</v>
      </c>
      <c r="C9" s="52">
        <v>44626.892361111109</v>
      </c>
      <c r="D9" s="53" t="s">
        <v>56</v>
      </c>
      <c r="E9" s="54" t="s">
        <v>32</v>
      </c>
      <c r="F9" s="31">
        <v>0</v>
      </c>
      <c r="G9" s="31">
        <v>48</v>
      </c>
      <c r="H9" s="31">
        <v>10</v>
      </c>
      <c r="I9" s="31">
        <v>32</v>
      </c>
      <c r="J9" s="31">
        <f t="shared" si="0"/>
        <v>90</v>
      </c>
      <c r="K9" s="31"/>
      <c r="L9" s="52">
        <v>44627.788194444445</v>
      </c>
      <c r="M9" s="52">
        <v>44627.84375</v>
      </c>
      <c r="N9" s="25">
        <f t="shared" si="2"/>
        <v>0.89583333333575865</v>
      </c>
      <c r="O9" s="25">
        <f t="shared" si="3"/>
        <v>5.5555555554747116E-2</v>
      </c>
    </row>
    <row r="10" spans="1:15" s="57" customFormat="1" ht="15.75" customHeight="1">
      <c r="A10" s="51"/>
      <c r="B10" s="21"/>
      <c r="C10" s="52"/>
      <c r="D10" s="53"/>
      <c r="E10" s="54" t="s">
        <v>33</v>
      </c>
      <c r="F10" s="31">
        <v>0</v>
      </c>
      <c r="G10" s="31">
        <v>46</v>
      </c>
      <c r="H10" s="31">
        <v>22</v>
      </c>
      <c r="I10" s="31">
        <v>22</v>
      </c>
      <c r="J10" s="31"/>
      <c r="K10" s="31">
        <f t="shared" si="1"/>
        <v>90</v>
      </c>
      <c r="L10" s="52"/>
      <c r="M10" s="52"/>
      <c r="N10" s="25"/>
      <c r="O10" s="25"/>
    </row>
    <row r="11" spans="1:15" s="57" customFormat="1" ht="15.75" customHeight="1">
      <c r="A11" s="51">
        <v>6</v>
      </c>
      <c r="B11" s="21" t="s">
        <v>3</v>
      </c>
      <c r="C11" s="52">
        <v>44626.965277777781</v>
      </c>
      <c r="D11" s="53" t="s">
        <v>81</v>
      </c>
      <c r="E11" s="54" t="s">
        <v>32</v>
      </c>
      <c r="F11" s="31">
        <v>4</v>
      </c>
      <c r="G11" s="31">
        <v>40</v>
      </c>
      <c r="H11" s="31">
        <v>36</v>
      </c>
      <c r="I11" s="31">
        <v>0</v>
      </c>
      <c r="J11" s="31">
        <f t="shared" si="0"/>
        <v>80</v>
      </c>
      <c r="K11" s="31"/>
      <c r="L11" s="52">
        <v>44627.364583333336</v>
      </c>
      <c r="M11" s="52">
        <v>44627.409722222219</v>
      </c>
      <c r="N11" s="25">
        <f t="shared" si="2"/>
        <v>0.39930555555474712</v>
      </c>
      <c r="O11" s="25">
        <f t="shared" si="3"/>
        <v>4.5138888883229811E-2</v>
      </c>
    </row>
    <row r="12" spans="1:15" s="57" customFormat="1" ht="15.75" customHeight="1">
      <c r="A12" s="51"/>
      <c r="B12" s="21"/>
      <c r="C12" s="52"/>
      <c r="D12" s="53"/>
      <c r="E12" s="54" t="s">
        <v>33</v>
      </c>
      <c r="F12" s="31">
        <v>1</v>
      </c>
      <c r="G12" s="31">
        <v>9</v>
      </c>
      <c r="H12" s="31">
        <v>45</v>
      </c>
      <c r="I12" s="31">
        <v>25</v>
      </c>
      <c r="J12" s="31"/>
      <c r="K12" s="31">
        <f t="shared" si="1"/>
        <v>80</v>
      </c>
      <c r="L12" s="52"/>
      <c r="M12" s="52"/>
      <c r="N12" s="25"/>
      <c r="O12" s="25"/>
    </row>
    <row r="13" spans="1:15" s="57" customFormat="1" ht="15.75" customHeight="1">
      <c r="A13" s="51" t="s">
        <v>35</v>
      </c>
      <c r="B13" s="21" t="s">
        <v>3</v>
      </c>
      <c r="C13" s="52">
        <v>44627.274305555555</v>
      </c>
      <c r="D13" s="53" t="s">
        <v>68</v>
      </c>
      <c r="E13" s="54" t="s">
        <v>32</v>
      </c>
      <c r="F13" s="31">
        <v>0</v>
      </c>
      <c r="G13" s="31">
        <v>0</v>
      </c>
      <c r="H13" s="31">
        <v>0</v>
      </c>
      <c r="I13" s="31">
        <v>90</v>
      </c>
      <c r="J13" s="31">
        <f t="shared" si="0"/>
        <v>90</v>
      </c>
      <c r="K13" s="31"/>
      <c r="L13" s="52">
        <v>44627.909722222219</v>
      </c>
      <c r="M13" s="52">
        <v>44627.96875</v>
      </c>
      <c r="N13" s="25">
        <f t="shared" si="2"/>
        <v>0.63541666666424135</v>
      </c>
      <c r="O13" s="25">
        <f t="shared" si="3"/>
        <v>5.9027777781011537E-2</v>
      </c>
    </row>
    <row r="14" spans="1:15" s="57" customFormat="1" ht="15.75" customHeight="1">
      <c r="A14" s="51"/>
      <c r="B14" s="21"/>
      <c r="C14" s="52"/>
      <c r="D14" s="53"/>
      <c r="E14" s="54" t="s">
        <v>33</v>
      </c>
      <c r="F14" s="31">
        <v>0</v>
      </c>
      <c r="G14" s="31">
        <v>36</v>
      </c>
      <c r="H14" s="31">
        <v>48</v>
      </c>
      <c r="I14" s="31">
        <v>6</v>
      </c>
      <c r="J14" s="31"/>
      <c r="K14" s="31">
        <f t="shared" si="1"/>
        <v>90</v>
      </c>
      <c r="L14" s="52"/>
      <c r="M14" s="52"/>
      <c r="N14" s="25"/>
      <c r="O14" s="25"/>
    </row>
    <row r="15" spans="1:15" s="57" customFormat="1" ht="15.75" customHeight="1">
      <c r="A15" s="51" t="s">
        <v>44</v>
      </c>
      <c r="B15" s="21" t="s">
        <v>3</v>
      </c>
      <c r="C15" s="52">
        <v>44627.322916666664</v>
      </c>
      <c r="D15" s="53" t="s">
        <v>63</v>
      </c>
      <c r="E15" s="54" t="s">
        <v>32</v>
      </c>
      <c r="F15" s="31">
        <v>5</v>
      </c>
      <c r="G15" s="31">
        <v>85</v>
      </c>
      <c r="H15" s="31">
        <v>0</v>
      </c>
      <c r="I15" s="31">
        <v>0</v>
      </c>
      <c r="J15" s="31">
        <f t="shared" si="0"/>
        <v>90</v>
      </c>
      <c r="K15" s="31"/>
      <c r="L15" s="52">
        <v>44627.947916666664</v>
      </c>
      <c r="M15" s="52">
        <v>44627.986111111109</v>
      </c>
      <c r="N15" s="25">
        <f t="shared" si="2"/>
        <v>0.625</v>
      </c>
      <c r="O15" s="25">
        <f t="shared" si="3"/>
        <v>3.8194444445252884E-2</v>
      </c>
    </row>
    <row r="16" spans="1:15" s="57" customFormat="1" ht="15.75" customHeight="1">
      <c r="A16" s="51"/>
      <c r="B16" s="21"/>
      <c r="C16" s="52"/>
      <c r="D16" s="53"/>
      <c r="E16" s="54" t="s">
        <v>33</v>
      </c>
      <c r="F16" s="31">
        <v>0</v>
      </c>
      <c r="G16" s="31">
        <v>25</v>
      </c>
      <c r="H16" s="31">
        <v>41</v>
      </c>
      <c r="I16" s="31">
        <v>24</v>
      </c>
      <c r="J16" s="31"/>
      <c r="K16" s="31">
        <f t="shared" si="1"/>
        <v>90</v>
      </c>
      <c r="L16" s="52"/>
      <c r="M16" s="52"/>
      <c r="N16" s="25"/>
      <c r="O16" s="25"/>
    </row>
    <row r="17" spans="1:15" s="57" customFormat="1" ht="15.75" customHeight="1">
      <c r="A17" s="51">
        <v>2</v>
      </c>
      <c r="B17" s="21" t="s">
        <v>3</v>
      </c>
      <c r="C17" s="52">
        <v>44627.392361111109</v>
      </c>
      <c r="D17" s="53" t="s">
        <v>53</v>
      </c>
      <c r="E17" s="54" t="s">
        <v>32</v>
      </c>
      <c r="F17" s="31">
        <v>0</v>
      </c>
      <c r="G17" s="31">
        <v>0</v>
      </c>
      <c r="H17" s="31">
        <v>90</v>
      </c>
      <c r="I17" s="31">
        <v>0</v>
      </c>
      <c r="J17" s="31">
        <f t="shared" si="0"/>
        <v>90</v>
      </c>
      <c r="K17" s="31"/>
      <c r="L17" s="52">
        <v>44627.739583333336</v>
      </c>
      <c r="M17" s="52">
        <v>44627.78125</v>
      </c>
      <c r="N17" s="25">
        <f t="shared" si="2"/>
        <v>0.34722222222626442</v>
      </c>
      <c r="O17" s="25">
        <f t="shared" si="3"/>
        <v>4.1666666664241347E-2</v>
      </c>
    </row>
    <row r="18" spans="1:15" s="57" customFormat="1" ht="15.75" customHeight="1">
      <c r="A18" s="51"/>
      <c r="B18" s="21"/>
      <c r="C18" s="52"/>
      <c r="D18" s="53"/>
      <c r="E18" s="54" t="s">
        <v>33</v>
      </c>
      <c r="F18" s="31">
        <v>0</v>
      </c>
      <c r="G18" s="31">
        <v>17</v>
      </c>
      <c r="H18" s="31">
        <v>53</v>
      </c>
      <c r="I18" s="31">
        <v>20</v>
      </c>
      <c r="J18" s="31"/>
      <c r="K18" s="31">
        <f t="shared" si="1"/>
        <v>90</v>
      </c>
      <c r="L18" s="52"/>
      <c r="M18" s="52"/>
      <c r="N18" s="25"/>
      <c r="O18" s="25"/>
    </row>
    <row r="19" spans="1:15" s="57" customFormat="1" ht="15.75" customHeight="1">
      <c r="A19" s="51" t="s">
        <v>52</v>
      </c>
      <c r="B19" s="21" t="s">
        <v>3</v>
      </c>
      <c r="C19" s="52">
        <v>44627.40625</v>
      </c>
      <c r="D19" s="53" t="s">
        <v>37</v>
      </c>
      <c r="E19" s="54" t="s">
        <v>32</v>
      </c>
      <c r="F19" s="31">
        <v>0</v>
      </c>
      <c r="G19" s="31">
        <v>80</v>
      </c>
      <c r="H19" s="31">
        <v>0</v>
      </c>
      <c r="I19" s="31">
        <v>0</v>
      </c>
      <c r="J19" s="31">
        <f t="shared" si="0"/>
        <v>80</v>
      </c>
      <c r="K19" s="31"/>
      <c r="L19" s="52">
        <v>44627.96875</v>
      </c>
      <c r="M19" s="52">
        <v>44628.041666666664</v>
      </c>
      <c r="N19" s="25">
        <f t="shared" si="2"/>
        <v>0.5625</v>
      </c>
      <c r="O19" s="25">
        <f t="shared" si="3"/>
        <v>7.2916666664241347E-2</v>
      </c>
    </row>
    <row r="20" spans="1:15" s="57" customFormat="1" ht="15.75" customHeight="1">
      <c r="A20" s="51"/>
      <c r="B20" s="21"/>
      <c r="C20" s="52"/>
      <c r="D20" s="53"/>
      <c r="E20" s="54" t="s">
        <v>33</v>
      </c>
      <c r="F20" s="31">
        <v>1</v>
      </c>
      <c r="G20" s="31">
        <v>18</v>
      </c>
      <c r="H20" s="31">
        <v>30</v>
      </c>
      <c r="I20" s="31">
        <v>31</v>
      </c>
      <c r="J20" s="31"/>
      <c r="K20" s="31">
        <f t="shared" si="1"/>
        <v>80</v>
      </c>
      <c r="L20" s="52"/>
      <c r="M20" s="52"/>
      <c r="N20" s="25"/>
      <c r="O20" s="25"/>
    </row>
    <row r="21" spans="1:15" s="57" customFormat="1" ht="15.75" customHeight="1">
      <c r="A21" s="51">
        <v>6</v>
      </c>
      <c r="B21" s="21" t="s">
        <v>3</v>
      </c>
      <c r="C21" s="52">
        <v>44627.486111111109</v>
      </c>
      <c r="D21" s="53" t="s">
        <v>37</v>
      </c>
      <c r="E21" s="54" t="s">
        <v>32</v>
      </c>
      <c r="F21" s="31">
        <v>6</v>
      </c>
      <c r="G21" s="31">
        <v>0</v>
      </c>
      <c r="H21" s="31">
        <v>84</v>
      </c>
      <c r="I21" s="31">
        <v>0</v>
      </c>
      <c r="J21" s="31">
        <f t="shared" si="0"/>
        <v>90</v>
      </c>
      <c r="K21" s="31"/>
      <c r="L21" s="52">
        <v>44627.90625</v>
      </c>
      <c r="M21" s="52">
        <v>44627.947916666664</v>
      </c>
      <c r="N21" s="25">
        <f t="shared" si="2"/>
        <v>0.42013888889050577</v>
      </c>
      <c r="O21" s="25">
        <f t="shared" si="3"/>
        <v>4.1666666664241347E-2</v>
      </c>
    </row>
    <row r="22" spans="1:15" s="57" customFormat="1" ht="15.75" customHeight="1">
      <c r="A22" s="51"/>
      <c r="B22" s="21"/>
      <c r="C22" s="52"/>
      <c r="D22" s="53"/>
      <c r="E22" s="54" t="s">
        <v>33</v>
      </c>
      <c r="F22" s="31">
        <v>2</v>
      </c>
      <c r="G22" s="31">
        <v>36</v>
      </c>
      <c r="H22" s="31">
        <v>48</v>
      </c>
      <c r="I22" s="31">
        <v>4</v>
      </c>
      <c r="J22" s="31"/>
      <c r="K22" s="31">
        <f t="shared" si="1"/>
        <v>90</v>
      </c>
      <c r="L22" s="52"/>
      <c r="M22" s="52"/>
      <c r="N22" s="25"/>
      <c r="O22" s="25"/>
    </row>
    <row r="23" spans="1:15" s="57" customFormat="1" ht="15.75" customHeight="1">
      <c r="A23" s="51" t="s">
        <v>89</v>
      </c>
      <c r="B23" s="21" t="s">
        <v>3</v>
      </c>
      <c r="C23" s="52">
        <v>44627.666666666664</v>
      </c>
      <c r="D23" s="53" t="s">
        <v>49</v>
      </c>
      <c r="E23" s="54" t="s">
        <v>32</v>
      </c>
      <c r="F23" s="31">
        <v>0</v>
      </c>
      <c r="G23" s="31">
        <v>0</v>
      </c>
      <c r="H23" s="31">
        <v>0</v>
      </c>
      <c r="I23" s="31">
        <v>90</v>
      </c>
      <c r="J23" s="31">
        <v>90</v>
      </c>
      <c r="K23" s="31"/>
      <c r="L23" s="52">
        <v>44627.996527777781</v>
      </c>
      <c r="M23" s="52">
        <v>44628.260416666664</v>
      </c>
      <c r="N23" s="25">
        <f t="shared" ref="N23" si="4">SUM(L23-C23)</f>
        <v>0.32986111111677019</v>
      </c>
      <c r="O23" s="25">
        <f t="shared" ref="O23" si="5">SUM(M23-L23)</f>
        <v>0.26388888888322981</v>
      </c>
    </row>
    <row r="24" spans="1:15" s="57" customFormat="1" ht="15.75" customHeight="1" thickBot="1">
      <c r="A24" s="51"/>
      <c r="B24" s="21"/>
      <c r="C24" s="52"/>
      <c r="D24" s="53"/>
      <c r="E24" s="54" t="s">
        <v>33</v>
      </c>
      <c r="F24" s="31">
        <v>6</v>
      </c>
      <c r="G24" s="31">
        <v>23</v>
      </c>
      <c r="H24" s="31">
        <v>45</v>
      </c>
      <c r="I24" s="31">
        <v>16</v>
      </c>
      <c r="J24" s="31"/>
      <c r="K24" s="31">
        <v>90</v>
      </c>
      <c r="L24" s="52"/>
      <c r="M24" s="52"/>
      <c r="N24" s="25"/>
      <c r="O24" s="25"/>
    </row>
    <row r="25" spans="1:15" ht="16.5" thickTop="1" thickBot="1">
      <c r="A25" s="9"/>
      <c r="B25" s="5"/>
      <c r="C25" s="5"/>
      <c r="D25" s="5"/>
      <c r="E25" s="5"/>
      <c r="F25" s="5"/>
      <c r="G25" s="5"/>
      <c r="H25" s="5"/>
      <c r="I25" s="18" t="s">
        <v>31</v>
      </c>
      <c r="J25" s="19">
        <f>SUM(J5:J24)</f>
        <v>880</v>
      </c>
      <c r="K25" s="19">
        <f>SUM(K5:K24)</f>
        <v>880</v>
      </c>
      <c r="L25" s="5"/>
      <c r="M25" s="5" t="s">
        <v>13</v>
      </c>
      <c r="N25" s="10">
        <f>AVERAGE(N5:N24)</f>
        <v>0.51701388888977817</v>
      </c>
      <c r="O25" s="10">
        <f>AVERAGE(O5:O24)</f>
        <v>7.0486111109494237E-2</v>
      </c>
    </row>
    <row r="26" spans="1:15" ht="15.75" thickTop="1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</row>
    <row r="27" spans="1:15">
      <c r="A27" s="161"/>
      <c r="B27" s="162"/>
      <c r="C27" s="163"/>
      <c r="D27" s="66"/>
      <c r="E27" s="66"/>
      <c r="F27" s="161" t="s">
        <v>26</v>
      </c>
      <c r="G27" s="162"/>
      <c r="H27" s="162"/>
      <c r="I27" s="162"/>
      <c r="J27" s="163"/>
      <c r="K27" s="66"/>
      <c r="L27" s="161"/>
      <c r="M27" s="162"/>
      <c r="N27" s="162"/>
      <c r="O27" s="163"/>
    </row>
    <row r="28" spans="1:15" ht="38.25">
      <c r="A28" s="2" t="s">
        <v>2</v>
      </c>
      <c r="B28" s="3" t="s">
        <v>14</v>
      </c>
      <c r="C28" s="2" t="s">
        <v>4</v>
      </c>
      <c r="D28" s="2" t="s">
        <v>27</v>
      </c>
      <c r="E28" s="2" t="s">
        <v>28</v>
      </c>
      <c r="F28" s="3" t="s">
        <v>5</v>
      </c>
      <c r="G28" s="3" t="s">
        <v>6</v>
      </c>
      <c r="H28" s="3" t="s">
        <v>7</v>
      </c>
      <c r="I28" s="3" t="s">
        <v>8</v>
      </c>
      <c r="J28" s="2" t="s">
        <v>29</v>
      </c>
      <c r="K28" s="2" t="s">
        <v>30</v>
      </c>
      <c r="L28" s="2" t="s">
        <v>9</v>
      </c>
      <c r="M28" s="2" t="s">
        <v>10</v>
      </c>
      <c r="N28" s="2" t="s">
        <v>11</v>
      </c>
      <c r="O28" s="2" t="s">
        <v>12</v>
      </c>
    </row>
    <row r="29" spans="1:15" s="32" customFormat="1" ht="15.75" customHeight="1">
      <c r="A29" s="51">
        <v>1</v>
      </c>
      <c r="B29" s="53" t="s">
        <v>155</v>
      </c>
      <c r="C29" s="52">
        <v>44626.677083333336</v>
      </c>
      <c r="D29" s="53" t="s">
        <v>39</v>
      </c>
      <c r="E29" s="54" t="s">
        <v>32</v>
      </c>
      <c r="F29" s="31">
        <v>0</v>
      </c>
      <c r="G29" s="31">
        <v>0</v>
      </c>
      <c r="H29" s="31">
        <v>64</v>
      </c>
      <c r="I29" s="31">
        <v>26</v>
      </c>
      <c r="J29" s="31">
        <f>F29+G29+H29+I29</f>
        <v>90</v>
      </c>
      <c r="K29" s="31"/>
      <c r="L29" s="52">
        <v>44627.090277777781</v>
      </c>
      <c r="M29" s="52">
        <v>44627.125</v>
      </c>
      <c r="N29" s="25">
        <f>SUM(L29-C29)</f>
        <v>0.41319444444525288</v>
      </c>
      <c r="O29" s="25">
        <f>SUM(M29-L29)</f>
        <v>3.4722222218988463E-2</v>
      </c>
    </row>
    <row r="30" spans="1:15" s="32" customFormat="1" ht="15.75" customHeight="1">
      <c r="A30" s="51"/>
      <c r="B30" s="53"/>
      <c r="C30" s="52"/>
      <c r="D30" s="53"/>
      <c r="E30" s="54" t="s">
        <v>33</v>
      </c>
      <c r="F30" s="31">
        <v>0</v>
      </c>
      <c r="G30" s="31">
        <v>14</v>
      </c>
      <c r="H30" s="31">
        <v>54</v>
      </c>
      <c r="I30" s="31">
        <v>20</v>
      </c>
      <c r="J30" s="31"/>
      <c r="K30" s="31">
        <f t="shared" ref="K30:K40" si="6">G30+H30+I30+F30</f>
        <v>88</v>
      </c>
      <c r="L30" s="52"/>
      <c r="M30" s="52"/>
      <c r="N30" s="25"/>
      <c r="O30" s="25"/>
    </row>
    <row r="31" spans="1:15" s="32" customFormat="1" ht="15.75" customHeight="1">
      <c r="A31" s="51" t="s">
        <v>88</v>
      </c>
      <c r="B31" s="53" t="s">
        <v>45</v>
      </c>
      <c r="C31" s="52">
        <v>44626.729166666664</v>
      </c>
      <c r="D31" s="53" t="s">
        <v>46</v>
      </c>
      <c r="E31" s="54" t="s">
        <v>32</v>
      </c>
      <c r="F31" s="31">
        <v>0</v>
      </c>
      <c r="G31" s="31">
        <v>0</v>
      </c>
      <c r="H31" s="31">
        <v>0</v>
      </c>
      <c r="I31" s="31">
        <v>90</v>
      </c>
      <c r="J31" s="31">
        <f t="shared" ref="J31:J39" si="7">F31+G31+H31+I31</f>
        <v>90</v>
      </c>
      <c r="K31" s="31"/>
      <c r="L31" s="52">
        <v>44627.489583333336</v>
      </c>
      <c r="M31" s="52">
        <v>44627.527777777781</v>
      </c>
      <c r="N31" s="25">
        <f t="shared" ref="N31:N39" si="8">SUM(L31-C31)</f>
        <v>0.76041666667151731</v>
      </c>
      <c r="O31" s="25">
        <f t="shared" ref="O31:O39" si="9">SUM(M31-L31)</f>
        <v>3.8194444445252884E-2</v>
      </c>
    </row>
    <row r="32" spans="1:15" s="32" customFormat="1" ht="15.75" customHeight="1">
      <c r="A32" s="51"/>
      <c r="B32" s="53"/>
      <c r="C32" s="52"/>
      <c r="D32" s="53"/>
      <c r="E32" s="54" t="s">
        <v>33</v>
      </c>
      <c r="F32" s="31">
        <v>0</v>
      </c>
      <c r="G32" s="31">
        <v>44</v>
      </c>
      <c r="H32" s="31">
        <v>29</v>
      </c>
      <c r="I32" s="31">
        <v>17</v>
      </c>
      <c r="J32" s="31"/>
      <c r="K32" s="31">
        <f t="shared" si="6"/>
        <v>90</v>
      </c>
      <c r="L32" s="52"/>
      <c r="M32" s="52"/>
      <c r="N32" s="25"/>
      <c r="O32" s="25"/>
    </row>
    <row r="33" spans="1:15" s="32" customFormat="1" ht="15.75" customHeight="1">
      <c r="A33" s="51">
        <v>2</v>
      </c>
      <c r="B33" s="53" t="s">
        <v>40</v>
      </c>
      <c r="C33" s="52">
        <v>44627.045138888891</v>
      </c>
      <c r="D33" s="53" t="s">
        <v>41</v>
      </c>
      <c r="E33" s="54" t="s">
        <v>32</v>
      </c>
      <c r="F33" s="31">
        <v>0</v>
      </c>
      <c r="G33" s="31">
        <v>0</v>
      </c>
      <c r="H33" s="31">
        <v>90</v>
      </c>
      <c r="I33" s="31">
        <v>0</v>
      </c>
      <c r="J33" s="31">
        <f t="shared" si="7"/>
        <v>90</v>
      </c>
      <c r="K33" s="31"/>
      <c r="L33" s="52">
        <v>44627.305555555555</v>
      </c>
      <c r="M33" s="52">
        <v>44627.319444444445</v>
      </c>
      <c r="N33" s="25">
        <f t="shared" si="8"/>
        <v>0.26041666666424135</v>
      </c>
      <c r="O33" s="25">
        <f t="shared" si="9"/>
        <v>1.3888888890505768E-2</v>
      </c>
    </row>
    <row r="34" spans="1:15" s="32" customFormat="1" ht="15.75" customHeight="1">
      <c r="A34" s="51"/>
      <c r="B34" s="53"/>
      <c r="C34" s="52"/>
      <c r="D34" s="53"/>
      <c r="E34" s="54" t="s">
        <v>33</v>
      </c>
      <c r="F34" s="31">
        <v>0</v>
      </c>
      <c r="G34" s="31">
        <v>23</v>
      </c>
      <c r="H34" s="31">
        <v>20</v>
      </c>
      <c r="I34" s="31">
        <v>7</v>
      </c>
      <c r="J34" s="31"/>
      <c r="K34" s="31">
        <f t="shared" si="6"/>
        <v>50</v>
      </c>
      <c r="L34" s="52"/>
      <c r="M34" s="52"/>
      <c r="N34" s="25"/>
      <c r="O34" s="25"/>
    </row>
    <row r="35" spans="1:15" s="32" customFormat="1" ht="15.75" customHeight="1">
      <c r="A35" s="51" t="s">
        <v>52</v>
      </c>
      <c r="B35" s="53" t="s">
        <v>111</v>
      </c>
      <c r="C35" s="52">
        <v>44627.131944444445</v>
      </c>
      <c r="D35" s="53" t="s">
        <v>66</v>
      </c>
      <c r="E35" s="54" t="s">
        <v>32</v>
      </c>
      <c r="F35" s="31">
        <v>0</v>
      </c>
      <c r="G35" s="31">
        <v>80</v>
      </c>
      <c r="H35" s="31">
        <v>0</v>
      </c>
      <c r="I35" s="31">
        <v>0</v>
      </c>
      <c r="J35" s="31">
        <f t="shared" si="7"/>
        <v>80</v>
      </c>
      <c r="K35" s="31"/>
      <c r="L35" s="52">
        <v>44627.322916666664</v>
      </c>
      <c r="M35" s="52">
        <v>44627.357638888891</v>
      </c>
      <c r="N35" s="25">
        <f t="shared" si="8"/>
        <v>0.19097222221898846</v>
      </c>
      <c r="O35" s="25">
        <f t="shared" si="9"/>
        <v>3.4722222226264421E-2</v>
      </c>
    </row>
    <row r="36" spans="1:15" s="32" customFormat="1" ht="15.75" customHeight="1">
      <c r="A36" s="51"/>
      <c r="B36" s="53"/>
      <c r="C36" s="52"/>
      <c r="D36" s="53"/>
      <c r="E36" s="54" t="s">
        <v>33</v>
      </c>
      <c r="F36" s="31">
        <v>8</v>
      </c>
      <c r="G36" s="31">
        <v>28</v>
      </c>
      <c r="H36" s="31">
        <v>42</v>
      </c>
      <c r="I36" s="31">
        <v>2</v>
      </c>
      <c r="J36" s="31"/>
      <c r="K36" s="31">
        <f t="shared" si="6"/>
        <v>80</v>
      </c>
      <c r="L36" s="52"/>
      <c r="M36" s="52"/>
      <c r="N36" s="25"/>
      <c r="O36" s="25"/>
    </row>
    <row r="37" spans="1:15" s="32" customFormat="1" ht="15.75" customHeight="1">
      <c r="A37" s="51" t="s">
        <v>47</v>
      </c>
      <c r="B37" s="53" t="s">
        <v>73</v>
      </c>
      <c r="C37" s="52">
        <v>44627.159722222219</v>
      </c>
      <c r="D37" s="53" t="s">
        <v>41</v>
      </c>
      <c r="E37" s="54" t="s">
        <v>32</v>
      </c>
      <c r="F37" s="31">
        <v>0</v>
      </c>
      <c r="G37" s="31">
        <v>0</v>
      </c>
      <c r="H37" s="31">
        <v>0</v>
      </c>
      <c r="I37" s="31">
        <v>90</v>
      </c>
      <c r="J37" s="31">
        <f t="shared" si="7"/>
        <v>90</v>
      </c>
      <c r="K37" s="31"/>
      <c r="L37" s="52">
        <v>44627.625</v>
      </c>
      <c r="M37" s="52">
        <v>44627.670138888891</v>
      </c>
      <c r="N37" s="25">
        <f t="shared" si="8"/>
        <v>0.46527777778101154</v>
      </c>
      <c r="O37" s="25">
        <f t="shared" si="9"/>
        <v>4.5138888890505768E-2</v>
      </c>
    </row>
    <row r="38" spans="1:15" s="32" customFormat="1" ht="15.75" customHeight="1">
      <c r="A38" s="51"/>
      <c r="B38" s="53"/>
      <c r="C38" s="52"/>
      <c r="D38" s="53"/>
      <c r="E38" s="54" t="s">
        <v>33</v>
      </c>
      <c r="F38" s="31">
        <v>8</v>
      </c>
      <c r="G38" s="31">
        <v>44</v>
      </c>
      <c r="H38" s="31">
        <v>20</v>
      </c>
      <c r="I38" s="31">
        <v>18</v>
      </c>
      <c r="J38" s="31"/>
      <c r="K38" s="31">
        <f t="shared" si="6"/>
        <v>90</v>
      </c>
      <c r="L38" s="52"/>
      <c r="M38" s="52"/>
      <c r="N38" s="25"/>
      <c r="O38" s="25"/>
    </row>
    <row r="39" spans="1:15" s="32" customFormat="1" ht="15.75" customHeight="1">
      <c r="A39" s="51">
        <v>8</v>
      </c>
      <c r="B39" s="53" t="s">
        <v>73</v>
      </c>
      <c r="C39" s="52">
        <v>44627.295138888891</v>
      </c>
      <c r="D39" s="53" t="s">
        <v>41</v>
      </c>
      <c r="E39" s="54" t="s">
        <v>32</v>
      </c>
      <c r="F39" s="31">
        <v>2</v>
      </c>
      <c r="G39" s="31">
        <v>0</v>
      </c>
      <c r="H39" s="31">
        <v>88</v>
      </c>
      <c r="I39" s="31">
        <v>0</v>
      </c>
      <c r="J39" s="31">
        <f t="shared" si="7"/>
        <v>90</v>
      </c>
      <c r="K39" s="31"/>
      <c r="L39" s="52">
        <v>44627.572916666664</v>
      </c>
      <c r="M39" s="52">
        <v>44627.590277777781</v>
      </c>
      <c r="N39" s="25">
        <f t="shared" si="8"/>
        <v>0.27777777777373558</v>
      </c>
      <c r="O39" s="25">
        <f t="shared" si="9"/>
        <v>1.7361111116770189E-2</v>
      </c>
    </row>
    <row r="40" spans="1:15" s="32" customFormat="1" ht="15.75" customHeight="1">
      <c r="A40" s="51"/>
      <c r="B40" s="53"/>
      <c r="C40" s="52"/>
      <c r="D40" s="53"/>
      <c r="E40" s="54" t="s">
        <v>33</v>
      </c>
      <c r="F40" s="31">
        <v>0</v>
      </c>
      <c r="G40" s="31">
        <v>9</v>
      </c>
      <c r="H40" s="31">
        <v>18</v>
      </c>
      <c r="I40" s="31">
        <v>43</v>
      </c>
      <c r="J40" s="31"/>
      <c r="K40" s="31">
        <f t="shared" si="6"/>
        <v>70</v>
      </c>
      <c r="L40" s="52"/>
      <c r="M40" s="52"/>
      <c r="N40" s="25"/>
      <c r="O40" s="25"/>
    </row>
    <row r="41" spans="1:15" s="32" customFormat="1" ht="15.75" customHeight="1">
      <c r="A41" s="51">
        <v>1</v>
      </c>
      <c r="B41" s="53" t="s">
        <v>156</v>
      </c>
      <c r="C41" s="52">
        <v>44627.215277777781</v>
      </c>
      <c r="D41" s="53" t="s">
        <v>65</v>
      </c>
      <c r="E41" s="54" t="s">
        <v>32</v>
      </c>
      <c r="F41" s="31">
        <v>10</v>
      </c>
      <c r="G41" s="31">
        <v>1</v>
      </c>
      <c r="H41" s="31">
        <v>63</v>
      </c>
      <c r="I41" s="31">
        <v>16</v>
      </c>
      <c r="J41" s="31">
        <v>90</v>
      </c>
      <c r="K41" s="31"/>
      <c r="L41" s="52">
        <v>44627.986111111109</v>
      </c>
      <c r="M41" s="52">
        <v>44628.072916666664</v>
      </c>
      <c r="N41" s="25">
        <f t="shared" ref="N41" si="10">SUM(L41-C41)</f>
        <v>0.77083333332848269</v>
      </c>
      <c r="O41" s="25">
        <f t="shared" ref="O41" si="11">SUM(M41-L41)</f>
        <v>8.6805555554747116E-2</v>
      </c>
    </row>
    <row r="42" spans="1:15" s="32" customFormat="1" ht="15.75" customHeight="1">
      <c r="A42" s="51"/>
      <c r="B42" s="53"/>
      <c r="C42" s="52"/>
      <c r="D42" s="53"/>
      <c r="E42" s="54" t="s">
        <v>33</v>
      </c>
      <c r="F42" s="31">
        <v>5</v>
      </c>
      <c r="G42" s="31">
        <v>13</v>
      </c>
      <c r="H42" s="31">
        <v>66</v>
      </c>
      <c r="I42" s="31">
        <v>6</v>
      </c>
      <c r="J42" s="31"/>
      <c r="K42" s="31">
        <v>90</v>
      </c>
      <c r="L42" s="52"/>
      <c r="M42" s="52"/>
      <c r="N42" s="25"/>
      <c r="O42" s="25"/>
    </row>
    <row r="43" spans="1:15" s="32" customFormat="1" ht="15.75" customHeight="1">
      <c r="A43" s="51" t="s">
        <v>88</v>
      </c>
      <c r="B43" s="53" t="s">
        <v>73</v>
      </c>
      <c r="C43" s="52">
        <v>44627.586805555555</v>
      </c>
      <c r="D43" s="53" t="s">
        <v>41</v>
      </c>
      <c r="E43" s="54" t="s">
        <v>32</v>
      </c>
      <c r="F43" s="31">
        <v>0</v>
      </c>
      <c r="G43" s="31">
        <v>0</v>
      </c>
      <c r="H43" s="31">
        <v>0</v>
      </c>
      <c r="I43" s="31">
        <v>90</v>
      </c>
      <c r="J43" s="31">
        <v>90</v>
      </c>
      <c r="K43" s="31"/>
      <c r="L43" s="52">
        <v>44627.989583333336</v>
      </c>
      <c r="M43" s="52">
        <v>44628.09375</v>
      </c>
      <c r="N43" s="25">
        <f t="shared" ref="N43" si="12">SUM(L43-C43)</f>
        <v>0.40277777778101154</v>
      </c>
      <c r="O43" s="25">
        <f t="shared" ref="O43" si="13">SUM(M43-L43)</f>
        <v>0.10416666666424135</v>
      </c>
    </row>
    <row r="44" spans="1:15" s="32" customFormat="1" ht="15.75" customHeight="1" thickBot="1">
      <c r="A44" s="51"/>
      <c r="B44" s="53"/>
      <c r="C44" s="52"/>
      <c r="D44" s="53"/>
      <c r="E44" s="54" t="s">
        <v>33</v>
      </c>
      <c r="F44" s="31">
        <v>0</v>
      </c>
      <c r="G44" s="31">
        <v>0</v>
      </c>
      <c r="H44" s="31">
        <v>0</v>
      </c>
      <c r="I44" s="31">
        <v>0</v>
      </c>
      <c r="J44" s="31"/>
      <c r="K44" s="31">
        <v>0</v>
      </c>
      <c r="L44" s="52"/>
      <c r="M44" s="52"/>
      <c r="N44" s="25"/>
      <c r="O44" s="25"/>
    </row>
    <row r="45" spans="1:15" s="8" customFormat="1" ht="16.5" customHeight="1" thickTop="1" thickBot="1">
      <c r="A45" s="5"/>
      <c r="B45" s="5"/>
      <c r="C45" s="5"/>
      <c r="D45" s="5"/>
      <c r="E45" s="5"/>
      <c r="F45" s="5"/>
      <c r="G45" s="5"/>
      <c r="H45" s="5"/>
      <c r="I45" s="18" t="s">
        <v>31</v>
      </c>
      <c r="J45" s="19">
        <f>SUM(J29:J44)</f>
        <v>710</v>
      </c>
      <c r="K45" s="19">
        <f>SUM(K29:K44)</f>
        <v>558</v>
      </c>
      <c r="L45" s="5"/>
      <c r="M45" s="5" t="s">
        <v>13</v>
      </c>
      <c r="N45" s="10">
        <f>AVERAGE(N29:N44)</f>
        <v>0.44270833333303017</v>
      </c>
      <c r="O45" s="10">
        <f>AVERAGE(O29:O44)</f>
        <v>4.6875000000909495E-2</v>
      </c>
    </row>
    <row r="46" spans="1:15" ht="15.75" thickTop="1"/>
    <row r="47" spans="1:15">
      <c r="A47" s="49" t="s">
        <v>0</v>
      </c>
      <c r="B47" s="50" t="str">
        <f>$O$1</f>
        <v>07=MAR</v>
      </c>
      <c r="C47" s="156" t="s">
        <v>15</v>
      </c>
      <c r="D47" s="156"/>
      <c r="E47" s="156"/>
      <c r="F47" s="156"/>
      <c r="G47" s="156"/>
      <c r="H47" s="156"/>
      <c r="I47" s="156"/>
      <c r="J47" s="156"/>
      <c r="K47" s="156"/>
      <c r="L47" s="156"/>
      <c r="M47" s="156"/>
      <c r="N47" s="156"/>
      <c r="O47" s="156"/>
    </row>
    <row r="48" spans="1:15">
      <c r="A48" s="156" t="s">
        <v>16</v>
      </c>
      <c r="B48" s="156"/>
      <c r="C48" s="156"/>
      <c r="D48" s="156"/>
      <c r="E48" s="156"/>
      <c r="F48" s="156"/>
      <c r="G48" s="156"/>
      <c r="H48" s="20"/>
      <c r="I48" s="156" t="s">
        <v>17</v>
      </c>
      <c r="J48" s="156"/>
      <c r="K48" s="156"/>
      <c r="L48" s="156"/>
      <c r="M48" s="156"/>
      <c r="N48" s="156"/>
      <c r="O48" s="156"/>
    </row>
    <row r="49" spans="1:15" ht="30">
      <c r="A49" s="11" t="s">
        <v>18</v>
      </c>
      <c r="B49" s="11" t="s">
        <v>19</v>
      </c>
      <c r="C49" s="5" t="s">
        <v>20</v>
      </c>
      <c r="D49" s="11" t="s">
        <v>21</v>
      </c>
      <c r="E49" s="11" t="s">
        <v>22</v>
      </c>
      <c r="F49" s="11" t="s">
        <v>23</v>
      </c>
      <c r="G49" s="11" t="s">
        <v>24</v>
      </c>
      <c r="H49" s="11"/>
      <c r="I49" s="11" t="s">
        <v>18</v>
      </c>
      <c r="J49" s="11" t="s">
        <v>19</v>
      </c>
      <c r="K49" s="5" t="s">
        <v>20</v>
      </c>
      <c r="L49" s="11" t="s">
        <v>21</v>
      </c>
      <c r="M49" s="11" t="s">
        <v>25</v>
      </c>
      <c r="N49" s="11" t="s">
        <v>23</v>
      </c>
      <c r="O49" s="11" t="s">
        <v>24</v>
      </c>
    </row>
    <row r="50" spans="1:15" s="27" customFormat="1" ht="15" customHeight="1">
      <c r="A50" s="21">
        <v>1</v>
      </c>
      <c r="B50" s="35" t="s">
        <v>41</v>
      </c>
      <c r="C50" s="37" t="s">
        <v>67</v>
      </c>
      <c r="D50" s="36">
        <v>44626.725694444445</v>
      </c>
      <c r="E50" s="35">
        <v>31981</v>
      </c>
      <c r="F50" s="36">
        <v>44627.034722222219</v>
      </c>
      <c r="G50" s="25">
        <f>SUM(F50-D50)</f>
        <v>0.30902777777373558</v>
      </c>
      <c r="H50" s="26"/>
      <c r="I50" s="21">
        <v>1</v>
      </c>
      <c r="J50" s="35" t="s">
        <v>66</v>
      </c>
      <c r="K50" s="37">
        <v>5</v>
      </c>
      <c r="L50" s="36">
        <v>44627.024305555555</v>
      </c>
      <c r="M50" s="35">
        <v>31075</v>
      </c>
      <c r="N50" s="36">
        <v>44627.079861111109</v>
      </c>
      <c r="O50" s="25">
        <f>SUM(N50-L50)</f>
        <v>5.5555555554747116E-2</v>
      </c>
    </row>
    <row r="51" spans="1:15" s="27" customFormat="1" ht="15" customHeight="1">
      <c r="A51" s="21">
        <v>2</v>
      </c>
      <c r="B51" s="35" t="s">
        <v>81</v>
      </c>
      <c r="C51" s="37">
        <v>7</v>
      </c>
      <c r="D51" s="36">
        <v>44626.8125</v>
      </c>
      <c r="E51" s="35">
        <v>31075</v>
      </c>
      <c r="F51" s="36">
        <v>44627.097222222219</v>
      </c>
      <c r="G51" s="25">
        <f t="shared" ref="G51:G65" si="14">SUM(F51-D51)</f>
        <v>0.28472222221898846</v>
      </c>
      <c r="H51" s="26"/>
      <c r="I51" s="21">
        <v>2</v>
      </c>
      <c r="J51" s="35" t="s">
        <v>41</v>
      </c>
      <c r="K51" s="37" t="s">
        <v>61</v>
      </c>
      <c r="L51" s="36">
        <v>44627.069444444445</v>
      </c>
      <c r="M51" s="35">
        <v>24696</v>
      </c>
      <c r="N51" s="36">
        <v>44627.118055555555</v>
      </c>
      <c r="O51" s="25">
        <f t="shared" ref="O51:O68" si="15">SUM(N51-L51)</f>
        <v>4.8611111109494232E-2</v>
      </c>
    </row>
    <row r="52" spans="1:15" s="27" customFormat="1" ht="15" customHeight="1">
      <c r="A52" s="21">
        <v>3</v>
      </c>
      <c r="B52" s="35" t="s">
        <v>39</v>
      </c>
      <c r="C52" s="37">
        <v>3</v>
      </c>
      <c r="D52" s="36">
        <v>44626.920138888891</v>
      </c>
      <c r="E52" s="35">
        <v>27881</v>
      </c>
      <c r="F52" s="36">
        <v>44627.333333333336</v>
      </c>
      <c r="G52" s="25">
        <f t="shared" si="14"/>
        <v>0.41319444444525288</v>
      </c>
      <c r="H52" s="26"/>
      <c r="I52" s="21">
        <v>3</v>
      </c>
      <c r="J52" s="35" t="s">
        <v>65</v>
      </c>
      <c r="K52" s="37">
        <v>4</v>
      </c>
      <c r="L52" s="36">
        <v>44627.104166666664</v>
      </c>
      <c r="M52" s="35">
        <v>27696</v>
      </c>
      <c r="N52" s="36">
        <v>44627.149305555555</v>
      </c>
      <c r="O52" s="25">
        <f t="shared" si="15"/>
        <v>4.5138888890505768E-2</v>
      </c>
    </row>
    <row r="53" spans="1:15" s="27" customFormat="1" ht="15" customHeight="1">
      <c r="A53" s="21">
        <v>4</v>
      </c>
      <c r="B53" s="35" t="s">
        <v>37</v>
      </c>
      <c r="C53" s="37">
        <v>8</v>
      </c>
      <c r="D53" s="36">
        <v>44626.850694444445</v>
      </c>
      <c r="E53" s="35">
        <v>31500</v>
      </c>
      <c r="F53" s="36">
        <v>44627.270833333336</v>
      </c>
      <c r="G53" s="25">
        <f t="shared" si="14"/>
        <v>0.42013888889050577</v>
      </c>
      <c r="H53" s="26"/>
      <c r="I53" s="21">
        <v>4</v>
      </c>
      <c r="J53" s="35" t="s">
        <v>113</v>
      </c>
      <c r="K53" s="37">
        <v>5</v>
      </c>
      <c r="L53" s="36">
        <v>44627.138888888891</v>
      </c>
      <c r="M53" s="35">
        <v>32697</v>
      </c>
      <c r="N53" s="36">
        <v>44627.21875</v>
      </c>
      <c r="O53" s="25">
        <f t="shared" si="15"/>
        <v>7.9861111109494232E-2</v>
      </c>
    </row>
    <row r="54" spans="1:15" s="27" customFormat="1" ht="15" customHeight="1">
      <c r="A54" s="21">
        <v>5</v>
      </c>
      <c r="B54" s="35" t="s">
        <v>87</v>
      </c>
      <c r="C54" s="37">
        <v>6</v>
      </c>
      <c r="D54" s="36">
        <v>44627.013888888891</v>
      </c>
      <c r="E54" s="35">
        <v>24696</v>
      </c>
      <c r="F54" s="36">
        <v>44627.159722222219</v>
      </c>
      <c r="G54" s="25">
        <f t="shared" si="14"/>
        <v>0.14583333332848269</v>
      </c>
      <c r="H54" s="26"/>
      <c r="I54" s="21">
        <v>5</v>
      </c>
      <c r="J54" s="35" t="s">
        <v>41</v>
      </c>
      <c r="K54" s="37">
        <v>4</v>
      </c>
      <c r="L54" s="36">
        <v>44627.208333333336</v>
      </c>
      <c r="M54" s="35">
        <v>27881</v>
      </c>
      <c r="N54" s="36">
        <v>44627.25</v>
      </c>
      <c r="O54" s="25">
        <f t="shared" si="15"/>
        <v>4.1666666664241347E-2</v>
      </c>
    </row>
    <row r="55" spans="1:15" s="27" customFormat="1" ht="15" customHeight="1">
      <c r="A55" s="21">
        <v>6</v>
      </c>
      <c r="B55" s="35" t="s">
        <v>41</v>
      </c>
      <c r="C55" s="37" t="s">
        <v>67</v>
      </c>
      <c r="D55" s="36">
        <v>44627.069444444445</v>
      </c>
      <c r="E55" s="35">
        <v>27696</v>
      </c>
      <c r="F55" s="36">
        <v>44627.243055555555</v>
      </c>
      <c r="G55" s="25">
        <f t="shared" si="14"/>
        <v>0.17361111110949423</v>
      </c>
      <c r="H55" s="26"/>
      <c r="I55" s="21">
        <v>6</v>
      </c>
      <c r="J55" s="35" t="s">
        <v>72</v>
      </c>
      <c r="K55" s="37" t="s">
        <v>61</v>
      </c>
      <c r="L55" s="36">
        <v>44627.152777777781</v>
      </c>
      <c r="M55" s="35">
        <v>31500</v>
      </c>
      <c r="N55" s="36">
        <v>44627.270833333336</v>
      </c>
      <c r="O55" s="25">
        <f t="shared" si="15"/>
        <v>0.11805555555474712</v>
      </c>
    </row>
    <row r="56" spans="1:15" s="27" customFormat="1" ht="15" customHeight="1">
      <c r="A56" s="21">
        <v>7</v>
      </c>
      <c r="B56" s="35" t="s">
        <v>39</v>
      </c>
      <c r="C56" s="37">
        <v>7</v>
      </c>
      <c r="D56" s="36">
        <v>44627.163194444445</v>
      </c>
      <c r="E56" s="35">
        <v>41515</v>
      </c>
      <c r="F56" s="36">
        <v>44627.732638888891</v>
      </c>
      <c r="G56" s="25">
        <f t="shared" si="14"/>
        <v>0.56944444444525288</v>
      </c>
      <c r="H56" s="26"/>
      <c r="I56" s="21">
        <v>7</v>
      </c>
      <c r="J56" s="35" t="s">
        <v>37</v>
      </c>
      <c r="K56" s="37">
        <v>4</v>
      </c>
      <c r="L56" s="36">
        <v>44627.302083333336</v>
      </c>
      <c r="M56" s="35">
        <v>32955</v>
      </c>
      <c r="N56" s="36">
        <v>44627.347222222219</v>
      </c>
      <c r="O56" s="25">
        <f t="shared" si="15"/>
        <v>4.5138888883229811E-2</v>
      </c>
    </row>
    <row r="57" spans="1:15" s="27" customFormat="1" ht="15" customHeight="1">
      <c r="A57" s="21">
        <v>8</v>
      </c>
      <c r="B57" s="35" t="s">
        <v>46</v>
      </c>
      <c r="C57" s="37">
        <v>7</v>
      </c>
      <c r="D57" s="36">
        <v>44627.756944444445</v>
      </c>
      <c r="E57" s="35">
        <v>60010</v>
      </c>
      <c r="F57" s="36">
        <v>44627.840277777781</v>
      </c>
      <c r="G57" s="25">
        <f t="shared" si="14"/>
        <v>8.3333333335758653E-2</v>
      </c>
      <c r="H57" s="26"/>
      <c r="I57" s="21">
        <v>8</v>
      </c>
      <c r="J57" s="35" t="s">
        <v>53</v>
      </c>
      <c r="K57" s="37">
        <v>5</v>
      </c>
      <c r="L57" s="36">
        <v>44627.322916666664</v>
      </c>
      <c r="M57" s="35">
        <v>33298</v>
      </c>
      <c r="N57" s="36">
        <v>44627.371527777781</v>
      </c>
      <c r="O57" s="25">
        <f t="shared" si="15"/>
        <v>4.8611111116770189E-2</v>
      </c>
    </row>
    <row r="58" spans="1:15" s="27" customFormat="1" ht="15" customHeight="1">
      <c r="A58" s="21">
        <v>9</v>
      </c>
      <c r="B58" s="35" t="s">
        <v>53</v>
      </c>
      <c r="C58" s="37">
        <v>8</v>
      </c>
      <c r="D58" s="36">
        <v>44627.295138888891</v>
      </c>
      <c r="E58" s="35">
        <v>33290</v>
      </c>
      <c r="F58" s="36">
        <v>44627.482638888891</v>
      </c>
      <c r="G58" s="25">
        <f t="shared" si="14"/>
        <v>0.1875</v>
      </c>
      <c r="H58" s="26"/>
      <c r="I58" s="21">
        <v>9</v>
      </c>
      <c r="J58" s="35" t="s">
        <v>37</v>
      </c>
      <c r="K58" s="37">
        <v>3</v>
      </c>
      <c r="L58" s="36">
        <v>44627.385416666664</v>
      </c>
      <c r="M58" s="35">
        <v>31943</v>
      </c>
      <c r="N58" s="36">
        <v>44627.427083333336</v>
      </c>
      <c r="O58" s="25">
        <f t="shared" si="15"/>
        <v>4.1666666671517305E-2</v>
      </c>
    </row>
    <row r="59" spans="1:15" s="27" customFormat="1" ht="15" customHeight="1">
      <c r="A59" s="21">
        <v>10</v>
      </c>
      <c r="B59" s="35" t="s">
        <v>81</v>
      </c>
      <c r="C59" s="37">
        <v>8</v>
      </c>
      <c r="D59" s="36">
        <v>44627.517361111109</v>
      </c>
      <c r="E59" s="35">
        <v>28724</v>
      </c>
      <c r="F59" s="36">
        <v>44627.680555555555</v>
      </c>
      <c r="G59" s="25">
        <f t="shared" si="14"/>
        <v>0.16319444444525288</v>
      </c>
      <c r="H59" s="26"/>
      <c r="I59" s="21">
        <v>10</v>
      </c>
      <c r="J59" s="35" t="s">
        <v>41</v>
      </c>
      <c r="K59" s="37">
        <v>3</v>
      </c>
      <c r="L59" s="36">
        <v>44627.489583333336</v>
      </c>
      <c r="M59" s="35">
        <v>41515</v>
      </c>
      <c r="N59" s="36">
        <v>44627.548611111109</v>
      </c>
      <c r="O59" s="25">
        <f t="shared" si="15"/>
        <v>5.9027777773735579E-2</v>
      </c>
    </row>
    <row r="60" spans="1:15" s="27" customFormat="1" ht="15" customHeight="1">
      <c r="A60" s="21">
        <v>11</v>
      </c>
      <c r="B60" s="35" t="s">
        <v>41</v>
      </c>
      <c r="C60" s="37" t="s">
        <v>67</v>
      </c>
      <c r="D60" s="36">
        <v>44627.385416666664</v>
      </c>
      <c r="E60" s="35">
        <v>31943</v>
      </c>
      <c r="F60" s="36">
        <v>44627.496527777781</v>
      </c>
      <c r="G60" s="25">
        <f t="shared" si="14"/>
        <v>0.11111111111677019</v>
      </c>
      <c r="H60" s="26"/>
      <c r="I60" s="21">
        <v>11</v>
      </c>
      <c r="J60" s="35" t="s">
        <v>101</v>
      </c>
      <c r="K60" s="37" t="s">
        <v>61</v>
      </c>
      <c r="L60" s="36">
        <v>44627.517361111109</v>
      </c>
      <c r="M60" s="35">
        <v>31583</v>
      </c>
      <c r="N60" s="36">
        <v>44627.625</v>
      </c>
      <c r="O60" s="25">
        <f t="shared" si="15"/>
        <v>0.10763888889050577</v>
      </c>
    </row>
    <row r="61" spans="1:15" s="27" customFormat="1" ht="15" customHeight="1">
      <c r="A61" s="21">
        <v>12</v>
      </c>
      <c r="B61" s="35" t="s">
        <v>66</v>
      </c>
      <c r="C61" s="37">
        <v>5</v>
      </c>
      <c r="D61" s="36">
        <v>44627.46875</v>
      </c>
      <c r="E61" s="35">
        <v>32955</v>
      </c>
      <c r="F61" s="36">
        <v>44627.597222222219</v>
      </c>
      <c r="G61" s="25">
        <f t="shared" si="14"/>
        <v>0.12847222221898846</v>
      </c>
      <c r="H61" s="26"/>
      <c r="I61" s="21">
        <v>12</v>
      </c>
      <c r="J61" s="35" t="s">
        <v>66</v>
      </c>
      <c r="K61" s="37">
        <v>4</v>
      </c>
      <c r="L61" s="36">
        <v>44627.413194444445</v>
      </c>
      <c r="M61" s="35">
        <v>28724</v>
      </c>
      <c r="N61" s="36">
        <v>44627.704861111109</v>
      </c>
      <c r="O61" s="25">
        <f t="shared" si="15"/>
        <v>0.29166666666424135</v>
      </c>
    </row>
    <row r="62" spans="1:15" s="27" customFormat="1" ht="15" customHeight="1">
      <c r="A62" s="21">
        <v>13</v>
      </c>
      <c r="B62" s="35" t="s">
        <v>41</v>
      </c>
      <c r="C62" s="37">
        <v>8</v>
      </c>
      <c r="D62" s="36">
        <v>44627.701388888891</v>
      </c>
      <c r="E62" s="35">
        <v>31583</v>
      </c>
      <c r="F62" s="36">
        <v>44627.944444444445</v>
      </c>
      <c r="G62" s="25">
        <f t="shared" si="14"/>
        <v>0.24305555555474712</v>
      </c>
      <c r="H62" s="26"/>
      <c r="I62" s="21">
        <v>13</v>
      </c>
      <c r="J62" s="35" t="s">
        <v>41</v>
      </c>
      <c r="K62" s="37" t="s">
        <v>61</v>
      </c>
      <c r="L62" s="36">
        <v>44627.75</v>
      </c>
      <c r="M62" s="35">
        <v>70030</v>
      </c>
      <c r="N62" s="36">
        <v>44627.75</v>
      </c>
      <c r="O62" s="25">
        <f t="shared" si="15"/>
        <v>0</v>
      </c>
    </row>
    <row r="63" spans="1:15" s="27" customFormat="1" ht="15" customHeight="1">
      <c r="A63" s="21">
        <v>14</v>
      </c>
      <c r="B63" s="53" t="s">
        <v>158</v>
      </c>
      <c r="C63" s="51" t="s">
        <v>78</v>
      </c>
      <c r="D63" s="52">
        <v>44627.524305555555</v>
      </c>
      <c r="E63" s="53">
        <v>13637</v>
      </c>
      <c r="F63" s="52">
        <v>44627.527777777781</v>
      </c>
      <c r="G63" s="25">
        <f t="shared" si="14"/>
        <v>3.4722222262644209E-3</v>
      </c>
      <c r="H63" s="26"/>
      <c r="I63" s="21">
        <v>14</v>
      </c>
      <c r="J63" s="35" t="s">
        <v>56</v>
      </c>
      <c r="K63" s="37">
        <v>3</v>
      </c>
      <c r="L63" s="36">
        <v>44627.701388888891</v>
      </c>
      <c r="M63" s="35">
        <v>32574</v>
      </c>
      <c r="N63" s="36">
        <v>44627.78125</v>
      </c>
      <c r="O63" s="25">
        <f t="shared" si="15"/>
        <v>7.9861111109494232E-2</v>
      </c>
    </row>
    <row r="64" spans="1:15" s="27" customFormat="1" ht="15" customHeight="1">
      <c r="A64" s="21">
        <v>15</v>
      </c>
      <c r="B64" s="53" t="s">
        <v>58</v>
      </c>
      <c r="C64" s="51" t="s">
        <v>78</v>
      </c>
      <c r="D64" s="52">
        <v>44627.15625</v>
      </c>
      <c r="E64" s="53" t="s">
        <v>159</v>
      </c>
      <c r="F64" s="52">
        <v>44627.180555555555</v>
      </c>
      <c r="G64" s="25">
        <f t="shared" si="14"/>
        <v>2.4305555554747116E-2</v>
      </c>
      <c r="H64" s="26"/>
      <c r="I64" s="21">
        <v>15</v>
      </c>
      <c r="J64" s="35" t="s">
        <v>39</v>
      </c>
      <c r="K64" s="37">
        <v>4</v>
      </c>
      <c r="L64" s="36">
        <v>44627.732638888891</v>
      </c>
      <c r="M64" s="35">
        <v>60010</v>
      </c>
      <c r="N64" s="36">
        <v>44627.798611111109</v>
      </c>
      <c r="O64" s="25">
        <f t="shared" si="15"/>
        <v>6.5972222218988463E-2</v>
      </c>
    </row>
    <row r="65" spans="1:15" s="27" customFormat="1" ht="15" customHeight="1">
      <c r="A65" s="21">
        <v>16</v>
      </c>
      <c r="B65" s="53" t="s">
        <v>51</v>
      </c>
      <c r="C65" s="51">
        <v>5</v>
      </c>
      <c r="D65" s="52">
        <v>44627.614583333336</v>
      </c>
      <c r="E65" s="53">
        <v>60072</v>
      </c>
      <c r="F65" s="52">
        <v>44627.923611111109</v>
      </c>
      <c r="G65" s="25">
        <f t="shared" si="14"/>
        <v>0.30902777777373558</v>
      </c>
      <c r="H65" s="26"/>
      <c r="I65" s="21">
        <v>16</v>
      </c>
      <c r="J65" s="35" t="s">
        <v>65</v>
      </c>
      <c r="K65" s="37" t="s">
        <v>61</v>
      </c>
      <c r="L65" s="36">
        <v>44627.770833333336</v>
      </c>
      <c r="M65" s="35">
        <v>60072</v>
      </c>
      <c r="N65" s="36">
        <v>44627.854166666664</v>
      </c>
      <c r="O65" s="25">
        <f t="shared" si="15"/>
        <v>8.3333333328482695E-2</v>
      </c>
    </row>
    <row r="66" spans="1:15" s="27" customFormat="1" ht="15" customHeight="1">
      <c r="A66" s="21"/>
      <c r="B66" s="53"/>
      <c r="C66" s="51"/>
      <c r="D66" s="52"/>
      <c r="E66" s="53"/>
      <c r="F66" s="52"/>
      <c r="G66" s="25"/>
      <c r="H66" s="26"/>
      <c r="I66" s="21">
        <v>17</v>
      </c>
      <c r="J66" s="53" t="s">
        <v>119</v>
      </c>
      <c r="K66" s="51">
        <v>3</v>
      </c>
      <c r="L66" s="52">
        <v>44627.836805555555</v>
      </c>
      <c r="M66" s="55">
        <v>41119</v>
      </c>
      <c r="N66" s="52">
        <v>44628.065972222219</v>
      </c>
      <c r="O66" s="25">
        <f t="shared" si="15"/>
        <v>0.22916666666424135</v>
      </c>
    </row>
    <row r="67" spans="1:15" s="27" customFormat="1" ht="15" customHeight="1">
      <c r="A67" s="21"/>
      <c r="B67" s="53"/>
      <c r="C67" s="51"/>
      <c r="D67" s="52"/>
      <c r="E67" s="53"/>
      <c r="F67" s="52"/>
      <c r="G67" s="25"/>
      <c r="H67" s="26"/>
      <c r="I67" s="21">
        <v>18</v>
      </c>
      <c r="J67" s="53" t="s">
        <v>41</v>
      </c>
      <c r="K67" s="51" t="s">
        <v>61</v>
      </c>
      <c r="L67" s="52">
        <v>44627.947916666664</v>
      </c>
      <c r="M67" s="55">
        <v>31120</v>
      </c>
      <c r="N67" s="52">
        <v>44627.989583333336</v>
      </c>
      <c r="O67" s="25">
        <f t="shared" si="15"/>
        <v>4.1666666671517305E-2</v>
      </c>
    </row>
    <row r="68" spans="1:15" s="27" customFormat="1" ht="15" customHeight="1">
      <c r="A68" s="21"/>
      <c r="B68" s="53"/>
      <c r="C68" s="51"/>
      <c r="D68" s="52"/>
      <c r="E68" s="53"/>
      <c r="F68" s="52"/>
      <c r="G68" s="25"/>
      <c r="H68" s="26"/>
      <c r="I68" s="21">
        <v>19</v>
      </c>
      <c r="J68" s="53" t="s">
        <v>49</v>
      </c>
      <c r="K68" s="51">
        <v>5</v>
      </c>
      <c r="L68" s="52">
        <v>44627.965277777781</v>
      </c>
      <c r="M68" s="55" t="s">
        <v>157</v>
      </c>
      <c r="N68" s="52">
        <v>44628.083333333336</v>
      </c>
      <c r="O68" s="25">
        <f t="shared" si="15"/>
        <v>0.11805555555474712</v>
      </c>
    </row>
    <row r="69" spans="1:15" s="27" customFormat="1" ht="15" customHeight="1">
      <c r="A69" s="21"/>
      <c r="B69" s="53"/>
      <c r="C69" s="51"/>
      <c r="D69" s="52"/>
      <c r="E69" s="53"/>
      <c r="F69" s="52"/>
      <c r="G69" s="25"/>
      <c r="H69" s="26"/>
      <c r="I69" s="21"/>
      <c r="J69" s="53"/>
      <c r="K69" s="51"/>
      <c r="L69" s="52"/>
      <c r="M69" s="55"/>
      <c r="N69" s="52"/>
      <c r="O69" s="25"/>
    </row>
    <row r="70" spans="1:15" s="27" customFormat="1" ht="15" customHeight="1">
      <c r="A70" s="21"/>
      <c r="B70" s="29"/>
      <c r="C70" s="65"/>
      <c r="D70" s="24"/>
      <c r="E70" s="21"/>
      <c r="F70" s="24"/>
      <c r="G70" s="25"/>
      <c r="H70" s="26"/>
      <c r="I70" s="21"/>
      <c r="J70" s="53"/>
      <c r="K70" s="51"/>
      <c r="L70" s="52"/>
      <c r="M70" s="55"/>
      <c r="N70" s="52"/>
      <c r="O70" s="25"/>
    </row>
    <row r="71" spans="1:15" s="27" customFormat="1" ht="15" customHeight="1">
      <c r="A71" s="21"/>
      <c r="B71" s="22"/>
      <c r="C71" s="28"/>
      <c r="D71" s="24"/>
      <c r="E71" s="22"/>
      <c r="F71" s="24"/>
      <c r="G71" s="25"/>
      <c r="H71" s="26"/>
      <c r="I71" s="21"/>
      <c r="J71" s="53"/>
      <c r="K71" s="51"/>
      <c r="L71" s="52"/>
      <c r="M71" s="55"/>
      <c r="N71" s="52"/>
      <c r="O71" s="25"/>
    </row>
    <row r="72" spans="1:15" s="32" customFormat="1" ht="15" customHeight="1">
      <c r="A72" s="5"/>
      <c r="B72" s="1"/>
      <c r="C72" s="5"/>
      <c r="D72" s="5"/>
      <c r="E72" s="5"/>
      <c r="F72" s="18" t="s">
        <v>13</v>
      </c>
      <c r="G72" s="10">
        <f>AVERAGE(G50:G71)</f>
        <v>0.22309027777737356</v>
      </c>
      <c r="H72" s="33"/>
      <c r="I72" s="5"/>
      <c r="J72" s="5"/>
      <c r="K72" s="5"/>
      <c r="L72" s="5"/>
      <c r="M72" s="5"/>
      <c r="N72" s="5" t="s">
        <v>13</v>
      </c>
      <c r="O72" s="10">
        <f>AVERAGE(O50:O71)</f>
        <v>8.4247076022668468E-2</v>
      </c>
    </row>
  </sheetData>
  <mergeCells count="10">
    <mergeCell ref="C47:O47"/>
    <mergeCell ref="A48:G48"/>
    <mergeCell ref="I48:O48"/>
    <mergeCell ref="A2:O2"/>
    <mergeCell ref="A3:C3"/>
    <mergeCell ref="F3:J3"/>
    <mergeCell ref="L3:O3"/>
    <mergeCell ref="A27:C27"/>
    <mergeCell ref="F27:J27"/>
    <mergeCell ref="L27:O2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O71"/>
  <sheetViews>
    <sheetView topLeftCell="A43" workbookViewId="0">
      <selection activeCell="J66" sqref="J66"/>
    </sheetView>
  </sheetViews>
  <sheetFormatPr defaultRowHeight="15"/>
  <cols>
    <col min="2" max="2" width="11.7109375" customWidth="1"/>
    <col min="3" max="5" width="13.42578125" customWidth="1"/>
    <col min="6" max="6" width="12.140625" customWidth="1"/>
    <col min="7" max="7" width="10.85546875" customWidth="1"/>
    <col min="8" max="8" width="11" customWidth="1"/>
    <col min="9" max="9" width="10.140625" customWidth="1"/>
    <col min="10" max="11" width="8.7109375" customWidth="1"/>
    <col min="12" max="13" width="13.42578125" customWidth="1"/>
    <col min="14" max="15" width="11.28515625" customWidth="1"/>
    <col min="16" max="16" width="14.5703125" customWidth="1"/>
    <col min="18" max="18" width="12.140625" customWidth="1"/>
  </cols>
  <sheetData>
    <row r="1" spans="1:15">
      <c r="N1" s="164" t="s">
        <v>160</v>
      </c>
      <c r="O1" s="165"/>
    </row>
    <row r="2" spans="1:15">
      <c r="A2" s="159" t="s">
        <v>1</v>
      </c>
      <c r="B2" s="160"/>
      <c r="C2" s="160"/>
      <c r="D2" s="160"/>
      <c r="E2" s="160"/>
      <c r="F2" s="160"/>
      <c r="G2" s="160"/>
      <c r="H2" s="160"/>
      <c r="I2" s="160"/>
      <c r="J2" s="160"/>
      <c r="K2" s="160"/>
      <c r="L2" s="160"/>
      <c r="M2" s="160"/>
      <c r="N2" s="160"/>
      <c r="O2" s="160"/>
    </row>
    <row r="3" spans="1:15">
      <c r="A3" s="161"/>
      <c r="B3" s="162"/>
      <c r="C3" s="163"/>
      <c r="D3" s="67"/>
      <c r="E3" s="67"/>
      <c r="F3" s="161" t="s">
        <v>26</v>
      </c>
      <c r="G3" s="162"/>
      <c r="H3" s="162"/>
      <c r="I3" s="162"/>
      <c r="J3" s="163"/>
      <c r="K3" s="67"/>
      <c r="L3" s="161"/>
      <c r="M3" s="162"/>
      <c r="N3" s="162"/>
      <c r="O3" s="163"/>
    </row>
    <row r="4" spans="1:15" ht="38.25">
      <c r="A4" s="2" t="s">
        <v>2</v>
      </c>
      <c r="B4" s="3" t="s">
        <v>3</v>
      </c>
      <c r="C4" s="2" t="s">
        <v>4</v>
      </c>
      <c r="D4" s="2" t="s">
        <v>27</v>
      </c>
      <c r="E4" s="2" t="s">
        <v>28</v>
      </c>
      <c r="F4" s="3" t="s">
        <v>5</v>
      </c>
      <c r="G4" s="3" t="s">
        <v>6</v>
      </c>
      <c r="H4" s="3" t="s">
        <v>7</v>
      </c>
      <c r="I4" s="3" t="s">
        <v>8</v>
      </c>
      <c r="J4" s="2" t="s">
        <v>29</v>
      </c>
      <c r="K4" s="2" t="s">
        <v>30</v>
      </c>
      <c r="L4" s="2" t="s">
        <v>9</v>
      </c>
      <c r="M4" s="2" t="s">
        <v>10</v>
      </c>
      <c r="N4" s="2" t="s">
        <v>11</v>
      </c>
      <c r="O4" s="2" t="s">
        <v>12</v>
      </c>
    </row>
    <row r="5" spans="1:15" s="8" customFormat="1" ht="12" customHeight="1">
      <c r="A5" s="37" t="s">
        <v>50</v>
      </c>
      <c r="B5" s="13" t="s">
        <v>3</v>
      </c>
      <c r="C5" s="36">
        <v>44627.892361111109</v>
      </c>
      <c r="D5" s="35" t="s">
        <v>68</v>
      </c>
      <c r="E5" s="54" t="s">
        <v>32</v>
      </c>
      <c r="F5" s="5">
        <v>6</v>
      </c>
      <c r="G5" s="5">
        <v>54</v>
      </c>
      <c r="H5" s="5">
        <v>30</v>
      </c>
      <c r="I5" s="5">
        <v>0</v>
      </c>
      <c r="J5" s="5">
        <f t="shared" ref="J5:J29" si="0">F5+G5+H5+I5</f>
        <v>90</v>
      </c>
      <c r="K5" s="5"/>
      <c r="L5" s="36">
        <v>44628.215277777781</v>
      </c>
      <c r="M5" s="36">
        <v>44628.256944444445</v>
      </c>
      <c r="N5" s="7">
        <f t="shared" ref="N5:N29" si="1">SUM(L5-C5)</f>
        <v>0.32291666667151731</v>
      </c>
      <c r="O5" s="7">
        <f t="shared" ref="O5:O29" si="2">SUM(M5-L5)</f>
        <v>4.1666666664241347E-2</v>
      </c>
    </row>
    <row r="6" spans="1:15" s="8" customFormat="1" ht="12" customHeight="1">
      <c r="A6" s="37"/>
      <c r="B6" s="13"/>
      <c r="C6" s="36"/>
      <c r="D6" s="35"/>
      <c r="E6" s="54" t="s">
        <v>33</v>
      </c>
      <c r="F6" s="5">
        <v>0</v>
      </c>
      <c r="G6" s="5">
        <v>44</v>
      </c>
      <c r="H6" s="5">
        <v>38</v>
      </c>
      <c r="I6" s="5">
        <v>8</v>
      </c>
      <c r="J6" s="5"/>
      <c r="K6" s="5">
        <f t="shared" ref="K6:K30" si="3">G6+H6+I6+F6</f>
        <v>90</v>
      </c>
      <c r="L6" s="36"/>
      <c r="M6" s="36"/>
      <c r="N6" s="7"/>
      <c r="O6" s="7"/>
    </row>
    <row r="7" spans="1:15" s="8" customFormat="1" ht="12" customHeight="1">
      <c r="A7" s="68" t="s">
        <v>44</v>
      </c>
      <c r="B7" s="13" t="s">
        <v>3</v>
      </c>
      <c r="C7" s="36">
        <v>44628.107638888891</v>
      </c>
      <c r="D7" s="35" t="s">
        <v>161</v>
      </c>
      <c r="E7" s="54" t="s">
        <v>32</v>
      </c>
      <c r="F7" s="5">
        <v>0</v>
      </c>
      <c r="G7" s="5">
        <v>90</v>
      </c>
      <c r="H7" s="5">
        <v>0</v>
      </c>
      <c r="I7" s="5">
        <v>0</v>
      </c>
      <c r="J7" s="5">
        <f t="shared" si="0"/>
        <v>90</v>
      </c>
      <c r="K7" s="5"/>
      <c r="L7" s="36">
        <v>44628.461805555555</v>
      </c>
      <c r="M7" s="36">
        <v>44628.493055555555</v>
      </c>
      <c r="N7" s="7">
        <f t="shared" si="1"/>
        <v>0.35416666666424135</v>
      </c>
      <c r="O7" s="7">
        <f t="shared" si="2"/>
        <v>3.125E-2</v>
      </c>
    </row>
    <row r="8" spans="1:15" s="8" customFormat="1" ht="12" customHeight="1">
      <c r="A8" s="68"/>
      <c r="B8" s="13"/>
      <c r="C8" s="36"/>
      <c r="D8" s="35"/>
      <c r="E8" s="54" t="s">
        <v>33</v>
      </c>
      <c r="F8" s="5">
        <v>0</v>
      </c>
      <c r="G8" s="5">
        <v>64</v>
      </c>
      <c r="H8" s="5">
        <v>10</v>
      </c>
      <c r="I8" s="5">
        <v>16</v>
      </c>
      <c r="J8" s="5"/>
      <c r="K8" s="5">
        <f t="shared" si="3"/>
        <v>90</v>
      </c>
      <c r="L8" s="36"/>
      <c r="M8" s="36"/>
      <c r="N8" s="7"/>
      <c r="O8" s="7"/>
    </row>
    <row r="9" spans="1:15" s="8" customFormat="1" ht="12" customHeight="1">
      <c r="A9" s="68">
        <v>1</v>
      </c>
      <c r="B9" s="13" t="s">
        <v>3</v>
      </c>
      <c r="C9" s="36">
        <v>44628.131944444445</v>
      </c>
      <c r="D9" s="35" t="s">
        <v>64</v>
      </c>
      <c r="E9" s="54" t="s">
        <v>32</v>
      </c>
      <c r="F9" s="5">
        <v>0</v>
      </c>
      <c r="G9" s="5">
        <v>0</v>
      </c>
      <c r="H9" s="5">
        <v>89</v>
      </c>
      <c r="I9" s="5">
        <v>1</v>
      </c>
      <c r="J9" s="5">
        <f t="shared" si="0"/>
        <v>90</v>
      </c>
      <c r="K9" s="5"/>
      <c r="L9" s="36">
        <v>44628.59375</v>
      </c>
      <c r="M9" s="36">
        <v>44628.628472222219</v>
      </c>
      <c r="N9" s="7">
        <f t="shared" si="1"/>
        <v>0.46180555555474712</v>
      </c>
      <c r="O9" s="7">
        <f t="shared" si="2"/>
        <v>3.4722222218988463E-2</v>
      </c>
    </row>
    <row r="10" spans="1:15" s="8" customFormat="1" ht="12" customHeight="1">
      <c r="A10" s="68"/>
      <c r="B10" s="13"/>
      <c r="C10" s="36"/>
      <c r="D10" s="35"/>
      <c r="E10" s="54" t="s">
        <v>33</v>
      </c>
      <c r="F10" s="5">
        <v>0</v>
      </c>
      <c r="G10" s="5">
        <v>11</v>
      </c>
      <c r="H10" s="5">
        <v>61</v>
      </c>
      <c r="I10" s="5">
        <v>18</v>
      </c>
      <c r="J10" s="5"/>
      <c r="K10" s="5">
        <f t="shared" si="3"/>
        <v>90</v>
      </c>
      <c r="L10" s="36"/>
      <c r="M10" s="36"/>
      <c r="N10" s="7"/>
      <c r="O10" s="7"/>
    </row>
    <row r="11" spans="1:15" s="8" customFormat="1" ht="12" customHeight="1">
      <c r="A11" s="37" t="s">
        <v>52</v>
      </c>
      <c r="B11" s="13" t="s">
        <v>3</v>
      </c>
      <c r="C11" s="36">
        <v>44628.152777777781</v>
      </c>
      <c r="D11" s="35" t="s">
        <v>49</v>
      </c>
      <c r="E11" s="54" t="s">
        <v>32</v>
      </c>
      <c r="F11" s="5">
        <v>0</v>
      </c>
      <c r="G11" s="5">
        <v>36</v>
      </c>
      <c r="H11" s="5">
        <v>54</v>
      </c>
      <c r="I11" s="5">
        <v>0</v>
      </c>
      <c r="J11" s="5">
        <f t="shared" si="0"/>
        <v>90</v>
      </c>
      <c r="K11" s="5"/>
      <c r="L11" s="36">
        <v>44628.611111111109</v>
      </c>
      <c r="M11" s="36">
        <v>44628.649305555555</v>
      </c>
      <c r="N11" s="7">
        <f t="shared" si="1"/>
        <v>0.45833333332848269</v>
      </c>
      <c r="O11" s="7">
        <f t="shared" si="2"/>
        <v>3.8194444445252884E-2</v>
      </c>
    </row>
    <row r="12" spans="1:15" s="8" customFormat="1" ht="12" customHeight="1">
      <c r="A12" s="37"/>
      <c r="B12" s="13"/>
      <c r="C12" s="36"/>
      <c r="D12" s="35"/>
      <c r="E12" s="54" t="s">
        <v>33</v>
      </c>
      <c r="F12" s="5">
        <v>10</v>
      </c>
      <c r="G12" s="5">
        <v>50</v>
      </c>
      <c r="H12" s="5">
        <v>30</v>
      </c>
      <c r="I12" s="5">
        <v>0</v>
      </c>
      <c r="J12" s="5"/>
      <c r="K12" s="5">
        <f t="shared" si="3"/>
        <v>90</v>
      </c>
      <c r="L12" s="36"/>
      <c r="M12" s="36"/>
      <c r="N12" s="7"/>
      <c r="O12" s="7"/>
    </row>
    <row r="13" spans="1:15" s="8" customFormat="1" ht="12" customHeight="1">
      <c r="A13" s="68" t="s">
        <v>88</v>
      </c>
      <c r="B13" s="13" t="s">
        <v>3</v>
      </c>
      <c r="C13" s="36">
        <v>44628.197916666664</v>
      </c>
      <c r="D13" s="35" t="s">
        <v>49</v>
      </c>
      <c r="E13" s="54" t="s">
        <v>32</v>
      </c>
      <c r="F13" s="5">
        <v>0</v>
      </c>
      <c r="G13" s="5">
        <v>0</v>
      </c>
      <c r="H13" s="5">
        <v>0</v>
      </c>
      <c r="I13" s="5">
        <v>90</v>
      </c>
      <c r="J13" s="5">
        <f t="shared" si="0"/>
        <v>90</v>
      </c>
      <c r="K13" s="5"/>
      <c r="L13" s="36">
        <v>44628.743055555555</v>
      </c>
      <c r="M13" s="36">
        <v>44628.78125</v>
      </c>
      <c r="N13" s="7">
        <f t="shared" si="1"/>
        <v>0.54513888889050577</v>
      </c>
      <c r="O13" s="7">
        <f t="shared" si="2"/>
        <v>3.8194444445252884E-2</v>
      </c>
    </row>
    <row r="14" spans="1:15" s="8" customFormat="1" ht="12" customHeight="1">
      <c r="A14" s="68"/>
      <c r="B14" s="13"/>
      <c r="C14" s="36"/>
      <c r="D14" s="35"/>
      <c r="E14" s="54" t="s">
        <v>33</v>
      </c>
      <c r="F14" s="5">
        <v>0</v>
      </c>
      <c r="G14" s="5">
        <v>60</v>
      </c>
      <c r="H14" s="5">
        <v>28</v>
      </c>
      <c r="I14" s="5">
        <v>2</v>
      </c>
      <c r="J14" s="5"/>
      <c r="K14" s="5">
        <f t="shared" si="3"/>
        <v>90</v>
      </c>
      <c r="L14" s="36"/>
      <c r="M14" s="36"/>
      <c r="N14" s="7"/>
      <c r="O14" s="7"/>
    </row>
    <row r="15" spans="1:15" s="8" customFormat="1" ht="12" customHeight="1">
      <c r="A15" s="37">
        <v>8</v>
      </c>
      <c r="B15" s="13" t="s">
        <v>3</v>
      </c>
      <c r="C15" s="36">
        <v>44628.253472222219</v>
      </c>
      <c r="D15" s="35" t="s">
        <v>56</v>
      </c>
      <c r="E15" s="54" t="s">
        <v>32</v>
      </c>
      <c r="F15" s="5">
        <v>0</v>
      </c>
      <c r="G15" s="5">
        <v>55</v>
      </c>
      <c r="H15" s="5">
        <v>15</v>
      </c>
      <c r="I15" s="5">
        <v>10</v>
      </c>
      <c r="J15" s="5">
        <f t="shared" si="0"/>
        <v>80</v>
      </c>
      <c r="K15" s="5"/>
      <c r="L15" s="36">
        <v>44628.78125</v>
      </c>
      <c r="M15" s="36">
        <v>44628.809027777781</v>
      </c>
      <c r="N15" s="7">
        <f t="shared" si="1"/>
        <v>0.52777777778101154</v>
      </c>
      <c r="O15" s="7">
        <f t="shared" si="2"/>
        <v>2.7777777781011537E-2</v>
      </c>
    </row>
    <row r="16" spans="1:15" s="8" customFormat="1" ht="12" customHeight="1">
      <c r="A16" s="37"/>
      <c r="B16" s="13"/>
      <c r="C16" s="36"/>
      <c r="D16" s="35"/>
      <c r="E16" s="54" t="s">
        <v>33</v>
      </c>
      <c r="F16" s="5">
        <v>0</v>
      </c>
      <c r="G16" s="5">
        <v>10</v>
      </c>
      <c r="H16" s="5">
        <v>58</v>
      </c>
      <c r="I16" s="5">
        <v>12</v>
      </c>
      <c r="J16" s="5"/>
      <c r="K16" s="5">
        <f t="shared" si="3"/>
        <v>80</v>
      </c>
      <c r="L16" s="36"/>
      <c r="M16" s="36"/>
      <c r="N16" s="7"/>
      <c r="O16" s="7"/>
    </row>
    <row r="17" spans="1:15" s="8" customFormat="1" ht="12" customHeight="1">
      <c r="A17" s="37">
        <v>2</v>
      </c>
      <c r="B17" s="13" t="s">
        <v>3</v>
      </c>
      <c r="C17" s="36">
        <v>44628.274305555555</v>
      </c>
      <c r="D17" s="35" t="s">
        <v>87</v>
      </c>
      <c r="E17" s="54" t="s">
        <v>32</v>
      </c>
      <c r="F17" s="5">
        <v>1</v>
      </c>
      <c r="G17" s="5">
        <v>16</v>
      </c>
      <c r="H17" s="5">
        <v>59</v>
      </c>
      <c r="I17" s="5">
        <v>14</v>
      </c>
      <c r="J17" s="5">
        <f t="shared" si="0"/>
        <v>90</v>
      </c>
      <c r="K17" s="5"/>
      <c r="L17" s="36">
        <v>44628.833333333336</v>
      </c>
      <c r="M17" s="36">
        <v>44628.868055555555</v>
      </c>
      <c r="N17" s="7">
        <f t="shared" si="1"/>
        <v>0.55902777778101154</v>
      </c>
      <c r="O17" s="7">
        <f t="shared" si="2"/>
        <v>3.4722222218988463E-2</v>
      </c>
    </row>
    <row r="18" spans="1:15" s="8" customFormat="1" ht="12" customHeight="1">
      <c r="A18" s="37"/>
      <c r="B18" s="13"/>
      <c r="C18" s="36"/>
      <c r="D18" s="35"/>
      <c r="E18" s="54" t="s">
        <v>33</v>
      </c>
      <c r="F18" s="5">
        <v>1</v>
      </c>
      <c r="G18" s="5">
        <v>22</v>
      </c>
      <c r="H18" s="5">
        <v>45</v>
      </c>
      <c r="I18" s="5">
        <v>22</v>
      </c>
      <c r="J18" s="5"/>
      <c r="K18" s="5">
        <f t="shared" si="3"/>
        <v>90</v>
      </c>
      <c r="L18" s="36"/>
      <c r="M18" s="36"/>
      <c r="N18" s="7"/>
      <c r="O18" s="7"/>
    </row>
    <row r="19" spans="1:15" s="8" customFormat="1" ht="12" customHeight="1">
      <c r="A19" s="68" t="s">
        <v>89</v>
      </c>
      <c r="B19" s="13" t="s">
        <v>3</v>
      </c>
      <c r="C19" s="36">
        <v>44628.340277777781</v>
      </c>
      <c r="D19" s="35" t="s">
        <v>63</v>
      </c>
      <c r="E19" s="54" t="s">
        <v>32</v>
      </c>
      <c r="F19" s="5">
        <v>0</v>
      </c>
      <c r="G19" s="5">
        <v>0</v>
      </c>
      <c r="H19" s="5">
        <v>0</v>
      </c>
      <c r="I19" s="5">
        <v>90</v>
      </c>
      <c r="J19" s="5">
        <f t="shared" si="0"/>
        <v>90</v>
      </c>
      <c r="K19" s="5"/>
      <c r="L19" s="36">
        <v>44628.878472222219</v>
      </c>
      <c r="M19" s="36">
        <v>44628.927083333336</v>
      </c>
      <c r="N19" s="7">
        <f t="shared" si="1"/>
        <v>0.53819444443797693</v>
      </c>
      <c r="O19" s="7">
        <f t="shared" si="2"/>
        <v>4.8611111116770189E-2</v>
      </c>
    </row>
    <row r="20" spans="1:15" s="8" customFormat="1" ht="12" customHeight="1">
      <c r="A20" s="68"/>
      <c r="B20" s="13"/>
      <c r="C20" s="36"/>
      <c r="D20" s="35"/>
      <c r="E20" s="54" t="s">
        <v>33</v>
      </c>
      <c r="F20" s="5">
        <v>50</v>
      </c>
      <c r="G20" s="5">
        <v>40</v>
      </c>
      <c r="H20" s="5">
        <v>0</v>
      </c>
      <c r="I20" s="5">
        <v>0</v>
      </c>
      <c r="J20" s="5"/>
      <c r="K20" s="5">
        <f t="shared" si="3"/>
        <v>90</v>
      </c>
      <c r="L20" s="36"/>
      <c r="M20" s="36"/>
      <c r="N20" s="7"/>
      <c r="O20" s="7"/>
    </row>
    <row r="21" spans="1:15" s="8" customFormat="1" ht="12" customHeight="1">
      <c r="A21" s="37">
        <v>6</v>
      </c>
      <c r="B21" s="13" t="s">
        <v>3</v>
      </c>
      <c r="C21" s="36">
        <v>44628.434027777781</v>
      </c>
      <c r="D21" s="35" t="s">
        <v>48</v>
      </c>
      <c r="E21" s="54" t="s">
        <v>32</v>
      </c>
      <c r="F21" s="5">
        <v>19</v>
      </c>
      <c r="G21" s="5">
        <v>20</v>
      </c>
      <c r="H21" s="5">
        <v>50</v>
      </c>
      <c r="I21" s="5">
        <v>1</v>
      </c>
      <c r="J21" s="5">
        <f t="shared" si="0"/>
        <v>90</v>
      </c>
      <c r="K21" s="5"/>
      <c r="L21" s="36">
        <v>44628.989583333336</v>
      </c>
      <c r="M21" s="36">
        <v>44629.041666666664</v>
      </c>
      <c r="N21" s="7">
        <f t="shared" si="1"/>
        <v>0.55555555555474712</v>
      </c>
      <c r="O21" s="7">
        <f t="shared" si="2"/>
        <v>5.2083333328482695E-2</v>
      </c>
    </row>
    <row r="22" spans="1:15" s="8" customFormat="1" ht="12" customHeight="1">
      <c r="A22" s="37"/>
      <c r="B22" s="13"/>
      <c r="C22" s="36"/>
      <c r="D22" s="35"/>
      <c r="E22" s="54" t="s">
        <v>33</v>
      </c>
      <c r="F22" s="5">
        <v>4</v>
      </c>
      <c r="G22" s="5">
        <v>25</v>
      </c>
      <c r="H22" s="5">
        <v>57</v>
      </c>
      <c r="I22" s="5">
        <v>4</v>
      </c>
      <c r="J22" s="5"/>
      <c r="K22" s="5">
        <f t="shared" si="3"/>
        <v>90</v>
      </c>
      <c r="L22" s="36"/>
      <c r="M22" s="36"/>
      <c r="N22" s="7"/>
      <c r="O22" s="7"/>
    </row>
    <row r="23" spans="1:15" s="8" customFormat="1" ht="12" customHeight="1">
      <c r="A23" s="68" t="s">
        <v>44</v>
      </c>
      <c r="B23" s="13" t="s">
        <v>3</v>
      </c>
      <c r="C23" s="36">
        <v>44628.555555555555</v>
      </c>
      <c r="D23" s="35" t="s">
        <v>51</v>
      </c>
      <c r="E23" s="54" t="s">
        <v>32</v>
      </c>
      <c r="F23" s="5">
        <v>0</v>
      </c>
      <c r="G23" s="5">
        <v>90</v>
      </c>
      <c r="H23" s="5">
        <v>0</v>
      </c>
      <c r="I23" s="5">
        <v>0</v>
      </c>
      <c r="J23" s="5">
        <f t="shared" si="0"/>
        <v>90</v>
      </c>
      <c r="K23" s="5"/>
      <c r="L23" s="36">
        <v>44628.875</v>
      </c>
      <c r="M23" s="36">
        <v>44628.899305555555</v>
      </c>
      <c r="N23" s="7">
        <f t="shared" si="1"/>
        <v>0.31944444444525288</v>
      </c>
      <c r="O23" s="7">
        <f t="shared" si="2"/>
        <v>2.4305555554747116E-2</v>
      </c>
    </row>
    <row r="24" spans="1:15" s="8" customFormat="1" ht="12" customHeight="1">
      <c r="A24" s="68"/>
      <c r="B24" s="13"/>
      <c r="C24" s="36"/>
      <c r="D24" s="35"/>
      <c r="E24" s="54" t="s">
        <v>33</v>
      </c>
      <c r="F24" s="5">
        <v>0</v>
      </c>
      <c r="G24" s="5">
        <v>3</v>
      </c>
      <c r="H24" s="5">
        <v>28</v>
      </c>
      <c r="I24" s="5">
        <v>59</v>
      </c>
      <c r="J24" s="5"/>
      <c r="K24" s="5">
        <f t="shared" si="3"/>
        <v>90</v>
      </c>
      <c r="L24" s="36"/>
      <c r="M24" s="36"/>
      <c r="N24" s="7"/>
      <c r="O24" s="7"/>
    </row>
    <row r="25" spans="1:15" s="8" customFormat="1" ht="12" customHeight="1">
      <c r="A25" s="37" t="s">
        <v>35</v>
      </c>
      <c r="B25" s="13" t="s">
        <v>3</v>
      </c>
      <c r="C25" s="36">
        <v>44628.621527777781</v>
      </c>
      <c r="D25" s="35" t="s">
        <v>68</v>
      </c>
      <c r="E25" s="54" t="s">
        <v>32</v>
      </c>
      <c r="F25" s="5">
        <v>0</v>
      </c>
      <c r="G25" s="5">
        <v>0</v>
      </c>
      <c r="H25" s="5">
        <v>0</v>
      </c>
      <c r="I25" s="5">
        <v>90</v>
      </c>
      <c r="J25" s="5">
        <f t="shared" si="0"/>
        <v>90</v>
      </c>
      <c r="K25" s="5"/>
      <c r="L25" s="36">
        <v>44628.993055555555</v>
      </c>
      <c r="M25" s="36">
        <v>44629.041666666664</v>
      </c>
      <c r="N25" s="7">
        <f t="shared" si="1"/>
        <v>0.37152777777373558</v>
      </c>
      <c r="O25" s="7">
        <f t="shared" si="2"/>
        <v>4.8611111109494232E-2</v>
      </c>
    </row>
    <row r="26" spans="1:15" s="8" customFormat="1" ht="12" customHeight="1">
      <c r="A26" s="37"/>
      <c r="B26" s="13"/>
      <c r="C26" s="36"/>
      <c r="D26" s="35"/>
      <c r="E26" s="54" t="s">
        <v>33</v>
      </c>
      <c r="F26" s="5">
        <v>0</v>
      </c>
      <c r="G26" s="5">
        <v>48</v>
      </c>
      <c r="H26" s="5">
        <v>12</v>
      </c>
      <c r="I26" s="5">
        <v>30</v>
      </c>
      <c r="J26" s="5"/>
      <c r="K26" s="5">
        <f t="shared" si="3"/>
        <v>90</v>
      </c>
      <c r="L26" s="36"/>
      <c r="M26" s="36"/>
      <c r="N26" s="7"/>
      <c r="O26" s="7"/>
    </row>
    <row r="27" spans="1:15" s="8" customFormat="1" ht="12" customHeight="1">
      <c r="A27" s="37">
        <v>1</v>
      </c>
      <c r="B27" s="13" t="s">
        <v>3</v>
      </c>
      <c r="C27" s="36">
        <v>44628.673611111109</v>
      </c>
      <c r="D27" s="35" t="s">
        <v>68</v>
      </c>
      <c r="E27" s="54" t="s">
        <v>32</v>
      </c>
      <c r="F27" s="5">
        <v>0</v>
      </c>
      <c r="G27" s="5">
        <v>15</v>
      </c>
      <c r="H27" s="5">
        <v>60</v>
      </c>
      <c r="I27" s="5">
        <v>15</v>
      </c>
      <c r="J27" s="5">
        <f t="shared" si="0"/>
        <v>90</v>
      </c>
      <c r="K27" s="5"/>
      <c r="L27" s="36">
        <v>44628.965277777781</v>
      </c>
      <c r="M27" s="36">
        <v>44628.996527777781</v>
      </c>
      <c r="N27" s="7">
        <f t="shared" si="1"/>
        <v>0.29166666667151731</v>
      </c>
      <c r="O27" s="7">
        <f t="shared" si="2"/>
        <v>3.125E-2</v>
      </c>
    </row>
    <row r="28" spans="1:15" s="8" customFormat="1" ht="12" customHeight="1">
      <c r="A28" s="37"/>
      <c r="B28" s="13"/>
      <c r="C28" s="36"/>
      <c r="D28" s="35"/>
      <c r="E28" s="54" t="s">
        <v>33</v>
      </c>
      <c r="F28" s="5">
        <v>0</v>
      </c>
      <c r="G28" s="5">
        <v>33</v>
      </c>
      <c r="H28" s="5">
        <v>20</v>
      </c>
      <c r="I28" s="5">
        <v>37</v>
      </c>
      <c r="J28" s="5"/>
      <c r="K28" s="5">
        <f t="shared" si="3"/>
        <v>90</v>
      </c>
      <c r="L28" s="36"/>
      <c r="M28" s="36"/>
      <c r="N28" s="7"/>
      <c r="O28" s="7"/>
    </row>
    <row r="29" spans="1:15" s="8" customFormat="1" ht="12" customHeight="1">
      <c r="A29" s="37" t="s">
        <v>52</v>
      </c>
      <c r="B29" s="13" t="s">
        <v>3</v>
      </c>
      <c r="C29" s="36">
        <v>44628.697916666664</v>
      </c>
      <c r="D29" s="35" t="s">
        <v>63</v>
      </c>
      <c r="E29" s="54" t="s">
        <v>32</v>
      </c>
      <c r="F29" s="5">
        <v>11</v>
      </c>
      <c r="G29" s="5">
        <v>64</v>
      </c>
      <c r="H29" s="5">
        <v>5</v>
      </c>
      <c r="I29" s="5">
        <v>0</v>
      </c>
      <c r="J29" s="5">
        <f t="shared" si="0"/>
        <v>80</v>
      </c>
      <c r="K29" s="5"/>
      <c r="L29" s="36">
        <v>44628.996527777781</v>
      </c>
      <c r="M29" s="36">
        <v>44629.107638888891</v>
      </c>
      <c r="N29" s="7">
        <f t="shared" si="1"/>
        <v>0.29861111111677019</v>
      </c>
      <c r="O29" s="7">
        <f t="shared" si="2"/>
        <v>0.11111111110949423</v>
      </c>
    </row>
    <row r="30" spans="1:15" s="8" customFormat="1" ht="12" customHeight="1" thickBot="1">
      <c r="A30" s="13"/>
      <c r="B30" s="13"/>
      <c r="C30" s="16"/>
      <c r="D30" s="16"/>
      <c r="E30" s="54" t="s">
        <v>33</v>
      </c>
      <c r="F30" s="5">
        <v>0</v>
      </c>
      <c r="G30" s="5">
        <v>32</v>
      </c>
      <c r="H30" s="5">
        <v>44</v>
      </c>
      <c r="I30" s="5">
        <v>4</v>
      </c>
      <c r="J30" s="5"/>
      <c r="K30" s="5">
        <f t="shared" si="3"/>
        <v>80</v>
      </c>
      <c r="L30" s="15"/>
      <c r="M30" s="15"/>
      <c r="N30" s="7"/>
      <c r="O30" s="7"/>
    </row>
    <row r="31" spans="1:15" ht="12" customHeight="1" thickTop="1" thickBot="1">
      <c r="A31" s="9"/>
      <c r="B31" s="5"/>
      <c r="C31" s="5"/>
      <c r="D31" s="5"/>
      <c r="E31" s="5"/>
      <c r="F31" s="5"/>
      <c r="G31" s="5"/>
      <c r="H31" s="5"/>
      <c r="I31" s="18" t="s">
        <v>31</v>
      </c>
      <c r="J31" s="19">
        <f>SUM(J5:J30)</f>
        <v>1150</v>
      </c>
      <c r="K31" s="19">
        <f>SUM(K5:K30)</f>
        <v>1150</v>
      </c>
      <c r="L31" s="5"/>
      <c r="M31" s="5" t="s">
        <v>13</v>
      </c>
      <c r="N31" s="10">
        <f>AVERAGE(N5:N30)</f>
        <v>0.4310897435901167</v>
      </c>
      <c r="O31" s="10">
        <f>AVERAGE(O5:O30)</f>
        <v>4.3269230768671077E-2</v>
      </c>
    </row>
    <row r="32" spans="1:15" ht="12" customHeight="1" thickTop="1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</row>
    <row r="33" spans="1:15" ht="12" customHeight="1">
      <c r="A33" s="161"/>
      <c r="B33" s="162"/>
      <c r="C33" s="163"/>
      <c r="D33" s="67"/>
      <c r="E33" s="67"/>
      <c r="F33" s="161" t="s">
        <v>26</v>
      </c>
      <c r="G33" s="162"/>
      <c r="H33" s="162"/>
      <c r="I33" s="162"/>
      <c r="J33" s="163"/>
      <c r="K33" s="67"/>
      <c r="L33" s="161"/>
      <c r="M33" s="162"/>
      <c r="N33" s="162"/>
      <c r="O33" s="163"/>
    </row>
    <row r="34" spans="1:15" ht="12" customHeight="1">
      <c r="A34" s="2" t="s">
        <v>2</v>
      </c>
      <c r="B34" s="3" t="s">
        <v>14</v>
      </c>
      <c r="C34" s="2" t="s">
        <v>4</v>
      </c>
      <c r="D34" s="2" t="s">
        <v>27</v>
      </c>
      <c r="E34" s="2" t="s">
        <v>28</v>
      </c>
      <c r="F34" s="3" t="s">
        <v>5</v>
      </c>
      <c r="G34" s="3" t="s">
        <v>6</v>
      </c>
      <c r="H34" s="3" t="s">
        <v>7</v>
      </c>
      <c r="I34" s="3" t="s">
        <v>8</v>
      </c>
      <c r="J34" s="2" t="s">
        <v>29</v>
      </c>
      <c r="K34" s="2" t="s">
        <v>30</v>
      </c>
      <c r="L34" s="2" t="s">
        <v>9</v>
      </c>
      <c r="M34" s="2" t="s">
        <v>10</v>
      </c>
      <c r="N34" s="2" t="s">
        <v>11</v>
      </c>
      <c r="O34" s="2" t="s">
        <v>12</v>
      </c>
    </row>
    <row r="35" spans="1:15" ht="12" customHeight="1">
      <c r="A35" s="37">
        <v>8</v>
      </c>
      <c r="B35" s="61" t="s">
        <v>111</v>
      </c>
      <c r="C35" s="36">
        <v>44627.75</v>
      </c>
      <c r="D35" s="35" t="s">
        <v>66</v>
      </c>
      <c r="E35" s="54" t="s">
        <v>32</v>
      </c>
      <c r="F35" s="3">
        <v>0</v>
      </c>
      <c r="G35" s="3">
        <v>8</v>
      </c>
      <c r="H35" s="3">
        <v>82</v>
      </c>
      <c r="I35" s="3">
        <v>0</v>
      </c>
      <c r="J35" s="5">
        <f t="shared" ref="J35:J45" si="4">F35+G35+H35+I35</f>
        <v>90</v>
      </c>
      <c r="K35" s="5"/>
      <c r="L35" s="36">
        <v>44628.145833333336</v>
      </c>
      <c r="M35" s="36">
        <v>44628.180555555555</v>
      </c>
      <c r="N35" s="7">
        <f>SUM(L35-C35)</f>
        <v>0.39583333333575865</v>
      </c>
      <c r="O35" s="7">
        <f>SUM(M35-L35)</f>
        <v>3.4722222218988463E-2</v>
      </c>
    </row>
    <row r="36" spans="1:15" ht="12" customHeight="1">
      <c r="A36" s="37"/>
      <c r="B36" s="61"/>
      <c r="C36" s="36"/>
      <c r="D36" s="35"/>
      <c r="E36" s="54" t="s">
        <v>33</v>
      </c>
      <c r="F36" s="3">
        <v>0</v>
      </c>
      <c r="G36" s="3">
        <v>18</v>
      </c>
      <c r="H36" s="3">
        <v>37</v>
      </c>
      <c r="I36" s="3">
        <v>35</v>
      </c>
      <c r="J36" s="5"/>
      <c r="K36" s="5">
        <f t="shared" ref="K36:K44" si="5">G36+H36+I36+F36</f>
        <v>90</v>
      </c>
      <c r="L36" s="36"/>
      <c r="M36" s="36"/>
      <c r="N36" s="7"/>
      <c r="O36" s="7"/>
    </row>
    <row r="37" spans="1:15" ht="12" customHeight="1">
      <c r="A37" s="68">
        <v>2</v>
      </c>
      <c r="B37" s="61" t="s">
        <v>40</v>
      </c>
      <c r="C37" s="36">
        <v>44627.826388888891</v>
      </c>
      <c r="D37" s="35" t="s">
        <v>41</v>
      </c>
      <c r="E37" s="54" t="s">
        <v>32</v>
      </c>
      <c r="F37" s="3">
        <v>90</v>
      </c>
      <c r="G37" s="3">
        <v>0</v>
      </c>
      <c r="H37" s="3">
        <v>0</v>
      </c>
      <c r="I37" s="3">
        <v>0</v>
      </c>
      <c r="J37" s="5">
        <f t="shared" si="4"/>
        <v>90</v>
      </c>
      <c r="K37" s="5"/>
      <c r="L37" s="36">
        <v>44628.180555555555</v>
      </c>
      <c r="M37" s="36">
        <v>44628.211805555555</v>
      </c>
      <c r="N37" s="7">
        <f t="shared" ref="N37:N45" si="6">SUM(L37-C37)</f>
        <v>0.35416666666424135</v>
      </c>
      <c r="O37" s="7">
        <f t="shared" ref="O37:O45" si="7">SUM(M37-L37)</f>
        <v>3.125E-2</v>
      </c>
    </row>
    <row r="38" spans="1:15" ht="12" customHeight="1">
      <c r="A38" s="68"/>
      <c r="B38" s="61"/>
      <c r="C38" s="36"/>
      <c r="D38" s="35"/>
      <c r="E38" s="54" t="s">
        <v>33</v>
      </c>
      <c r="F38" s="3">
        <v>14</v>
      </c>
      <c r="G38" s="3">
        <v>0</v>
      </c>
      <c r="H38" s="3">
        <v>14</v>
      </c>
      <c r="I38" s="3">
        <v>0</v>
      </c>
      <c r="J38" s="5"/>
      <c r="K38" s="5">
        <f t="shared" si="5"/>
        <v>28</v>
      </c>
      <c r="L38" s="36"/>
      <c r="M38" s="36"/>
      <c r="N38" s="7"/>
      <c r="O38" s="7"/>
    </row>
    <row r="39" spans="1:15" ht="12" customHeight="1">
      <c r="A39" s="68" t="s">
        <v>47</v>
      </c>
      <c r="B39" s="61" t="s">
        <v>156</v>
      </c>
      <c r="C39" s="36">
        <v>44627.899305555555</v>
      </c>
      <c r="D39" s="35" t="s">
        <v>65</v>
      </c>
      <c r="E39" s="54" t="s">
        <v>32</v>
      </c>
      <c r="F39" s="3">
        <v>0</v>
      </c>
      <c r="G39" s="3">
        <v>0</v>
      </c>
      <c r="H39" s="3">
        <v>0</v>
      </c>
      <c r="I39" s="3">
        <v>90</v>
      </c>
      <c r="J39" s="5">
        <f t="shared" si="4"/>
        <v>90</v>
      </c>
      <c r="K39" s="5"/>
      <c r="L39" s="36">
        <v>44628.652777777781</v>
      </c>
      <c r="M39" s="36">
        <v>44628.701388888891</v>
      </c>
      <c r="N39" s="7">
        <f t="shared" si="6"/>
        <v>0.75347222222626442</v>
      </c>
      <c r="O39" s="7">
        <f t="shared" si="7"/>
        <v>4.8611111109494232E-2</v>
      </c>
    </row>
    <row r="40" spans="1:15" ht="12" customHeight="1">
      <c r="A40" s="68"/>
      <c r="B40" s="61"/>
      <c r="C40" s="36"/>
      <c r="D40" s="35"/>
      <c r="E40" s="54" t="s">
        <v>33</v>
      </c>
      <c r="F40" s="3">
        <v>0</v>
      </c>
      <c r="G40" s="3">
        <v>71</v>
      </c>
      <c r="H40" s="3">
        <v>11</v>
      </c>
      <c r="I40" s="3">
        <v>8</v>
      </c>
      <c r="J40" s="5"/>
      <c r="K40" s="5">
        <f t="shared" si="5"/>
        <v>90</v>
      </c>
      <c r="L40" s="36"/>
      <c r="M40" s="36"/>
      <c r="N40" s="7"/>
      <c r="O40" s="7"/>
    </row>
    <row r="41" spans="1:15" ht="12" customHeight="1">
      <c r="A41" s="68">
        <v>6</v>
      </c>
      <c r="B41" s="61" t="s">
        <v>38</v>
      </c>
      <c r="C41" s="36">
        <v>44627.982638888891</v>
      </c>
      <c r="D41" s="35" t="s">
        <v>39</v>
      </c>
      <c r="E41" s="54" t="s">
        <v>32</v>
      </c>
      <c r="F41" s="3">
        <v>0</v>
      </c>
      <c r="G41" s="3">
        <v>0</v>
      </c>
      <c r="H41" s="3">
        <v>90</v>
      </c>
      <c r="I41" s="3">
        <v>0</v>
      </c>
      <c r="J41" s="5">
        <f t="shared" si="4"/>
        <v>90</v>
      </c>
      <c r="K41" s="5"/>
      <c r="L41" s="36">
        <v>44628.298611111109</v>
      </c>
      <c r="M41" s="36">
        <v>44628.329861111109</v>
      </c>
      <c r="N41" s="7">
        <f t="shared" si="6"/>
        <v>0.31597222221898846</v>
      </c>
      <c r="O41" s="7">
        <f t="shared" si="7"/>
        <v>3.125E-2</v>
      </c>
    </row>
    <row r="42" spans="1:15" ht="12" customHeight="1">
      <c r="A42" s="68"/>
      <c r="B42" s="61"/>
      <c r="C42" s="36"/>
      <c r="D42" s="35"/>
      <c r="E42" s="54" t="s">
        <v>33</v>
      </c>
      <c r="F42" s="3">
        <v>0</v>
      </c>
      <c r="G42" s="3">
        <v>2</v>
      </c>
      <c r="H42" s="3">
        <v>61</v>
      </c>
      <c r="I42" s="3">
        <v>19</v>
      </c>
      <c r="J42" s="5"/>
      <c r="K42" s="5">
        <f t="shared" si="5"/>
        <v>82</v>
      </c>
      <c r="L42" s="36"/>
      <c r="M42" s="36"/>
      <c r="N42" s="7"/>
      <c r="O42" s="7"/>
    </row>
    <row r="43" spans="1:15" ht="12" customHeight="1">
      <c r="A43" s="68" t="s">
        <v>35</v>
      </c>
      <c r="B43" s="61" t="s">
        <v>73</v>
      </c>
      <c r="C43" s="36">
        <v>44628.017361111109</v>
      </c>
      <c r="D43" s="35" t="s">
        <v>41</v>
      </c>
      <c r="E43" s="54" t="s">
        <v>32</v>
      </c>
      <c r="F43" s="3">
        <v>0</v>
      </c>
      <c r="G43" s="3">
        <v>0</v>
      </c>
      <c r="H43" s="3">
        <v>0</v>
      </c>
      <c r="I43" s="3">
        <v>90</v>
      </c>
      <c r="J43" s="5">
        <f t="shared" si="4"/>
        <v>90</v>
      </c>
      <c r="K43" s="5"/>
      <c r="L43" s="36">
        <v>44628.388888888891</v>
      </c>
      <c r="M43" s="36">
        <v>44628.423611111109</v>
      </c>
      <c r="N43" s="7">
        <f t="shared" si="6"/>
        <v>0.37152777778101154</v>
      </c>
      <c r="O43" s="7">
        <f t="shared" si="7"/>
        <v>3.4722222218988463E-2</v>
      </c>
    </row>
    <row r="44" spans="1:15" ht="12" customHeight="1">
      <c r="A44" s="2"/>
      <c r="B44" s="3"/>
      <c r="C44" s="2"/>
      <c r="D44" s="2"/>
      <c r="E44" s="54" t="s">
        <v>33</v>
      </c>
      <c r="F44" s="3">
        <v>0</v>
      </c>
      <c r="G44" s="3">
        <v>0</v>
      </c>
      <c r="H44" s="3">
        <v>0</v>
      </c>
      <c r="I44" s="3">
        <v>0</v>
      </c>
      <c r="J44" s="5"/>
      <c r="K44" s="5">
        <f t="shared" si="5"/>
        <v>0</v>
      </c>
      <c r="L44" s="2"/>
      <c r="M44" s="2"/>
      <c r="N44" s="7"/>
      <c r="O44" s="7"/>
    </row>
    <row r="45" spans="1:15" ht="12" customHeight="1">
      <c r="A45" s="2" t="s">
        <v>50</v>
      </c>
      <c r="B45" s="3" t="s">
        <v>111</v>
      </c>
      <c r="C45" s="69">
        <v>44628.489583333336</v>
      </c>
      <c r="D45" s="2" t="s">
        <v>66</v>
      </c>
      <c r="E45" s="54" t="s">
        <v>32</v>
      </c>
      <c r="F45" s="3">
        <v>0</v>
      </c>
      <c r="G45" s="3">
        <v>68</v>
      </c>
      <c r="H45" s="3">
        <v>22</v>
      </c>
      <c r="I45" s="3">
        <v>0</v>
      </c>
      <c r="J45" s="5">
        <f t="shared" si="4"/>
        <v>90</v>
      </c>
      <c r="K45" s="5"/>
      <c r="L45" s="69">
        <v>44628.944444444445</v>
      </c>
      <c r="M45" s="69">
        <v>44628.982638888891</v>
      </c>
      <c r="N45" s="7">
        <f t="shared" si="6"/>
        <v>0.45486111110949423</v>
      </c>
      <c r="O45" s="7">
        <f t="shared" si="7"/>
        <v>3.8194444445252884E-2</v>
      </c>
    </row>
    <row r="46" spans="1:15" s="8" customFormat="1" ht="12" customHeight="1" thickBot="1">
      <c r="A46" s="5"/>
      <c r="B46" s="5"/>
      <c r="C46" s="15"/>
      <c r="D46" s="15"/>
      <c r="E46" s="54" t="s">
        <v>33</v>
      </c>
      <c r="F46" s="5">
        <v>0</v>
      </c>
      <c r="G46" s="5">
        <v>8</v>
      </c>
      <c r="H46" s="5">
        <v>76</v>
      </c>
      <c r="I46" s="5">
        <v>6</v>
      </c>
      <c r="J46" s="5"/>
      <c r="K46" s="5">
        <f t="shared" ref="K46" si="8">G46+H46+I46+F46</f>
        <v>90</v>
      </c>
      <c r="L46" s="15"/>
      <c r="M46" s="15"/>
      <c r="N46" s="7"/>
      <c r="O46" s="7"/>
    </row>
    <row r="47" spans="1:15" s="8" customFormat="1" ht="16.5" customHeight="1" thickTop="1" thickBot="1">
      <c r="A47" s="5"/>
      <c r="B47" s="5"/>
      <c r="C47" s="5"/>
      <c r="D47" s="5"/>
      <c r="E47" s="5"/>
      <c r="F47" s="5"/>
      <c r="G47" s="5"/>
      <c r="H47" s="5"/>
      <c r="I47" s="18" t="s">
        <v>31</v>
      </c>
      <c r="J47" s="19">
        <f>SUM(J35:J46)</f>
        <v>540</v>
      </c>
      <c r="K47" s="19">
        <f>SUM(K35:K46)</f>
        <v>380</v>
      </c>
      <c r="L47" s="5"/>
      <c r="M47" s="5" t="s">
        <v>13</v>
      </c>
      <c r="N47" s="10">
        <f>AVERAGE(N35:N46)</f>
        <v>0.44097222222262644</v>
      </c>
      <c r="O47" s="10">
        <f>AVERAGE(O35:O46)</f>
        <v>3.6458333332120674E-2</v>
      </c>
    </row>
    <row r="48" spans="1:15" ht="15.75" thickTop="1"/>
    <row r="49" spans="1:15">
      <c r="A49" s="164" t="s">
        <v>160</v>
      </c>
      <c r="B49" s="165"/>
      <c r="C49" s="156" t="s">
        <v>15</v>
      </c>
      <c r="D49" s="156"/>
      <c r="E49" s="156"/>
      <c r="F49" s="156"/>
      <c r="G49" s="156"/>
      <c r="H49" s="156"/>
      <c r="I49" s="156"/>
      <c r="J49" s="156"/>
      <c r="K49" s="156"/>
      <c r="L49" s="156"/>
      <c r="M49" s="156"/>
      <c r="N49" s="156"/>
      <c r="O49" s="156"/>
    </row>
    <row r="50" spans="1:15">
      <c r="A50" s="156" t="s">
        <v>16</v>
      </c>
      <c r="B50" s="156"/>
      <c r="C50" s="156"/>
      <c r="D50" s="156"/>
      <c r="E50" s="156"/>
      <c r="F50" s="156"/>
      <c r="G50" s="156"/>
      <c r="H50" s="20"/>
      <c r="I50" s="156" t="s">
        <v>17</v>
      </c>
      <c r="J50" s="156"/>
      <c r="K50" s="156"/>
      <c r="L50" s="156"/>
      <c r="M50" s="156"/>
      <c r="N50" s="156"/>
      <c r="O50" s="156"/>
    </row>
    <row r="51" spans="1:15" ht="30">
      <c r="A51" s="11" t="s">
        <v>18</v>
      </c>
      <c r="B51" s="11" t="s">
        <v>19</v>
      </c>
      <c r="C51" s="5" t="s">
        <v>20</v>
      </c>
      <c r="D51" s="11" t="s">
        <v>21</v>
      </c>
      <c r="E51" s="11" t="s">
        <v>22</v>
      </c>
      <c r="F51" s="11" t="s">
        <v>23</v>
      </c>
      <c r="G51" s="11" t="s">
        <v>24</v>
      </c>
      <c r="H51" s="11"/>
      <c r="I51" s="11" t="s">
        <v>18</v>
      </c>
      <c r="J51" s="11" t="s">
        <v>19</v>
      </c>
      <c r="K51" s="5" t="s">
        <v>20</v>
      </c>
      <c r="L51" s="11" t="s">
        <v>21</v>
      </c>
      <c r="M51" s="11" t="s">
        <v>25</v>
      </c>
      <c r="N51" s="11" t="s">
        <v>23</v>
      </c>
      <c r="O51" s="11" t="s">
        <v>24</v>
      </c>
    </row>
    <row r="52" spans="1:15" s="27" customFormat="1" ht="15" customHeight="1">
      <c r="A52" s="21">
        <v>1</v>
      </c>
      <c r="B52" s="35" t="s">
        <v>56</v>
      </c>
      <c r="C52" s="37" t="s">
        <v>67</v>
      </c>
      <c r="D52" s="36">
        <v>44627.913194444445</v>
      </c>
      <c r="E52" s="35">
        <v>31120</v>
      </c>
      <c r="F52" s="36">
        <v>44628.083333333336</v>
      </c>
      <c r="G52" s="25">
        <f>F52-D52</f>
        <v>0.17013888889050577</v>
      </c>
      <c r="H52" s="26"/>
      <c r="I52" s="21">
        <v>1</v>
      </c>
      <c r="J52" s="35" t="s">
        <v>63</v>
      </c>
      <c r="K52" s="37" t="s">
        <v>61</v>
      </c>
      <c r="L52" s="36">
        <v>44628.020833333336</v>
      </c>
      <c r="M52" s="35">
        <v>32604</v>
      </c>
      <c r="N52" s="36">
        <v>44628.111111111109</v>
      </c>
      <c r="O52" s="25">
        <f t="shared" ref="O52:O70" si="9">SUM(N52-L52)</f>
        <v>9.0277777773735579E-2</v>
      </c>
    </row>
    <row r="53" spans="1:15" s="27" customFormat="1" ht="15" customHeight="1">
      <c r="A53" s="21">
        <v>2</v>
      </c>
      <c r="B53" s="35" t="s">
        <v>41</v>
      </c>
      <c r="C53" s="37">
        <v>7</v>
      </c>
      <c r="D53" s="36">
        <v>44627.854166666664</v>
      </c>
      <c r="E53" s="35">
        <v>28145</v>
      </c>
      <c r="F53" s="36">
        <v>44628.052083333336</v>
      </c>
      <c r="G53" s="25">
        <f t="shared" ref="G53:G70" si="10">F53-D53</f>
        <v>0.19791666667151731</v>
      </c>
      <c r="H53" s="26"/>
      <c r="I53" s="21">
        <v>2</v>
      </c>
      <c r="J53" s="35" t="s">
        <v>51</v>
      </c>
      <c r="K53" s="37">
        <v>3</v>
      </c>
      <c r="L53" s="36">
        <v>44628.083333333336</v>
      </c>
      <c r="M53" s="35">
        <v>32817</v>
      </c>
      <c r="N53" s="36">
        <v>44628.152777777781</v>
      </c>
      <c r="O53" s="25">
        <f t="shared" si="9"/>
        <v>6.9444444445252884E-2</v>
      </c>
    </row>
    <row r="54" spans="1:15" s="27" customFormat="1" ht="15" customHeight="1">
      <c r="A54" s="21">
        <v>3</v>
      </c>
      <c r="B54" s="35" t="s">
        <v>65</v>
      </c>
      <c r="C54" s="37">
        <v>8</v>
      </c>
      <c r="D54" s="36">
        <v>44628.138888888891</v>
      </c>
      <c r="E54" s="35">
        <v>41521</v>
      </c>
      <c r="F54" s="36">
        <v>44628.291666666664</v>
      </c>
      <c r="G54" s="25">
        <f t="shared" si="10"/>
        <v>0.15277777777373558</v>
      </c>
      <c r="H54" s="26"/>
      <c r="I54" s="21">
        <v>3</v>
      </c>
      <c r="J54" s="35" t="s">
        <v>51</v>
      </c>
      <c r="K54" s="37" t="s">
        <v>61</v>
      </c>
      <c r="L54" s="36">
        <v>44628.211805555555</v>
      </c>
      <c r="M54" s="35">
        <v>70342</v>
      </c>
      <c r="N54" s="36">
        <v>44628.215277777781</v>
      </c>
      <c r="O54" s="25">
        <f t="shared" si="9"/>
        <v>3.4722222262644209E-3</v>
      </c>
    </row>
    <row r="55" spans="1:15" s="27" customFormat="1" ht="15" customHeight="1">
      <c r="A55" s="21">
        <v>4</v>
      </c>
      <c r="B55" s="35" t="s">
        <v>63</v>
      </c>
      <c r="C55" s="37">
        <v>7</v>
      </c>
      <c r="D55" s="36">
        <v>44628.069444444445</v>
      </c>
      <c r="E55" s="35">
        <v>41250</v>
      </c>
      <c r="F55" s="36">
        <v>44628.197916666664</v>
      </c>
      <c r="G55" s="25">
        <f t="shared" si="10"/>
        <v>0.12847222221898846</v>
      </c>
      <c r="H55" s="26"/>
      <c r="I55" s="21">
        <v>4</v>
      </c>
      <c r="J55" s="35" t="s">
        <v>87</v>
      </c>
      <c r="K55" s="37">
        <v>5</v>
      </c>
      <c r="L55" s="36">
        <v>44628.121527777781</v>
      </c>
      <c r="M55" s="35">
        <v>41250</v>
      </c>
      <c r="N55" s="36">
        <v>44628.229166666664</v>
      </c>
      <c r="O55" s="25">
        <f t="shared" si="9"/>
        <v>0.10763888888322981</v>
      </c>
    </row>
    <row r="56" spans="1:15" s="27" customFormat="1" ht="15" customHeight="1">
      <c r="A56" s="21">
        <v>5</v>
      </c>
      <c r="B56" s="35" t="s">
        <v>53</v>
      </c>
      <c r="C56" s="37">
        <v>4</v>
      </c>
      <c r="D56" s="36">
        <v>44627.878472222219</v>
      </c>
      <c r="E56" s="35">
        <v>32817</v>
      </c>
      <c r="F56" s="36">
        <v>44628.177083333336</v>
      </c>
      <c r="G56" s="25">
        <f t="shared" si="10"/>
        <v>0.29861111111677019</v>
      </c>
      <c r="H56" s="26"/>
      <c r="I56" s="21">
        <v>5</v>
      </c>
      <c r="J56" s="35" t="s">
        <v>161</v>
      </c>
      <c r="K56" s="37">
        <v>3</v>
      </c>
      <c r="L56" s="36">
        <v>44628.194444444445</v>
      </c>
      <c r="M56" s="35">
        <v>41251</v>
      </c>
      <c r="N56" s="36">
        <v>44628.322916666664</v>
      </c>
      <c r="O56" s="25">
        <f t="shared" si="9"/>
        <v>0.12847222221898846</v>
      </c>
    </row>
    <row r="57" spans="1:15" s="27" customFormat="1" ht="15" customHeight="1">
      <c r="A57" s="21">
        <v>6</v>
      </c>
      <c r="B57" s="35" t="s">
        <v>37</v>
      </c>
      <c r="C57" s="37" t="s">
        <v>67</v>
      </c>
      <c r="D57" s="36">
        <v>44628.097222222219</v>
      </c>
      <c r="E57" s="35">
        <v>31188</v>
      </c>
      <c r="F57" s="36">
        <v>44628.53125</v>
      </c>
      <c r="G57" s="25">
        <f t="shared" si="10"/>
        <v>0.43402777778101154</v>
      </c>
      <c r="H57" s="26"/>
      <c r="I57" s="21">
        <v>6</v>
      </c>
      <c r="J57" s="35" t="s">
        <v>37</v>
      </c>
      <c r="K57" s="37" t="s">
        <v>61</v>
      </c>
      <c r="L57" s="36">
        <v>44628.270833333336</v>
      </c>
      <c r="M57" s="35">
        <v>32992</v>
      </c>
      <c r="N57" s="36">
        <v>44628.378472222219</v>
      </c>
      <c r="O57" s="25">
        <f t="shared" si="9"/>
        <v>0.10763888888322981</v>
      </c>
    </row>
    <row r="58" spans="1:15" s="27" customFormat="1" ht="15" customHeight="1">
      <c r="A58" s="21">
        <v>7</v>
      </c>
      <c r="B58" s="35" t="s">
        <v>41</v>
      </c>
      <c r="C58" s="37">
        <v>7</v>
      </c>
      <c r="D58" s="36">
        <v>44628.215277777781</v>
      </c>
      <c r="E58" s="35">
        <v>32992</v>
      </c>
      <c r="F58" s="36">
        <v>44628.375</v>
      </c>
      <c r="G58" s="25">
        <f t="shared" si="10"/>
        <v>0.15972222221898846</v>
      </c>
      <c r="H58" s="26"/>
      <c r="I58" s="21">
        <v>7</v>
      </c>
      <c r="J58" s="35" t="s">
        <v>66</v>
      </c>
      <c r="K58" s="37">
        <v>3</v>
      </c>
      <c r="L58" s="36">
        <v>44628.333333333336</v>
      </c>
      <c r="M58" s="35">
        <v>31556</v>
      </c>
      <c r="N58" s="36">
        <v>44628.447916666664</v>
      </c>
      <c r="O58" s="25">
        <f t="shared" si="9"/>
        <v>0.11458333332848269</v>
      </c>
    </row>
    <row r="59" spans="1:15" s="27" customFormat="1" ht="15" customHeight="1">
      <c r="A59" s="21">
        <v>8</v>
      </c>
      <c r="B59" s="35" t="s">
        <v>49</v>
      </c>
      <c r="C59" s="37">
        <v>8</v>
      </c>
      <c r="D59" s="36">
        <v>44628.319444444445</v>
      </c>
      <c r="E59" s="35">
        <v>41024</v>
      </c>
      <c r="F59" s="36">
        <v>44628.708333333336</v>
      </c>
      <c r="G59" s="25">
        <f t="shared" si="10"/>
        <v>0.38888888889050577</v>
      </c>
      <c r="H59" s="26"/>
      <c r="I59" s="21">
        <v>8</v>
      </c>
      <c r="J59" s="35" t="s">
        <v>53</v>
      </c>
      <c r="K59" s="37" t="s">
        <v>61</v>
      </c>
      <c r="L59" s="36">
        <v>44628.416666666664</v>
      </c>
      <c r="M59" s="35">
        <v>31188</v>
      </c>
      <c r="N59" s="36">
        <v>44628.517361111109</v>
      </c>
      <c r="O59" s="25">
        <f t="shared" si="9"/>
        <v>0.10069444444525288</v>
      </c>
    </row>
    <row r="60" spans="1:15" s="27" customFormat="1" ht="15" customHeight="1">
      <c r="A60" s="21">
        <v>9</v>
      </c>
      <c r="B60" s="35" t="s">
        <v>66</v>
      </c>
      <c r="C60" s="37">
        <v>6</v>
      </c>
      <c r="D60" s="36">
        <v>44628.256944444445</v>
      </c>
      <c r="E60" s="35" t="s">
        <v>163</v>
      </c>
      <c r="F60" s="36">
        <v>44628.604166666664</v>
      </c>
      <c r="G60" s="25">
        <f t="shared" si="10"/>
        <v>0.34722222221898846</v>
      </c>
      <c r="H60" s="26"/>
      <c r="I60" s="21">
        <v>9</v>
      </c>
      <c r="J60" s="35" t="s">
        <v>37</v>
      </c>
      <c r="K60" s="37">
        <v>3</v>
      </c>
      <c r="L60" s="36">
        <v>44628.46875</v>
      </c>
      <c r="M60" s="35" t="s">
        <v>162</v>
      </c>
      <c r="N60" s="36">
        <v>44628.583333333336</v>
      </c>
      <c r="O60" s="25">
        <f t="shared" si="9"/>
        <v>0.11458333333575865</v>
      </c>
    </row>
    <row r="61" spans="1:15" s="27" customFormat="1" ht="15" customHeight="1">
      <c r="A61" s="21">
        <v>10</v>
      </c>
      <c r="B61" s="35" t="s">
        <v>41</v>
      </c>
      <c r="C61" s="37">
        <v>5</v>
      </c>
      <c r="D61" s="36">
        <v>44628.302083333336</v>
      </c>
      <c r="E61" s="35">
        <v>41556</v>
      </c>
      <c r="F61" s="36">
        <v>44628.513888888891</v>
      </c>
      <c r="G61" s="25">
        <f t="shared" si="10"/>
        <v>0.21180555555474712</v>
      </c>
      <c r="H61" s="26"/>
      <c r="I61" s="21">
        <v>10</v>
      </c>
      <c r="J61" s="35" t="s">
        <v>72</v>
      </c>
      <c r="K61" s="37" t="s">
        <v>61</v>
      </c>
      <c r="L61" s="36">
        <v>44628.555555555555</v>
      </c>
      <c r="M61" s="35">
        <v>41024</v>
      </c>
      <c r="N61" s="36">
        <v>44628.625</v>
      </c>
      <c r="O61" s="25">
        <f t="shared" si="9"/>
        <v>6.9444444445252884E-2</v>
      </c>
    </row>
    <row r="62" spans="1:15" s="27" customFormat="1" ht="15" customHeight="1">
      <c r="A62" s="21">
        <v>11</v>
      </c>
      <c r="B62" s="35" t="s">
        <v>39</v>
      </c>
      <c r="C62" s="37"/>
      <c r="D62" s="36">
        <v>44628.472222222219</v>
      </c>
      <c r="E62" s="35">
        <v>70342</v>
      </c>
      <c r="F62" s="36">
        <v>44628.472222222219</v>
      </c>
      <c r="G62" s="25">
        <f t="shared" si="10"/>
        <v>0</v>
      </c>
      <c r="H62" s="26"/>
      <c r="I62" s="21">
        <v>11</v>
      </c>
      <c r="J62" s="35" t="s">
        <v>113</v>
      </c>
      <c r="K62" s="37">
        <v>5</v>
      </c>
      <c r="L62" s="36">
        <v>44628.541666666664</v>
      </c>
      <c r="M62" s="35">
        <v>31780</v>
      </c>
      <c r="N62" s="36">
        <v>44628.604166666664</v>
      </c>
      <c r="O62" s="25">
        <f t="shared" si="9"/>
        <v>6.25E-2</v>
      </c>
    </row>
    <row r="63" spans="1:15" s="27" customFormat="1" ht="15" customHeight="1">
      <c r="A63" s="21">
        <v>12</v>
      </c>
      <c r="B63" s="35" t="s">
        <v>41</v>
      </c>
      <c r="C63" s="37">
        <v>4</v>
      </c>
      <c r="D63" s="36">
        <v>44628.503472222219</v>
      </c>
      <c r="E63" s="35">
        <v>31780</v>
      </c>
      <c r="F63" s="36">
        <v>44628.774305555555</v>
      </c>
      <c r="G63" s="25">
        <f t="shared" si="10"/>
        <v>0.27083333333575865</v>
      </c>
      <c r="H63" s="26"/>
      <c r="I63" s="21">
        <v>12</v>
      </c>
      <c r="J63" s="35" t="s">
        <v>41</v>
      </c>
      <c r="K63" s="37">
        <v>3</v>
      </c>
      <c r="L63" s="36">
        <v>44628.604166666664</v>
      </c>
      <c r="M63" s="35">
        <v>28313</v>
      </c>
      <c r="N63" s="36">
        <v>44628.65625</v>
      </c>
      <c r="O63" s="25">
        <f t="shared" si="9"/>
        <v>5.2083333335758653E-2</v>
      </c>
    </row>
    <row r="64" spans="1:15" s="27" customFormat="1" ht="15" customHeight="1">
      <c r="A64" s="21">
        <v>13</v>
      </c>
      <c r="B64" s="35" t="s">
        <v>161</v>
      </c>
      <c r="C64" s="37" t="s">
        <v>67</v>
      </c>
      <c r="D64" s="36">
        <v>44628.555555555555</v>
      </c>
      <c r="E64" s="35">
        <v>28313</v>
      </c>
      <c r="F64" s="36">
        <v>44628.739583333336</v>
      </c>
      <c r="G64" s="25">
        <f t="shared" si="10"/>
        <v>0.18402777778101154</v>
      </c>
      <c r="H64" s="26"/>
      <c r="I64" s="21">
        <v>13</v>
      </c>
      <c r="J64" s="35" t="s">
        <v>80</v>
      </c>
      <c r="K64" s="37">
        <v>5</v>
      </c>
      <c r="L64" s="36">
        <v>44628.625</v>
      </c>
      <c r="M64" s="35">
        <v>32669</v>
      </c>
      <c r="N64" s="36">
        <v>44628.743055555555</v>
      </c>
      <c r="O64" s="25">
        <f t="shared" si="9"/>
        <v>0.11805555555474712</v>
      </c>
    </row>
    <row r="65" spans="1:15" s="27" customFormat="1" ht="15" customHeight="1">
      <c r="A65" s="21">
        <v>14</v>
      </c>
      <c r="B65" s="35" t="s">
        <v>64</v>
      </c>
      <c r="C65" s="37">
        <v>7</v>
      </c>
      <c r="D65" s="36">
        <v>44628.684027777781</v>
      </c>
      <c r="E65" s="35">
        <v>32669</v>
      </c>
      <c r="F65" s="36">
        <v>44628.909722222219</v>
      </c>
      <c r="G65" s="25">
        <f t="shared" si="10"/>
        <v>0.22569444443797693</v>
      </c>
      <c r="H65" s="26"/>
      <c r="I65" s="21">
        <v>14</v>
      </c>
      <c r="J65" s="35" t="s">
        <v>53</v>
      </c>
      <c r="K65" s="37" t="s">
        <v>61</v>
      </c>
      <c r="L65" s="36">
        <v>44628.826388888891</v>
      </c>
      <c r="M65" s="35">
        <v>13580</v>
      </c>
      <c r="N65" s="36">
        <v>44628.826388888891</v>
      </c>
      <c r="O65" s="25">
        <f t="shared" si="9"/>
        <v>0</v>
      </c>
    </row>
    <row r="66" spans="1:15" s="27" customFormat="1" ht="15" customHeight="1">
      <c r="A66" s="21">
        <v>15</v>
      </c>
      <c r="B66" s="35" t="s">
        <v>49</v>
      </c>
      <c r="C66" s="37">
        <v>6</v>
      </c>
      <c r="D66" s="36">
        <v>44628.722222222219</v>
      </c>
      <c r="E66" s="35">
        <v>33190</v>
      </c>
      <c r="F66" s="36">
        <v>44628.958333333336</v>
      </c>
      <c r="G66" s="25">
        <f t="shared" si="10"/>
        <v>0.23611111111677019</v>
      </c>
      <c r="H66" s="26"/>
      <c r="I66" s="21">
        <v>15</v>
      </c>
      <c r="J66" s="35" t="s">
        <v>87</v>
      </c>
      <c r="K66" s="37">
        <v>3</v>
      </c>
      <c r="L66" s="36">
        <v>44628.729166666664</v>
      </c>
      <c r="M66" s="35">
        <v>33190</v>
      </c>
      <c r="N66" s="36">
        <v>44628.763888888891</v>
      </c>
      <c r="O66" s="25">
        <f t="shared" si="9"/>
        <v>3.4722222226264421E-2</v>
      </c>
    </row>
    <row r="67" spans="1:15" s="27" customFormat="1" ht="15" customHeight="1">
      <c r="A67" s="21">
        <v>16</v>
      </c>
      <c r="B67" s="35" t="s">
        <v>56</v>
      </c>
      <c r="C67" s="37">
        <v>5</v>
      </c>
      <c r="D67" s="36">
        <v>44628.875</v>
      </c>
      <c r="E67" s="35">
        <v>33189</v>
      </c>
      <c r="F67" s="36">
        <v>44628.989583333336</v>
      </c>
      <c r="G67" s="25">
        <f t="shared" si="10"/>
        <v>0.11458333333575865</v>
      </c>
      <c r="H67" s="26"/>
      <c r="I67" s="21">
        <v>16</v>
      </c>
      <c r="J67" s="35" t="s">
        <v>49</v>
      </c>
      <c r="K67" s="37">
        <v>5</v>
      </c>
      <c r="L67" s="36">
        <v>44628.774305555555</v>
      </c>
      <c r="M67" s="35">
        <v>32438</v>
      </c>
      <c r="N67" s="36">
        <v>44628.847222222219</v>
      </c>
      <c r="O67" s="25">
        <f t="shared" si="9"/>
        <v>7.2916666664241347E-2</v>
      </c>
    </row>
    <row r="68" spans="1:15" s="27" customFormat="1" ht="15" customHeight="1">
      <c r="A68" s="21">
        <v>17</v>
      </c>
      <c r="B68" s="35" t="s">
        <v>164</v>
      </c>
      <c r="C68" s="37" t="s">
        <v>78</v>
      </c>
      <c r="D68" s="36">
        <v>44628.548611111109</v>
      </c>
      <c r="E68" s="35">
        <v>32607</v>
      </c>
      <c r="F68" s="36">
        <v>44628.552083333336</v>
      </c>
      <c r="G68" s="25">
        <f t="shared" si="10"/>
        <v>3.4722222262644209E-3</v>
      </c>
      <c r="H68" s="26"/>
      <c r="I68" s="21">
        <v>17</v>
      </c>
      <c r="J68" s="35" t="s">
        <v>46</v>
      </c>
      <c r="K68" s="37">
        <v>3</v>
      </c>
      <c r="L68" s="36">
        <v>44628.871527777781</v>
      </c>
      <c r="M68" s="35">
        <v>33189</v>
      </c>
      <c r="N68" s="36">
        <v>44628.923611111109</v>
      </c>
      <c r="O68" s="25">
        <f t="shared" si="9"/>
        <v>5.2083333328482695E-2</v>
      </c>
    </row>
    <row r="69" spans="1:15" s="27" customFormat="1" ht="15" customHeight="1">
      <c r="A69" s="21">
        <v>18</v>
      </c>
      <c r="B69" s="35" t="s">
        <v>165</v>
      </c>
      <c r="C69" s="37" t="s">
        <v>78</v>
      </c>
      <c r="D69" s="36">
        <v>44628.934027777781</v>
      </c>
      <c r="E69" s="35">
        <v>32438</v>
      </c>
      <c r="F69" s="36">
        <v>44628.934027777781</v>
      </c>
      <c r="G69" s="25">
        <f t="shared" si="10"/>
        <v>0</v>
      </c>
      <c r="H69" s="26"/>
      <c r="I69" s="21">
        <v>18</v>
      </c>
      <c r="J69" s="35" t="s">
        <v>117</v>
      </c>
      <c r="K69" s="37" t="s">
        <v>61</v>
      </c>
      <c r="L69" s="36">
        <v>44628.881944444445</v>
      </c>
      <c r="M69" s="35">
        <v>31048</v>
      </c>
      <c r="N69" s="36">
        <v>44628.996527777781</v>
      </c>
      <c r="O69" s="25">
        <f t="shared" si="9"/>
        <v>0.11458333333575865</v>
      </c>
    </row>
    <row r="70" spans="1:15" s="27" customFormat="1" ht="15" customHeight="1">
      <c r="A70" s="21">
        <v>19</v>
      </c>
      <c r="B70" s="35" t="s">
        <v>37</v>
      </c>
      <c r="C70" s="37">
        <v>6</v>
      </c>
      <c r="D70" s="36">
        <v>44627.1875</v>
      </c>
      <c r="E70" s="35">
        <v>41119</v>
      </c>
      <c r="F70" s="36">
        <v>44628.215277777781</v>
      </c>
      <c r="G70" s="71">
        <f t="shared" si="10"/>
        <v>1.0277777777810115</v>
      </c>
      <c r="H70" s="26"/>
      <c r="I70" s="21">
        <v>19</v>
      </c>
      <c r="J70" s="35" t="s">
        <v>41</v>
      </c>
      <c r="K70" s="37">
        <v>3</v>
      </c>
      <c r="L70" s="36">
        <v>44628.979166666664</v>
      </c>
      <c r="M70" s="35">
        <v>27857</v>
      </c>
      <c r="N70" s="36">
        <v>44629.017361111109</v>
      </c>
      <c r="O70" s="25">
        <f t="shared" si="9"/>
        <v>3.8194444445252884E-2</v>
      </c>
    </row>
    <row r="71" spans="1:15" s="32" customFormat="1" ht="25.5" customHeight="1">
      <c r="A71" s="5"/>
      <c r="B71" s="1"/>
      <c r="C71" s="5"/>
      <c r="D71" s="5"/>
      <c r="E71" s="5"/>
      <c r="F71" s="18" t="s">
        <v>13</v>
      </c>
      <c r="G71" s="10">
        <f>AVERAGE(G52:G70)</f>
        <v>0.23958333333422688</v>
      </c>
      <c r="H71" s="33"/>
      <c r="I71" s="5"/>
      <c r="J71" s="5"/>
      <c r="K71" s="5"/>
      <c r="L71" s="5"/>
      <c r="M71" s="5"/>
      <c r="N71" s="5" t="s">
        <v>13</v>
      </c>
      <c r="O71" s="10">
        <f>AVERAGE(O52:O70)</f>
        <v>7.6388888888208092E-2</v>
      </c>
    </row>
  </sheetData>
  <mergeCells count="12">
    <mergeCell ref="C49:O49"/>
    <mergeCell ref="A50:G50"/>
    <mergeCell ref="I50:O50"/>
    <mergeCell ref="N1:O1"/>
    <mergeCell ref="A49:B49"/>
    <mergeCell ref="A2:O2"/>
    <mergeCell ref="A3:C3"/>
    <mergeCell ref="F3:J3"/>
    <mergeCell ref="L3:O3"/>
    <mergeCell ref="A33:C33"/>
    <mergeCell ref="F33:J33"/>
    <mergeCell ref="L33:O33"/>
  </mergeCells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O67"/>
  <sheetViews>
    <sheetView workbookViewId="0">
      <selection sqref="A1:XFD1048576"/>
    </sheetView>
  </sheetViews>
  <sheetFormatPr defaultRowHeight="15"/>
  <cols>
    <col min="3" max="5" width="13.42578125" customWidth="1"/>
    <col min="6" max="6" width="12.140625" customWidth="1"/>
    <col min="7" max="7" width="11.5703125" customWidth="1"/>
    <col min="8" max="8" width="11" customWidth="1"/>
    <col min="9" max="9" width="10.140625" customWidth="1"/>
    <col min="10" max="11" width="8.7109375" customWidth="1"/>
    <col min="12" max="13" width="13.42578125" customWidth="1"/>
    <col min="14" max="15" width="11.28515625" customWidth="1"/>
    <col min="16" max="16" width="14.5703125" customWidth="1"/>
    <col min="18" max="18" width="12.140625" customWidth="1"/>
  </cols>
  <sheetData>
    <row r="1" spans="1:15">
      <c r="N1" s="47" t="s">
        <v>0</v>
      </c>
      <c r="O1" s="48" t="s">
        <v>166</v>
      </c>
    </row>
    <row r="2" spans="1:15">
      <c r="A2" s="159" t="s">
        <v>1</v>
      </c>
      <c r="B2" s="160"/>
      <c r="C2" s="160"/>
      <c r="D2" s="160"/>
      <c r="E2" s="160"/>
      <c r="F2" s="160"/>
      <c r="G2" s="160"/>
      <c r="H2" s="160"/>
      <c r="I2" s="160"/>
      <c r="J2" s="160"/>
      <c r="K2" s="160"/>
      <c r="L2" s="160"/>
      <c r="M2" s="160"/>
      <c r="N2" s="160"/>
      <c r="O2" s="160"/>
    </row>
    <row r="3" spans="1:15">
      <c r="A3" s="161"/>
      <c r="B3" s="162"/>
      <c r="C3" s="163"/>
      <c r="D3" s="70"/>
      <c r="E3" s="70"/>
      <c r="F3" s="161" t="s">
        <v>26</v>
      </c>
      <c r="G3" s="162"/>
      <c r="H3" s="162"/>
      <c r="I3" s="162"/>
      <c r="J3" s="163"/>
      <c r="K3" s="70"/>
      <c r="L3" s="161"/>
      <c r="M3" s="162"/>
      <c r="N3" s="162"/>
      <c r="O3" s="163"/>
    </row>
    <row r="4" spans="1:15" ht="38.25">
      <c r="A4" s="2" t="s">
        <v>2</v>
      </c>
      <c r="B4" s="3" t="s">
        <v>3</v>
      </c>
      <c r="C4" s="2" t="s">
        <v>4</v>
      </c>
      <c r="D4" s="2" t="s">
        <v>27</v>
      </c>
      <c r="E4" s="2" t="s">
        <v>28</v>
      </c>
      <c r="F4" s="3" t="s">
        <v>5</v>
      </c>
      <c r="G4" s="3" t="s">
        <v>6</v>
      </c>
      <c r="H4" s="3" t="s">
        <v>7</v>
      </c>
      <c r="I4" s="3" t="s">
        <v>8</v>
      </c>
      <c r="J4" s="2" t="s">
        <v>29</v>
      </c>
      <c r="K4" s="2" t="s">
        <v>30</v>
      </c>
      <c r="L4" s="2" t="s">
        <v>9</v>
      </c>
      <c r="M4" s="2" t="s">
        <v>10</v>
      </c>
      <c r="N4" s="2" t="s">
        <v>11</v>
      </c>
      <c r="O4" s="2" t="s">
        <v>12</v>
      </c>
    </row>
    <row r="5" spans="1:15" s="8" customFormat="1">
      <c r="A5" s="37" t="s">
        <v>88</v>
      </c>
      <c r="B5" s="13" t="s">
        <v>36</v>
      </c>
      <c r="C5" s="36">
        <v>44628.875</v>
      </c>
      <c r="D5" s="35" t="s">
        <v>56</v>
      </c>
      <c r="E5" s="14" t="s">
        <v>32</v>
      </c>
      <c r="F5" s="5">
        <v>0</v>
      </c>
      <c r="G5" s="5">
        <v>0</v>
      </c>
      <c r="H5" s="5">
        <v>0</v>
      </c>
      <c r="I5" s="5">
        <v>90</v>
      </c>
      <c r="J5" s="5">
        <f t="shared" ref="J5:J28" si="0">F5+G5+H5+I5</f>
        <v>90</v>
      </c>
      <c r="K5" s="5">
        <f t="shared" ref="K5:K28" si="1">G5+H5+I5+F5</f>
        <v>90</v>
      </c>
      <c r="L5" s="36">
        <v>44629.354166666664</v>
      </c>
      <c r="M5" s="36">
        <v>44629.388888888891</v>
      </c>
      <c r="N5" s="7">
        <f>SUM(L5-C5)</f>
        <v>0.47916666666424135</v>
      </c>
      <c r="O5" s="7">
        <f>SUM(M5-L5)</f>
        <v>3.4722222226264421E-2</v>
      </c>
    </row>
    <row r="6" spans="1:15" s="8" customFormat="1">
      <c r="A6" s="37"/>
      <c r="B6" s="13"/>
      <c r="C6" s="36"/>
      <c r="D6" s="35"/>
      <c r="E6" s="14" t="s">
        <v>33</v>
      </c>
      <c r="F6" s="5">
        <v>0</v>
      </c>
      <c r="G6" s="5">
        <v>32</v>
      </c>
      <c r="H6" s="5">
        <v>32</v>
      </c>
      <c r="I6" s="5">
        <v>26</v>
      </c>
      <c r="J6" s="5">
        <f t="shared" ref="J6" si="2">F6+G6+H6+I6</f>
        <v>90</v>
      </c>
      <c r="K6" s="5">
        <f t="shared" ref="K6" si="3">G6+H6+I6+F6</f>
        <v>90</v>
      </c>
      <c r="L6" s="36"/>
      <c r="M6" s="36"/>
      <c r="N6" s="7"/>
      <c r="O6" s="7"/>
    </row>
    <row r="7" spans="1:15" s="8" customFormat="1">
      <c r="A7" s="37">
        <v>2</v>
      </c>
      <c r="B7" s="13" t="s">
        <v>36</v>
      </c>
      <c r="C7" s="36">
        <v>44628.90625</v>
      </c>
      <c r="D7" s="35" t="s">
        <v>64</v>
      </c>
      <c r="E7" s="14" t="s">
        <v>32</v>
      </c>
      <c r="F7" s="5">
        <v>0</v>
      </c>
      <c r="G7" s="5">
        <v>7</v>
      </c>
      <c r="H7" s="5">
        <v>81</v>
      </c>
      <c r="I7" s="5">
        <v>2</v>
      </c>
      <c r="J7" s="5">
        <f t="shared" si="0"/>
        <v>90</v>
      </c>
      <c r="K7" s="5">
        <f t="shared" si="1"/>
        <v>90</v>
      </c>
      <c r="L7" s="36">
        <v>44629.333333333336</v>
      </c>
      <c r="M7" s="36">
        <v>44629.34375</v>
      </c>
      <c r="N7" s="7">
        <f t="shared" ref="N7:N27" si="4">SUM(L7-C7)</f>
        <v>0.42708333333575865</v>
      </c>
      <c r="O7" s="7">
        <f t="shared" ref="O7:O27" si="5">SUM(M7-L7)</f>
        <v>1.0416666664241347E-2</v>
      </c>
    </row>
    <row r="8" spans="1:15" s="8" customFormat="1">
      <c r="A8" s="37"/>
      <c r="B8" s="13"/>
      <c r="C8" s="36"/>
      <c r="D8" s="35"/>
      <c r="E8" s="14" t="s">
        <v>33</v>
      </c>
      <c r="F8" s="5">
        <v>0</v>
      </c>
      <c r="G8" s="5">
        <v>38</v>
      </c>
      <c r="H8" s="5">
        <v>25</v>
      </c>
      <c r="I8" s="5">
        <v>27</v>
      </c>
      <c r="J8" s="5">
        <f t="shared" ref="J8:J10" si="6">F8+G8+H8+I8</f>
        <v>90</v>
      </c>
      <c r="K8" s="5">
        <f t="shared" ref="K8:K10" si="7">G8+H8+I8+F8</f>
        <v>90</v>
      </c>
      <c r="L8" s="36"/>
      <c r="M8" s="36"/>
      <c r="N8" s="7"/>
      <c r="O8" s="7"/>
    </row>
    <row r="9" spans="1:15" s="8" customFormat="1">
      <c r="A9" s="37" t="s">
        <v>89</v>
      </c>
      <c r="B9" s="13" t="s">
        <v>36</v>
      </c>
      <c r="C9" s="36">
        <v>44628.96875</v>
      </c>
      <c r="D9" s="35" t="s">
        <v>68</v>
      </c>
      <c r="E9" s="14" t="s">
        <v>32</v>
      </c>
      <c r="F9" s="5">
        <v>0</v>
      </c>
      <c r="G9" s="5">
        <v>0</v>
      </c>
      <c r="H9" s="5">
        <v>2</v>
      </c>
      <c r="I9" s="5">
        <v>88</v>
      </c>
      <c r="J9" s="5">
        <f t="shared" si="6"/>
        <v>90</v>
      </c>
      <c r="K9" s="5">
        <f t="shared" si="7"/>
        <v>90</v>
      </c>
      <c r="L9" s="36">
        <v>44629.434027777781</v>
      </c>
      <c r="M9" s="36">
        <v>44629.479166666664</v>
      </c>
      <c r="N9" s="7">
        <f t="shared" si="4"/>
        <v>0.46527777778101154</v>
      </c>
      <c r="O9" s="7">
        <f t="shared" si="5"/>
        <v>4.5138888883229811E-2</v>
      </c>
    </row>
    <row r="10" spans="1:15" s="8" customFormat="1">
      <c r="A10" s="37"/>
      <c r="B10" s="13"/>
      <c r="C10" s="36"/>
      <c r="D10" s="35"/>
      <c r="E10" s="14" t="s">
        <v>33</v>
      </c>
      <c r="F10" s="5">
        <v>0</v>
      </c>
      <c r="G10" s="5">
        <v>32</v>
      </c>
      <c r="H10" s="5">
        <v>32</v>
      </c>
      <c r="I10" s="5">
        <v>26</v>
      </c>
      <c r="J10" s="5">
        <f t="shared" si="6"/>
        <v>90</v>
      </c>
      <c r="K10" s="5">
        <f t="shared" si="7"/>
        <v>90</v>
      </c>
      <c r="L10" s="36"/>
      <c r="M10" s="36"/>
      <c r="N10" s="7"/>
      <c r="O10" s="7"/>
    </row>
    <row r="11" spans="1:15" s="8" customFormat="1">
      <c r="A11" s="37" t="s">
        <v>50</v>
      </c>
      <c r="B11" s="13" t="s">
        <v>36</v>
      </c>
      <c r="C11" s="36">
        <v>44629.038194444445</v>
      </c>
      <c r="D11" s="35" t="s">
        <v>53</v>
      </c>
      <c r="E11" s="14" t="s">
        <v>32</v>
      </c>
      <c r="F11" s="5">
        <v>0</v>
      </c>
      <c r="G11" s="5">
        <v>66</v>
      </c>
      <c r="H11" s="5">
        <v>24</v>
      </c>
      <c r="I11" s="5">
        <v>0</v>
      </c>
      <c r="J11" s="5">
        <v>90</v>
      </c>
      <c r="K11" s="5">
        <f t="shared" si="1"/>
        <v>90</v>
      </c>
      <c r="L11" s="36">
        <v>44629.527777777781</v>
      </c>
      <c r="M11" s="36">
        <v>44629.559027777781</v>
      </c>
      <c r="N11" s="7">
        <f t="shared" si="4"/>
        <v>0.48958333333575865</v>
      </c>
      <c r="O11" s="7">
        <f t="shared" si="5"/>
        <v>3.125E-2</v>
      </c>
    </row>
    <row r="12" spans="1:15" s="8" customFormat="1">
      <c r="A12" s="37"/>
      <c r="B12" s="13"/>
      <c r="C12" s="36"/>
      <c r="D12" s="35"/>
      <c r="E12" s="14" t="s">
        <v>33</v>
      </c>
      <c r="F12" s="5">
        <v>4</v>
      </c>
      <c r="G12" s="5">
        <v>31</v>
      </c>
      <c r="H12" s="5">
        <v>46</v>
      </c>
      <c r="I12" s="5">
        <v>9</v>
      </c>
      <c r="J12" s="5">
        <f t="shared" ref="J12:J18" si="8">F12+G12+H12+I12</f>
        <v>90</v>
      </c>
      <c r="K12" s="5">
        <f t="shared" ref="K12:K18" si="9">G12+H12+I12+F12</f>
        <v>90</v>
      </c>
      <c r="L12" s="36"/>
      <c r="M12" s="36"/>
      <c r="N12" s="7"/>
      <c r="O12" s="7"/>
    </row>
    <row r="13" spans="1:15" s="8" customFormat="1">
      <c r="A13" s="37">
        <v>1</v>
      </c>
      <c r="B13" s="13" t="s">
        <v>36</v>
      </c>
      <c r="C13" s="36">
        <v>44629.145833333336</v>
      </c>
      <c r="D13" s="35" t="s">
        <v>87</v>
      </c>
      <c r="E13" s="14" t="s">
        <v>32</v>
      </c>
      <c r="F13" s="5">
        <v>0</v>
      </c>
      <c r="G13" s="5">
        <v>0</v>
      </c>
      <c r="H13" s="5">
        <v>87</v>
      </c>
      <c r="I13" s="5">
        <v>3</v>
      </c>
      <c r="J13" s="5">
        <f t="shared" si="8"/>
        <v>90</v>
      </c>
      <c r="K13" s="5">
        <f t="shared" si="9"/>
        <v>90</v>
      </c>
      <c r="L13" s="36">
        <v>44629.569444444445</v>
      </c>
      <c r="M13" s="36">
        <v>44629.600694444445</v>
      </c>
      <c r="N13" s="7">
        <f t="shared" si="4"/>
        <v>0.42361111110949423</v>
      </c>
      <c r="O13" s="7">
        <f t="shared" si="5"/>
        <v>3.125E-2</v>
      </c>
    </row>
    <row r="14" spans="1:15" s="8" customFormat="1">
      <c r="A14" s="37"/>
      <c r="B14" s="13"/>
      <c r="C14" s="36"/>
      <c r="D14" s="35"/>
      <c r="E14" s="14" t="s">
        <v>33</v>
      </c>
      <c r="F14" s="5">
        <v>10</v>
      </c>
      <c r="G14" s="5">
        <v>30</v>
      </c>
      <c r="H14" s="5">
        <v>30</v>
      </c>
      <c r="I14" s="5">
        <v>20</v>
      </c>
      <c r="J14" s="5">
        <f t="shared" si="8"/>
        <v>90</v>
      </c>
      <c r="K14" s="5">
        <f t="shared" si="9"/>
        <v>90</v>
      </c>
      <c r="L14" s="36"/>
      <c r="M14" s="36"/>
      <c r="N14" s="7"/>
      <c r="O14" s="7"/>
    </row>
    <row r="15" spans="1:15" s="8" customFormat="1">
      <c r="A15" s="37" t="s">
        <v>52</v>
      </c>
      <c r="B15" s="13" t="s">
        <v>36</v>
      </c>
      <c r="C15" s="36">
        <v>44629.166666666664</v>
      </c>
      <c r="D15" s="35" t="s">
        <v>81</v>
      </c>
      <c r="E15" s="14" t="s">
        <v>32</v>
      </c>
      <c r="F15" s="5">
        <v>0</v>
      </c>
      <c r="G15" s="5">
        <v>58</v>
      </c>
      <c r="H15" s="5">
        <v>14</v>
      </c>
      <c r="I15" s="5">
        <v>18</v>
      </c>
      <c r="J15" s="5">
        <f t="shared" si="8"/>
        <v>90</v>
      </c>
      <c r="K15" s="5">
        <f t="shared" si="9"/>
        <v>90</v>
      </c>
      <c r="L15" s="36">
        <v>44629.631944444445</v>
      </c>
      <c r="M15" s="36">
        <v>44629.663194444445</v>
      </c>
      <c r="N15" s="7">
        <f t="shared" si="4"/>
        <v>0.46527777778101154</v>
      </c>
      <c r="O15" s="7">
        <f t="shared" si="5"/>
        <v>3.125E-2</v>
      </c>
    </row>
    <row r="16" spans="1:15" s="8" customFormat="1">
      <c r="A16" s="37"/>
      <c r="B16" s="13"/>
      <c r="C16" s="36"/>
      <c r="D16" s="35"/>
      <c r="E16" s="14" t="s">
        <v>33</v>
      </c>
      <c r="F16" s="5">
        <v>0</v>
      </c>
      <c r="G16" s="5">
        <v>0</v>
      </c>
      <c r="H16" s="5">
        <v>90</v>
      </c>
      <c r="I16" s="5">
        <v>0</v>
      </c>
      <c r="J16" s="5">
        <f t="shared" si="8"/>
        <v>90</v>
      </c>
      <c r="K16" s="5">
        <f t="shared" si="9"/>
        <v>90</v>
      </c>
      <c r="L16" s="36"/>
      <c r="M16" s="36"/>
      <c r="N16" s="7"/>
      <c r="O16" s="7"/>
    </row>
    <row r="17" spans="1:15" s="8" customFormat="1">
      <c r="A17" s="37">
        <v>6</v>
      </c>
      <c r="B17" s="13" t="s">
        <v>36</v>
      </c>
      <c r="C17" s="36">
        <v>44629.239583333336</v>
      </c>
      <c r="D17" s="35" t="s">
        <v>63</v>
      </c>
      <c r="E17" s="14" t="s">
        <v>32</v>
      </c>
      <c r="F17" s="5">
        <v>0</v>
      </c>
      <c r="G17" s="5">
        <v>36</v>
      </c>
      <c r="H17" s="5">
        <v>54</v>
      </c>
      <c r="I17" s="5">
        <v>0</v>
      </c>
      <c r="J17" s="5">
        <f t="shared" si="8"/>
        <v>90</v>
      </c>
      <c r="K17" s="5">
        <f t="shared" si="9"/>
        <v>90</v>
      </c>
      <c r="L17" s="36">
        <v>44629.75</v>
      </c>
      <c r="M17" s="36">
        <v>44629.802083333336</v>
      </c>
      <c r="N17" s="7">
        <f t="shared" si="4"/>
        <v>0.51041666666424135</v>
      </c>
      <c r="O17" s="7">
        <f t="shared" si="5"/>
        <v>5.2083333335758653E-2</v>
      </c>
    </row>
    <row r="18" spans="1:15" s="8" customFormat="1">
      <c r="A18" s="37"/>
      <c r="B18" s="13"/>
      <c r="C18" s="36"/>
      <c r="D18" s="35"/>
      <c r="E18" s="14" t="s">
        <v>33</v>
      </c>
      <c r="F18" s="5">
        <v>0</v>
      </c>
      <c r="G18" s="5">
        <v>18</v>
      </c>
      <c r="H18" s="5">
        <v>58</v>
      </c>
      <c r="I18" s="5">
        <v>14</v>
      </c>
      <c r="J18" s="5">
        <f t="shared" si="8"/>
        <v>90</v>
      </c>
      <c r="K18" s="5">
        <f t="shared" si="9"/>
        <v>90</v>
      </c>
      <c r="L18" s="36"/>
      <c r="M18" s="36"/>
      <c r="N18" s="7"/>
      <c r="O18" s="7"/>
    </row>
    <row r="19" spans="1:15" s="8" customFormat="1">
      <c r="A19" s="37">
        <v>2</v>
      </c>
      <c r="B19" s="13" t="s">
        <v>36</v>
      </c>
      <c r="C19" s="36">
        <v>44629.461805555555</v>
      </c>
      <c r="D19" s="35" t="s">
        <v>51</v>
      </c>
      <c r="E19" s="14" t="s">
        <v>32</v>
      </c>
      <c r="F19" s="5">
        <v>0</v>
      </c>
      <c r="G19" s="5">
        <v>6</v>
      </c>
      <c r="H19" s="5">
        <v>80</v>
      </c>
      <c r="I19" s="5">
        <v>4</v>
      </c>
      <c r="J19" s="5">
        <f t="shared" si="0"/>
        <v>90</v>
      </c>
      <c r="K19" s="5">
        <f t="shared" si="1"/>
        <v>90</v>
      </c>
      <c r="L19" s="36">
        <v>44629.760416666664</v>
      </c>
      <c r="M19" s="36">
        <v>44629.833333333336</v>
      </c>
      <c r="N19" s="7">
        <f t="shared" si="4"/>
        <v>0.29861111110949423</v>
      </c>
      <c r="O19" s="7">
        <f t="shared" si="5"/>
        <v>7.2916666671517305E-2</v>
      </c>
    </row>
    <row r="20" spans="1:15" s="8" customFormat="1">
      <c r="A20" s="37"/>
      <c r="B20" s="13"/>
      <c r="C20" s="36"/>
      <c r="D20" s="35"/>
      <c r="E20" s="14" t="s">
        <v>33</v>
      </c>
      <c r="F20" s="5">
        <v>0</v>
      </c>
      <c r="G20" s="5">
        <v>38</v>
      </c>
      <c r="H20" s="5">
        <v>25</v>
      </c>
      <c r="I20" s="5">
        <v>27</v>
      </c>
      <c r="J20" s="5">
        <f t="shared" si="0"/>
        <v>90</v>
      </c>
      <c r="K20" s="5">
        <f t="shared" si="1"/>
        <v>90</v>
      </c>
      <c r="L20" s="36"/>
      <c r="M20" s="36"/>
      <c r="N20" s="7"/>
      <c r="O20" s="7"/>
    </row>
    <row r="21" spans="1:15" s="8" customFormat="1">
      <c r="A21" s="37" t="s">
        <v>88</v>
      </c>
      <c r="B21" s="13" t="s">
        <v>36</v>
      </c>
      <c r="C21" s="36">
        <v>44629.555555555555</v>
      </c>
      <c r="D21" s="35" t="s">
        <v>56</v>
      </c>
      <c r="E21" s="14" t="s">
        <v>32</v>
      </c>
      <c r="F21" s="5">
        <v>0</v>
      </c>
      <c r="G21" s="5">
        <v>2</v>
      </c>
      <c r="H21" s="5">
        <v>76</v>
      </c>
      <c r="I21" s="5">
        <v>2</v>
      </c>
      <c r="J21" s="5">
        <f t="shared" si="0"/>
        <v>80</v>
      </c>
      <c r="K21" s="5">
        <f t="shared" si="1"/>
        <v>80</v>
      </c>
      <c r="L21" s="36">
        <v>44629.986111111109</v>
      </c>
      <c r="M21" s="36">
        <v>44630.1875</v>
      </c>
      <c r="N21" s="7">
        <f t="shared" si="4"/>
        <v>0.43055555555474712</v>
      </c>
      <c r="O21" s="7">
        <f t="shared" si="5"/>
        <v>0.20138888889050577</v>
      </c>
    </row>
    <row r="22" spans="1:15" s="8" customFormat="1">
      <c r="A22" s="37"/>
      <c r="B22" s="13"/>
      <c r="C22" s="36"/>
      <c r="D22" s="35"/>
      <c r="E22" s="14" t="s">
        <v>33</v>
      </c>
      <c r="F22" s="5">
        <v>0</v>
      </c>
      <c r="G22" s="5">
        <v>3</v>
      </c>
      <c r="H22" s="5">
        <v>63</v>
      </c>
      <c r="I22" s="5">
        <v>14</v>
      </c>
      <c r="J22" s="5">
        <f t="shared" si="0"/>
        <v>80</v>
      </c>
      <c r="K22" s="5">
        <f t="shared" si="1"/>
        <v>80</v>
      </c>
      <c r="L22" s="36"/>
      <c r="M22" s="36"/>
      <c r="N22" s="7"/>
      <c r="O22" s="7"/>
    </row>
    <row r="23" spans="1:15" s="8" customFormat="1">
      <c r="A23" s="37" t="s">
        <v>89</v>
      </c>
      <c r="B23" s="13" t="s">
        <v>36</v>
      </c>
      <c r="C23" s="36">
        <v>44629.586805555555</v>
      </c>
      <c r="D23" s="35" t="s">
        <v>117</v>
      </c>
      <c r="E23" s="14" t="s">
        <v>32</v>
      </c>
      <c r="F23" s="5">
        <v>0</v>
      </c>
      <c r="G23" s="5">
        <v>0</v>
      </c>
      <c r="H23" s="5">
        <v>80</v>
      </c>
      <c r="I23" s="5">
        <v>0</v>
      </c>
      <c r="J23" s="5">
        <f t="shared" si="0"/>
        <v>80</v>
      </c>
      <c r="K23" s="5">
        <f t="shared" si="1"/>
        <v>80</v>
      </c>
      <c r="L23" s="36">
        <v>44629.982638888891</v>
      </c>
      <c r="M23" s="36">
        <v>44630.065972222219</v>
      </c>
      <c r="N23" s="7">
        <f t="shared" si="4"/>
        <v>0.39583333333575865</v>
      </c>
      <c r="O23" s="7">
        <f t="shared" si="5"/>
        <v>8.3333333328482695E-2</v>
      </c>
    </row>
    <row r="24" spans="1:15" s="8" customFormat="1">
      <c r="A24" s="37"/>
      <c r="B24" s="13"/>
      <c r="C24" s="36"/>
      <c r="D24" s="35"/>
      <c r="E24" s="14" t="s">
        <v>33</v>
      </c>
      <c r="F24" s="5">
        <v>0</v>
      </c>
      <c r="G24" s="5">
        <v>14</v>
      </c>
      <c r="H24" s="5">
        <v>20</v>
      </c>
      <c r="I24" s="5">
        <v>46</v>
      </c>
      <c r="J24" s="5">
        <f t="shared" si="0"/>
        <v>80</v>
      </c>
      <c r="K24" s="5">
        <f t="shared" si="1"/>
        <v>80</v>
      </c>
      <c r="L24" s="36"/>
      <c r="M24" s="36"/>
      <c r="N24" s="7"/>
      <c r="O24" s="7"/>
    </row>
    <row r="25" spans="1:15" s="8" customFormat="1">
      <c r="A25" s="37" t="s">
        <v>47</v>
      </c>
      <c r="B25" s="13" t="s">
        <v>36</v>
      </c>
      <c r="C25" s="36">
        <v>44629.732638888891</v>
      </c>
      <c r="D25" s="35" t="s">
        <v>117</v>
      </c>
      <c r="E25" s="14" t="s">
        <v>32</v>
      </c>
      <c r="F25" s="5">
        <v>0</v>
      </c>
      <c r="G25" s="5">
        <v>0</v>
      </c>
      <c r="H25" s="5">
        <v>0</v>
      </c>
      <c r="I25" s="5">
        <v>90</v>
      </c>
      <c r="J25" s="5">
        <f t="shared" si="0"/>
        <v>90</v>
      </c>
      <c r="K25" s="5">
        <f t="shared" si="1"/>
        <v>90</v>
      </c>
      <c r="L25" s="36">
        <v>44629.996527777781</v>
      </c>
      <c r="M25" s="36"/>
      <c r="N25" s="7">
        <f t="shared" si="4"/>
        <v>0.26388888889050577</v>
      </c>
      <c r="O25" s="7">
        <f t="shared" si="5"/>
        <v>-44629.996527777781</v>
      </c>
    </row>
    <row r="26" spans="1:15" s="8" customFormat="1">
      <c r="A26" s="37"/>
      <c r="B26" s="13"/>
      <c r="C26" s="36"/>
      <c r="D26" s="35"/>
      <c r="E26" s="14" t="s">
        <v>33</v>
      </c>
      <c r="F26" s="5">
        <v>10</v>
      </c>
      <c r="G26" s="5">
        <v>20</v>
      </c>
      <c r="H26" s="5">
        <v>30</v>
      </c>
      <c r="I26" s="5">
        <v>30</v>
      </c>
      <c r="J26" s="5">
        <f t="shared" ref="J26" si="10">F26+G26+H26+I26</f>
        <v>90</v>
      </c>
      <c r="K26" s="5">
        <f t="shared" ref="K26" si="11">G26+H26+I26+F26</f>
        <v>90</v>
      </c>
      <c r="L26" s="36"/>
      <c r="M26" s="36"/>
      <c r="N26" s="7"/>
      <c r="O26" s="7"/>
    </row>
    <row r="27" spans="1:15" s="8" customFormat="1">
      <c r="A27" s="37" t="s">
        <v>50</v>
      </c>
      <c r="B27" s="13" t="s">
        <v>36</v>
      </c>
      <c r="C27" s="36">
        <v>44629.722222222219</v>
      </c>
      <c r="D27" s="35" t="s">
        <v>68</v>
      </c>
      <c r="E27" s="14" t="s">
        <v>32</v>
      </c>
      <c r="F27" s="5">
        <v>24</v>
      </c>
      <c r="G27" s="5">
        <v>12</v>
      </c>
      <c r="H27" s="5">
        <v>0</v>
      </c>
      <c r="I27" s="5">
        <v>2</v>
      </c>
      <c r="J27" s="5">
        <f t="shared" si="0"/>
        <v>38</v>
      </c>
      <c r="K27" s="5">
        <f t="shared" si="1"/>
        <v>38</v>
      </c>
      <c r="L27" s="36">
        <v>44629.989583333336</v>
      </c>
      <c r="M27" s="36">
        <v>44630.104166666664</v>
      </c>
      <c r="N27" s="7">
        <f t="shared" si="4"/>
        <v>0.26736111111677019</v>
      </c>
      <c r="O27" s="7">
        <f t="shared" si="5"/>
        <v>0.11458333332848269</v>
      </c>
    </row>
    <row r="28" spans="1:15" s="8" customFormat="1" ht="15.75" thickBot="1">
      <c r="A28" s="13"/>
      <c r="B28" s="13"/>
      <c r="C28" s="16"/>
      <c r="D28" s="16"/>
      <c r="E28" s="14" t="s">
        <v>33</v>
      </c>
      <c r="F28" s="5">
        <v>0</v>
      </c>
      <c r="G28" s="5">
        <v>9</v>
      </c>
      <c r="H28" s="5">
        <v>70</v>
      </c>
      <c r="I28" s="5">
        <v>11</v>
      </c>
      <c r="J28" s="5">
        <f t="shared" si="0"/>
        <v>90</v>
      </c>
      <c r="K28" s="5">
        <f t="shared" si="1"/>
        <v>90</v>
      </c>
      <c r="L28" s="15"/>
      <c r="M28" s="17"/>
      <c r="N28" s="7"/>
      <c r="O28" s="7"/>
    </row>
    <row r="29" spans="1:15" ht="16.5" thickTop="1" thickBot="1">
      <c r="A29" s="9"/>
      <c r="B29" s="5"/>
      <c r="C29" s="5"/>
      <c r="D29" s="5"/>
      <c r="E29" s="5"/>
      <c r="F29" s="5"/>
      <c r="G29" s="5"/>
      <c r="H29" s="5"/>
      <c r="I29" s="18" t="s">
        <v>31</v>
      </c>
      <c r="J29" s="19">
        <f>SUM(J5:J28)</f>
        <v>2068</v>
      </c>
      <c r="K29" s="19">
        <f>SUM(K5:K28)</f>
        <v>2068</v>
      </c>
      <c r="L29" s="5"/>
      <c r="M29" s="5" t="s">
        <v>13</v>
      </c>
      <c r="N29" s="10">
        <f>AVERAGE(N5:N28)</f>
        <v>0.40972222222323279</v>
      </c>
      <c r="O29" s="10">
        <f>AVERAGE(O5:O28)</f>
        <v>-3719.1073495370379</v>
      </c>
    </row>
    <row r="30" spans="1:15" ht="15.75" thickTop="1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</row>
    <row r="31" spans="1:15">
      <c r="A31" s="161"/>
      <c r="B31" s="162"/>
      <c r="C31" s="163"/>
      <c r="D31" s="70"/>
      <c r="E31" s="70"/>
      <c r="F31" s="161" t="s">
        <v>26</v>
      </c>
      <c r="G31" s="162"/>
      <c r="H31" s="162"/>
      <c r="I31" s="162"/>
      <c r="J31" s="163"/>
      <c r="K31" s="70"/>
      <c r="L31" s="161"/>
      <c r="M31" s="162"/>
      <c r="N31" s="162"/>
      <c r="O31" s="163"/>
    </row>
    <row r="32" spans="1:15" ht="38.25">
      <c r="A32" s="2" t="s">
        <v>2</v>
      </c>
      <c r="B32" s="3" t="s">
        <v>14</v>
      </c>
      <c r="C32" s="2" t="s">
        <v>4</v>
      </c>
      <c r="D32" s="2" t="s">
        <v>27</v>
      </c>
      <c r="E32" s="2" t="s">
        <v>28</v>
      </c>
      <c r="F32" s="3" t="s">
        <v>5</v>
      </c>
      <c r="G32" s="3" t="s">
        <v>6</v>
      </c>
      <c r="H32" s="3" t="s">
        <v>7</v>
      </c>
      <c r="I32" s="3" t="s">
        <v>8</v>
      </c>
      <c r="J32" s="2" t="s">
        <v>29</v>
      </c>
      <c r="K32" s="2" t="s">
        <v>30</v>
      </c>
      <c r="L32" s="2" t="s">
        <v>9</v>
      </c>
      <c r="M32" s="2" t="s">
        <v>10</v>
      </c>
      <c r="N32" s="2" t="s">
        <v>11</v>
      </c>
      <c r="O32" s="2" t="s">
        <v>12</v>
      </c>
    </row>
    <row r="33" spans="1:15">
      <c r="A33" s="37" t="s">
        <v>47</v>
      </c>
      <c r="B33" s="61" t="s">
        <v>167</v>
      </c>
      <c r="C33" s="36">
        <v>44628.770833333336</v>
      </c>
      <c r="D33" s="35" t="s">
        <v>41</v>
      </c>
      <c r="E33" s="14" t="s">
        <v>32</v>
      </c>
      <c r="F33" s="3">
        <v>0</v>
      </c>
      <c r="G33" s="3">
        <v>0</v>
      </c>
      <c r="H33" s="3">
        <v>0</v>
      </c>
      <c r="I33" s="3">
        <v>90</v>
      </c>
      <c r="J33" s="5">
        <f>F33+G33+H33+I33</f>
        <v>90</v>
      </c>
      <c r="K33" s="5">
        <f>G33+H33+I33+F33</f>
        <v>90</v>
      </c>
      <c r="L33" s="36">
        <v>44629.243055555555</v>
      </c>
      <c r="M33" s="36">
        <v>44629.277777777781</v>
      </c>
      <c r="N33" s="7">
        <f>SUM(L33-C33)</f>
        <v>0.47222222221898846</v>
      </c>
      <c r="O33" s="7">
        <f>SUM(M33-L33)</f>
        <v>3.4722222226264421E-2</v>
      </c>
    </row>
    <row r="34" spans="1:15">
      <c r="A34" s="37"/>
      <c r="B34" s="61"/>
      <c r="C34" s="36"/>
      <c r="D34" s="35"/>
      <c r="E34" s="14" t="s">
        <v>33</v>
      </c>
      <c r="F34" s="3">
        <v>0</v>
      </c>
      <c r="G34" s="3">
        <v>27</v>
      </c>
      <c r="H34" s="3">
        <v>61</v>
      </c>
      <c r="I34" s="3">
        <v>2</v>
      </c>
      <c r="J34" s="5">
        <f>F34+G34+H34+I34</f>
        <v>90</v>
      </c>
      <c r="K34" s="5">
        <f>G34+H34+I34+F34</f>
        <v>90</v>
      </c>
      <c r="L34" s="36"/>
      <c r="M34" s="36"/>
      <c r="N34" s="7"/>
      <c r="O34" s="7"/>
    </row>
    <row r="35" spans="1:15">
      <c r="A35" s="37">
        <v>8</v>
      </c>
      <c r="B35" s="61" t="s">
        <v>168</v>
      </c>
      <c r="C35" s="36">
        <v>44628.854166666664</v>
      </c>
      <c r="D35" s="35" t="s">
        <v>65</v>
      </c>
      <c r="E35" s="14" t="s">
        <v>32</v>
      </c>
      <c r="F35" s="3">
        <v>0</v>
      </c>
      <c r="G35" s="3">
        <v>47</v>
      </c>
      <c r="H35" s="3">
        <v>31</v>
      </c>
      <c r="I35" s="3">
        <v>2</v>
      </c>
      <c r="J35" s="5">
        <f t="shared" ref="J35" si="12">F35+G35+H35+I35</f>
        <v>80</v>
      </c>
      <c r="K35" s="5">
        <f t="shared" ref="K35:K39" si="13">G35+H35+I35+F35</f>
        <v>80</v>
      </c>
      <c r="L35" s="36">
        <v>44629.916666666664</v>
      </c>
      <c r="M35" s="36">
        <v>44629.972222222219</v>
      </c>
      <c r="N35" s="7">
        <f t="shared" ref="N35:N45" si="14">SUM(L35-C35)</f>
        <v>1.0625</v>
      </c>
      <c r="O35" s="7">
        <f t="shared" ref="O35:O45" si="15">SUM(M35-L35)</f>
        <v>5.5555555554747116E-2</v>
      </c>
    </row>
    <row r="36" spans="1:15">
      <c r="A36" s="37"/>
      <c r="B36" s="61"/>
      <c r="C36" s="36"/>
      <c r="D36" s="35"/>
      <c r="E36" s="14" t="s">
        <v>33</v>
      </c>
      <c r="F36" s="3">
        <v>0</v>
      </c>
      <c r="G36" s="3">
        <v>23</v>
      </c>
      <c r="H36" s="3">
        <v>53</v>
      </c>
      <c r="I36" s="3">
        <v>4</v>
      </c>
      <c r="J36" s="5">
        <f>F36+G36+H36+I36</f>
        <v>80</v>
      </c>
      <c r="K36" s="5">
        <f>G36+H36+I36+F36</f>
        <v>80</v>
      </c>
      <c r="L36" s="36"/>
      <c r="M36" s="36"/>
      <c r="N36" s="7"/>
      <c r="O36" s="7"/>
    </row>
    <row r="37" spans="1:15">
      <c r="A37" s="37" t="s">
        <v>44</v>
      </c>
      <c r="B37" s="61" t="s">
        <v>169</v>
      </c>
      <c r="C37" s="36">
        <v>44628.975694444445</v>
      </c>
      <c r="D37" s="35" t="s">
        <v>46</v>
      </c>
      <c r="E37" s="14" t="s">
        <v>32</v>
      </c>
      <c r="F37" s="3">
        <v>2</v>
      </c>
      <c r="G37" s="3">
        <v>44</v>
      </c>
      <c r="H37" s="3">
        <v>18</v>
      </c>
      <c r="I37" s="3">
        <v>26</v>
      </c>
      <c r="J37" s="5">
        <f>F37+G37+H37+I37</f>
        <v>90</v>
      </c>
      <c r="K37" s="5">
        <f>G37+H37+I37+F37</f>
        <v>90</v>
      </c>
      <c r="L37" s="36">
        <v>44629.420138888891</v>
      </c>
      <c r="M37" s="36">
        <v>44629.458333333336</v>
      </c>
      <c r="N37" s="7">
        <f t="shared" si="14"/>
        <v>0.44444444444525288</v>
      </c>
      <c r="O37" s="7">
        <f t="shared" si="15"/>
        <v>3.8194444445252884E-2</v>
      </c>
    </row>
    <row r="38" spans="1:15">
      <c r="A38" s="37"/>
      <c r="B38" s="61"/>
      <c r="C38" s="36"/>
      <c r="D38" s="35"/>
      <c r="E38" s="14" t="s">
        <v>33</v>
      </c>
      <c r="F38" s="3">
        <v>0</v>
      </c>
      <c r="G38" s="3">
        <v>49</v>
      </c>
      <c r="H38" s="3">
        <v>31</v>
      </c>
      <c r="I38" s="3">
        <v>0</v>
      </c>
      <c r="J38" s="5">
        <f t="shared" ref="J38" si="16">F38+G38+H38+I38</f>
        <v>80</v>
      </c>
      <c r="K38" s="5">
        <f t="shared" ref="K38" si="17">G38+H38+I38+F38</f>
        <v>80</v>
      </c>
      <c r="L38" s="36"/>
      <c r="M38" s="36"/>
      <c r="N38" s="7"/>
      <c r="O38" s="7"/>
    </row>
    <row r="39" spans="1:15">
      <c r="A39" s="37" t="s">
        <v>35</v>
      </c>
      <c r="B39" s="61" t="s">
        <v>170</v>
      </c>
      <c r="C39" s="36">
        <v>44629.086805555555</v>
      </c>
      <c r="D39" s="35" t="s">
        <v>41</v>
      </c>
      <c r="E39" s="14" t="s">
        <v>32</v>
      </c>
      <c r="F39" s="3">
        <v>0</v>
      </c>
      <c r="G39" s="3">
        <v>6</v>
      </c>
      <c r="H39" s="3">
        <v>84</v>
      </c>
      <c r="I39" s="3">
        <v>0</v>
      </c>
      <c r="J39" s="5">
        <v>90</v>
      </c>
      <c r="K39" s="5">
        <f t="shared" si="13"/>
        <v>90</v>
      </c>
      <c r="L39" s="36">
        <v>44629.708333333336</v>
      </c>
      <c r="M39" s="36">
        <v>44629.996527777781</v>
      </c>
      <c r="N39" s="7">
        <f t="shared" si="14"/>
        <v>0.62152777778101154</v>
      </c>
      <c r="O39" s="7">
        <f t="shared" si="15"/>
        <v>0.28819444444525288</v>
      </c>
    </row>
    <row r="40" spans="1:15">
      <c r="A40" s="37"/>
      <c r="B40" s="61"/>
      <c r="C40" s="36"/>
      <c r="D40" s="35"/>
      <c r="E40" s="14" t="s">
        <v>33</v>
      </c>
      <c r="F40" s="3">
        <v>0</v>
      </c>
      <c r="G40" s="3">
        <v>1</v>
      </c>
      <c r="H40" s="3">
        <v>12</v>
      </c>
      <c r="I40" s="3">
        <v>77</v>
      </c>
      <c r="J40" s="5">
        <f>F40+G40+H40+I40</f>
        <v>90</v>
      </c>
      <c r="K40" s="5">
        <f>G40+H40+I40+F40</f>
        <v>90</v>
      </c>
      <c r="L40" s="36"/>
      <c r="M40" s="36"/>
      <c r="N40" s="7"/>
      <c r="O40" s="7"/>
    </row>
    <row r="41" spans="1:15">
      <c r="A41" s="37" t="s">
        <v>47</v>
      </c>
      <c r="B41" s="61" t="s">
        <v>171</v>
      </c>
      <c r="C41" s="36">
        <v>44629.322916666664</v>
      </c>
      <c r="D41" s="35" t="s">
        <v>41</v>
      </c>
      <c r="E41" s="14" t="s">
        <v>32</v>
      </c>
      <c r="F41" s="3">
        <v>0</v>
      </c>
      <c r="G41" s="3">
        <v>0</v>
      </c>
      <c r="H41" s="3">
        <v>0</v>
      </c>
      <c r="I41" s="3">
        <v>90</v>
      </c>
      <c r="J41" s="5">
        <f>F41+G41+H41+I41</f>
        <v>90</v>
      </c>
      <c r="K41" s="5">
        <f>G41+H41+I41+F41</f>
        <v>90</v>
      </c>
      <c r="L41" s="36">
        <v>44629.590277777781</v>
      </c>
      <c r="M41" s="36">
        <v>44629.638888888891</v>
      </c>
      <c r="N41" s="7">
        <f t="shared" si="14"/>
        <v>0.26736111111677019</v>
      </c>
      <c r="O41" s="7">
        <f t="shared" si="15"/>
        <v>4.8611111109494232E-2</v>
      </c>
    </row>
    <row r="42" spans="1:15">
      <c r="A42" s="37"/>
      <c r="B42" s="61"/>
      <c r="C42" s="36"/>
      <c r="D42" s="35"/>
      <c r="E42" s="14" t="s">
        <v>33</v>
      </c>
      <c r="F42" s="3">
        <v>0</v>
      </c>
      <c r="G42" s="3">
        <v>11</v>
      </c>
      <c r="H42" s="3">
        <v>22</v>
      </c>
      <c r="I42" s="3">
        <v>52</v>
      </c>
      <c r="J42" s="5">
        <f t="shared" ref="J42" si="18">F42+G42+H42+I42</f>
        <v>85</v>
      </c>
      <c r="K42" s="5">
        <f t="shared" ref="K42" si="19">G42+H42+I42+F42</f>
        <v>85</v>
      </c>
      <c r="L42" s="36"/>
      <c r="M42" s="36"/>
      <c r="N42" s="7"/>
      <c r="O42" s="7"/>
    </row>
    <row r="43" spans="1:15">
      <c r="A43" s="37" t="s">
        <v>44</v>
      </c>
      <c r="B43" s="61" t="s">
        <v>172</v>
      </c>
      <c r="C43" s="36">
        <v>44629.5</v>
      </c>
      <c r="D43" s="35" t="s">
        <v>41</v>
      </c>
      <c r="E43" s="14" t="s">
        <v>32</v>
      </c>
      <c r="F43" s="3">
        <v>0</v>
      </c>
      <c r="G43" s="3">
        <v>90</v>
      </c>
      <c r="H43" s="3">
        <v>0</v>
      </c>
      <c r="I43" s="3">
        <v>0</v>
      </c>
      <c r="J43" s="5">
        <f>F43+G43+H43+I43</f>
        <v>90</v>
      </c>
      <c r="K43" s="5">
        <f>G43+H43+I43+F43</f>
        <v>90</v>
      </c>
      <c r="L43" s="36">
        <v>44629.802083333336</v>
      </c>
      <c r="M43" s="36">
        <v>44629.833333333336</v>
      </c>
      <c r="N43" s="7">
        <f t="shared" si="14"/>
        <v>0.30208333333575865</v>
      </c>
      <c r="O43" s="7">
        <f t="shared" si="15"/>
        <v>3.125E-2</v>
      </c>
    </row>
    <row r="44" spans="1:15">
      <c r="A44" s="37"/>
      <c r="B44" s="61"/>
      <c r="C44" s="36"/>
      <c r="D44" s="35"/>
      <c r="E44" s="14" t="s">
        <v>33</v>
      </c>
      <c r="F44" s="3">
        <v>0</v>
      </c>
      <c r="G44" s="3">
        <v>37</v>
      </c>
      <c r="H44" s="3">
        <v>18</v>
      </c>
      <c r="I44" s="3">
        <v>35</v>
      </c>
      <c r="J44" s="5">
        <f>F44+G44+H44+I44</f>
        <v>90</v>
      </c>
      <c r="K44" s="5">
        <f>G44+H44+I44+F44</f>
        <v>90</v>
      </c>
      <c r="L44" s="36"/>
      <c r="M44" s="36"/>
      <c r="N44" s="7"/>
      <c r="O44" s="7"/>
    </row>
    <row r="45" spans="1:15">
      <c r="A45" s="37">
        <v>1</v>
      </c>
      <c r="B45" s="61" t="s">
        <v>173</v>
      </c>
      <c r="C45" s="36">
        <v>44629.677083333336</v>
      </c>
      <c r="D45" s="35" t="s">
        <v>66</v>
      </c>
      <c r="E45" s="14" t="s">
        <v>32</v>
      </c>
      <c r="F45" s="3">
        <v>0</v>
      </c>
      <c r="G45" s="3">
        <v>0</v>
      </c>
      <c r="H45" s="3">
        <v>90</v>
      </c>
      <c r="I45" s="3">
        <v>0</v>
      </c>
      <c r="J45" s="5">
        <f t="shared" ref="J45:J46" si="20">F45+G45+H45+I45</f>
        <v>90</v>
      </c>
      <c r="K45" s="5">
        <f t="shared" ref="K45:K46" si="21">G45+H45+I45+F45</f>
        <v>90</v>
      </c>
      <c r="L45" s="36">
        <v>44629.993055555555</v>
      </c>
      <c r="M45" s="36">
        <v>44630.097222222219</v>
      </c>
      <c r="N45" s="7">
        <f t="shared" si="14"/>
        <v>0.31597222221898846</v>
      </c>
      <c r="O45" s="7">
        <f t="shared" si="15"/>
        <v>0.10416666666424135</v>
      </c>
    </row>
    <row r="46" spans="1:15" ht="15.75" thickBot="1">
      <c r="A46" s="2"/>
      <c r="B46" s="3"/>
      <c r="C46" s="2"/>
      <c r="D46" s="2"/>
      <c r="E46" s="14" t="s">
        <v>33</v>
      </c>
      <c r="F46" s="3">
        <v>0</v>
      </c>
      <c r="G46" s="3">
        <v>38</v>
      </c>
      <c r="H46" s="3">
        <v>25</v>
      </c>
      <c r="I46" s="3">
        <v>27</v>
      </c>
      <c r="J46" s="5">
        <f t="shared" si="20"/>
        <v>90</v>
      </c>
      <c r="K46" s="5">
        <f t="shared" si="21"/>
        <v>90</v>
      </c>
      <c r="L46" s="2"/>
      <c r="M46" s="2"/>
      <c r="N46" s="7"/>
      <c r="O46" s="7"/>
    </row>
    <row r="47" spans="1:15" s="8" customFormat="1" ht="16.5" customHeight="1" thickTop="1" thickBot="1">
      <c r="A47" s="5"/>
      <c r="B47" s="5"/>
      <c r="C47" s="5"/>
      <c r="D47" s="5"/>
      <c r="E47" s="5"/>
      <c r="F47" s="5"/>
      <c r="G47" s="5"/>
      <c r="H47" s="5"/>
      <c r="I47" s="18" t="s">
        <v>31</v>
      </c>
      <c r="J47" s="19">
        <f>SUM(J33:J46)</f>
        <v>1225</v>
      </c>
      <c r="K47" s="19">
        <f>SUM(K33:K46)</f>
        <v>1225</v>
      </c>
      <c r="L47" s="5"/>
      <c r="M47" s="5" t="s">
        <v>13</v>
      </c>
      <c r="N47" s="10">
        <f>AVERAGE(N33:N46)</f>
        <v>0.49801587301668143</v>
      </c>
      <c r="O47" s="10">
        <f>AVERAGE(O33:O46)</f>
        <v>8.5813492063607555E-2</v>
      </c>
    </row>
    <row r="48" spans="1:15" ht="15.75" thickTop="1"/>
    <row r="49" spans="1:15">
      <c r="A49" s="49" t="s">
        <v>0</v>
      </c>
      <c r="B49" s="50" t="str">
        <f>$O$1</f>
        <v>09=MAR</v>
      </c>
      <c r="C49" s="156" t="s">
        <v>15</v>
      </c>
      <c r="D49" s="156"/>
      <c r="E49" s="156"/>
      <c r="F49" s="156"/>
      <c r="G49" s="156"/>
      <c r="H49" s="156"/>
      <c r="I49" s="156"/>
      <c r="J49" s="156"/>
      <c r="K49" s="156"/>
      <c r="L49" s="156"/>
      <c r="M49" s="156"/>
      <c r="N49" s="156"/>
      <c r="O49" s="156"/>
    </row>
    <row r="50" spans="1:15">
      <c r="A50" s="156" t="s">
        <v>16</v>
      </c>
      <c r="B50" s="156"/>
      <c r="C50" s="156"/>
      <c r="D50" s="156"/>
      <c r="E50" s="156"/>
      <c r="F50" s="156"/>
      <c r="G50" s="156"/>
      <c r="H50" s="20"/>
      <c r="I50" s="156" t="s">
        <v>17</v>
      </c>
      <c r="J50" s="156"/>
      <c r="K50" s="156"/>
      <c r="L50" s="156"/>
      <c r="M50" s="156"/>
      <c r="N50" s="156"/>
      <c r="O50" s="156"/>
    </row>
    <row r="51" spans="1:15" ht="30">
      <c r="A51" s="11" t="s">
        <v>18</v>
      </c>
      <c r="B51" s="11" t="s">
        <v>19</v>
      </c>
      <c r="C51" s="5" t="s">
        <v>20</v>
      </c>
      <c r="D51" s="11" t="s">
        <v>21</v>
      </c>
      <c r="E51" s="11" t="s">
        <v>22</v>
      </c>
      <c r="F51" s="11" t="s">
        <v>23</v>
      </c>
      <c r="G51" s="11" t="s">
        <v>24</v>
      </c>
      <c r="H51" s="11"/>
      <c r="I51" s="11" t="s">
        <v>18</v>
      </c>
      <c r="J51" s="11" t="s">
        <v>19</v>
      </c>
      <c r="K51" s="5" t="s">
        <v>20</v>
      </c>
      <c r="L51" s="11" t="s">
        <v>21</v>
      </c>
      <c r="M51" s="11" t="s">
        <v>25</v>
      </c>
      <c r="N51" s="11" t="s">
        <v>23</v>
      </c>
      <c r="O51" s="11" t="s">
        <v>24</v>
      </c>
    </row>
    <row r="52" spans="1:15" s="27" customFormat="1" ht="15" customHeight="1">
      <c r="A52" s="21">
        <v>1</v>
      </c>
      <c r="B52" s="35" t="s">
        <v>65</v>
      </c>
      <c r="C52" s="37">
        <v>8</v>
      </c>
      <c r="D52" s="36">
        <v>44628.756944444445</v>
      </c>
      <c r="E52" s="35">
        <v>31048</v>
      </c>
      <c r="F52" s="36">
        <v>44629.013888888891</v>
      </c>
      <c r="G52" s="25">
        <f>SUM(F52-D52)</f>
        <v>0.25694444444525288</v>
      </c>
      <c r="H52" s="26"/>
      <c r="I52" s="21">
        <v>1</v>
      </c>
      <c r="J52" s="35" t="s">
        <v>66</v>
      </c>
      <c r="K52" s="37" t="s">
        <v>61</v>
      </c>
      <c r="L52" s="36">
        <v>44629.107638888891</v>
      </c>
      <c r="M52" s="35" t="s">
        <v>174</v>
      </c>
      <c r="N52" s="36">
        <v>44629.107638888891</v>
      </c>
      <c r="O52" s="25">
        <f>SUM(N52-L52)</f>
        <v>0</v>
      </c>
    </row>
    <row r="53" spans="1:15" s="27" customFormat="1" ht="15" customHeight="1">
      <c r="A53" s="21">
        <v>2</v>
      </c>
      <c r="B53" s="35" t="s">
        <v>49</v>
      </c>
      <c r="C53" s="37" t="s">
        <v>67</v>
      </c>
      <c r="D53" s="36">
        <v>44628.833333333336</v>
      </c>
      <c r="E53" s="35">
        <v>14679</v>
      </c>
      <c r="F53" s="36">
        <v>44629.138888888891</v>
      </c>
      <c r="G53" s="25">
        <f t="shared" ref="G53:G65" si="22">SUM(F53-D53)</f>
        <v>0.30555555555474712</v>
      </c>
      <c r="H53" s="26"/>
      <c r="I53" s="21">
        <v>2</v>
      </c>
      <c r="J53" s="35" t="s">
        <v>56</v>
      </c>
      <c r="K53" s="37">
        <v>3</v>
      </c>
      <c r="L53" s="36">
        <v>44629.059027777781</v>
      </c>
      <c r="M53" s="35">
        <v>32186</v>
      </c>
      <c r="N53" s="36">
        <v>44629.121527777781</v>
      </c>
      <c r="O53" s="25">
        <f t="shared" ref="O53:O66" si="23">SUM(N53-L53)</f>
        <v>6.25E-2</v>
      </c>
    </row>
    <row r="54" spans="1:15" s="27" customFormat="1" ht="15" customHeight="1">
      <c r="A54" s="21">
        <v>3</v>
      </c>
      <c r="B54" s="35" t="s">
        <v>87</v>
      </c>
      <c r="C54" s="37">
        <v>7</v>
      </c>
      <c r="D54" s="36">
        <v>44628.930555555555</v>
      </c>
      <c r="E54" s="35">
        <v>27857</v>
      </c>
      <c r="F54" s="36">
        <v>44629.097222222219</v>
      </c>
      <c r="G54" s="25">
        <f t="shared" si="22"/>
        <v>0.16666666666424135</v>
      </c>
      <c r="H54" s="26"/>
      <c r="I54" s="21">
        <v>3</v>
      </c>
      <c r="J54" s="35" t="s">
        <v>51</v>
      </c>
      <c r="K54" s="37" t="s">
        <v>61</v>
      </c>
      <c r="L54" s="36">
        <v>44629.152777777781</v>
      </c>
      <c r="M54" s="35">
        <v>28059</v>
      </c>
      <c r="N54" s="36">
        <v>44629.194444444445</v>
      </c>
      <c r="O54" s="25">
        <f t="shared" si="23"/>
        <v>4.1666666664241347E-2</v>
      </c>
    </row>
    <row r="55" spans="1:15" s="27" customFormat="1" ht="15" customHeight="1">
      <c r="A55" s="21">
        <v>4</v>
      </c>
      <c r="B55" s="35" t="s">
        <v>63</v>
      </c>
      <c r="C55" s="37">
        <v>6</v>
      </c>
      <c r="D55" s="36">
        <v>44628.982638888891</v>
      </c>
      <c r="E55" s="35">
        <v>28059</v>
      </c>
      <c r="F55" s="36">
        <v>44629.243055555555</v>
      </c>
      <c r="G55" s="25">
        <f t="shared" si="22"/>
        <v>0.26041666666424135</v>
      </c>
      <c r="H55" s="26"/>
      <c r="I55" s="21">
        <v>4</v>
      </c>
      <c r="J55" s="35" t="s">
        <v>41</v>
      </c>
      <c r="K55" s="37" t="s">
        <v>61</v>
      </c>
      <c r="L55" s="36">
        <v>44629.236111111109</v>
      </c>
      <c r="M55" s="35">
        <v>28145</v>
      </c>
      <c r="N55" s="36">
        <v>44629.277777777781</v>
      </c>
      <c r="O55" s="25">
        <f t="shared" si="23"/>
        <v>4.1666666671517305E-2</v>
      </c>
    </row>
    <row r="56" spans="1:15" s="27" customFormat="1" ht="15" customHeight="1">
      <c r="A56" s="21">
        <v>5</v>
      </c>
      <c r="B56" s="35" t="s">
        <v>48</v>
      </c>
      <c r="C56" s="37">
        <v>7</v>
      </c>
      <c r="D56" s="36">
        <v>44629.114583333336</v>
      </c>
      <c r="E56" s="35">
        <v>28145</v>
      </c>
      <c r="F56" s="36">
        <v>44629.607638888891</v>
      </c>
      <c r="G56" s="25">
        <f t="shared" si="22"/>
        <v>0.49305555555474712</v>
      </c>
      <c r="H56" s="26"/>
      <c r="I56" s="21">
        <v>5</v>
      </c>
      <c r="J56" s="35" t="s">
        <v>49</v>
      </c>
      <c r="K56" s="37">
        <v>5</v>
      </c>
      <c r="L56" s="36">
        <v>44629.364583333336</v>
      </c>
      <c r="M56" s="35" t="s">
        <v>175</v>
      </c>
      <c r="N56" s="36">
        <v>44629.413194444445</v>
      </c>
      <c r="O56" s="25">
        <f t="shared" si="23"/>
        <v>4.8611111109494232E-2</v>
      </c>
    </row>
    <row r="57" spans="1:15" s="27" customFormat="1" ht="15" customHeight="1">
      <c r="A57" s="21">
        <v>6</v>
      </c>
      <c r="B57" s="35" t="s">
        <v>66</v>
      </c>
      <c r="C57" s="37">
        <v>8</v>
      </c>
      <c r="D57" s="36">
        <v>44629.03125</v>
      </c>
      <c r="E57" s="35" t="s">
        <v>175</v>
      </c>
      <c r="F57" s="36">
        <v>44629.493055555555</v>
      </c>
      <c r="G57" s="25">
        <f t="shared" si="22"/>
        <v>0.46180555555474712</v>
      </c>
      <c r="H57" s="26"/>
      <c r="I57" s="21">
        <v>6</v>
      </c>
      <c r="J57" s="35" t="s">
        <v>41</v>
      </c>
      <c r="K57" s="37">
        <v>3</v>
      </c>
      <c r="L57" s="36">
        <v>44629.399305555555</v>
      </c>
      <c r="M57" s="35">
        <v>32992</v>
      </c>
      <c r="N57" s="36">
        <v>44629.447916666664</v>
      </c>
      <c r="O57" s="25">
        <f t="shared" si="23"/>
        <v>4.8611111109494232E-2</v>
      </c>
    </row>
    <row r="58" spans="1:15" s="27" customFormat="1" ht="15" customHeight="1">
      <c r="A58" s="21">
        <v>7</v>
      </c>
      <c r="B58" s="35" t="s">
        <v>51</v>
      </c>
      <c r="C58" s="37">
        <v>4</v>
      </c>
      <c r="D58" s="36">
        <v>44628.958333333336</v>
      </c>
      <c r="E58" s="35">
        <v>32186</v>
      </c>
      <c r="F58" s="36">
        <v>44629.46875</v>
      </c>
      <c r="G58" s="25">
        <f t="shared" si="22"/>
        <v>0.51041666666424135</v>
      </c>
      <c r="H58" s="26"/>
      <c r="I58" s="21">
        <v>7</v>
      </c>
      <c r="J58" s="35" t="s">
        <v>49</v>
      </c>
      <c r="K58" s="37">
        <v>3</v>
      </c>
      <c r="L58" s="36">
        <v>44629.472222222219</v>
      </c>
      <c r="M58" s="35">
        <v>28001</v>
      </c>
      <c r="N58" s="36">
        <v>44629.513888888891</v>
      </c>
      <c r="O58" s="25">
        <f t="shared" si="23"/>
        <v>4.1666666671517305E-2</v>
      </c>
    </row>
    <row r="59" spans="1:15" s="27" customFormat="1" ht="15" customHeight="1">
      <c r="A59" s="21">
        <v>8</v>
      </c>
      <c r="B59" s="35" t="s">
        <v>68</v>
      </c>
      <c r="C59" s="37">
        <v>5</v>
      </c>
      <c r="D59" s="36">
        <v>44629.145833333336</v>
      </c>
      <c r="E59" s="35">
        <v>14982</v>
      </c>
      <c r="F59" s="36">
        <v>44629.284722222219</v>
      </c>
      <c r="G59" s="25">
        <f t="shared" si="22"/>
        <v>0.13888888888322981</v>
      </c>
      <c r="H59" s="26"/>
      <c r="I59" s="21">
        <v>8</v>
      </c>
      <c r="J59" s="35" t="s">
        <v>117</v>
      </c>
      <c r="K59" s="37">
        <v>3</v>
      </c>
      <c r="L59" s="36">
        <v>44629.538194444445</v>
      </c>
      <c r="M59" s="35">
        <v>12016</v>
      </c>
      <c r="N59" s="36">
        <v>44629.541666666664</v>
      </c>
      <c r="O59" s="25">
        <f t="shared" si="23"/>
        <v>3.4722222189884633E-3</v>
      </c>
    </row>
    <row r="60" spans="1:15" s="27" customFormat="1" ht="15" customHeight="1">
      <c r="A60" s="21">
        <v>9</v>
      </c>
      <c r="B60" s="35" t="s">
        <v>63</v>
      </c>
      <c r="C60" s="37" t="s">
        <v>67</v>
      </c>
      <c r="D60" s="36">
        <v>44629.166666666664</v>
      </c>
      <c r="E60" s="35">
        <v>32992</v>
      </c>
      <c r="F60" s="36">
        <v>44629.59375</v>
      </c>
      <c r="G60" s="25">
        <f t="shared" si="22"/>
        <v>0.42708333333575865</v>
      </c>
      <c r="H60" s="26"/>
      <c r="I60" s="21">
        <v>9</v>
      </c>
      <c r="J60" s="35" t="s">
        <v>66</v>
      </c>
      <c r="K60" s="37">
        <v>3</v>
      </c>
      <c r="L60" s="36">
        <v>44629.597222222219</v>
      </c>
      <c r="M60" s="35">
        <v>27074</v>
      </c>
      <c r="N60" s="36">
        <v>44629.597222222219</v>
      </c>
      <c r="O60" s="25">
        <f t="shared" si="23"/>
        <v>0</v>
      </c>
    </row>
    <row r="61" spans="1:15" s="27" customFormat="1" ht="15" customHeight="1">
      <c r="A61" s="21">
        <v>10</v>
      </c>
      <c r="B61" s="35" t="s">
        <v>41</v>
      </c>
      <c r="C61" s="37">
        <v>6</v>
      </c>
      <c r="D61" s="36">
        <v>44629.322916666664</v>
      </c>
      <c r="E61" s="35">
        <v>28001</v>
      </c>
      <c r="F61" s="36">
        <v>44629.701388888891</v>
      </c>
      <c r="G61" s="25">
        <f t="shared" si="22"/>
        <v>0.37847222222626442</v>
      </c>
      <c r="H61" s="26"/>
      <c r="I61" s="21">
        <v>10</v>
      </c>
      <c r="J61" s="35" t="s">
        <v>37</v>
      </c>
      <c r="K61" s="37" t="s">
        <v>61</v>
      </c>
      <c r="L61" s="36">
        <v>44629.642361111109</v>
      </c>
      <c r="M61" s="35">
        <v>28486</v>
      </c>
      <c r="N61" s="36">
        <v>44629.697916666664</v>
      </c>
      <c r="O61" s="25">
        <f t="shared" si="23"/>
        <v>5.5555555554747116E-2</v>
      </c>
    </row>
    <row r="62" spans="1:15" s="27" customFormat="1" ht="15" customHeight="1">
      <c r="A62" s="21">
        <v>11</v>
      </c>
      <c r="B62" s="35" t="s">
        <v>56</v>
      </c>
      <c r="C62" s="37">
        <v>4</v>
      </c>
      <c r="D62" s="36">
        <v>44629.541666666664</v>
      </c>
      <c r="E62" s="35">
        <v>28586</v>
      </c>
      <c r="F62" s="36">
        <v>44629.743055555555</v>
      </c>
      <c r="G62" s="25">
        <f t="shared" si="22"/>
        <v>0.20138888889050577</v>
      </c>
      <c r="H62" s="26"/>
      <c r="I62" s="21">
        <v>11</v>
      </c>
      <c r="J62" s="35" t="s">
        <v>49</v>
      </c>
      <c r="K62" s="37">
        <v>3</v>
      </c>
      <c r="L62" s="36">
        <v>44629.659722222219</v>
      </c>
      <c r="M62" s="35">
        <v>14679</v>
      </c>
      <c r="N62" s="36">
        <v>44629.704861111109</v>
      </c>
      <c r="O62" s="25">
        <f t="shared" si="23"/>
        <v>4.5138888890505768E-2</v>
      </c>
    </row>
    <row r="63" spans="1:15" s="27" customFormat="1" ht="15" customHeight="1">
      <c r="A63" s="21">
        <v>12</v>
      </c>
      <c r="B63" s="35" t="s">
        <v>64</v>
      </c>
      <c r="C63" s="37">
        <v>5</v>
      </c>
      <c r="D63" s="36">
        <v>44629.447916666664</v>
      </c>
      <c r="E63" s="35">
        <v>27074</v>
      </c>
      <c r="F63" s="36">
        <v>44629.684027777781</v>
      </c>
      <c r="G63" s="25">
        <f t="shared" si="22"/>
        <v>0.23611111111677019</v>
      </c>
      <c r="H63" s="26"/>
      <c r="I63" s="21">
        <v>12</v>
      </c>
      <c r="J63" s="35" t="s">
        <v>41</v>
      </c>
      <c r="K63" s="37">
        <v>3</v>
      </c>
      <c r="L63" s="36">
        <v>44629.71875</v>
      </c>
      <c r="M63" s="35">
        <v>31583</v>
      </c>
      <c r="N63" s="36">
        <v>44629.760416666664</v>
      </c>
      <c r="O63" s="25">
        <f t="shared" si="23"/>
        <v>4.1666666664241347E-2</v>
      </c>
    </row>
    <row r="64" spans="1:15" s="27" customFormat="1" ht="15" customHeight="1">
      <c r="A64" s="21">
        <v>13</v>
      </c>
      <c r="B64" s="35" t="s">
        <v>46</v>
      </c>
      <c r="C64" s="37">
        <v>8</v>
      </c>
      <c r="D64" s="36">
        <v>44629.618055555555</v>
      </c>
      <c r="E64" s="35">
        <v>31583</v>
      </c>
      <c r="F64" s="36">
        <v>44629.805555555555</v>
      </c>
      <c r="G64" s="25">
        <f t="shared" si="22"/>
        <v>0.1875</v>
      </c>
      <c r="H64" s="26"/>
      <c r="I64" s="21">
        <v>13</v>
      </c>
      <c r="J64" s="38" t="s">
        <v>65</v>
      </c>
      <c r="K64" s="35" t="s">
        <v>61</v>
      </c>
      <c r="L64" s="36">
        <v>44629.923611111109</v>
      </c>
      <c r="M64" s="35" t="s">
        <v>176</v>
      </c>
      <c r="N64" s="36">
        <v>44629.958333333336</v>
      </c>
      <c r="O64" s="25">
        <f t="shared" si="23"/>
        <v>3.4722222226264421E-2</v>
      </c>
    </row>
    <row r="65" spans="1:15" s="27" customFormat="1" ht="15" customHeight="1">
      <c r="A65" s="21">
        <v>14</v>
      </c>
      <c r="B65" s="35" t="s">
        <v>81</v>
      </c>
      <c r="C65" s="37">
        <v>5</v>
      </c>
      <c r="D65" s="36">
        <v>44629.763888888891</v>
      </c>
      <c r="E65" s="35" t="s">
        <v>177</v>
      </c>
      <c r="F65" s="36">
        <v>44629.868055555555</v>
      </c>
      <c r="G65" s="25">
        <f t="shared" si="22"/>
        <v>0.10416666666424135</v>
      </c>
      <c r="H65" s="26"/>
      <c r="I65" s="21">
        <v>14</v>
      </c>
      <c r="J65" s="38" t="s">
        <v>41</v>
      </c>
      <c r="K65" s="35">
        <v>3</v>
      </c>
      <c r="L65" s="36">
        <v>44629.965277777781</v>
      </c>
      <c r="M65" s="35">
        <v>28092</v>
      </c>
      <c r="N65" s="36">
        <v>44630.003472222219</v>
      </c>
      <c r="O65" s="25">
        <f t="shared" si="23"/>
        <v>3.8194444437976927E-2</v>
      </c>
    </row>
    <row r="66" spans="1:15" s="27" customFormat="1" ht="15" customHeight="1">
      <c r="A66" s="5"/>
      <c r="B66" s="1"/>
      <c r="C66" s="5"/>
      <c r="D66" s="5"/>
      <c r="E66" s="5"/>
      <c r="F66" s="18" t="s">
        <v>13</v>
      </c>
      <c r="G66" s="10">
        <v>0.16944444444444443</v>
      </c>
      <c r="H66" s="26"/>
      <c r="I66" s="21">
        <v>15</v>
      </c>
      <c r="J66" s="38" t="s">
        <v>63</v>
      </c>
      <c r="K66" s="35" t="s">
        <v>61</v>
      </c>
      <c r="L66" s="36">
        <v>44629.996527777781</v>
      </c>
      <c r="M66" s="35">
        <v>32179</v>
      </c>
      <c r="N66" s="36">
        <v>44630.041666666664</v>
      </c>
      <c r="O66" s="25">
        <f t="shared" si="23"/>
        <v>4.5138888883229811E-2</v>
      </c>
    </row>
    <row r="67" spans="1:15" s="32" customFormat="1" ht="15" customHeight="1">
      <c r="A67"/>
      <c r="B67"/>
      <c r="C67"/>
      <c r="D67"/>
      <c r="E67"/>
      <c r="F67"/>
      <c r="G67"/>
      <c r="H67" s="33"/>
      <c r="I67" s="5"/>
      <c r="J67" s="5"/>
      <c r="K67" s="5"/>
      <c r="L67" s="5"/>
      <c r="M67" s="5"/>
      <c r="N67" s="5" t="s">
        <v>13</v>
      </c>
      <c r="O67" s="10">
        <f>AVERAGE(O52:O66)</f>
        <v>3.6574074073481219E-2</v>
      </c>
    </row>
  </sheetData>
  <mergeCells count="10">
    <mergeCell ref="C49:O49"/>
    <mergeCell ref="A50:G50"/>
    <mergeCell ref="I50:O50"/>
    <mergeCell ref="A2:O2"/>
    <mergeCell ref="A3:C3"/>
    <mergeCell ref="F3:J3"/>
    <mergeCell ref="L3:O3"/>
    <mergeCell ref="A31:C31"/>
    <mergeCell ref="F31:J31"/>
    <mergeCell ref="L31:O3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01=MAR </vt:lpstr>
      <vt:lpstr>02=MAR</vt:lpstr>
      <vt:lpstr>03=MAR</vt:lpstr>
      <vt:lpstr>04=MAR </vt:lpstr>
      <vt:lpstr>05=MAR</vt:lpstr>
      <vt:lpstr>06=MAR</vt:lpstr>
      <vt:lpstr>Sheet1</vt:lpstr>
      <vt:lpstr>08=MAR</vt:lpstr>
      <vt:lpstr>09=MAR</vt:lpstr>
      <vt:lpstr>10=MAR</vt:lpstr>
      <vt:lpstr>11=MAR </vt:lpstr>
      <vt:lpstr>12=MAR</vt:lpstr>
      <vt:lpstr>13=MAR</vt:lpstr>
      <vt:lpstr>14=MAR </vt:lpstr>
      <vt:lpstr>15=MAR</vt:lpstr>
      <vt:lpstr>16=FEB</vt:lpstr>
      <vt:lpstr>17=MAR </vt:lpstr>
      <vt:lpstr>18=MAR</vt:lpstr>
      <vt:lpstr>19=MAR</vt:lpstr>
      <vt:lpstr>20=MAR</vt:lpstr>
      <vt:lpstr>21=MAR </vt:lpstr>
      <vt:lpstr>22=MAR</vt:lpstr>
      <vt:lpstr>23=MAR</vt:lpstr>
      <vt:lpstr>24=MAR </vt:lpstr>
      <vt:lpstr>MODAL</vt:lpstr>
      <vt:lpstr>25=MAR</vt:lpstr>
      <vt:lpstr>26=MAR</vt:lpstr>
      <vt:lpstr>27=MAR</vt:lpstr>
      <vt:lpstr>28=MAR</vt:lpstr>
      <vt:lpstr>29=MAR</vt:lpstr>
      <vt:lpstr>30=MAR</vt:lpstr>
      <vt:lpstr>31=MAR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2022-04-01T13:08:26Z</dcterms:modified>
</cp:coreProperties>
</file>