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3CD844E0-5ABD-4FDF-93C6-ED27C5497489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6" i="1" l="1"/>
  <c r="F26" i="1"/>
  <c r="I25" i="1"/>
  <c r="F25" i="1"/>
  <c r="I24" i="1"/>
  <c r="F24" i="1"/>
  <c r="I23" i="1"/>
  <c r="F23" i="1"/>
  <c r="I22" i="1"/>
  <c r="F22" i="1"/>
  <c r="I17" i="1"/>
  <c r="F17" i="1"/>
  <c r="I16" i="1"/>
  <c r="F16" i="1"/>
  <c r="I15" i="1"/>
  <c r="F15" i="1"/>
  <c r="I14" i="1"/>
  <c r="F14" i="1"/>
  <c r="I13" i="1"/>
  <c r="F13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<sst xmlns="http://schemas.openxmlformats.org/spreadsheetml/2006/main" count="75" uniqueCount="16">
  <si>
    <t>Without skin, undeformed</t>
  </si>
  <si>
    <t>SOL 103</t>
  </si>
  <si>
    <t>UM/NAST</t>
  </si>
  <si>
    <t>Mode</t>
  </si>
  <si>
    <t>Type</t>
  </si>
  <si>
    <t>Freq. (Hz)</t>
  </si>
  <si>
    <t>Diff (%)</t>
  </si>
  <si>
    <t>OOP1</t>
  </si>
  <si>
    <t>OOP2</t>
  </si>
  <si>
    <t>T1</t>
  </si>
  <si>
    <t>OOP3</t>
  </si>
  <si>
    <t>IP1</t>
  </si>
  <si>
    <t>With skin, undeformed (acc M+P data)</t>
  </si>
  <si>
    <t>GVT</t>
  </si>
  <si>
    <t>SOL103</t>
  </si>
  <si>
    <t>With skin, undeformed with TE mass (strains SPOD)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</si>
</sst>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K7" sqref="K7"/>
    </sheetView>
  </sheetViews>
  <sheetFormatPr defaultRowHeight="14.6" x14ac:dyDescent="0.4"/>
  <sheetData>
    <row r="1" spans="1:9" x14ac:dyDescent="0.4">
      <c r="A1" s="1"/>
      <c r="B1" s="2" t="s">
        <v>0</v>
      </c>
      <c r="C1" s="2"/>
      <c r="D1" s="2"/>
      <c r="E1" s="2"/>
      <c r="F1" s="2"/>
    </row>
    <row r="2" spans="1:9" x14ac:dyDescent="0.4">
      <c r="A2" s="1"/>
      <c r="B2" s="2" t="s">
        <v>1</v>
      </c>
      <c r="C2" s="2"/>
      <c r="D2" s="3" t="s">
        <v>2</v>
      </c>
      <c r="E2" s="3"/>
      <c r="F2" s="3"/>
    </row>
    <row r="3" spans="1:9" x14ac:dyDescent="0.4">
      <c r="A3" s="1" t="s">
        <v>3</v>
      </c>
      <c r="B3" s="4" t="s">
        <v>4</v>
      </c>
      <c r="C3" s="5" t="s">
        <v>5</v>
      </c>
      <c r="D3" s="4" t="s">
        <v>4</v>
      </c>
      <c r="E3" s="5" t="s">
        <v>5</v>
      </c>
      <c r="F3" s="5" t="s">
        <v>6</v>
      </c>
    </row>
    <row r="4" spans="1:9" x14ac:dyDescent="0.4">
      <c r="A4" s="1">
        <v>1</v>
      </c>
      <c r="B4" s="4" t="s">
        <v>7</v>
      </c>
      <c r="C4" s="6">
        <v>4.2189139999999998</v>
      </c>
      <c r="D4" s="4" t="s">
        <v>7</v>
      </c>
      <c r="E4" s="6">
        <v>4.2222461097951696</v>
      </c>
      <c r="F4" s="6">
        <f>(E4-C4)/C4*100</f>
        <v>7.8980273007928953E-2</v>
      </c>
    </row>
    <row r="5" spans="1:9" x14ac:dyDescent="0.4">
      <c r="A5" s="1">
        <v>2</v>
      </c>
      <c r="B5" s="4" t="s">
        <v>8</v>
      </c>
      <c r="C5" s="6">
        <v>28.28078</v>
      </c>
      <c r="D5" s="4" t="s">
        <v>8</v>
      </c>
      <c r="E5" s="6">
        <v>28.389015431288001</v>
      </c>
      <c r="F5" s="6">
        <f>(E5-C5)/C5*100</f>
        <v>0.38271727755741314</v>
      </c>
    </row>
    <row r="6" spans="1:9" x14ac:dyDescent="0.4">
      <c r="A6" s="1">
        <v>3</v>
      </c>
      <c r="B6" s="4" t="s">
        <v>9</v>
      </c>
      <c r="C6" s="6">
        <v>41.550939999999997</v>
      </c>
      <c r="D6" s="4" t="s">
        <v>9</v>
      </c>
      <c r="E6" s="6">
        <v>41.465522902647798</v>
      </c>
      <c r="F6" s="6">
        <f>(E6-C6)/C6*100</f>
        <v>-0.20557199753410832</v>
      </c>
    </row>
    <row r="7" spans="1:9" x14ac:dyDescent="0.4">
      <c r="A7" s="1">
        <v>4</v>
      </c>
      <c r="B7" s="4" t="s">
        <v>10</v>
      </c>
      <c r="C7" s="6">
        <v>81.887929999999997</v>
      </c>
      <c r="D7" s="4" t="s">
        <v>10</v>
      </c>
      <c r="E7" s="6">
        <v>82.521585941429194</v>
      </c>
      <c r="F7" s="6">
        <f>(E7-C7)/C7*100</f>
        <v>0.77380871812145813</v>
      </c>
    </row>
    <row r="8" spans="1:9" x14ac:dyDescent="0.4">
      <c r="A8" s="1">
        <v>5</v>
      </c>
      <c r="B8" s="4" t="s">
        <v>11</v>
      </c>
      <c r="C8" s="6">
        <v>107.73690000000001</v>
      </c>
      <c r="D8" s="4" t="s">
        <v>11</v>
      </c>
      <c r="E8" s="6">
        <v>108.650806778058</v>
      </c>
      <c r="F8" s="6">
        <f>(E8-C8)/C8*100</f>
        <v>0.84827647543041629</v>
      </c>
    </row>
    <row r="10" spans="1:9" x14ac:dyDescent="0.4">
      <c r="A10" s="1"/>
      <c r="B10" s="2" t="s">
        <v>12</v>
      </c>
      <c r="C10" s="2"/>
      <c r="D10" s="2"/>
      <c r="E10" s="2"/>
      <c r="F10" s="2"/>
      <c r="G10" s="2"/>
      <c r="H10" s="2"/>
      <c r="I10" s="2"/>
    </row>
    <row r="11" spans="1:9" x14ac:dyDescent="0.4">
      <c r="A11" s="1"/>
      <c r="B11" s="3" t="s">
        <v>13</v>
      </c>
      <c r="C11" s="3"/>
      <c r="D11" s="3" t="s">
        <v>14</v>
      </c>
      <c r="E11" s="3"/>
      <c r="F11" s="3"/>
      <c r="G11" s="3" t="s">
        <v>2</v>
      </c>
      <c r="H11" s="3"/>
      <c r="I11" s="3"/>
    </row>
    <row r="12" spans="1:9" x14ac:dyDescent="0.4">
      <c r="A12" s="1" t="s">
        <v>3</v>
      </c>
      <c r="B12" s="4" t="s">
        <v>4</v>
      </c>
      <c r="C12" s="6" t="s">
        <v>5</v>
      </c>
      <c r="D12" s="4" t="s">
        <v>4</v>
      </c>
      <c r="E12" s="5" t="s">
        <v>5</v>
      </c>
      <c r="F12" s="5" t="s">
        <v>6</v>
      </c>
      <c r="G12" s="4" t="s">
        <v>4</v>
      </c>
      <c r="H12" s="5" t="s">
        <v>5</v>
      </c>
      <c r="I12" s="5" t="s">
        <v>6</v>
      </c>
    </row>
    <row r="13" spans="1:9" x14ac:dyDescent="0.4">
      <c r="A13" s="1">
        <v>1</v>
      </c>
      <c r="B13" s="4" t="s">
        <v>7</v>
      </c>
      <c r="C13" s="6">
        <v>4.26</v>
      </c>
      <c r="D13" s="4" t="s">
        <v>7</v>
      </c>
      <c r="E13" s="6">
        <v>4.1925160000000004</v>
      </c>
      <c r="F13" s="6">
        <f>(E13-C13)/C13*100</f>
        <v>-1.5841314553990478</v>
      </c>
      <c r="G13" s="4" t="s">
        <v>7</v>
      </c>
      <c r="H13" s="6">
        <v>4.1906337911067997</v>
      </c>
      <c r="I13" s="6">
        <f>(H13-E13)/E13*100</f>
        <v>-4.4894495171889058E-2</v>
      </c>
    </row>
    <row r="14" spans="1:9" x14ac:dyDescent="0.4">
      <c r="A14" s="1">
        <v>2</v>
      </c>
      <c r="B14" s="4" t="s">
        <v>8</v>
      </c>
      <c r="C14" s="6">
        <v>28.5</v>
      </c>
      <c r="D14" s="4" t="s">
        <v>8</v>
      </c>
      <c r="E14" s="6">
        <v>28.49361</v>
      </c>
      <c r="F14" s="6">
        <f>(E14-C14)/C14*100</f>
        <v>-2.2421052631577804E-2</v>
      </c>
      <c r="G14" s="4" t="s">
        <v>8</v>
      </c>
      <c r="H14" s="6">
        <v>28.4932410767668</v>
      </c>
      <c r="I14" s="6">
        <f>(H14-E14)/E14*100</f>
        <v>-1.2947577832364372E-3</v>
      </c>
    </row>
    <row r="15" spans="1:9" x14ac:dyDescent="0.4">
      <c r="A15" s="1">
        <v>3</v>
      </c>
      <c r="B15" s="4" t="s">
        <v>9</v>
      </c>
      <c r="C15" s="6">
        <v>42</v>
      </c>
      <c r="D15" s="4" t="s">
        <v>9</v>
      </c>
      <c r="E15" s="6">
        <v>41.965780000000002</v>
      </c>
      <c r="F15" s="6">
        <f>(E15-C15)/C15*100</f>
        <v>-8.1476190476184998E-2</v>
      </c>
      <c r="G15" s="4" t="s">
        <v>9</v>
      </c>
      <c r="H15" s="6">
        <v>41.878927501714301</v>
      </c>
      <c r="I15" s="6">
        <f>(H15-E15)/E15*100</f>
        <v>-0.20696028594178653</v>
      </c>
    </row>
    <row r="16" spans="1:9" x14ac:dyDescent="0.4">
      <c r="A16" s="1">
        <v>4</v>
      </c>
      <c r="B16" s="4" t="s">
        <v>11</v>
      </c>
      <c r="C16" s="6">
        <v>60.7</v>
      </c>
      <c r="D16" s="4" t="s">
        <v>10</v>
      </c>
      <c r="E16" s="6">
        <v>82.920640000000006</v>
      </c>
      <c r="F16" s="6">
        <f>(E16-C17)/C17*100</f>
        <v>1.7431165644171853</v>
      </c>
      <c r="G16" s="4" t="s">
        <v>10</v>
      </c>
      <c r="H16" s="6">
        <v>83.064586167319305</v>
      </c>
      <c r="I16" s="6">
        <f>(H16-E16)/E16*100</f>
        <v>0.1735950992651521</v>
      </c>
    </row>
    <row r="17" spans="1:9" x14ac:dyDescent="0.4">
      <c r="A17" s="1">
        <v>5</v>
      </c>
      <c r="B17" s="4" t="s">
        <v>10</v>
      </c>
      <c r="C17" s="6">
        <v>81.5</v>
      </c>
      <c r="D17" s="4" t="s">
        <v>11</v>
      </c>
      <c r="E17" s="6">
        <v>104.97969999999999</v>
      </c>
      <c r="F17" s="6">
        <f>(E17-C16)/C16*100</f>
        <v>72.948434925864888</v>
      </c>
      <c r="G17" s="4" t="s">
        <v>11</v>
      </c>
      <c r="H17" s="6">
        <v>105.89190379113199</v>
      </c>
      <c r="I17" s="6">
        <f>(H17-E17)/E17*100</f>
        <v>0.86893350917558421</v>
      </c>
    </row>
    <row r="19" spans="1:9" x14ac:dyDescent="0.4">
      <c r="A19" s="1"/>
      <c r="B19" s="2" t="s">
        <v>15</v>
      </c>
      <c r="C19" s="2"/>
      <c r="D19" s="2"/>
      <c r="E19" s="2"/>
      <c r="F19" s="2"/>
      <c r="G19" s="2"/>
      <c r="H19" s="2"/>
      <c r="I19" s="2"/>
    </row>
    <row r="20" spans="1:9" x14ac:dyDescent="0.4">
      <c r="A20" s="1"/>
      <c r="B20" s="3" t="s">
        <v>13</v>
      </c>
      <c r="C20" s="3"/>
      <c r="D20" s="3" t="s">
        <v>14</v>
      </c>
      <c r="E20" s="3"/>
      <c r="F20" s="3"/>
      <c r="G20" s="3" t="s">
        <v>2</v>
      </c>
      <c r="H20" s="3"/>
      <c r="I20" s="3"/>
    </row>
    <row r="21" spans="1:9" x14ac:dyDescent="0.4">
      <c r="A21" s="1" t="s">
        <v>3</v>
      </c>
      <c r="B21" s="4" t="s">
        <v>4</v>
      </c>
      <c r="C21" s="6" t="s">
        <v>5</v>
      </c>
      <c r="D21" s="4" t="s">
        <v>4</v>
      </c>
      <c r="E21" s="5" t="s">
        <v>5</v>
      </c>
      <c r="F21" s="5" t="s">
        <v>6</v>
      </c>
      <c r="G21" s="4" t="s">
        <v>4</v>
      </c>
      <c r="H21" s="5" t="s">
        <v>5</v>
      </c>
      <c r="I21" s="5" t="s">
        <v>6</v>
      </c>
    </row>
    <row r="22" spans="1:9" x14ac:dyDescent="0.4">
      <c r="A22" s="1">
        <v>1</v>
      </c>
      <c r="B22" s="4" t="s">
        <v>7</v>
      </c>
      <c r="C22" s="6">
        <v>4</v>
      </c>
      <c r="D22" s="4" t="s">
        <v>7</v>
      </c>
      <c r="E22" s="6">
        <v>4.0255700000000001</v>
      </c>
      <c r="F22" s="6">
        <f>(E22-C22)/C22*100</f>
        <v>0.63925000000000232</v>
      </c>
      <c r="G22" s="4" t="s">
        <v>7</v>
      </c>
      <c r="H22" s="6">
        <v>4.0276464880880898</v>
      </c>
      <c r="I22" s="6">
        <f>(H22-E22)/E22*100</f>
        <v>5.1582461318265237E-2</v>
      </c>
    </row>
    <row r="23" spans="1:9" x14ac:dyDescent="0.4">
      <c r="A23" s="1">
        <v>2</v>
      </c>
      <c r="B23" s="4" t="s">
        <v>8</v>
      </c>
      <c r="C23" s="6">
        <v>27.5</v>
      </c>
      <c r="D23" s="4" t="s">
        <v>8</v>
      </c>
      <c r="E23" s="6">
        <v>27.805810000000001</v>
      </c>
      <c r="F23" s="6">
        <f>(E23-C23)/C23*100</f>
        <v>1.1120363636363673</v>
      </c>
      <c r="G23" s="4" t="s">
        <v>8</v>
      </c>
      <c r="H23" s="6">
        <v>27.8954433455533</v>
      </c>
      <c r="I23" s="6">
        <f>(H23-E23)/E23*100</f>
        <v>0.32235473648600393</v>
      </c>
    </row>
    <row r="24" spans="1:9" x14ac:dyDescent="0.4">
      <c r="A24" s="1">
        <v>3</v>
      </c>
      <c r="B24" s="4" t="s">
        <v>9</v>
      </c>
      <c r="C24" s="6">
        <v>38</v>
      </c>
      <c r="D24" s="4" t="s">
        <v>9</v>
      </c>
      <c r="E24" s="6">
        <v>38.65878</v>
      </c>
      <c r="F24" s="6">
        <f>(E24-C24)/C24*100</f>
        <v>1.7336315789473689</v>
      </c>
      <c r="G24" s="4" t="s">
        <v>9</v>
      </c>
      <c r="H24" s="6">
        <v>38.583642567107397</v>
      </c>
      <c r="I24" s="6">
        <f>(H24-E24)/E24*100</f>
        <v>-0.19436058999431263</v>
      </c>
    </row>
    <row r="25" spans="1:9" x14ac:dyDescent="0.4">
      <c r="A25" s="1">
        <v>4</v>
      </c>
      <c r="B25" s="4" t="s">
        <v>11</v>
      </c>
      <c r="C25" s="6">
        <v>65.3</v>
      </c>
      <c r="D25" s="4" t="s">
        <v>10</v>
      </c>
      <c r="E25" s="6">
        <v>82.251239999999996</v>
      </c>
      <c r="F25" s="6">
        <f>(E25-C26)/C26*100</f>
        <v>2.5576558603491182</v>
      </c>
      <c r="G25" s="4" t="s">
        <v>10</v>
      </c>
      <c r="H25" s="6">
        <v>82.569097862490196</v>
      </c>
      <c r="I25" s="6">
        <f>(H25-E25)/E25*100</f>
        <v>0.38644750217771823</v>
      </c>
    </row>
    <row r="26" spans="1:9" x14ac:dyDescent="0.4">
      <c r="A26" s="1">
        <v>5</v>
      </c>
      <c r="B26" s="4" t="s">
        <v>10</v>
      </c>
      <c r="C26" s="6">
        <v>80.2</v>
      </c>
      <c r="D26" s="4" t="s">
        <v>11</v>
      </c>
      <c r="E26" s="6">
        <v>100.79989999999999</v>
      </c>
      <c r="F26" s="6">
        <f>(E26-C25)/C25*100</f>
        <v>54.364318529862175</v>
      </c>
      <c r="G26" s="4" t="s">
        <v>11</v>
      </c>
      <c r="H26" s="6">
        <v>101.75037532456</v>
      </c>
      <c r="I26" s="6">
        <f>(H26-E26)/E26*100</f>
        <v>0.94293280505238875</v>
      </c>
    </row>
  </sheetData>
  <mergeCells count="11">
    <mergeCell ref="B19:I19"/>
    <mergeCell ref="B20:C20"/>
    <mergeCell ref="D20:F20"/>
    <mergeCell ref="G20:I20"/>
    <mergeCell ref="B1:F1"/>
    <mergeCell ref="B2:C2"/>
    <mergeCell ref="D2:F2"/>
    <mergeCell ref="B10:I10"/>
    <mergeCell ref="B11:C11"/>
    <mergeCell ref="D11:F11"/>
    <mergeCell ref="G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2022-03-22T16:35:26Z</dcterms:modified>
</cp:coreProperties>
</file>