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<sst xmlns="http://schemas.openxmlformats.org/spreadsheetml/2006/main" count="13" uniqueCount="13">
  <si>
    <t>a</t>
  </si>
  <si>
    <t xml:space="preserve">FORMULA =&gt; K = 10^(15.6*poro - 0.9)</t>
  </si>
  <si>
    <t>b</t>
  </si>
  <si>
    <t xml:space="preserve">POROSITY RANGE:</t>
  </si>
  <si>
    <t>c</t>
  </si>
  <si>
    <t xml:space="preserve">POROSITY MEAN:</t>
  </si>
  <si>
    <t>d</t>
  </si>
  <si>
    <t xml:space="preserve">POROSITY STD</t>
  </si>
  <si>
    <t xml:space="preserve">POROSITY DATA SOURCE: https://wiki.aapg.org/Predicting_sandstone_reservoir_porosity</t>
  </si>
  <si>
    <t>PORO</t>
  </si>
  <si>
    <t>4*</t>
  </si>
  <si>
    <t>/</t>
  </si>
  <si>
    <t>PERMX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</si>
</sst>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0" fillId="2" borderId="0" numFmtId="0" xfId="0" applyFill="1"/>
    <xf fontId="0" fillId="0" borderId="0" numFmtId="2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3" max="3" width="14.00390625"/>
  </cols>
  <sheetData>
    <row r="1" ht="14.25">
      <c r="A1" s="1" t="s">
        <v>0</v>
      </c>
      <c r="B1" s="2">
        <v>1</v>
      </c>
      <c r="D1" s="1" t="s">
        <v>1</v>
      </c>
    </row>
    <row r="2" ht="14.25">
      <c r="A2" s="1" t="s">
        <v>2</v>
      </c>
      <c r="B2" s="2">
        <v>10</v>
      </c>
      <c r="D2" s="1" t="s">
        <v>3</v>
      </c>
      <c r="F2" s="2">
        <f>3.9/100</f>
        <v>0.039</v>
      </c>
      <c r="G2" s="2">
        <f>36.6/100</f>
        <v>0.36599999999999999</v>
      </c>
    </row>
    <row r="3" ht="14.25">
      <c r="A3" s="1" t="s">
        <v>4</v>
      </c>
      <c r="B3" s="2">
        <v>15.6</v>
      </c>
      <c r="D3" s="1" t="s">
        <v>5</v>
      </c>
      <c r="F3" s="2">
        <f>20/100</f>
        <v>0.20000000000000001</v>
      </c>
      <c r="G3" s="2"/>
    </row>
    <row r="4" ht="14.25">
      <c r="A4" s="1" t="s">
        <v>6</v>
      </c>
      <c r="B4" s="2">
        <v>0.90000000000000002</v>
      </c>
      <c r="D4" s="1" t="s">
        <v>7</v>
      </c>
      <c r="F4" s="2">
        <f>7.9/100</f>
        <v>0.079000000000000001</v>
      </c>
      <c r="G4" s="2"/>
    </row>
    <row r="5" ht="14.25">
      <c r="D5" s="1" t="s">
        <v>8</v>
      </c>
    </row>
    <row r="6" ht="14.25"/>
    <row r="7" ht="14.25">
      <c r="B7" t="s">
        <v>9</v>
      </c>
      <c r="C7" s="3">
        <f ca="1">NORMSINV(RAND())*$F$4+$F$3</f>
        <v>0.23761026498535251</v>
      </c>
      <c r="D7" t="s">
        <v>10</v>
      </c>
      <c r="E7">
        <v>1</v>
      </c>
      <c r="F7">
        <v>1</v>
      </c>
      <c r="G7" t="s">
        <v>11</v>
      </c>
      <c r="M7" s="4"/>
    </row>
    <row r="8" ht="14.25">
      <c r="B8" t="s">
        <v>9</v>
      </c>
      <c r="C8" s="3">
        <f ca="1">NORMSINV(RAND())*$F$4+$F$3</f>
        <v>0.23982443068282178</v>
      </c>
      <c r="D8" t="s">
        <v>10</v>
      </c>
      <c r="E8">
        <v>2</v>
      </c>
      <c r="F8">
        <v>2</v>
      </c>
      <c r="G8" t="s">
        <v>11</v>
      </c>
      <c r="M8" s="4"/>
    </row>
    <row r="9" ht="14.25">
      <c r="B9" t="s">
        <v>9</v>
      </c>
      <c r="C9" s="3">
        <f ca="1">NORMSINV(RAND())*$F$4+$F$3</f>
        <v>0.351130852453021</v>
      </c>
      <c r="D9" t="s">
        <v>10</v>
      </c>
      <c r="E9">
        <v>3</v>
      </c>
      <c r="F9">
        <v>3</v>
      </c>
      <c r="G9" t="s">
        <v>11</v>
      </c>
      <c r="M9" s="4"/>
    </row>
    <row r="10" ht="14.25">
      <c r="B10" t="s">
        <v>9</v>
      </c>
      <c r="C10" s="3">
        <f ca="1">NORMSINV(RAND())*$F$4+$F$3</f>
        <v>0.22189328412349618</v>
      </c>
      <c r="D10" t="s">
        <v>10</v>
      </c>
      <c r="E10">
        <v>4</v>
      </c>
      <c r="F10">
        <v>4</v>
      </c>
      <c r="G10" t="s">
        <v>11</v>
      </c>
      <c r="M10" s="4"/>
    </row>
    <row r="11" ht="14.25">
      <c r="B11" t="s">
        <v>9</v>
      </c>
      <c r="C11" s="3">
        <f ca="1">NORMSINV(RAND())*$F$4+$F$3</f>
        <v>0.2407459701732782</v>
      </c>
      <c r="D11" t="s">
        <v>10</v>
      </c>
      <c r="E11">
        <v>5</v>
      </c>
      <c r="F11">
        <v>5</v>
      </c>
      <c r="G11" t="s">
        <v>11</v>
      </c>
      <c r="M11" s="4"/>
    </row>
    <row r="12" ht="14.25">
      <c r="B12" t="s">
        <v>9</v>
      </c>
      <c r="C12" s="3">
        <f ca="1">NORMSINV(RAND())*$F$4+$F$3</f>
        <v>0.11104994937929587</v>
      </c>
      <c r="D12" t="s">
        <v>10</v>
      </c>
      <c r="E12">
        <v>6</v>
      </c>
      <c r="F12">
        <v>6</v>
      </c>
      <c r="G12" t="s">
        <v>11</v>
      </c>
      <c r="M12" s="4"/>
    </row>
    <row r="13" ht="14.25">
      <c r="B13" t="s">
        <v>9</v>
      </c>
      <c r="C13" s="3">
        <f ca="1">NORMSINV(RAND())*$F$4+$F$3</f>
        <v>0.16576929317952485</v>
      </c>
      <c r="D13" t="s">
        <v>10</v>
      </c>
      <c r="E13">
        <v>7</v>
      </c>
      <c r="F13">
        <v>7</v>
      </c>
      <c r="G13" t="s">
        <v>11</v>
      </c>
      <c r="M13" s="4"/>
    </row>
    <row r="14" ht="14.25">
      <c r="B14" t="s">
        <v>9</v>
      </c>
      <c r="C14" s="3">
        <f ca="1">NORMSINV(RAND())*$F$4+$F$3</f>
        <v>0.24723857414164477</v>
      </c>
      <c r="D14" t="s">
        <v>10</v>
      </c>
      <c r="E14">
        <v>8</v>
      </c>
      <c r="F14">
        <v>8</v>
      </c>
      <c r="G14" t="s">
        <v>11</v>
      </c>
      <c r="M14" s="4"/>
    </row>
    <row r="15" ht="14.25">
      <c r="B15" t="s">
        <v>9</v>
      </c>
      <c r="C15" s="3">
        <f ca="1">NORMSINV(RAND())*$F$4+$F$3</f>
        <v>0.1285139881729388</v>
      </c>
      <c r="D15" t="s">
        <v>10</v>
      </c>
      <c r="E15">
        <v>9</v>
      </c>
      <c r="F15">
        <v>9</v>
      </c>
      <c r="G15" t="s">
        <v>11</v>
      </c>
      <c r="M15" s="4"/>
    </row>
    <row r="16" ht="14.25">
      <c r="B16" t="s">
        <v>9</v>
      </c>
      <c r="C16" s="3">
        <f ca="1">NORMSINV(RAND())*$F$4+$F$3</f>
        <v>0.25956948218797704</v>
      </c>
      <c r="D16" t="s">
        <v>10</v>
      </c>
      <c r="E16">
        <v>10</v>
      </c>
      <c r="F16">
        <v>10</v>
      </c>
      <c r="G16" t="s">
        <v>11</v>
      </c>
      <c r="M16" s="4"/>
    </row>
    <row r="17" ht="14.25">
      <c r="B17" t="s">
        <v>9</v>
      </c>
      <c r="C17" s="3">
        <f ca="1">NORMSINV(RAND())*$F$4+$F$3</f>
        <v>0.34019557156154373</v>
      </c>
      <c r="D17" t="s">
        <v>10</v>
      </c>
      <c r="E17">
        <v>11</v>
      </c>
      <c r="F17">
        <v>11</v>
      </c>
      <c r="G17" t="s">
        <v>11</v>
      </c>
      <c r="M17" s="4"/>
    </row>
    <row r="18" ht="14.25">
      <c r="B18" t="s">
        <v>9</v>
      </c>
      <c r="C18" s="3">
        <f ca="1">NORMSINV(RAND())*$F$4+$F$3</f>
        <v>0.23094414232660773</v>
      </c>
      <c r="D18" t="s">
        <v>10</v>
      </c>
      <c r="E18">
        <v>12</v>
      </c>
      <c r="F18">
        <v>12</v>
      </c>
      <c r="G18" t="s">
        <v>11</v>
      </c>
      <c r="M18" s="4"/>
    </row>
    <row r="19" ht="14.25">
      <c r="M19" s="4"/>
    </row>
    <row r="20" ht="14.25">
      <c r="B20" t="s">
        <v>12</v>
      </c>
      <c r="C20" s="3">
        <f t="shared" ref="C20:C22" si="0">$B$1*$B$2^(15.6*C7-$B$4)</f>
        <v>640.79650410870465</v>
      </c>
      <c r="D20" t="s">
        <v>10</v>
      </c>
      <c r="E20">
        <v>1</v>
      </c>
      <c r="F20">
        <v>1</v>
      </c>
      <c r="G20" t="s">
        <v>11</v>
      </c>
      <c r="M20" s="4"/>
    </row>
    <row r="21" ht="14.25">
      <c r="B21" t="s">
        <v>12</v>
      </c>
      <c r="C21" s="3">
        <f t="shared" si="0"/>
        <v>693.84285219859999</v>
      </c>
      <c r="D21" t="s">
        <v>10</v>
      </c>
      <c r="E21">
        <v>2</v>
      </c>
      <c r="F21">
        <v>2</v>
      </c>
      <c r="G21" t="s">
        <v>11</v>
      </c>
      <c r="M21" s="4"/>
    </row>
    <row r="22" ht="14.25">
      <c r="B22" t="s">
        <v>12</v>
      </c>
      <c r="C22" s="3">
        <f t="shared" si="0"/>
        <v>37813.014241797573</v>
      </c>
      <c r="D22" t="s">
        <v>10</v>
      </c>
      <c r="E22">
        <v>3</v>
      </c>
      <c r="F22">
        <v>3</v>
      </c>
      <c r="G22" t="s">
        <v>11</v>
      </c>
      <c r="M22" s="4"/>
    </row>
    <row r="23" ht="14.25">
      <c r="B23" t="s">
        <v>12</v>
      </c>
      <c r="C23" s="3">
        <f t="shared" ref="C23:C31" si="1">$B$1*$B$2^(15.6*C10-$B$4)</f>
        <v>364.36380804009019</v>
      </c>
      <c r="D23" t="s">
        <v>10</v>
      </c>
      <c r="E23">
        <v>4</v>
      </c>
      <c r="F23">
        <v>4</v>
      </c>
      <c r="G23" t="s">
        <v>11</v>
      </c>
      <c r="M23" s="4"/>
    </row>
    <row r="24" ht="14.25">
      <c r="B24" t="s">
        <v>12</v>
      </c>
      <c r="C24" s="3">
        <f t="shared" si="1"/>
        <v>717.19480436146216</v>
      </c>
      <c r="D24" t="s">
        <v>10</v>
      </c>
      <c r="E24">
        <v>5</v>
      </c>
      <c r="F24">
        <v>5</v>
      </c>
      <c r="G24" t="s">
        <v>11</v>
      </c>
      <c r="M24" s="4"/>
    </row>
    <row r="25" ht="14.25">
      <c r="B25" t="s">
        <v>12</v>
      </c>
      <c r="C25" s="3">
        <f t="shared" si="1"/>
        <v>6.7979694778655793</v>
      </c>
      <c r="D25" t="s">
        <v>10</v>
      </c>
      <c r="E25">
        <v>6</v>
      </c>
      <c r="F25">
        <v>6</v>
      </c>
      <c r="G25" t="s">
        <v>11</v>
      </c>
      <c r="M25" s="4"/>
    </row>
    <row r="26" ht="14.25">
      <c r="B26" t="s">
        <v>12</v>
      </c>
      <c r="C26" s="3">
        <f t="shared" si="1"/>
        <v>48.528958808222647</v>
      </c>
      <c r="D26" t="s">
        <v>10</v>
      </c>
      <c r="E26">
        <v>7</v>
      </c>
      <c r="F26">
        <v>7</v>
      </c>
      <c r="G26" t="s">
        <v>11</v>
      </c>
    </row>
    <row r="27" ht="14.25">
      <c r="B27" t="s">
        <v>12</v>
      </c>
      <c r="C27" s="3">
        <f t="shared" si="1"/>
        <v>905.56943694160452</v>
      </c>
      <c r="D27" t="s">
        <v>10</v>
      </c>
      <c r="E27">
        <v>8</v>
      </c>
      <c r="F27">
        <v>8</v>
      </c>
      <c r="G27" t="s">
        <v>11</v>
      </c>
    </row>
    <row r="28" ht="14.25">
      <c r="B28" t="s">
        <v>12</v>
      </c>
      <c r="C28" s="3">
        <f t="shared" si="1"/>
        <v>12.729701369214638</v>
      </c>
      <c r="D28" t="s">
        <v>10</v>
      </c>
      <c r="E28">
        <v>9</v>
      </c>
      <c r="F28">
        <v>9</v>
      </c>
      <c r="G28" t="s">
        <v>11</v>
      </c>
    </row>
    <row r="29" ht="14.25">
      <c r="B29" t="s">
        <v>12</v>
      </c>
      <c r="C29" s="3">
        <f t="shared" si="1"/>
        <v>1410.2104290641355</v>
      </c>
      <c r="D29" t="s">
        <v>10</v>
      </c>
      <c r="E29">
        <v>10</v>
      </c>
      <c r="F29">
        <v>10</v>
      </c>
      <c r="G29" t="s">
        <v>11</v>
      </c>
    </row>
    <row r="30" ht="14.25">
      <c r="B30" t="s">
        <v>12</v>
      </c>
      <c r="C30" s="3">
        <f t="shared" si="1"/>
        <v>25530.005969959999</v>
      </c>
      <c r="D30" t="s">
        <v>10</v>
      </c>
      <c r="E30">
        <v>11</v>
      </c>
      <c r="F30">
        <v>11</v>
      </c>
      <c r="G30" t="s">
        <v>11</v>
      </c>
    </row>
    <row r="31" ht="14.25">
      <c r="B31" t="s">
        <v>12</v>
      </c>
      <c r="C31" s="3">
        <f t="shared" si="1"/>
        <v>504.3460459109819</v>
      </c>
      <c r="D31" t="s">
        <v>10</v>
      </c>
      <c r="E31">
        <v>12</v>
      </c>
      <c r="F31">
        <v>12</v>
      </c>
      <c r="G31" t="s">
        <v>11</v>
      </c>
    </row>
    <row r="32" ht="14.25"/>
    <row r="33" ht="14.25"/>
    <row r="34" ht="14.25"/>
    <row r="35" ht="14.25"/>
    <row r="3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2024-05-23T14:48:15Z</dcterms:modified>
</cp:coreProperties>
</file>