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105" windowWidth="14940" windowHeight="4635"/>
  </bookViews>
  <sheets>
    <sheet name="STUDENT PROFILE" sheetId="1" r:id="rId1"/>
    <sheet name="WORKSHEET" sheetId="2" r:id="rId2"/>
    <sheet name="RESULT" sheetId="3" r:id="rId3"/>
  </sheets>
  <calcPr calcId="124519"/>
</workbook>
</file>

<file path=xl/calcChain.xml><?xml version="1.0" encoding="utf-8"?>
<calcChain xmlns="http://schemas.openxmlformats.org/spreadsheetml/2006/main">
  <c r="H4" i="1"/>
  <c r="I4" s="1"/>
  <c r="H5"/>
  <c r="I5" s="1"/>
  <c r="H6"/>
  <c r="I6" s="1"/>
  <c r="H7"/>
  <c r="I7" s="1"/>
  <c r="H8"/>
  <c r="I8" s="1"/>
  <c r="H9"/>
  <c r="I9" s="1"/>
  <c r="H10"/>
  <c r="I10" s="1"/>
  <c r="H11"/>
  <c r="I11" s="1"/>
  <c r="H12"/>
  <c r="I12" s="1"/>
  <c r="H13"/>
  <c r="J13" s="1"/>
  <c r="H14"/>
  <c r="I14" s="1"/>
  <c r="H15"/>
  <c r="J15" s="1"/>
  <c r="H3"/>
  <c r="I3" s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3"/>
  <c r="B4" i="2"/>
  <c r="A5"/>
  <c r="A6"/>
  <c r="A7"/>
  <c r="A4"/>
  <c r="K6" i="1" l="1"/>
  <c r="K13"/>
  <c r="J5"/>
  <c r="K11"/>
  <c r="K7"/>
  <c r="K15"/>
  <c r="K10"/>
  <c r="K5"/>
  <c r="K14"/>
  <c r="K9"/>
  <c r="J9"/>
  <c r="I13"/>
  <c r="J4"/>
  <c r="K12"/>
  <c r="K8"/>
  <c r="K4"/>
  <c r="I15"/>
  <c r="J14"/>
  <c r="J12"/>
  <c r="J8"/>
  <c r="J10"/>
  <c r="J6"/>
  <c r="J11"/>
  <c r="J7"/>
  <c r="K3"/>
  <c r="J3"/>
</calcChain>
</file>

<file path=xl/sharedStrings.xml><?xml version="1.0" encoding="utf-8"?>
<sst xmlns="http://schemas.openxmlformats.org/spreadsheetml/2006/main" count="209" uniqueCount="104">
  <si>
    <t>CLASS</t>
  </si>
  <si>
    <t>REG</t>
  </si>
  <si>
    <t>F- NAME</t>
  </si>
  <si>
    <t>L-NAME</t>
  </si>
  <si>
    <t>FULL NAME</t>
  </si>
  <si>
    <t>GENDER</t>
  </si>
  <si>
    <t>DOB</t>
  </si>
  <si>
    <t>DEPT</t>
  </si>
  <si>
    <t>NS/24/001</t>
  </si>
  <si>
    <t>NS/24/002</t>
  </si>
  <si>
    <t>NS/24/003</t>
  </si>
  <si>
    <t>NS/24/004</t>
  </si>
  <si>
    <t>NS/24/005</t>
  </si>
  <si>
    <t>NS/24/006</t>
  </si>
  <si>
    <t>NS/24/007</t>
  </si>
  <si>
    <t>NS/24/008</t>
  </si>
  <si>
    <t>NS/24/009</t>
  </si>
  <si>
    <t>NS/24/010</t>
  </si>
  <si>
    <t>NS/24/011</t>
  </si>
  <si>
    <t>NS/24/012</t>
  </si>
  <si>
    <t>NS/24/013</t>
  </si>
  <si>
    <t>NS/24/014</t>
  </si>
  <si>
    <t>NS/24/015</t>
  </si>
  <si>
    <t>NS/24/016</t>
  </si>
  <si>
    <t>NS/24/017</t>
  </si>
  <si>
    <t>NS/24/018</t>
  </si>
  <si>
    <t>NS/24/019</t>
  </si>
  <si>
    <t>NS/24/020</t>
  </si>
  <si>
    <t>NS/24/021</t>
  </si>
  <si>
    <t>FARUK</t>
  </si>
  <si>
    <t>EXAM FEE</t>
  </si>
  <si>
    <t>PTA FEE</t>
  </si>
  <si>
    <t>SPORT  FEE</t>
  </si>
  <si>
    <t>SCHOOL FEE</t>
  </si>
  <si>
    <t>TOTAL PAYMENT</t>
  </si>
  <si>
    <t>UMAR</t>
  </si>
  <si>
    <t>YEAR</t>
  </si>
  <si>
    <t>MONTH</t>
  </si>
  <si>
    <t>DAY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</si>
  <si>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</si>
  <si>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</si>
  <si>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</si>
  <si>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</si>
  <si>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</si>
  <si>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</si>
  <si>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</si>
  <si>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</si>
  <si>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JSS2</t>
  </si>
  <si>
    <t>MALE</t>
  </si>
  <si>
    <t xml:space="preserve"> </t>
  </si>
  <si>
    <t>NAME</t>
  </si>
  <si>
    <t>TEST1</t>
  </si>
  <si>
    <t>TEST2</t>
  </si>
  <si>
    <t>EXAM</t>
  </si>
  <si>
    <t>TOTAL</t>
  </si>
  <si>
    <t>GRADE</t>
  </si>
  <si>
    <t>MATHEMATIC</t>
  </si>
  <si>
    <t>ENGLISH</t>
  </si>
  <si>
    <t>CHEMISTY/CORMMERCE</t>
  </si>
  <si>
    <t>PHYSICS/GOVT</t>
  </si>
  <si>
    <t>AGRICULTURE</t>
  </si>
  <si>
    <t>MARKETING</t>
  </si>
  <si>
    <t>BIOLOGY</t>
  </si>
  <si>
    <t>GEOGRAPHY</t>
  </si>
  <si>
    <t>TERM</t>
  </si>
  <si>
    <t>SUBJECT</t>
  </si>
  <si>
    <t>PHY/GOVERNMENT</t>
  </si>
  <si>
    <t>CHEMISTRY/COMM</t>
  </si>
  <si>
    <t>BIIOLOGY</t>
  </si>
  <si>
    <t>ATTENTANCE</t>
  </si>
  <si>
    <t>RANK</t>
  </si>
  <si>
    <t>TOTAL STUDENT</t>
  </si>
  <si>
    <t>TEACHERS' REMARKS</t>
  </si>
  <si>
    <t>PRINCIPAL'S REMARK</t>
  </si>
  <si>
    <t>SIGN</t>
  </si>
  <si>
    <t>ABBAGANA SCHOOLS</t>
  </si>
  <si>
    <t>No 6 ABBAGANA STREET MARARABA, NASARAWA STATE</t>
  </si>
  <si>
    <t>FEMALE</t>
  </si>
  <si>
    <t>SS1</t>
  </si>
  <si>
    <t>18/09/1999</t>
  </si>
  <si>
    <t>ADAM</t>
  </si>
  <si>
    <t>ZUBAIRU</t>
  </si>
  <si>
    <t>AISHA</t>
  </si>
  <si>
    <t>IBRAHIM</t>
  </si>
  <si>
    <t>COMMERCIAL</t>
  </si>
  <si>
    <t>SCIENCE</t>
  </si>
  <si>
    <t>JS3</t>
  </si>
  <si>
    <t>JS4</t>
  </si>
  <si>
    <t>JS6</t>
  </si>
  <si>
    <t>JS8</t>
  </si>
  <si>
    <t>JS9</t>
  </si>
  <si>
    <t>JS10</t>
  </si>
  <si>
    <t>JS12</t>
  </si>
  <si>
    <t>JS13</t>
  </si>
  <si>
    <t>JS14</t>
  </si>
  <si>
    <t>JS15</t>
  </si>
  <si>
    <t>JS16</t>
  </si>
  <si>
    <t>JS18</t>
  </si>
  <si>
    <t>JS19</t>
  </si>
  <si>
    <t>JS20</t>
  </si>
  <si>
    <t>JS21</t>
  </si>
  <si>
    <t>SS2</t>
  </si>
  <si>
    <t>SS3</t>
  </si>
  <si>
    <t>DATE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</si>
</sst>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1" fillId="2" borderId="0" xfId="1"/>
    <xf numFmtId="0" fontId="0" fillId="0" borderId="0" xfId="0" applyAlignment="1">
      <alignment horizontal="center"/>
    </xf>
    <xf numFmtId="14" fontId="0" fillId="0" borderId="0" xfId="0" applyNumberFormat="1"/>
    <xf numFmtId="0" fontId="2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Border="1"/>
    <xf numFmtId="0" fontId="0" fillId="0" borderId="0" xfId="0" applyFont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2" xfId="0" applyFont="1" applyBorder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4" fontId="0" fillId="0" borderId="0" xfId="0" applyNumberFormat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W33"/>
  <sheetViews>
    <sheetView tabSelected="1" topLeftCell="D3" workbookViewId="0">
      <selection activeCell="K10" sqref="K10"/>
    </sheetView>
  </sheetViews>
  <sheetFormatPr defaultRowHeight="15.75"/>
  <cols>
    <col min="4" max="4" width="19.5" customWidth="1"/>
    <col min="7" max="8" width="10.375" bestFit="1" customWidth="1"/>
    <col min="9" max="11" width="10.375" customWidth="1"/>
    <col min="15" max="15" width="10.125" bestFit="1" customWidth="1"/>
    <col min="16" max="16" width="11.125" bestFit="1" customWidth="1"/>
    <col min="17" max="17" width="14.875" bestFit="1" customWidth="1"/>
  </cols>
  <sheetData>
    <row r="1" spans="1:23" ht="25.5" customHeight="1">
      <c r="A1" s="16">
        <v>45629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23" s="1" customForma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0</v>
      </c>
      <c r="G2" s="1" t="s">
        <v>6</v>
      </c>
      <c r="H2" s="1" t="s">
        <v>103</v>
      </c>
      <c r="I2" s="1" t="s">
        <v>38</v>
      </c>
      <c r="J2" s="1" t="s">
        <v>37</v>
      </c>
      <c r="K2" s="1" t="s">
        <v>36</v>
      </c>
      <c r="L2" s="1" t="s">
        <v>7</v>
      </c>
      <c r="M2" s="1" t="s">
        <v>30</v>
      </c>
      <c r="N2" s="1" t="s">
        <v>31</v>
      </c>
      <c r="O2" s="1" t="s">
        <v>32</v>
      </c>
      <c r="P2" s="1" t="s">
        <v>33</v>
      </c>
      <c r="Q2" s="1" t="s">
        <v>34</v>
      </c>
    </row>
    <row r="3" spans="1:23">
      <c r="A3" t="s">
        <v>8</v>
      </c>
      <c r="B3" t="s">
        <v>35</v>
      </c>
      <c r="C3" t="s">
        <v>29</v>
      </c>
      <c r="D3" t="str">
        <f>CONCATENATE(B3,"   ",C3)</f>
        <v>UMAR   FARUK</v>
      </c>
      <c r="E3" t="s">
        <v>48</v>
      </c>
      <c r="F3" t="s">
        <v>86</v>
      </c>
      <c r="G3" s="3"/>
      <c r="H3" s="3">
        <f ca="1">NOW()</f>
        <v>45629.961098263891</v>
      </c>
      <c r="I3" s="3" t="str">
        <f ca="1">TEXT(H3,"ddd")</f>
        <v>Tue</v>
      </c>
      <c r="J3" s="3" t="str">
        <f ca="1">TEXT(H3,"mmm")</f>
        <v>Dec</v>
      </c>
      <c r="K3" s="3" t="str">
        <f ca="1">TEXT(H3,"yyyy")</f>
        <v>2024</v>
      </c>
      <c r="L3" t="s">
        <v>84</v>
      </c>
      <c r="M3">
        <v>4600</v>
      </c>
      <c r="N3">
        <v>4000</v>
      </c>
      <c r="O3">
        <v>3000</v>
      </c>
      <c r="P3">
        <v>7000</v>
      </c>
    </row>
    <row r="4" spans="1:23">
      <c r="A4" t="s">
        <v>9</v>
      </c>
      <c r="B4" t="s">
        <v>35</v>
      </c>
      <c r="C4" t="s">
        <v>29</v>
      </c>
      <c r="D4" t="str">
        <f t="shared" ref="D4:D23" si="0">CONCATENATE(B4,"   ",C4)</f>
        <v>UMAR   FARUK</v>
      </c>
      <c r="E4" t="s">
        <v>48</v>
      </c>
      <c r="F4" t="s">
        <v>87</v>
      </c>
      <c r="H4" s="3">
        <f t="shared" ref="H4:H15" ca="1" si="1">NOW()</f>
        <v>45629.961098263891</v>
      </c>
      <c r="I4" s="3" t="str">
        <f t="shared" ref="I4:I15" ca="1" si="2">TEXT(H4,"ddd")</f>
        <v>Tue</v>
      </c>
      <c r="J4" s="3" t="str">
        <f t="shared" ref="J4:J15" ca="1" si="3">TEXT(H4,"mmm")</f>
        <v>Dec</v>
      </c>
      <c r="K4" s="3" t="str">
        <f t="shared" ref="K4:K15" ca="1" si="4">TEXT(H4,"yyyy")</f>
        <v>2024</v>
      </c>
      <c r="L4" t="s">
        <v>85</v>
      </c>
      <c r="M4">
        <v>4600</v>
      </c>
      <c r="N4">
        <v>4000</v>
      </c>
      <c r="O4">
        <v>3000</v>
      </c>
      <c r="P4">
        <v>7000</v>
      </c>
    </row>
    <row r="5" spans="1:23">
      <c r="A5" t="s">
        <v>10</v>
      </c>
      <c r="B5" t="s">
        <v>35</v>
      </c>
      <c r="C5" t="s">
        <v>29</v>
      </c>
      <c r="D5" t="str">
        <f t="shared" si="0"/>
        <v>UMAR   FARUK</v>
      </c>
      <c r="E5" t="s">
        <v>77</v>
      </c>
      <c r="F5" t="s">
        <v>78</v>
      </c>
      <c r="G5" t="s">
        <v>79</v>
      </c>
      <c r="H5" s="3">
        <f t="shared" ca="1" si="1"/>
        <v>45629.961098263891</v>
      </c>
      <c r="I5" s="3" t="str">
        <f t="shared" ca="1" si="2"/>
        <v>Tue</v>
      </c>
      <c r="J5" s="3" t="str">
        <f t="shared" ca="1" si="3"/>
        <v>Dec</v>
      </c>
      <c r="K5" s="3" t="str">
        <f t="shared" ca="1" si="4"/>
        <v>2024</v>
      </c>
      <c r="L5" t="s">
        <v>85</v>
      </c>
      <c r="M5">
        <v>4600</v>
      </c>
      <c r="N5">
        <v>4000</v>
      </c>
      <c r="O5">
        <v>3000</v>
      </c>
      <c r="P5">
        <v>7000</v>
      </c>
    </row>
    <row r="6" spans="1:23">
      <c r="A6" t="s">
        <v>11</v>
      </c>
      <c r="B6" t="s">
        <v>35</v>
      </c>
      <c r="C6" t="s">
        <v>29</v>
      </c>
      <c r="D6" t="str">
        <f t="shared" si="0"/>
        <v>UMAR   FARUK</v>
      </c>
      <c r="F6" t="s">
        <v>88</v>
      </c>
      <c r="H6" s="3">
        <f t="shared" ca="1" si="1"/>
        <v>45629.961098263891</v>
      </c>
      <c r="I6" s="3" t="str">
        <f t="shared" ca="1" si="2"/>
        <v>Tue</v>
      </c>
      <c r="J6" s="3" t="str">
        <f t="shared" ca="1" si="3"/>
        <v>Dec</v>
      </c>
      <c r="K6" s="3" t="str">
        <f t="shared" ca="1" si="4"/>
        <v>2024</v>
      </c>
      <c r="L6" t="s">
        <v>84</v>
      </c>
      <c r="M6">
        <v>4600</v>
      </c>
      <c r="N6">
        <v>4000</v>
      </c>
      <c r="O6">
        <v>3000</v>
      </c>
      <c r="P6">
        <v>7000</v>
      </c>
    </row>
    <row r="7" spans="1:23">
      <c r="A7" t="s">
        <v>12</v>
      </c>
      <c r="B7" t="s">
        <v>81</v>
      </c>
      <c r="C7" t="s">
        <v>80</v>
      </c>
      <c r="D7" t="str">
        <f t="shared" si="0"/>
        <v>ZUBAIRU   ADAM</v>
      </c>
      <c r="F7" t="s">
        <v>47</v>
      </c>
      <c r="H7" s="3">
        <f t="shared" ca="1" si="1"/>
        <v>45629.961098263891</v>
      </c>
      <c r="I7" s="3" t="str">
        <f t="shared" ca="1" si="2"/>
        <v>Tue</v>
      </c>
      <c r="J7" s="3" t="str">
        <f t="shared" ca="1" si="3"/>
        <v>Dec</v>
      </c>
      <c r="K7" s="3" t="str">
        <f t="shared" ca="1" si="4"/>
        <v>2024</v>
      </c>
      <c r="L7" t="s">
        <v>84</v>
      </c>
      <c r="M7">
        <v>4600</v>
      </c>
      <c r="N7">
        <v>4000</v>
      </c>
      <c r="O7">
        <v>3000</v>
      </c>
      <c r="P7">
        <v>7000</v>
      </c>
    </row>
    <row r="8" spans="1:23">
      <c r="A8" t="s">
        <v>13</v>
      </c>
      <c r="B8" t="s">
        <v>81</v>
      </c>
      <c r="C8" t="s">
        <v>80</v>
      </c>
      <c r="D8" t="str">
        <f t="shared" si="0"/>
        <v>ZUBAIRU   ADAM</v>
      </c>
      <c r="E8" t="s">
        <v>48</v>
      </c>
      <c r="F8" t="s">
        <v>89</v>
      </c>
      <c r="H8" s="3">
        <f t="shared" ca="1" si="1"/>
        <v>45629.961098263891</v>
      </c>
      <c r="I8" s="3" t="str">
        <f t="shared" ca="1" si="2"/>
        <v>Tue</v>
      </c>
      <c r="J8" s="3" t="str">
        <f t="shared" ca="1" si="3"/>
        <v>Dec</v>
      </c>
      <c r="K8" s="3" t="str">
        <f t="shared" ca="1" si="4"/>
        <v>2024</v>
      </c>
      <c r="L8" t="s">
        <v>84</v>
      </c>
      <c r="M8">
        <v>4600</v>
      </c>
      <c r="N8">
        <v>4000</v>
      </c>
      <c r="O8">
        <v>3000</v>
      </c>
      <c r="P8">
        <v>7000</v>
      </c>
    </row>
    <row r="9" spans="1:23">
      <c r="A9" t="s">
        <v>14</v>
      </c>
      <c r="B9" t="s">
        <v>81</v>
      </c>
      <c r="C9" t="s">
        <v>80</v>
      </c>
      <c r="D9" t="str">
        <f t="shared" si="0"/>
        <v>ZUBAIRU   ADAM</v>
      </c>
      <c r="E9" t="s">
        <v>77</v>
      </c>
      <c r="F9" t="s">
        <v>90</v>
      </c>
      <c r="H9" s="3">
        <f t="shared" ca="1" si="1"/>
        <v>45629.961098263891</v>
      </c>
      <c r="I9" s="3" t="str">
        <f t="shared" ca="1" si="2"/>
        <v>Tue</v>
      </c>
      <c r="J9" s="3" t="str">
        <f t="shared" ca="1" si="3"/>
        <v>Dec</v>
      </c>
      <c r="K9" s="3" t="str">
        <f t="shared" ca="1" si="4"/>
        <v>2024</v>
      </c>
      <c r="L9" t="s">
        <v>84</v>
      </c>
      <c r="M9">
        <v>4600</v>
      </c>
      <c r="N9">
        <v>4000</v>
      </c>
      <c r="O9">
        <v>3000</v>
      </c>
      <c r="P9">
        <v>7000</v>
      </c>
    </row>
    <row r="10" spans="1:23">
      <c r="A10" t="s">
        <v>15</v>
      </c>
      <c r="B10" t="s">
        <v>81</v>
      </c>
      <c r="C10" t="s">
        <v>80</v>
      </c>
      <c r="D10" t="str">
        <f t="shared" si="0"/>
        <v>ZUBAIRU   ADAM</v>
      </c>
      <c r="F10" t="s">
        <v>91</v>
      </c>
      <c r="H10" s="3">
        <f t="shared" ca="1" si="1"/>
        <v>45629.961098263891</v>
      </c>
      <c r="I10" s="3" t="str">
        <f t="shared" ca="1" si="2"/>
        <v>Tue</v>
      </c>
      <c r="J10" s="3" t="str">
        <f t="shared" ca="1" si="3"/>
        <v>Dec</v>
      </c>
      <c r="K10" s="3" t="str">
        <f t="shared" ca="1" si="4"/>
        <v>2024</v>
      </c>
      <c r="L10" t="s">
        <v>84</v>
      </c>
      <c r="M10">
        <v>4600</v>
      </c>
      <c r="N10">
        <v>4000</v>
      </c>
      <c r="O10">
        <v>3000</v>
      </c>
      <c r="P10">
        <v>7000</v>
      </c>
    </row>
    <row r="11" spans="1:23">
      <c r="A11" t="s">
        <v>16</v>
      </c>
      <c r="B11" t="s">
        <v>81</v>
      </c>
      <c r="C11" t="s">
        <v>80</v>
      </c>
      <c r="D11" t="str">
        <f t="shared" si="0"/>
        <v>ZUBAIRU   ADAM</v>
      </c>
      <c r="F11" t="s">
        <v>101</v>
      </c>
      <c r="H11" s="3">
        <f t="shared" ca="1" si="1"/>
        <v>45629.961098263891</v>
      </c>
      <c r="I11" s="3" t="str">
        <f t="shared" ca="1" si="2"/>
        <v>Tue</v>
      </c>
      <c r="J11" s="3" t="str">
        <f t="shared" ca="1" si="3"/>
        <v>Dec</v>
      </c>
      <c r="K11" s="3" t="str">
        <f t="shared" ca="1" si="4"/>
        <v>2024</v>
      </c>
      <c r="L11" t="s">
        <v>84</v>
      </c>
      <c r="M11">
        <v>4600</v>
      </c>
      <c r="N11">
        <v>4000</v>
      </c>
      <c r="O11">
        <v>3000</v>
      </c>
      <c r="P11">
        <v>7000</v>
      </c>
    </row>
    <row r="12" spans="1:23">
      <c r="A12" t="s">
        <v>17</v>
      </c>
      <c r="B12" t="s">
        <v>81</v>
      </c>
      <c r="C12" t="s">
        <v>80</v>
      </c>
      <c r="D12" t="str">
        <f t="shared" si="0"/>
        <v>ZUBAIRU   ADAM</v>
      </c>
      <c r="F12" t="s">
        <v>92</v>
      </c>
      <c r="H12" s="3">
        <f t="shared" ca="1" si="1"/>
        <v>45629.961098263891</v>
      </c>
      <c r="I12" s="3" t="str">
        <f t="shared" ca="1" si="2"/>
        <v>Tue</v>
      </c>
      <c r="J12" s="3" t="str">
        <f t="shared" ca="1" si="3"/>
        <v>Dec</v>
      </c>
      <c r="K12" s="3" t="str">
        <f t="shared" ca="1" si="4"/>
        <v>2024</v>
      </c>
      <c r="L12" t="s">
        <v>84</v>
      </c>
      <c r="M12">
        <v>4600</v>
      </c>
      <c r="N12">
        <v>4000</v>
      </c>
      <c r="O12">
        <v>3000</v>
      </c>
      <c r="P12">
        <v>7000</v>
      </c>
    </row>
    <row r="13" spans="1:23">
      <c r="A13" t="s">
        <v>18</v>
      </c>
      <c r="B13" t="s">
        <v>82</v>
      </c>
      <c r="C13" t="s">
        <v>83</v>
      </c>
      <c r="D13" t="str">
        <f t="shared" si="0"/>
        <v>AISHA   IBRAHIM</v>
      </c>
      <c r="F13" t="s">
        <v>93</v>
      </c>
      <c r="H13" s="3">
        <f t="shared" ca="1" si="1"/>
        <v>45629.961098263891</v>
      </c>
      <c r="I13" s="3" t="str">
        <f t="shared" ca="1" si="2"/>
        <v>Tue</v>
      </c>
      <c r="J13" s="3" t="str">
        <f t="shared" ca="1" si="3"/>
        <v>Dec</v>
      </c>
      <c r="K13" s="3" t="str">
        <f t="shared" ca="1" si="4"/>
        <v>2024</v>
      </c>
      <c r="L13" t="s">
        <v>84</v>
      </c>
      <c r="M13">
        <v>4600</v>
      </c>
      <c r="N13">
        <v>4000</v>
      </c>
      <c r="O13">
        <v>3000</v>
      </c>
      <c r="P13">
        <v>7000</v>
      </c>
    </row>
    <row r="14" spans="1:23">
      <c r="A14" t="s">
        <v>19</v>
      </c>
      <c r="B14" t="s">
        <v>82</v>
      </c>
      <c r="C14" t="s">
        <v>83</v>
      </c>
      <c r="D14" t="str">
        <f t="shared" si="0"/>
        <v>AISHA   IBRAHIM</v>
      </c>
      <c r="F14" t="s">
        <v>94</v>
      </c>
      <c r="H14" s="3">
        <f t="shared" ca="1" si="1"/>
        <v>45629.961098263891</v>
      </c>
      <c r="I14" s="3" t="str">
        <f t="shared" ca="1" si="2"/>
        <v>Tue</v>
      </c>
      <c r="J14" s="3" t="str">
        <f t="shared" ca="1" si="3"/>
        <v>Dec</v>
      </c>
      <c r="K14" s="3" t="str">
        <f t="shared" ca="1" si="4"/>
        <v>2024</v>
      </c>
      <c r="L14" t="s">
        <v>84</v>
      </c>
      <c r="M14">
        <v>4600</v>
      </c>
      <c r="N14">
        <v>4000</v>
      </c>
      <c r="O14">
        <v>3000</v>
      </c>
      <c r="P14">
        <v>7000</v>
      </c>
    </row>
    <row r="15" spans="1:23">
      <c r="A15" t="s">
        <v>20</v>
      </c>
      <c r="B15" t="s">
        <v>82</v>
      </c>
      <c r="C15" t="s">
        <v>83</v>
      </c>
      <c r="D15" t="str">
        <f t="shared" si="0"/>
        <v>AISHA   IBRAHIM</v>
      </c>
      <c r="F15" t="s">
        <v>95</v>
      </c>
      <c r="H15" s="3">
        <f t="shared" ca="1" si="1"/>
        <v>45629.961098263891</v>
      </c>
      <c r="I15" s="3" t="str">
        <f t="shared" ca="1" si="2"/>
        <v>Tue</v>
      </c>
      <c r="J15" s="3" t="str">
        <f t="shared" ca="1" si="3"/>
        <v>Dec</v>
      </c>
      <c r="K15" s="3" t="str">
        <f t="shared" ca="1" si="4"/>
        <v>2024</v>
      </c>
      <c r="L15" t="s">
        <v>84</v>
      </c>
      <c r="M15">
        <v>4600</v>
      </c>
      <c r="N15">
        <v>4000</v>
      </c>
      <c r="O15">
        <v>3000</v>
      </c>
      <c r="P15">
        <v>7000</v>
      </c>
    </row>
    <row r="16" spans="1:23">
      <c r="A16" t="s">
        <v>21</v>
      </c>
      <c r="B16" t="s">
        <v>82</v>
      </c>
      <c r="C16" t="s">
        <v>83</v>
      </c>
      <c r="D16" t="str">
        <f t="shared" si="0"/>
        <v>AISHA   IBRAHIM</v>
      </c>
      <c r="F16" t="s">
        <v>96</v>
      </c>
      <c r="I16" s="3" t="s">
        <v>39</v>
      </c>
      <c r="J16" s="3">
        <v>45327</v>
      </c>
      <c r="K16" s="3"/>
      <c r="L16" t="s">
        <v>84</v>
      </c>
      <c r="M16">
        <v>4600</v>
      </c>
      <c r="N16">
        <v>4000</v>
      </c>
      <c r="O16">
        <v>3000</v>
      </c>
      <c r="P16">
        <v>7000</v>
      </c>
    </row>
    <row r="17" spans="1:16">
      <c r="A17" t="s">
        <v>22</v>
      </c>
      <c r="B17" t="s">
        <v>82</v>
      </c>
      <c r="C17" t="s">
        <v>83</v>
      </c>
      <c r="D17" t="str">
        <f t="shared" si="0"/>
        <v>AISHA   IBRAHIM</v>
      </c>
      <c r="F17" t="s">
        <v>102</v>
      </c>
      <c r="I17" s="3" t="s">
        <v>40</v>
      </c>
      <c r="J17" s="3">
        <v>45328</v>
      </c>
      <c r="K17" s="3"/>
      <c r="M17">
        <v>4600</v>
      </c>
      <c r="N17">
        <v>4000</v>
      </c>
      <c r="O17">
        <v>3000</v>
      </c>
      <c r="P17">
        <v>7000</v>
      </c>
    </row>
    <row r="18" spans="1:16">
      <c r="A18" t="s">
        <v>23</v>
      </c>
      <c r="B18" t="s">
        <v>82</v>
      </c>
      <c r="C18" t="s">
        <v>83</v>
      </c>
      <c r="D18" t="str">
        <f t="shared" si="0"/>
        <v>AISHA   IBRAHIM</v>
      </c>
      <c r="F18" t="s">
        <v>97</v>
      </c>
      <c r="I18" s="3" t="s">
        <v>41</v>
      </c>
      <c r="J18" s="3">
        <v>45329</v>
      </c>
      <c r="K18" s="3"/>
      <c r="M18">
        <v>4600</v>
      </c>
      <c r="N18">
        <v>4000</v>
      </c>
      <c r="O18">
        <v>3000</v>
      </c>
      <c r="P18">
        <v>7000</v>
      </c>
    </row>
    <row r="19" spans="1:16">
      <c r="A19" t="s">
        <v>24</v>
      </c>
      <c r="B19" t="s">
        <v>82</v>
      </c>
      <c r="C19" t="s">
        <v>83</v>
      </c>
      <c r="D19" t="str">
        <f t="shared" si="0"/>
        <v>AISHA   IBRAHIM</v>
      </c>
      <c r="F19" t="s">
        <v>98</v>
      </c>
      <c r="I19" s="3" t="s">
        <v>42</v>
      </c>
      <c r="J19" s="3">
        <v>45330</v>
      </c>
      <c r="K19" s="3"/>
      <c r="M19">
        <v>4600</v>
      </c>
      <c r="N19">
        <v>4000</v>
      </c>
      <c r="O19">
        <v>3000</v>
      </c>
      <c r="P19">
        <v>7000</v>
      </c>
    </row>
    <row r="20" spans="1:16">
      <c r="A20" t="s">
        <v>25</v>
      </c>
      <c r="B20" t="s">
        <v>82</v>
      </c>
      <c r="C20" t="s">
        <v>83</v>
      </c>
      <c r="D20" t="str">
        <f t="shared" si="0"/>
        <v>AISHA   IBRAHIM</v>
      </c>
      <c r="F20" t="s">
        <v>99</v>
      </c>
      <c r="I20" s="3" t="s">
        <v>43</v>
      </c>
      <c r="J20" s="3">
        <v>45331</v>
      </c>
      <c r="K20" s="3"/>
      <c r="M20">
        <v>4600</v>
      </c>
      <c r="N20">
        <v>4000</v>
      </c>
      <c r="O20">
        <v>3000</v>
      </c>
      <c r="P20">
        <v>7000</v>
      </c>
    </row>
    <row r="21" spans="1:16">
      <c r="A21" t="s">
        <v>26</v>
      </c>
      <c r="B21" t="s">
        <v>82</v>
      </c>
      <c r="C21" t="s">
        <v>83</v>
      </c>
      <c r="D21" t="str">
        <f t="shared" si="0"/>
        <v>AISHA   IBRAHIM</v>
      </c>
      <c r="F21" t="s">
        <v>100</v>
      </c>
      <c r="I21" s="3" t="s">
        <v>44</v>
      </c>
      <c r="J21" s="3">
        <v>45332</v>
      </c>
      <c r="K21" s="3"/>
      <c r="M21">
        <v>4600</v>
      </c>
      <c r="N21">
        <v>4000</v>
      </c>
      <c r="O21">
        <v>3000</v>
      </c>
      <c r="P21">
        <v>7000</v>
      </c>
    </row>
    <row r="22" spans="1:16">
      <c r="A22" t="s">
        <v>27</v>
      </c>
      <c r="B22" t="s">
        <v>82</v>
      </c>
      <c r="C22" t="s">
        <v>83</v>
      </c>
      <c r="D22" t="str">
        <f t="shared" si="0"/>
        <v>AISHA   IBRAHIM</v>
      </c>
      <c r="I22" s="3" t="s">
        <v>45</v>
      </c>
      <c r="J22" s="3">
        <v>45333</v>
      </c>
      <c r="K22" s="3"/>
      <c r="M22">
        <v>4600</v>
      </c>
      <c r="N22">
        <v>4000</v>
      </c>
      <c r="O22">
        <v>3000</v>
      </c>
      <c r="P22">
        <v>7000</v>
      </c>
    </row>
    <row r="23" spans="1:16">
      <c r="A23" t="s">
        <v>28</v>
      </c>
      <c r="B23" t="s">
        <v>82</v>
      </c>
      <c r="C23" t="s">
        <v>83</v>
      </c>
      <c r="D23" t="str">
        <f t="shared" si="0"/>
        <v>AISHA   IBRAHIM</v>
      </c>
      <c r="I23" s="3" t="s">
        <v>46</v>
      </c>
      <c r="J23" s="3">
        <v>45334</v>
      </c>
      <c r="K23" s="3"/>
      <c r="M23">
        <v>4600</v>
      </c>
      <c r="N23">
        <v>4000</v>
      </c>
      <c r="O23">
        <v>3000</v>
      </c>
      <c r="P23">
        <v>7000</v>
      </c>
    </row>
    <row r="24" spans="1:16">
      <c r="M24">
        <v>4600</v>
      </c>
      <c r="N24">
        <v>4000</v>
      </c>
      <c r="O24">
        <v>3000</v>
      </c>
      <c r="P24">
        <v>7000</v>
      </c>
    </row>
    <row r="25" spans="1:16">
      <c r="M25">
        <v>4600</v>
      </c>
      <c r="N25">
        <v>4000</v>
      </c>
      <c r="O25">
        <v>3000</v>
      </c>
      <c r="P25">
        <v>7000</v>
      </c>
    </row>
    <row r="26" spans="1:16">
      <c r="M26">
        <v>4600</v>
      </c>
      <c r="N26">
        <v>4000</v>
      </c>
      <c r="O26">
        <v>3000</v>
      </c>
      <c r="P26">
        <v>7000</v>
      </c>
    </row>
    <row r="27" spans="1:16">
      <c r="M27">
        <v>4600</v>
      </c>
      <c r="N27">
        <v>4000</v>
      </c>
      <c r="O27">
        <v>3000</v>
      </c>
      <c r="P27">
        <v>7000</v>
      </c>
    </row>
    <row r="28" spans="1:16">
      <c r="M28">
        <v>4600</v>
      </c>
      <c r="N28">
        <v>4000</v>
      </c>
      <c r="O28">
        <v>3000</v>
      </c>
      <c r="P28">
        <v>7000</v>
      </c>
    </row>
    <row r="29" spans="1:16">
      <c r="M29">
        <v>4600</v>
      </c>
      <c r="N29">
        <v>4000</v>
      </c>
      <c r="O29">
        <v>3000</v>
      </c>
      <c r="P29">
        <v>7000</v>
      </c>
    </row>
    <row r="30" spans="1:16">
      <c r="M30">
        <v>4600</v>
      </c>
      <c r="N30">
        <v>4000</v>
      </c>
      <c r="O30">
        <v>3000</v>
      </c>
      <c r="P30">
        <v>7000</v>
      </c>
    </row>
    <row r="31" spans="1:16">
      <c r="M31">
        <v>4600</v>
      </c>
      <c r="N31">
        <v>4000</v>
      </c>
      <c r="O31">
        <v>3000</v>
      </c>
      <c r="P31">
        <v>7000</v>
      </c>
    </row>
    <row r="32" spans="1:16">
      <c r="M32">
        <v>4600</v>
      </c>
      <c r="N32">
        <v>4000</v>
      </c>
      <c r="O32">
        <v>3000</v>
      </c>
      <c r="P32">
        <v>7000</v>
      </c>
    </row>
    <row r="33" spans="14:16">
      <c r="N33">
        <v>4000</v>
      </c>
      <c r="O33">
        <v>3000</v>
      </c>
      <c r="P33">
        <v>7000</v>
      </c>
    </row>
  </sheetData>
  <mergeCells count="1">
    <mergeCell ref="A1:W1"/>
  </mergeCells>
  <dataValidations count="3">
    <dataValidation type="list" allowBlank="1" showInputMessage="1" showErrorMessage="1" sqref="E3:E130">
      <formula1>"MALE,FEMALE"</formula1>
    </dataValidation>
    <dataValidation type="list" allowBlank="1" showInputMessage="1" showErrorMessage="1" sqref="F3:F21">
      <formula1>"JSS1,JSS2,JS3,SS1,SS2,SS3"</formula1>
    </dataValidation>
    <dataValidation type="list" allowBlank="1" showInputMessage="1" showErrorMessage="1" sqref="L3:L16">
      <formula1>"SCIENCE,ART,COMMERCIAL"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T7"/>
  <sheetViews>
    <sheetView workbookViewId="0">
      <selection activeCell="F11" sqref="F11"/>
    </sheetView>
  </sheetViews>
  <sheetFormatPr defaultRowHeight="15.75"/>
  <cols>
    <col min="1" max="1" width="10.5" customWidth="1"/>
  </cols>
  <sheetData>
    <row r="1" spans="1:46">
      <c r="A1" t="s">
        <v>49</v>
      </c>
    </row>
    <row r="2" spans="1:46">
      <c r="C2" s="12" t="s">
        <v>56</v>
      </c>
      <c r="D2" s="12"/>
      <c r="E2" s="12"/>
      <c r="F2" s="12"/>
      <c r="G2" s="12"/>
      <c r="I2" s="12" t="s">
        <v>57</v>
      </c>
      <c r="J2" s="12"/>
      <c r="K2" s="12"/>
      <c r="L2" s="12"/>
      <c r="M2" s="12"/>
      <c r="N2" s="12" t="s">
        <v>58</v>
      </c>
      <c r="O2" s="12"/>
      <c r="P2" s="12"/>
      <c r="Q2" s="12"/>
      <c r="R2" s="12"/>
      <c r="T2" s="12" t="s">
        <v>59</v>
      </c>
      <c r="U2" s="12"/>
      <c r="V2" s="12"/>
      <c r="W2" s="12"/>
      <c r="X2" s="12"/>
      <c r="Y2" s="12" t="s">
        <v>60</v>
      </c>
      <c r="Z2" s="12"/>
      <c r="AA2" s="12"/>
      <c r="AB2" s="12"/>
      <c r="AC2" s="12"/>
      <c r="AE2" s="12" t="s">
        <v>61</v>
      </c>
      <c r="AF2" s="12"/>
      <c r="AG2" s="12"/>
      <c r="AH2" s="12"/>
      <c r="AI2" s="12"/>
      <c r="AJ2" s="12" t="s">
        <v>62</v>
      </c>
      <c r="AK2" s="12"/>
      <c r="AL2" s="12"/>
      <c r="AM2" s="12"/>
      <c r="AN2" s="12"/>
      <c r="AP2" s="12" t="s">
        <v>63</v>
      </c>
      <c r="AQ2" s="12"/>
      <c r="AR2" s="12"/>
      <c r="AS2" s="12"/>
      <c r="AT2" s="12"/>
    </row>
    <row r="3" spans="1:46">
      <c r="A3" t="s">
        <v>1</v>
      </c>
      <c r="B3" t="s">
        <v>50</v>
      </c>
      <c r="C3" t="s">
        <v>51</v>
      </c>
      <c r="D3" t="s">
        <v>52</v>
      </c>
      <c r="E3" t="s">
        <v>53</v>
      </c>
      <c r="F3" t="s">
        <v>54</v>
      </c>
      <c r="G3" t="s">
        <v>55</v>
      </c>
      <c r="H3" t="s">
        <v>50</v>
      </c>
      <c r="I3" t="s">
        <v>51</v>
      </c>
      <c r="J3" t="s">
        <v>52</v>
      </c>
      <c r="K3" t="s">
        <v>53</v>
      </c>
      <c r="L3" t="s">
        <v>54</v>
      </c>
      <c r="M3" t="s">
        <v>55</v>
      </c>
      <c r="N3" t="s">
        <v>51</v>
      </c>
      <c r="O3" t="s">
        <v>52</v>
      </c>
      <c r="P3" t="s">
        <v>53</v>
      </c>
      <c r="Q3" t="s">
        <v>54</v>
      </c>
      <c r="R3" t="s">
        <v>55</v>
      </c>
      <c r="S3" t="s">
        <v>50</v>
      </c>
      <c r="T3" t="s">
        <v>51</v>
      </c>
      <c r="U3" t="s">
        <v>52</v>
      </c>
      <c r="V3" t="s">
        <v>53</v>
      </c>
      <c r="W3" t="s">
        <v>54</v>
      </c>
      <c r="X3" t="s">
        <v>55</v>
      </c>
      <c r="Y3" t="s">
        <v>51</v>
      </c>
      <c r="Z3" t="s">
        <v>52</v>
      </c>
      <c r="AA3" t="s">
        <v>53</v>
      </c>
      <c r="AB3" t="s">
        <v>54</v>
      </c>
      <c r="AC3" t="s">
        <v>55</v>
      </c>
      <c r="AD3" t="s">
        <v>50</v>
      </c>
      <c r="AE3" t="s">
        <v>51</v>
      </c>
      <c r="AF3" t="s">
        <v>52</v>
      </c>
      <c r="AG3" t="s">
        <v>53</v>
      </c>
      <c r="AH3" t="s">
        <v>54</v>
      </c>
      <c r="AI3" t="s">
        <v>55</v>
      </c>
      <c r="AJ3" t="s">
        <v>51</v>
      </c>
      <c r="AK3" t="s">
        <v>52</v>
      </c>
      <c r="AL3" t="s">
        <v>53</v>
      </c>
      <c r="AM3" t="s">
        <v>54</v>
      </c>
      <c r="AN3" t="s">
        <v>55</v>
      </c>
      <c r="AO3" t="s">
        <v>50</v>
      </c>
      <c r="AP3" t="s">
        <v>51</v>
      </c>
      <c r="AQ3" t="s">
        <v>52</v>
      </c>
      <c r="AR3" t="s">
        <v>53</v>
      </c>
      <c r="AS3" t="s">
        <v>54</v>
      </c>
      <c r="AT3" t="s">
        <v>55</v>
      </c>
    </row>
    <row r="4" spans="1:46">
      <c r="A4" t="str">
        <f>'STUDENT PROFILE'!A3</f>
        <v>NS/24/001</v>
      </c>
      <c r="B4" t="str">
        <f>'STUDENT PROFILE'!B3</f>
        <v>UMAR</v>
      </c>
    </row>
    <row r="5" spans="1:46">
      <c r="A5" t="str">
        <f>'STUDENT PROFILE'!A4</f>
        <v>NS/24/002</v>
      </c>
    </row>
    <row r="6" spans="1:46">
      <c r="A6" t="str">
        <f>'STUDENT PROFILE'!A5</f>
        <v>NS/24/003</v>
      </c>
    </row>
    <row r="7" spans="1:46">
      <c r="A7" t="str">
        <f>'STUDENT PROFILE'!A6</f>
        <v>NS/24/004</v>
      </c>
    </row>
  </sheetData>
  <mergeCells count="8">
    <mergeCell ref="AJ2:AN2"/>
    <mergeCell ref="AP2:AT2"/>
    <mergeCell ref="C2:G2"/>
    <mergeCell ref="I2:M2"/>
    <mergeCell ref="N2:R2"/>
    <mergeCell ref="T2:X2"/>
    <mergeCell ref="Y2:AC2"/>
    <mergeCell ref="AE2:A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34"/>
  <sheetViews>
    <sheetView zoomScale="89" zoomScaleNormal="89" workbookViewId="0">
      <selection activeCell="F16" sqref="F16"/>
    </sheetView>
  </sheetViews>
  <sheetFormatPr defaultRowHeight="15.75"/>
  <cols>
    <col min="1" max="1" width="17.125" bestFit="1" customWidth="1"/>
    <col min="6" max="6" width="14.5" bestFit="1" customWidth="1"/>
  </cols>
  <sheetData>
    <row r="1" spans="1:9" ht="34.5" customHeight="1">
      <c r="A1" s="13" t="s">
        <v>75</v>
      </c>
      <c r="B1" s="13"/>
      <c r="C1" s="13"/>
      <c r="D1" s="13"/>
      <c r="E1" s="13"/>
      <c r="F1" s="13"/>
      <c r="G1" s="13"/>
      <c r="H1" s="4"/>
      <c r="I1" s="4"/>
    </row>
    <row r="2" spans="1:9" ht="20.25" customHeight="1">
      <c r="A2" s="5"/>
      <c r="B2" s="13" t="s">
        <v>76</v>
      </c>
      <c r="C2" s="13"/>
      <c r="D2" s="13"/>
      <c r="E2" s="13"/>
      <c r="F2" s="13"/>
      <c r="G2" s="13"/>
      <c r="H2" s="2"/>
      <c r="I2" s="2"/>
    </row>
    <row r="3" spans="1:9">
      <c r="A3" s="6" t="s">
        <v>1</v>
      </c>
      <c r="B3" s="14"/>
      <c r="C3" s="14"/>
      <c r="D3" s="14"/>
      <c r="E3" s="7"/>
      <c r="F3" s="7" t="s">
        <v>69</v>
      </c>
      <c r="G3" s="7"/>
    </row>
    <row r="4" spans="1:9">
      <c r="A4" s="6" t="s">
        <v>50</v>
      </c>
      <c r="B4" s="14"/>
      <c r="C4" s="14"/>
      <c r="D4" s="14"/>
      <c r="E4" s="7"/>
      <c r="F4" s="7" t="s">
        <v>70</v>
      </c>
      <c r="G4" s="7"/>
    </row>
    <row r="5" spans="1:9">
      <c r="A5" s="6" t="s">
        <v>0</v>
      </c>
      <c r="B5" s="14"/>
      <c r="C5" s="14"/>
      <c r="D5" s="14"/>
      <c r="E5" s="7"/>
      <c r="F5" s="7" t="s">
        <v>71</v>
      </c>
      <c r="G5" s="7"/>
    </row>
    <row r="6" spans="1:9">
      <c r="A6" s="6" t="s">
        <v>64</v>
      </c>
      <c r="B6" s="14"/>
      <c r="C6" s="14"/>
      <c r="D6" s="14"/>
      <c r="E6" s="7"/>
      <c r="F6" s="7"/>
      <c r="G6" s="7"/>
    </row>
    <row r="7" spans="1:9" ht="16.5" thickBot="1">
      <c r="A7" s="7"/>
      <c r="B7" s="7"/>
      <c r="C7" s="7"/>
      <c r="D7" s="7"/>
      <c r="E7" s="7"/>
      <c r="F7" s="7"/>
      <c r="G7" s="7"/>
    </row>
    <row r="8" spans="1:9" ht="16.5" thickBot="1">
      <c r="A8" s="8" t="s">
        <v>65</v>
      </c>
      <c r="B8" s="9" t="s">
        <v>51</v>
      </c>
      <c r="C8" s="9" t="s">
        <v>52</v>
      </c>
      <c r="D8" s="9" t="s">
        <v>53</v>
      </c>
      <c r="E8" s="9" t="s">
        <v>54</v>
      </c>
      <c r="F8" s="9" t="s">
        <v>55</v>
      </c>
      <c r="G8" s="10"/>
    </row>
    <row r="9" spans="1:9">
      <c r="A9" s="7" t="s">
        <v>56</v>
      </c>
      <c r="B9" s="7"/>
      <c r="C9" s="7"/>
      <c r="D9" s="7"/>
      <c r="E9" s="7"/>
      <c r="F9" s="7"/>
      <c r="G9" s="7"/>
    </row>
    <row r="10" spans="1:9">
      <c r="A10" s="7" t="s">
        <v>57</v>
      </c>
      <c r="B10" s="7"/>
      <c r="C10" s="7"/>
      <c r="D10" s="7"/>
      <c r="E10" s="7"/>
      <c r="F10" s="7"/>
      <c r="G10" s="7"/>
    </row>
    <row r="11" spans="1:9">
      <c r="A11" s="7" t="s">
        <v>66</v>
      </c>
      <c r="B11" s="7"/>
      <c r="C11" s="7"/>
      <c r="D11" s="7"/>
      <c r="E11" s="7"/>
      <c r="F11" s="7"/>
      <c r="G11" s="7"/>
    </row>
    <row r="12" spans="1:9">
      <c r="A12" s="7" t="s">
        <v>67</v>
      </c>
      <c r="B12" s="7"/>
      <c r="C12" s="7"/>
      <c r="D12" s="7"/>
      <c r="E12" s="7"/>
      <c r="F12" s="7"/>
      <c r="G12" s="7"/>
    </row>
    <row r="13" spans="1:9">
      <c r="A13" s="7" t="s">
        <v>68</v>
      </c>
      <c r="B13" s="7"/>
      <c r="C13" s="7"/>
      <c r="D13" s="7"/>
      <c r="E13" s="7"/>
      <c r="F13" s="7"/>
      <c r="G13" s="7"/>
    </row>
    <row r="14" spans="1:9">
      <c r="A14" s="7" t="s">
        <v>61</v>
      </c>
      <c r="B14" s="7"/>
      <c r="C14" s="7"/>
      <c r="D14" s="7"/>
      <c r="E14" s="7"/>
      <c r="F14" s="7"/>
      <c r="G14" s="7"/>
    </row>
    <row r="15" spans="1:9">
      <c r="A15" s="7" t="s">
        <v>60</v>
      </c>
      <c r="B15" s="7"/>
      <c r="C15" s="7"/>
      <c r="D15" s="7"/>
      <c r="E15" s="7"/>
      <c r="F15" s="7"/>
      <c r="G15" s="7"/>
    </row>
    <row r="16" spans="1:9">
      <c r="A16" s="7" t="s">
        <v>63</v>
      </c>
      <c r="B16" s="7"/>
      <c r="C16" s="7"/>
      <c r="D16" s="7"/>
      <c r="E16" s="7"/>
      <c r="F16" s="7"/>
      <c r="G16" s="7"/>
    </row>
    <row r="17" spans="1:7">
      <c r="A17" s="7"/>
      <c r="B17" s="7"/>
      <c r="C17" s="7"/>
      <c r="D17" s="7"/>
      <c r="E17" s="7"/>
      <c r="F17" s="7"/>
      <c r="G17" s="7"/>
    </row>
    <row r="18" spans="1:7">
      <c r="A18" s="7"/>
      <c r="B18" s="7"/>
      <c r="C18" s="7"/>
      <c r="D18" s="7"/>
      <c r="E18" s="7"/>
      <c r="F18" s="7"/>
      <c r="G18" s="7"/>
    </row>
    <row r="19" spans="1:7" ht="16.5" thickBot="1">
      <c r="A19" s="11"/>
      <c r="B19" s="11"/>
      <c r="C19" s="11"/>
      <c r="D19" s="11"/>
      <c r="E19" s="11"/>
      <c r="F19" s="11"/>
      <c r="G19" s="11"/>
    </row>
    <row r="20" spans="1:7">
      <c r="A20" s="7" t="s">
        <v>72</v>
      </c>
      <c r="B20" s="7"/>
      <c r="C20" s="7"/>
      <c r="D20" s="7"/>
      <c r="E20" s="7" t="s">
        <v>74</v>
      </c>
      <c r="F20" s="15"/>
      <c r="G20" s="15"/>
    </row>
    <row r="21" spans="1:7">
      <c r="A21" s="7" t="s">
        <v>73</v>
      </c>
      <c r="B21" s="7"/>
      <c r="C21" s="7"/>
      <c r="D21" s="7"/>
      <c r="E21" s="7" t="s">
        <v>74</v>
      </c>
      <c r="F21" s="13"/>
      <c r="G21" s="13"/>
    </row>
    <row r="22" spans="1:7">
      <c r="A22" s="7"/>
      <c r="B22" s="7"/>
      <c r="C22" s="7"/>
      <c r="D22" s="7"/>
      <c r="E22" s="7"/>
      <c r="F22" s="7"/>
      <c r="G22" s="7"/>
    </row>
    <row r="23" spans="1:7">
      <c r="A23" s="7"/>
      <c r="B23" s="7"/>
      <c r="C23" s="7"/>
      <c r="D23" s="7"/>
      <c r="E23" s="7"/>
      <c r="F23" s="7"/>
      <c r="G23" s="7"/>
    </row>
    <row r="24" spans="1:7">
      <c r="A24" s="7"/>
      <c r="B24" s="7"/>
      <c r="C24" s="7"/>
      <c r="D24" s="7"/>
      <c r="E24" s="7"/>
      <c r="F24" s="7"/>
      <c r="G24" s="7"/>
    </row>
    <row r="25" spans="1:7">
      <c r="A25" s="7"/>
      <c r="B25" s="7"/>
      <c r="C25" s="7"/>
      <c r="D25" s="7"/>
      <c r="E25" s="7"/>
      <c r="F25" s="7"/>
      <c r="G25" s="7"/>
    </row>
    <row r="26" spans="1:7">
      <c r="A26" s="7"/>
      <c r="B26" s="7"/>
      <c r="C26" s="7"/>
      <c r="D26" s="7"/>
      <c r="E26" s="7"/>
      <c r="F26" s="7"/>
      <c r="G26" s="7"/>
    </row>
    <row r="27" spans="1:7">
      <c r="A27" s="7"/>
      <c r="B27" s="7"/>
      <c r="C27" s="7"/>
      <c r="D27" s="7"/>
      <c r="E27" s="7"/>
      <c r="F27" s="7"/>
      <c r="G27" s="7"/>
    </row>
    <row r="28" spans="1:7">
      <c r="A28" s="7"/>
      <c r="B28" s="7"/>
      <c r="C28" s="7"/>
      <c r="D28" s="7"/>
      <c r="E28" s="7"/>
      <c r="F28" s="7"/>
      <c r="G28" s="7"/>
    </row>
    <row r="29" spans="1:7">
      <c r="A29" s="7"/>
      <c r="B29" s="7"/>
      <c r="C29" s="7"/>
      <c r="D29" s="7"/>
      <c r="E29" s="7"/>
      <c r="F29" s="7"/>
      <c r="G29" s="7"/>
    </row>
    <row r="30" spans="1:7">
      <c r="A30" s="7"/>
      <c r="B30" s="7"/>
      <c r="C30" s="7"/>
      <c r="D30" s="7"/>
      <c r="E30" s="7"/>
      <c r="F30" s="7"/>
      <c r="G30" s="7"/>
    </row>
    <row r="31" spans="1:7">
      <c r="A31" s="7"/>
      <c r="B31" s="7"/>
      <c r="C31" s="7"/>
      <c r="D31" s="7"/>
      <c r="E31" s="7"/>
      <c r="F31" s="7"/>
      <c r="G31" s="7"/>
    </row>
    <row r="32" spans="1:7">
      <c r="A32" s="7"/>
      <c r="B32" s="7"/>
      <c r="C32" s="7"/>
      <c r="D32" s="7"/>
      <c r="E32" s="7"/>
      <c r="F32" s="7"/>
      <c r="G32" s="7"/>
    </row>
    <row r="33" spans="1:7">
      <c r="A33" s="7"/>
      <c r="B33" s="7"/>
      <c r="C33" s="7"/>
      <c r="D33" s="7"/>
      <c r="E33" s="7"/>
      <c r="F33" s="7"/>
      <c r="G33" s="7"/>
    </row>
    <row r="34" spans="1:7">
      <c r="A34" s="7"/>
      <c r="B34" s="7"/>
      <c r="C34" s="7"/>
      <c r="D34" s="7"/>
      <c r="E34" s="7"/>
      <c r="F34" s="7"/>
      <c r="G34" s="7"/>
    </row>
  </sheetData>
  <mergeCells count="8">
    <mergeCell ref="F21:G21"/>
    <mergeCell ref="B2:G2"/>
    <mergeCell ref="A1:G1"/>
    <mergeCell ref="B3:D3"/>
    <mergeCell ref="B4:D4"/>
    <mergeCell ref="B5:D5"/>
    <mergeCell ref="B6:D6"/>
    <mergeCell ref="F20:G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 PROFILE</vt:lpstr>
      <vt:lpstr>WORKSHEET</vt:lpstr>
      <vt:lpstr>RESULT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2024-11-30T17:02:13Z</cp:lastPrinted>
  <dcterms:created xsi:type="dcterms:W3CDTF">2024-11-30T16:24:00Z</dcterms:created>
  <dcterms:modified xsi:type="dcterms:W3CDTF">2024-12-03T22:13:32Z</dcterms:modified>
</cp:coreProperties>
</file>