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eph\Documents\School\College\Clubs\Balloon\2017 Fall Design\HELIOS\PCBShield\"/>
    </mc:Choice>
  </mc:AlternateContent>
  <bookViews>
    <workbookView xWindow="0" yWindow="0" windowWidth="13584" windowHeight="5628" xr2:uid="{A8EAB717-21C1-4031-A4CC-57B856518F2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F32" i="1" s="1"/>
  <c r="D38" i="1" s="1"/>
  <c r="E32" i="1"/>
  <c r="C38" i="1" s="1"/>
  <c r="F14" i="1"/>
  <c r="F36" i="1"/>
  <c r="E36" i="1"/>
  <c r="F35" i="1"/>
  <c r="E35" i="1"/>
  <c r="F34" i="1"/>
  <c r="E34" i="1"/>
  <c r="F33" i="1"/>
  <c r="E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<sst xmlns="http://schemas.openxmlformats.org/spreadsheetml/2006/main" count="110" uniqueCount="99">
  <si>
    <t>Part</t>
  </si>
  <si>
    <t>Quantity</t>
  </si>
  <si>
    <t>XBEE Module</t>
  </si>
  <si>
    <t>SD Card Breakout</t>
  </si>
  <si>
    <t>Link</t>
  </si>
  <si>
    <t>https://www.digikey.com/product-detail/en/sparkfun-electronics/DEV-13743/1568-1356-ND/5881845</t>
  </si>
  <si>
    <t>L293DNE</t>
  </si>
  <si>
    <t>I2C Multiplexer</t>
  </si>
  <si>
    <t>Xbee to USB Adapter</t>
  </si>
  <si>
    <t>https://www.adafruit.com/product/247</t>
  </si>
  <si>
    <t>https://www.adafruit.com/product/2717</t>
  </si>
  <si>
    <t>GPS Breakout</t>
  </si>
  <si>
    <t>https://www.adafruit.com/product/746</t>
  </si>
  <si>
    <t>https://www.adafruit.com/product/807</t>
  </si>
  <si>
    <t>Logic Shifter</t>
  </si>
  <si>
    <t>https://www.adafruit.com/product/1875</t>
  </si>
  <si>
    <t>3.3V Regulator</t>
  </si>
  <si>
    <t>https://www.adafruit.com/product/2165</t>
  </si>
  <si>
    <t>Comparator</t>
  </si>
  <si>
    <t>https://www.digikey.com/product-detail/en/linear-technology/LTC1042CN8-PBF/LTC1042CN8-PBF-ND/888973</t>
  </si>
  <si>
    <t>https://www.digikey.com/product-detail/en/bourns-inc/PV37W503C01B00/490-2984-ND/666611</t>
  </si>
  <si>
    <t>10k Resistor</t>
  </si>
  <si>
    <t>1k Resistor</t>
  </si>
  <si>
    <t>50k Potentiometer</t>
  </si>
  <si>
    <t>4.7k Resistor</t>
  </si>
  <si>
    <t>https://www.adafruit.com/product/964</t>
  </si>
  <si>
    <t>N Channel MOSFET</t>
  </si>
  <si>
    <t>https://www.digikey.com/products/en?keywords=FQP85N06</t>
  </si>
  <si>
    <t>P Channel MOSFET</t>
  </si>
  <si>
    <t>https://www.digikey.com/products/en?keywords=fqp27p06</t>
  </si>
  <si>
    <t>High Power H Bridge</t>
  </si>
  <si>
    <t>https://www.digikey.com/products/en?keywords=sla5074</t>
  </si>
  <si>
    <t>Resources</t>
  </si>
  <si>
    <t>http://www.semicon.sanken-ele.co.jp/sk_content/sla5068_ds_en.pdf</t>
  </si>
  <si>
    <t>https://media.digikey.com/pdf/Data%20Sheets/Fairchild%20PDFs/TO220B03_Pkg_Dwg.pdf</t>
  </si>
  <si>
    <t>New Cost</t>
  </si>
  <si>
    <t>Actual Cost</t>
  </si>
  <si>
    <t>https://www.digikey.com/product-detail/en/stackpole-electronics-inc/CF14JT1K00/CF14JT1K00CT-ND/1830350</t>
  </si>
  <si>
    <t>https://www.digikey.com/product-detail/en/stackpole-electronics-inc/CF14JT10K0/CF14JT10K0CT-ND/1830374</t>
  </si>
  <si>
    <t>https://www.digikey.com/product-detail/en/stackpole-electronics-inc/CF14JT4K70/CF14JT4K70CT-ND/1830366</t>
  </si>
  <si>
    <t>Header Requirements</t>
  </si>
  <si>
    <t>LEDs</t>
  </si>
  <si>
    <t>4pin</t>
  </si>
  <si>
    <t>Actuators</t>
  </si>
  <si>
    <t>2pin</t>
  </si>
  <si>
    <t>3pin</t>
  </si>
  <si>
    <t>Multiplexer</t>
  </si>
  <si>
    <t>12pin</t>
  </si>
  <si>
    <t>I2C</t>
  </si>
  <si>
    <t>4DIP</t>
  </si>
  <si>
    <t>SD Card</t>
  </si>
  <si>
    <t>7pin</t>
  </si>
  <si>
    <t>GPS</t>
  </si>
  <si>
    <t>9pin</t>
  </si>
  <si>
    <t>H Bridge</t>
  </si>
  <si>
    <t>8DIP</t>
  </si>
  <si>
    <t>SPI</t>
  </si>
  <si>
    <t>6pin</t>
  </si>
  <si>
    <t>Xbee</t>
  </si>
  <si>
    <t>10pinx0.5"</t>
  </si>
  <si>
    <t>Power</t>
  </si>
  <si>
    <t>2screw</t>
  </si>
  <si>
    <t>4 Pin Headers</t>
  </si>
  <si>
    <t>Arduino</t>
  </si>
  <si>
    <t>10pin_through</t>
  </si>
  <si>
    <t>8pin_through</t>
  </si>
  <si>
    <t>18x2pin_through</t>
  </si>
  <si>
    <t>2 Pin Headers</t>
  </si>
  <si>
    <t>https://www.digikey.com/product-detail/en/sullins-connector-solutions/PPTC031LFBN-RC/S7001-ND/810143</t>
  </si>
  <si>
    <t>3 Pin Headers</t>
  </si>
  <si>
    <t>6 Pin Headers</t>
  </si>
  <si>
    <t>https://www.digikey.com/product-detail/en/sullins-connector-solutions/PPTC031LFBN-RC/S7001-ND/810146</t>
  </si>
  <si>
    <t>7 Pin Headers</t>
  </si>
  <si>
    <t>9 Pin Headers</t>
  </si>
  <si>
    <t>https://www.digikey.com/product-detail/en/sullins-connector-solutions/PPTC031LFBN-RC/S7001-ND/810145</t>
  </si>
  <si>
    <t>https://www.digikey.com/product-detail/en/sullins-connector-solutions/PPTC031LFBN-RC/S7001-ND/810148</t>
  </si>
  <si>
    <t>https://www.digikey.com/product-detail/en/sullins-connector-solutions/PPTC031LFBN-RC/S7001-ND/810144</t>
  </si>
  <si>
    <t>https://www.digikey.com/product-detail/en/sullins-connector-solutions/PPTC031LFBN-RC/S7001-ND/810142</t>
  </si>
  <si>
    <t>12 Pin Headers</t>
  </si>
  <si>
    <t>8 Pin Shield Headers</t>
  </si>
  <si>
    <t>https://www.digikey.com/product-detail/en/sullins-connector-solutions/PPTC121LFBN-RC/S6100-ND/807231</t>
  </si>
  <si>
    <t>https://www.digikey.com/product-detail/en/samtec-inc/SSW-108-03-T-S/SAM8866-ND/1790200</t>
  </si>
  <si>
    <t>https://www.digikey.com/product-detail/en/samtec-inc/SSQ-110-03-F-S/SAM10010-ND/6678747</t>
  </si>
  <si>
    <t>https://www.digikey.com/product-detail/en/samtec-inc/SSQ-118-03-T-D/SAM1204-18-ND/1111842</t>
  </si>
  <si>
    <t>10 Pin Xbee Headers</t>
  </si>
  <si>
    <t>36 Pin Shield Headers</t>
  </si>
  <si>
    <t>10 Pin Shield Headers</t>
  </si>
  <si>
    <t>https://www.adafruit.com/product/366</t>
  </si>
  <si>
    <t>This is definitely not necessay for this board, but would it be useful for testing in the future?</t>
  </si>
  <si>
    <t>8DIP Socket</t>
  </si>
  <si>
    <t>4DIP Socket</t>
  </si>
  <si>
    <t>https://www.digikey.com/product-detail/en/on-shore-technology-inc/ED16DT/ED3046-5-ND/4147596</t>
  </si>
  <si>
    <t>2 Pin Screw Terminals</t>
  </si>
  <si>
    <t>https://www.sparkfun.com/products/10571</t>
  </si>
  <si>
    <t>Printed Circuit Board</t>
  </si>
  <si>
    <t>Total</t>
  </si>
  <si>
    <t>470 Resistor</t>
  </si>
  <si>
    <t>https://www.digikey.com/product-detail/en/stackpole-electronics-inc/CF14JT470R/CF14JT470RCT-ND/1830342</t>
  </si>
  <si>
    <t>https://www.digikey.com/product-detail/en/on-shore-technology-inc/OSTVN02A150/ED10561-ND/1588862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</si>
</sst>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C3F3-772A-4F56-9E50-3380F4F809AB}">
  <dimension ref="A1:H60"/>
  <sheetViews>
    <sheetView tabSelected="1" zoomScaleNormal="100" workbookViewId="0">
      <selection activeCell="G2" sqref="G2"/>
    </sheetView>
  </sheetViews>
  <sheetFormatPr defaultRowHeight="14.4" x14ac:dyDescent="0.3"/>
  <cols>
    <col min="1" max="1" width="18.6640625" customWidth="1"/>
    <col min="2" max="2" width="14.5546875" customWidth="1"/>
    <col min="3" max="3" width="11.109375" customWidth="1"/>
    <col min="4" max="4" width="9.5546875" customWidth="1"/>
    <col min="5" max="5" width="11.109375" customWidth="1"/>
    <col min="6" max="6" width="8.109375" customWidth="1"/>
    <col min="7" max="7" width="17.6640625" customWidth="1"/>
  </cols>
  <sheetData>
    <row r="1" spans="1:8" x14ac:dyDescent="0.3">
      <c r="A1" t="s">
        <v>0</v>
      </c>
      <c r="B1" t="s">
        <v>35</v>
      </c>
      <c r="C1" t="s">
        <v>36</v>
      </c>
      <c r="D1" t="s">
        <v>1</v>
      </c>
      <c r="E1" t="s">
        <v>95</v>
      </c>
      <c r="F1" t="s">
        <v>35</v>
      </c>
      <c r="G1" t="s">
        <v>4</v>
      </c>
      <c r="H1" t="s">
        <v>32</v>
      </c>
    </row>
    <row r="2" spans="1:8" x14ac:dyDescent="0.3">
      <c r="A2" t="s">
        <v>2</v>
      </c>
      <c r="B2" s="1">
        <v>37.950000000000003</v>
      </c>
      <c r="C2" s="1">
        <v>0</v>
      </c>
      <c r="D2">
        <v>1</v>
      </c>
      <c r="E2" s="1">
        <f>C2*D2</f>
        <v>0</v>
      </c>
      <c r="F2" s="1">
        <f>D2*B2</f>
        <v>37.950000000000003</v>
      </c>
      <c r="G2" t="s">
        <v>25</v>
      </c>
    </row>
    <row r="3" spans="1:8" x14ac:dyDescent="0.3">
      <c r="A3" t="s">
        <v>3</v>
      </c>
      <c r="B3" s="1">
        <v>4.95</v>
      </c>
      <c r="C3" s="1">
        <v>4.95</v>
      </c>
      <c r="D3">
        <v>1</v>
      </c>
      <c r="E3" s="1">
        <f t="shared" ref="E3:E32" si="0">C3*D3</f>
        <v>4.95</v>
      </c>
      <c r="F3" s="1">
        <f t="shared" ref="F3:F32" si="1">D3*B3</f>
        <v>4.95</v>
      </c>
      <c r="G3" t="s">
        <v>5</v>
      </c>
    </row>
    <row r="4" spans="1:8" x14ac:dyDescent="0.3">
      <c r="A4" t="s">
        <v>6</v>
      </c>
      <c r="B4" s="1">
        <v>2.95</v>
      </c>
      <c r="C4" s="1">
        <v>0</v>
      </c>
      <c r="D4">
        <v>1</v>
      </c>
      <c r="E4" s="1">
        <f t="shared" si="0"/>
        <v>0</v>
      </c>
      <c r="F4" s="1">
        <f t="shared" si="1"/>
        <v>2.95</v>
      </c>
      <c r="G4" t="s">
        <v>13</v>
      </c>
    </row>
    <row r="5" spans="1:8" x14ac:dyDescent="0.3">
      <c r="A5" t="s">
        <v>7</v>
      </c>
      <c r="B5" s="1">
        <v>6.95</v>
      </c>
      <c r="C5" s="1">
        <v>0</v>
      </c>
      <c r="D5">
        <v>1</v>
      </c>
      <c r="E5" s="1">
        <f t="shared" si="0"/>
        <v>0</v>
      </c>
      <c r="F5" s="1">
        <f t="shared" si="1"/>
        <v>6.95</v>
      </c>
      <c r="G5" t="s">
        <v>10</v>
      </c>
    </row>
    <row r="6" spans="1:8" x14ac:dyDescent="0.3">
      <c r="A6" t="s">
        <v>11</v>
      </c>
      <c r="B6" s="1">
        <v>39.950000000000003</v>
      </c>
      <c r="C6" s="1">
        <v>0</v>
      </c>
      <c r="D6">
        <v>1</v>
      </c>
      <c r="E6" s="1">
        <f t="shared" si="0"/>
        <v>0</v>
      </c>
      <c r="F6" s="1">
        <f t="shared" si="1"/>
        <v>39.950000000000003</v>
      </c>
      <c r="G6" t="s">
        <v>12</v>
      </c>
    </row>
    <row r="7" spans="1:8" x14ac:dyDescent="0.3">
      <c r="A7" t="s">
        <v>14</v>
      </c>
      <c r="B7" s="1">
        <v>3.5</v>
      </c>
      <c r="C7" s="1">
        <v>3.5</v>
      </c>
      <c r="D7">
        <v>1</v>
      </c>
      <c r="E7" s="1">
        <f t="shared" si="0"/>
        <v>3.5</v>
      </c>
      <c r="F7" s="1">
        <f t="shared" si="1"/>
        <v>3.5</v>
      </c>
      <c r="G7" t="s">
        <v>15</v>
      </c>
    </row>
    <row r="8" spans="1:8" x14ac:dyDescent="0.3">
      <c r="A8" t="s">
        <v>16</v>
      </c>
      <c r="B8" s="1">
        <v>1.25</v>
      </c>
      <c r="C8" s="1">
        <v>1.25</v>
      </c>
      <c r="D8">
        <v>1</v>
      </c>
      <c r="E8" s="1">
        <f t="shared" si="0"/>
        <v>1.25</v>
      </c>
      <c r="F8" s="1">
        <f t="shared" si="1"/>
        <v>1.25</v>
      </c>
      <c r="G8" t="s">
        <v>17</v>
      </c>
    </row>
    <row r="9" spans="1:8" x14ac:dyDescent="0.3">
      <c r="A9" t="s">
        <v>18</v>
      </c>
      <c r="B9" s="1">
        <v>3.39</v>
      </c>
      <c r="C9" s="1">
        <v>3.39</v>
      </c>
      <c r="D9">
        <v>1</v>
      </c>
      <c r="E9" s="1">
        <f t="shared" si="0"/>
        <v>3.39</v>
      </c>
      <c r="F9" s="1">
        <f t="shared" si="1"/>
        <v>3.39</v>
      </c>
      <c r="G9" t="s">
        <v>19</v>
      </c>
    </row>
    <row r="10" spans="1:8" x14ac:dyDescent="0.3">
      <c r="A10" t="s">
        <v>23</v>
      </c>
      <c r="B10" s="1">
        <v>2.08</v>
      </c>
      <c r="C10" s="1">
        <v>2.08</v>
      </c>
      <c r="D10">
        <v>1</v>
      </c>
      <c r="E10" s="1">
        <f t="shared" si="0"/>
        <v>2.08</v>
      </c>
      <c r="F10" s="1">
        <f t="shared" si="1"/>
        <v>2.08</v>
      </c>
      <c r="G10" t="s">
        <v>20</v>
      </c>
    </row>
    <row r="11" spans="1:8" x14ac:dyDescent="0.3">
      <c r="A11" t="s">
        <v>21</v>
      </c>
      <c r="B11" s="1">
        <v>0.1</v>
      </c>
      <c r="C11" s="1">
        <v>0</v>
      </c>
      <c r="D11">
        <v>2</v>
      </c>
      <c r="E11" s="1">
        <f t="shared" si="0"/>
        <v>0</v>
      </c>
      <c r="F11" s="1">
        <f t="shared" si="1"/>
        <v>0.2</v>
      </c>
      <c r="G11" t="s">
        <v>38</v>
      </c>
    </row>
    <row r="12" spans="1:8" x14ac:dyDescent="0.3">
      <c r="A12" t="s">
        <v>22</v>
      </c>
      <c r="B12" s="1">
        <v>0.1</v>
      </c>
      <c r="C12" s="1">
        <v>0</v>
      </c>
      <c r="D12">
        <v>1</v>
      </c>
      <c r="E12" s="1">
        <f t="shared" si="0"/>
        <v>0</v>
      </c>
      <c r="F12" s="1">
        <f t="shared" si="1"/>
        <v>0.1</v>
      </c>
      <c r="G12" t="s">
        <v>37</v>
      </c>
    </row>
    <row r="13" spans="1:8" x14ac:dyDescent="0.3">
      <c r="A13" t="s">
        <v>24</v>
      </c>
      <c r="B13" s="1">
        <v>0.1</v>
      </c>
      <c r="C13" s="1">
        <v>0</v>
      </c>
      <c r="D13">
        <v>16</v>
      </c>
      <c r="E13" s="1">
        <f t="shared" si="0"/>
        <v>0</v>
      </c>
      <c r="F13" s="1">
        <f t="shared" si="1"/>
        <v>1.6</v>
      </c>
      <c r="G13" t="s">
        <v>39</v>
      </c>
    </row>
    <row r="14" spans="1:8" x14ac:dyDescent="0.3">
      <c r="A14" t="s">
        <v>96</v>
      </c>
      <c r="B14" s="1">
        <v>0.1</v>
      </c>
      <c r="C14" s="1">
        <v>0</v>
      </c>
      <c r="D14">
        <v>6</v>
      </c>
      <c r="E14" s="1"/>
      <c r="F14" s="1">
        <f t="shared" si="1"/>
        <v>0.60000000000000009</v>
      </c>
      <c r="G14" t="s">
        <v>97</v>
      </c>
    </row>
    <row r="15" spans="1:8" x14ac:dyDescent="0.3">
      <c r="A15" t="s">
        <v>26</v>
      </c>
      <c r="B15" s="1">
        <v>3.03</v>
      </c>
      <c r="C15" s="1">
        <v>0</v>
      </c>
      <c r="D15">
        <v>1</v>
      </c>
      <c r="E15" s="1">
        <f t="shared" si="0"/>
        <v>0</v>
      </c>
      <c r="F15" s="1">
        <f t="shared" si="1"/>
        <v>3.03</v>
      </c>
      <c r="G15" t="s">
        <v>27</v>
      </c>
      <c r="H15" t="s">
        <v>34</v>
      </c>
    </row>
    <row r="16" spans="1:8" x14ac:dyDescent="0.3">
      <c r="A16" t="s">
        <v>28</v>
      </c>
      <c r="B16" s="1">
        <v>1.33</v>
      </c>
      <c r="C16" s="1">
        <v>0</v>
      </c>
      <c r="D16">
        <v>2</v>
      </c>
      <c r="E16" s="1">
        <f t="shared" si="0"/>
        <v>0</v>
      </c>
      <c r="F16" s="1">
        <f t="shared" si="1"/>
        <v>2.66</v>
      </c>
      <c r="G16" t="s">
        <v>29</v>
      </c>
      <c r="H16" t="s">
        <v>34</v>
      </c>
    </row>
    <row r="17" spans="1:8" x14ac:dyDescent="0.3">
      <c r="A17" t="s">
        <v>30</v>
      </c>
      <c r="B17" s="1">
        <v>5.0599999999999996</v>
      </c>
      <c r="C17" s="1">
        <v>5.0599999999999996</v>
      </c>
      <c r="D17">
        <v>1</v>
      </c>
      <c r="E17" s="1">
        <f t="shared" si="0"/>
        <v>5.0599999999999996</v>
      </c>
      <c r="F17" s="1">
        <f t="shared" si="1"/>
        <v>5.0599999999999996</v>
      </c>
      <c r="G17" t="s">
        <v>31</v>
      </c>
      <c r="H17" t="s">
        <v>33</v>
      </c>
    </row>
    <row r="18" spans="1:8" x14ac:dyDescent="0.3">
      <c r="A18" t="s">
        <v>67</v>
      </c>
      <c r="B18" s="1">
        <v>0.49</v>
      </c>
      <c r="C18" s="1">
        <v>0.49</v>
      </c>
      <c r="D18">
        <v>5</v>
      </c>
      <c r="E18" s="1">
        <f t="shared" si="0"/>
        <v>2.4500000000000002</v>
      </c>
      <c r="F18" s="1">
        <f t="shared" si="1"/>
        <v>2.4500000000000002</v>
      </c>
      <c r="G18" t="s">
        <v>77</v>
      </c>
    </row>
    <row r="19" spans="1:8" x14ac:dyDescent="0.3">
      <c r="A19" t="s">
        <v>69</v>
      </c>
      <c r="B19" s="1">
        <v>0.64</v>
      </c>
      <c r="C19" s="1">
        <v>0.64</v>
      </c>
      <c r="D19">
        <v>2</v>
      </c>
      <c r="E19" s="1">
        <f t="shared" si="0"/>
        <v>1.28</v>
      </c>
      <c r="F19" s="1">
        <f t="shared" si="1"/>
        <v>1.28</v>
      </c>
      <c r="G19" t="s">
        <v>68</v>
      </c>
    </row>
    <row r="20" spans="1:8" x14ac:dyDescent="0.3">
      <c r="A20" t="s">
        <v>62</v>
      </c>
      <c r="B20" s="1">
        <v>0.46300000000000002</v>
      </c>
      <c r="C20" s="1">
        <v>0.46300000000000002</v>
      </c>
      <c r="D20">
        <v>10</v>
      </c>
      <c r="E20" s="1">
        <f t="shared" si="0"/>
        <v>4.63</v>
      </c>
      <c r="F20" s="1">
        <f t="shared" si="1"/>
        <v>4.63</v>
      </c>
      <c r="G20" t="s">
        <v>76</v>
      </c>
    </row>
    <row r="21" spans="1:8" x14ac:dyDescent="0.3">
      <c r="A21" t="s">
        <v>70</v>
      </c>
      <c r="B21" s="1">
        <v>0.78</v>
      </c>
      <c r="C21" s="1">
        <v>0.78</v>
      </c>
      <c r="D21">
        <v>6</v>
      </c>
      <c r="E21" s="1">
        <f t="shared" si="0"/>
        <v>4.68</v>
      </c>
      <c r="F21" s="1">
        <f t="shared" si="1"/>
        <v>4.68</v>
      </c>
      <c r="G21" t="s">
        <v>74</v>
      </c>
    </row>
    <row r="22" spans="1:8" x14ac:dyDescent="0.3">
      <c r="A22" t="s">
        <v>72</v>
      </c>
      <c r="B22" s="1">
        <v>0.86</v>
      </c>
      <c r="C22" s="1">
        <v>0.86</v>
      </c>
      <c r="D22">
        <v>1</v>
      </c>
      <c r="E22" s="1">
        <f t="shared" si="0"/>
        <v>0.86</v>
      </c>
      <c r="F22" s="1">
        <f t="shared" si="1"/>
        <v>0.86</v>
      </c>
      <c r="G22" t="s">
        <v>71</v>
      </c>
    </row>
    <row r="23" spans="1:8" x14ac:dyDescent="0.3">
      <c r="A23" t="s">
        <v>73</v>
      </c>
      <c r="B23" s="1">
        <v>0.94</v>
      </c>
      <c r="C23" s="1">
        <v>0.94</v>
      </c>
      <c r="D23">
        <v>1</v>
      </c>
      <c r="E23" s="1">
        <f t="shared" si="0"/>
        <v>0.94</v>
      </c>
      <c r="F23" s="1">
        <f t="shared" si="1"/>
        <v>0.94</v>
      </c>
      <c r="G23" t="s">
        <v>75</v>
      </c>
    </row>
    <row r="24" spans="1:8" x14ac:dyDescent="0.3">
      <c r="A24" t="s">
        <v>78</v>
      </c>
      <c r="B24" s="1">
        <v>0.98</v>
      </c>
      <c r="C24" s="1">
        <v>0.98</v>
      </c>
      <c r="D24">
        <v>2</v>
      </c>
      <c r="E24" s="1">
        <f t="shared" si="0"/>
        <v>1.96</v>
      </c>
      <c r="F24" s="1">
        <f t="shared" si="1"/>
        <v>1.96</v>
      </c>
      <c r="G24" t="s">
        <v>80</v>
      </c>
    </row>
    <row r="25" spans="1:8" x14ac:dyDescent="0.3">
      <c r="A25" t="s">
        <v>79</v>
      </c>
      <c r="B25" s="1">
        <v>1.01</v>
      </c>
      <c r="C25" s="1">
        <v>1.01</v>
      </c>
      <c r="D25">
        <v>5</v>
      </c>
      <c r="E25" s="1">
        <f t="shared" si="0"/>
        <v>5.05</v>
      </c>
      <c r="F25" s="1">
        <f t="shared" si="1"/>
        <v>5.05</v>
      </c>
      <c r="G25" t="s">
        <v>81</v>
      </c>
    </row>
    <row r="26" spans="1:8" x14ac:dyDescent="0.3">
      <c r="A26" t="s">
        <v>86</v>
      </c>
      <c r="B26" s="1">
        <v>1.61</v>
      </c>
      <c r="C26" s="1">
        <v>1.61</v>
      </c>
      <c r="D26">
        <v>1</v>
      </c>
      <c r="E26" s="1">
        <f t="shared" si="0"/>
        <v>1.61</v>
      </c>
      <c r="F26" s="1">
        <f t="shared" si="1"/>
        <v>1.61</v>
      </c>
      <c r="G26" t="s">
        <v>82</v>
      </c>
    </row>
    <row r="27" spans="1:8" x14ac:dyDescent="0.3">
      <c r="A27" t="s">
        <v>85</v>
      </c>
      <c r="B27" s="1">
        <v>4.1900000000000004</v>
      </c>
      <c r="C27" s="1">
        <v>4.1900000000000004</v>
      </c>
      <c r="D27">
        <v>1</v>
      </c>
      <c r="E27" s="1">
        <f t="shared" si="0"/>
        <v>4.1900000000000004</v>
      </c>
      <c r="F27" s="1">
        <f t="shared" si="1"/>
        <v>4.1900000000000004</v>
      </c>
      <c r="G27" t="s">
        <v>83</v>
      </c>
    </row>
    <row r="28" spans="1:8" x14ac:dyDescent="0.3">
      <c r="A28" t="s">
        <v>84</v>
      </c>
      <c r="B28" s="1">
        <v>0.95</v>
      </c>
      <c r="C28" s="1">
        <v>0.95</v>
      </c>
      <c r="D28">
        <v>1</v>
      </c>
      <c r="E28" s="1">
        <f t="shared" si="0"/>
        <v>0.95</v>
      </c>
      <c r="F28" s="1">
        <f t="shared" si="1"/>
        <v>0.95</v>
      </c>
      <c r="G28" t="s">
        <v>87</v>
      </c>
    </row>
    <row r="29" spans="1:8" x14ac:dyDescent="0.3">
      <c r="A29" t="s">
        <v>89</v>
      </c>
      <c r="B29" s="1">
        <v>0.19</v>
      </c>
      <c r="C29" s="1">
        <v>0.19</v>
      </c>
      <c r="D29">
        <v>1</v>
      </c>
      <c r="E29" s="1">
        <f t="shared" si="0"/>
        <v>0.19</v>
      </c>
      <c r="F29" s="1">
        <f t="shared" si="1"/>
        <v>0.19</v>
      </c>
      <c r="G29" t="s">
        <v>91</v>
      </c>
    </row>
    <row r="30" spans="1:8" x14ac:dyDescent="0.3">
      <c r="A30" t="s">
        <v>90</v>
      </c>
      <c r="B30" s="1">
        <v>0.16</v>
      </c>
      <c r="C30" s="1">
        <v>0.16</v>
      </c>
      <c r="D30">
        <v>1</v>
      </c>
      <c r="E30" s="1">
        <f t="shared" si="0"/>
        <v>0.16</v>
      </c>
      <c r="F30" s="1">
        <f t="shared" si="1"/>
        <v>0.16</v>
      </c>
      <c r="G30" t="s">
        <v>91</v>
      </c>
    </row>
    <row r="31" spans="1:8" x14ac:dyDescent="0.3">
      <c r="A31" t="s">
        <v>92</v>
      </c>
      <c r="B31" s="1">
        <v>0.75</v>
      </c>
      <c r="C31" s="1">
        <v>0.75</v>
      </c>
      <c r="D31">
        <v>9</v>
      </c>
      <c r="E31" s="1">
        <f t="shared" si="0"/>
        <v>6.75</v>
      </c>
      <c r="F31" s="1">
        <f t="shared" si="1"/>
        <v>6.75</v>
      </c>
      <c r="G31" t="s">
        <v>98</v>
      </c>
      <c r="H31" t="s">
        <v>93</v>
      </c>
    </row>
    <row r="32" spans="1:8" x14ac:dyDescent="0.3">
      <c r="A32" t="s">
        <v>94</v>
      </c>
      <c r="B32" s="1">
        <f>61.4/3</f>
        <v>20.466666666666665</v>
      </c>
      <c r="C32" s="1">
        <v>20.47</v>
      </c>
      <c r="D32">
        <v>3</v>
      </c>
      <c r="E32" s="1">
        <f t="shared" si="0"/>
        <v>61.41</v>
      </c>
      <c r="F32" s="1">
        <f t="shared" si="1"/>
        <v>61.399999999999991</v>
      </c>
    </row>
    <row r="33" spans="1:6" x14ac:dyDescent="0.3">
      <c r="B33" s="1"/>
      <c r="E33" s="1">
        <f t="shared" ref="E33:E36" si="2">C33*D33</f>
        <v>0</v>
      </c>
      <c r="F33" s="1">
        <f t="shared" ref="F33:F36" si="3">D33*B33</f>
        <v>0</v>
      </c>
    </row>
    <row r="34" spans="1:6" x14ac:dyDescent="0.3">
      <c r="B34" s="1"/>
      <c r="E34" s="1">
        <f t="shared" si="2"/>
        <v>0</v>
      </c>
      <c r="F34" s="1">
        <f t="shared" si="3"/>
        <v>0</v>
      </c>
    </row>
    <row r="35" spans="1:6" x14ac:dyDescent="0.3">
      <c r="B35" s="1"/>
      <c r="C35" s="4"/>
      <c r="E35" s="1">
        <f t="shared" si="2"/>
        <v>0</v>
      </c>
      <c r="F35" s="1">
        <f t="shared" si="3"/>
        <v>0</v>
      </c>
    </row>
    <row r="36" spans="1:6" x14ac:dyDescent="0.3">
      <c r="B36" s="1"/>
      <c r="C36" s="4"/>
      <c r="E36" s="1">
        <f t="shared" si="2"/>
        <v>0</v>
      </c>
      <c r="F36" s="1">
        <f t="shared" si="3"/>
        <v>0</v>
      </c>
    </row>
    <row r="37" spans="1:6" x14ac:dyDescent="0.3">
      <c r="B37" s="1"/>
      <c r="C37" s="4"/>
    </row>
    <row r="38" spans="1:6" x14ac:dyDescent="0.3">
      <c r="B38" s="4" t="s">
        <v>95</v>
      </c>
      <c r="C38" s="1">
        <f>SUM(E2:E32)</f>
        <v>117.33999999999997</v>
      </c>
      <c r="D38" s="1">
        <f>SUM(F2:F32)</f>
        <v>213.32</v>
      </c>
    </row>
    <row r="40" spans="1:6" x14ac:dyDescent="0.3">
      <c r="A40" s="2" t="s">
        <v>40</v>
      </c>
    </row>
    <row r="41" spans="1:6" x14ac:dyDescent="0.3">
      <c r="A41" t="s">
        <v>41</v>
      </c>
      <c r="B41" s="3" t="s">
        <v>42</v>
      </c>
      <c r="C41">
        <v>2</v>
      </c>
    </row>
    <row r="42" spans="1:6" x14ac:dyDescent="0.3">
      <c r="A42" t="s">
        <v>43</v>
      </c>
      <c r="B42" s="3" t="s">
        <v>44</v>
      </c>
      <c r="C42">
        <v>5</v>
      </c>
    </row>
    <row r="43" spans="1:6" x14ac:dyDescent="0.3">
      <c r="A43" t="s">
        <v>43</v>
      </c>
      <c r="B43" s="3" t="s">
        <v>45</v>
      </c>
      <c r="C43">
        <v>2</v>
      </c>
    </row>
    <row r="44" spans="1:6" x14ac:dyDescent="0.3">
      <c r="A44" t="s">
        <v>46</v>
      </c>
      <c r="B44" s="3" t="s">
        <v>47</v>
      </c>
      <c r="C44">
        <v>2</v>
      </c>
    </row>
    <row r="45" spans="1:6" x14ac:dyDescent="0.3">
      <c r="A45" t="s">
        <v>48</v>
      </c>
      <c r="B45" s="3" t="s">
        <v>42</v>
      </c>
      <c r="C45">
        <v>8</v>
      </c>
    </row>
    <row r="46" spans="1:6" x14ac:dyDescent="0.3">
      <c r="A46" t="s">
        <v>18</v>
      </c>
      <c r="B46" s="3" t="s">
        <v>49</v>
      </c>
      <c r="C46">
        <v>1</v>
      </c>
    </row>
    <row r="47" spans="1:6" x14ac:dyDescent="0.3">
      <c r="A47" t="s">
        <v>50</v>
      </c>
      <c r="B47" s="3" t="s">
        <v>51</v>
      </c>
      <c r="C47">
        <v>1</v>
      </c>
    </row>
    <row r="48" spans="1:6" x14ac:dyDescent="0.3">
      <c r="A48" t="s">
        <v>52</v>
      </c>
      <c r="B48" s="3" t="s">
        <v>53</v>
      </c>
      <c r="C48">
        <v>1</v>
      </c>
    </row>
    <row r="49" spans="1:8" x14ac:dyDescent="0.3">
      <c r="A49" t="s">
        <v>54</v>
      </c>
      <c r="B49" s="3" t="s">
        <v>55</v>
      </c>
      <c r="C49">
        <v>1</v>
      </c>
    </row>
    <row r="50" spans="1:8" x14ac:dyDescent="0.3">
      <c r="A50" t="s">
        <v>56</v>
      </c>
      <c r="B50" s="3" t="s">
        <v>57</v>
      </c>
      <c r="C50">
        <v>4</v>
      </c>
    </row>
    <row r="51" spans="1:8" x14ac:dyDescent="0.3">
      <c r="A51" t="s">
        <v>58</v>
      </c>
      <c r="B51" s="3" t="s">
        <v>59</v>
      </c>
      <c r="C51">
        <v>2</v>
      </c>
    </row>
    <row r="52" spans="1:8" x14ac:dyDescent="0.3">
      <c r="A52" t="s">
        <v>14</v>
      </c>
      <c r="B52" s="3" t="s">
        <v>57</v>
      </c>
      <c r="C52">
        <v>2</v>
      </c>
    </row>
    <row r="53" spans="1:8" x14ac:dyDescent="0.3">
      <c r="A53" t="s">
        <v>60</v>
      </c>
      <c r="B53" s="3" t="s">
        <v>61</v>
      </c>
      <c r="C53">
        <v>9</v>
      </c>
    </row>
    <row r="54" spans="1:8" x14ac:dyDescent="0.3">
      <c r="A54" t="s">
        <v>63</v>
      </c>
      <c r="B54" s="3" t="s">
        <v>64</v>
      </c>
      <c r="C54">
        <v>1</v>
      </c>
    </row>
    <row r="55" spans="1:8" x14ac:dyDescent="0.3">
      <c r="A55" t="s">
        <v>63</v>
      </c>
      <c r="B55" s="3" t="s">
        <v>65</v>
      </c>
      <c r="C55">
        <v>5</v>
      </c>
    </row>
    <row r="56" spans="1:8" x14ac:dyDescent="0.3">
      <c r="A56" t="s">
        <v>63</v>
      </c>
      <c r="B56" s="3" t="s">
        <v>66</v>
      </c>
      <c r="C56">
        <v>1</v>
      </c>
    </row>
    <row r="60" spans="1:8" x14ac:dyDescent="0.3">
      <c r="A60" t="s">
        <v>8</v>
      </c>
      <c r="B60">
        <v>29.95</v>
      </c>
      <c r="D60">
        <v>1</v>
      </c>
      <c r="G60" t="s">
        <v>9</v>
      </c>
      <c r="H60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Breeden</dc:creator>
  <cp:lastModifiedBy>Joseph Breeden</cp:lastModifiedBy>
  <dcterms:created xsi:type="dcterms:W3CDTF">2017-09-07T03:10:05Z</dcterms:created>
  <dcterms:modified xsi:type="dcterms:W3CDTF">2017-09-26T03:10:32Z</dcterms:modified>
</cp:coreProperties>
</file>