
<file path=[Content_Types].xml><?xml version="1.0" encoding="utf-8"?>
<Types xmlns="http://schemas.openxmlformats.org/package/2006/content-types">
  <Default Extension="rels" ContentType="application/vnd.openxmlformats-package.relationships+xml"/>
  <Default Extension="xml" ContentType="application/xml"/>
  <Override PartName="/xl/charts/chart3.xml" ContentType="application/vnd.openxmlformats-officedocument.drawingml.chart+xml"/>
  <Override PartName="/xl/charts/chart4.xml" ContentType="application/vnd.openxmlformats-officedocument.drawingml.chart+xml"/>
  <Override PartName="/xl/charts/chart8.xml" ContentType="application/vnd.openxmlformats-officedocument.drawingml.chart+xml"/>
  <Override PartName="/xl/charts/chart6.xml" ContentType="application/vnd.openxmlformats-officedocument.drawingml.chart+xml"/>
  <Override PartName="/xl/charts/chart9.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 sheetId="2" name="Sheet2" state="visible" r:id="rId4"/>
    <sheet sheetId="3" name="Sheet3" state="visible" r:id="rId5"/>
    <sheet sheetId="4" name="Sheet4" state="visible" r:id="rId6"/>
  </sheets>
  <definedNames/>
  <calcPr/>
</workbook>
</file>

<file path=xl/sharedStrings.xml><?xml version="1.0" encoding="utf-8"?>
<sst xmlns="http://schemas.openxmlformats.org/spreadsheetml/2006/main">
  <si>
    <t>Iteration</t>
  </si>
  <si>
    <t>Story</t>
  </si>
  <si>
    <t>Tasks</t>
  </si>
  <si>
    <t>Estimated Hours</t>
  </si>
  <si>
    <t>Actual Hours</t>
  </si>
  <si>
    <t>Assigned Member</t>
  </si>
  <si>
    <t>isCompleted</t>
  </si>
  <si>
    <t>dateCompleted</t>
  </si>
  <si>
    <t>Notes</t>
  </si>
  <si>
    <t>Planning</t>
  </si>
  <si>
    <t>Meeting Log</t>
  </si>
  <si>
    <t>Create initial log</t>
  </si>
  <si>
    <t>Pete</t>
  </si>
  <si>
    <t>Yes</t>
  </si>
  <si>
    <t>Update as Necessary</t>
  </si>
  <si>
    <t>Pete</t>
  </si>
  <si>
    <t>Yes</t>
  </si>
  <si>
    <t>Planning</t>
  </si>
  <si>
    <t>Weekly Reports</t>
  </si>
  <si>
    <t>Create and share weekly reports</t>
  </si>
  <si>
    <t>Pete</t>
  </si>
  <si>
    <t>Yes</t>
  </si>
  <si>
    <t>Planning</t>
  </si>
  <si>
    <t>Research of Languages</t>
  </si>
  <si>
    <t>Research HTML and Javascript</t>
  </si>
  <si>
    <t>Ari &amp; Jeremiah</t>
  </si>
  <si>
    <t>Yes</t>
  </si>
  <si>
    <t>Implement Javascript open XML and get values</t>
  </si>
  <si>
    <t>Ari &amp; Jeremiah</t>
  </si>
  <si>
    <t>Yes</t>
  </si>
  <si>
    <t>Style Javascript output of XML for readability</t>
  </si>
  <si>
    <t>Ari &amp; Jeremiah</t>
  </si>
  <si>
    <t>Yes</t>
  </si>
  <si>
    <t>Planning</t>
  </si>
  <si>
    <t>Documentation</t>
  </si>
  <si>
    <t>Create SRS template and share to members</t>
  </si>
  <si>
    <t>Kevin</t>
  </si>
  <si>
    <t>Yes</t>
  </si>
  <si>
    <t>Assign sections to necessary members</t>
  </si>
  <si>
    <t>Kevin</t>
  </si>
  <si>
    <t>Yes</t>
  </si>
  <si>
    <t>Fill out assigned section</t>
  </si>
  <si>
    <t>Kevin, Pete, Jeremiah, Ari</t>
  </si>
  <si>
    <t>Yes</t>
  </si>
  <si>
    <t>Create Vision doc template and share with team</t>
  </si>
  <si>
    <t>Kevin</t>
  </si>
  <si>
    <t>Yes</t>
  </si>
  <si>
    <t>Update Vision doc</t>
  </si>
  <si>
    <t>Kevin, Pete</t>
  </si>
  <si>
    <t>Yes</t>
  </si>
  <si>
    <t>Planning</t>
  </si>
  <si>
    <t>Contact Customer</t>
  </si>
  <si>
    <t>Schedule Meeting</t>
  </si>
  <si>
    <t>Jeremiah</t>
  </si>
  <si>
    <t>Yes</t>
  </si>
  <si>
    <t>Notify and introduce team</t>
  </si>
  <si>
    <t>Jeremiah</t>
  </si>
  <si>
    <t>Yes</t>
  </si>
  <si>
    <t>Reserve Room</t>
  </si>
  <si>
    <t>Jeremiah</t>
  </si>
  <si>
    <t>Yes</t>
  </si>
  <si>
    <t>Setup information transfer from team to client</t>
  </si>
  <si>
    <t>Jeremiah</t>
  </si>
  <si>
    <t>Yes</t>
  </si>
  <si>
    <t>Planning</t>
  </si>
  <si>
    <t>Setup Tools</t>
  </si>
  <si>
    <t>Establish set of tools to be used</t>
  </si>
  <si>
    <t>Jeremiah</t>
  </si>
  <si>
    <t>Yes</t>
  </si>
  <si>
    <t>Chose to use Github for code sharing, Google Drive for documentation, Koding for development, and scrumDo for scrum management</t>
  </si>
  <si>
    <t>Setup Github</t>
  </si>
  <si>
    <t>Kevin, Pete, Jeremiah, Ari</t>
  </si>
  <si>
    <t>Yes</t>
  </si>
  <si>
    <t>Allows for nice version control and sharing between developers</t>
  </si>
  <si>
    <t>Setup Google Drive folder</t>
  </si>
  <si>
    <t>Kevin, Pete, Jeremiah, Ari</t>
  </si>
  <si>
    <t>Yes</t>
  </si>
  <si>
    <t>Great sharing, multiple editors, privacy, and rights control</t>
  </si>
  <si>
    <t>Setup and evaluate Koding</t>
  </si>
  <si>
    <t>Jeremiah, Ari</t>
  </si>
  <si>
    <t>Yes</t>
  </si>
  <si>
    <t>Cloud platform which allows for development from anywhere. We stopped using this because it was brought to our attention that the client does not want to run a webserver</t>
  </si>
  <si>
    <t>Setup scrumDo</t>
  </si>
  <si>
    <t>Jeremiah</t>
  </si>
  <si>
    <t>Yes</t>
  </si>
  <si>
    <t>This was a nice scrum tool that allowed for Google incorporation and had an iPhone app. However it lacked features Burgandy wanted so we switched to Rally.</t>
  </si>
  <si>
    <t>Change to Rally</t>
  </si>
  <si>
    <t>Pete</t>
  </si>
  <si>
    <t>Yes</t>
  </si>
  <si>
    <t>Dates: 9/13 - 10/20</t>
  </si>
  <si>
    <t>Totals for this Iteration</t>
  </si>
  <si>
    <t>Design</t>
  </si>
  <si>
    <t>Influence Meeting</t>
  </si>
  <si>
    <t>Meeting Arrangements</t>
  </si>
  <si>
    <t>Pete</t>
  </si>
  <si>
    <t>Yes</t>
  </si>
  <si>
    <t>Notify Team</t>
  </si>
  <si>
    <t>Pete</t>
  </si>
  <si>
    <t>Yes</t>
  </si>
  <si>
    <t>Create Reservation</t>
  </si>
  <si>
    <t>Jeremiah</t>
  </si>
  <si>
    <t>Yes</t>
  </si>
  <si>
    <t>Material Organization</t>
  </si>
  <si>
    <t>Pete</t>
  </si>
  <si>
    <t>Yes</t>
  </si>
  <si>
    <t>Create Lists of Questions</t>
  </si>
  <si>
    <t>Kevin, Pete, Jeremiah, Ari</t>
  </si>
  <si>
    <t>Yes</t>
  </si>
  <si>
    <t>Document What was learned</t>
  </si>
  <si>
    <t>Kevin, Pete, Jeremiah, Ari</t>
  </si>
  <si>
    <t>Yes</t>
  </si>
  <si>
    <t>Typically government applications are very slow, Liked our tab idea</t>
  </si>
  <si>
    <t>Design</t>
  </si>
  <si>
    <t>Use Case Document</t>
  </si>
  <si>
    <t>Define Use Cases</t>
  </si>
  <si>
    <t>Pete, Jeremiah</t>
  </si>
  <si>
    <t>Yes</t>
  </si>
  <si>
    <t>Create Use Case diagrams</t>
  </si>
  <si>
    <t>Pete, Jeremiah</t>
  </si>
  <si>
    <t>Yes</t>
  </si>
  <si>
    <t>Design</t>
  </si>
  <si>
    <t>Interface Design</t>
  </si>
  <si>
    <t>Create Interface Templates</t>
  </si>
  <si>
    <t>Kevin, Pete, Jeremiah, Ari</t>
  </si>
  <si>
    <t>Yes</t>
  </si>
  <si>
    <t>Design</t>
  </si>
  <si>
    <t>Update Documentation</t>
  </si>
  <si>
    <t>Update SRS to represent changes</t>
  </si>
  <si>
    <t>Kevin, Pete, Jeremiah, Ari</t>
  </si>
  <si>
    <t>Yes</t>
  </si>
  <si>
    <t>Software Development Plan</t>
  </si>
  <si>
    <t>Kevin, Pete, Jeremiah, Ari</t>
  </si>
  <si>
    <t>Yes</t>
  </si>
  <si>
    <t>Design</t>
  </si>
  <si>
    <t>Construct Test Docs</t>
  </si>
  <si>
    <t>Create example RTM</t>
  </si>
  <si>
    <t>Jeremiah, Ari</t>
  </si>
  <si>
    <t>Yes</t>
  </si>
  <si>
    <t>Research xml and schemas</t>
  </si>
  <si>
    <t>Kevin, Pete</t>
  </si>
  <si>
    <t>Yes</t>
  </si>
  <si>
    <t>Create test xml's so coding can start</t>
  </si>
  <si>
    <t>Kevin, Pete, Jeremiah, Ari</t>
  </si>
  <si>
    <t>Yes</t>
  </si>
  <si>
    <t>Dates: 10/21 - 11/27</t>
  </si>
  <si>
    <t>Totals for this Iteration</t>
  </si>
  <si>
    <t>Creation</t>
  </si>
  <si>
    <t>Display XML to User</t>
  </si>
  <si>
    <t>Output XML nodeNames into table of contents</t>
  </si>
  <si>
    <t>Ari</t>
  </si>
  <si>
    <t>Yes</t>
  </si>
  <si>
    <t>Output XML nodeValues into preview pane</t>
  </si>
  <si>
    <t>Ari</t>
  </si>
  <si>
    <t>Yes</t>
  </si>
  <si>
    <t>This was a huge challenge in Javascript and took an unnecessary amount of time to create and also to process the output. Linking between the TOC element and what was displayed also was a challenge. This was first done by loading the XML into a cookie. This caused problems with Sections overwriting each other. Sessvars solved this but the time complexity was still unnacceptable. This was solved by using the XSLT output as part of our user interface</t>
  </si>
  <si>
    <t>Display tabs for access to other documents in project</t>
  </si>
  <si>
    <t>Ari</t>
  </si>
  <si>
    <t>Yes</t>
  </si>
  <si>
    <t>Change displayed output to XSLT result</t>
  </si>
  <si>
    <t>Jeremiah</t>
  </si>
  <si>
    <t>Yes</t>
  </si>
  <si>
    <t>Once XSLT was completed its output is used not only for the GUI but also for the downloadable output.</t>
  </si>
  <si>
    <t>Creation</t>
  </si>
  <si>
    <t>Make XML editable</t>
  </si>
  <si>
    <t>Put preview into textarea</t>
  </si>
  <si>
    <t>Ari</t>
  </si>
  <si>
    <t>Yes</t>
  </si>
  <si>
    <t>Implement save method for each XML element</t>
  </si>
  <si>
    <t>Jeremiah, Ari</t>
  </si>
  <si>
    <t>Yes</t>
  </si>
  <si>
    <t>Originally this was written to completely re-write the XML. This was because we struggled to find a way to edit an individual node. This method never completely wrote the xml correctly as it would close tags before all its children were written. With these problems we also knew version control would be a struggle. XSLT eventually solved these problems</t>
  </si>
  <si>
    <t>Implementation of isNewest tags</t>
  </si>
  <si>
    <t>Jeremiah</t>
  </si>
  <si>
    <t>Yes</t>
  </si>
  <si>
    <t>Changes for XSLT</t>
  </si>
  <si>
    <t>Jeremiah</t>
  </si>
  <si>
    <t>Yes</t>
  </si>
  <si>
    <t>Since XSLT easily broke Para's into divs and used direct XML values instead of sessvars appending children or nodes with XML doesn't need to be re-written to make changes.</t>
  </si>
  <si>
    <t>Creation</t>
  </si>
  <si>
    <t>Create XML Schema's</t>
  </si>
  <si>
    <t>Implement Schema for SRS, Use case, and Test case</t>
  </si>
  <si>
    <t>Pete, Kevin</t>
  </si>
  <si>
    <t>Yes</t>
  </si>
  <si>
    <t>Implement Project schema</t>
  </si>
  <si>
    <t>Pete, Kevin, Jeremiah</t>
  </si>
  <si>
    <t>Yes</t>
  </si>
  <si>
    <t>Review with client</t>
  </si>
  <si>
    <t>Kevin</t>
  </si>
  <si>
    <t>Yes</t>
  </si>
  <si>
    <t>Creation</t>
  </si>
  <si>
    <t>Create XML's that follow schema</t>
  </si>
  <si>
    <t>Revise all XML's to assure they meet schema requirements</t>
  </si>
  <si>
    <t>Pete, Kevin</t>
  </si>
  <si>
    <t>Yes</t>
  </si>
  <si>
    <t>Creation</t>
  </si>
  <si>
    <t>Create XSL</t>
  </si>
  <si>
    <t>Create XSL stylesheet for all XML's so they can be displayed to the User</t>
  </si>
  <si>
    <t>Pete, Kevin, Jeremiah</t>
  </si>
  <si>
    <t>Yes</t>
  </si>
  <si>
    <t>Edit XSL to include edit option</t>
  </si>
  <si>
    <t>Jeremiah</t>
  </si>
  <si>
    <t>Yes</t>
  </si>
  <si>
    <t>Document command was not supported by javascript, this was fixed with setAttribute command</t>
  </si>
  <si>
    <t>Creation</t>
  </si>
  <si>
    <t>Make references between documents</t>
  </si>
  <si>
    <t>Edit schema to allow linking between XML's within a project</t>
  </si>
  <si>
    <t>Kevin</t>
  </si>
  <si>
    <t>Yes</t>
  </si>
  <si>
    <t>Edit XSL to show links to User</t>
  </si>
  <si>
    <t>Jeremiah</t>
  </si>
  <si>
    <t>Yes</t>
  </si>
  <si>
    <t>Creation</t>
  </si>
  <si>
    <t>Make RTM</t>
  </si>
  <si>
    <t>Make XSL to show RTM</t>
  </si>
  <si>
    <t>No</t>
  </si>
  <si>
    <t>Creation</t>
  </si>
  <si>
    <t>Downloadable HTML output</t>
  </si>
  <si>
    <t>Make button to download HTML for uneditable viewing</t>
  </si>
  <si>
    <t>Jeremiah</t>
  </si>
  <si>
    <t>Yes</t>
  </si>
  <si>
    <t>Dates: 11/28 - 3/14</t>
  </si>
  <si>
    <t>Totals for this Iteration</t>
  </si>
  <si>
    <t>Testing</t>
  </si>
  <si>
    <t>Determine Completeness of System</t>
  </si>
  <si>
    <t>Ensure all requirements of project are met</t>
  </si>
  <si>
    <t>Peter, Kevin</t>
  </si>
  <si>
    <t>No</t>
  </si>
  <si>
    <t>Make necessary changes</t>
  </si>
  <si>
    <t>Jeremiah, Ari</t>
  </si>
  <si>
    <t>No</t>
  </si>
  <si>
    <t>Testing</t>
  </si>
  <si>
    <t>Use Case Documentation</t>
  </si>
  <si>
    <t>Ensure all Use Cases are met</t>
  </si>
  <si>
    <t>Peter, Kevin</t>
  </si>
  <si>
    <t>No</t>
  </si>
  <si>
    <t>Make Use Case document of what occured using our system</t>
  </si>
  <si>
    <t>Peter</t>
  </si>
  <si>
    <t>No</t>
  </si>
  <si>
    <t>Testing</t>
  </si>
  <si>
    <t>Test Case Documentation</t>
  </si>
  <si>
    <t>Make Test Case document of what occured using our system</t>
  </si>
  <si>
    <t>Kevin</t>
  </si>
  <si>
    <t>No</t>
  </si>
  <si>
    <t>Dates: 3/15 - 5/01</t>
  </si>
  <si>
    <t>Totals for this Iteration</t>
  </si>
  <si>
    <t>END</t>
  </si>
  <si>
    <t>Planning</t>
  </si>
  <si>
    <t>Tasks</t>
  </si>
  <si>
    <t>Estimated Hours</t>
  </si>
  <si>
    <t>Actual Hours</t>
  </si>
  <si>
    <t>is Completed</t>
  </si>
  <si>
    <t>Yes</t>
  </si>
  <si>
    <t>Update as Necessary</t>
  </si>
  <si>
    <t>Yes</t>
  </si>
  <si>
    <t>Research HTML and Javascript</t>
  </si>
  <si>
    <t>Yes</t>
  </si>
  <si>
    <t>Implement XML open and get values</t>
  </si>
  <si>
    <t>Yes</t>
  </si>
  <si>
    <t>Style Javascript output of XML for readability</t>
  </si>
  <si>
    <t>Yes</t>
  </si>
  <si>
    <t>Create SRS template and share to members</t>
  </si>
  <si>
    <t>Yes</t>
  </si>
  <si>
    <t>Assign sections to necessary members</t>
  </si>
  <si>
    <t>Yes</t>
  </si>
  <si>
    <t>Fill out assigned section</t>
  </si>
  <si>
    <t>Yes</t>
  </si>
  <si>
    <t>Create Vision doc template and share with team</t>
  </si>
  <si>
    <t>Yes</t>
  </si>
  <si>
    <t>Update Vision doc</t>
  </si>
  <si>
    <t>Yes</t>
  </si>
  <si>
    <t>Schedule Meeting</t>
  </si>
  <si>
    <t>Yes</t>
  </si>
  <si>
    <t>Notify and introduce team</t>
  </si>
  <si>
    <t>Yes</t>
  </si>
  <si>
    <t>Reserve Room</t>
  </si>
  <si>
    <t>Yes</t>
  </si>
  <si>
    <t>Setup information transfer from team to client</t>
  </si>
  <si>
    <t>Yes</t>
  </si>
  <si>
    <t>Establish set of tools to be used</t>
  </si>
  <si>
    <t>Yes</t>
  </si>
  <si>
    <t>Setup Github</t>
  </si>
  <si>
    <t>Yes</t>
  </si>
  <si>
    <t>Setup Google Drive folder</t>
  </si>
  <si>
    <t>Yes</t>
  </si>
  <si>
    <t>Setup and evaluate Koding</t>
  </si>
  <si>
    <t>Yes</t>
  </si>
  <si>
    <t>Setup scrumDo</t>
  </si>
  <si>
    <t>Yes</t>
  </si>
  <si>
    <t>Change to Rally</t>
  </si>
  <si>
    <t>Yes</t>
  </si>
  <si>
    <t>Extra Time</t>
  </si>
  <si>
    <t>Estimated Hours</t>
  </si>
  <si>
    <t>Estimated Time</t>
  </si>
  <si>
    <t>Actual Hours</t>
  </si>
  <si>
    <t>Design</t>
  </si>
  <si>
    <t>Tasks</t>
  </si>
  <si>
    <t>Estimated Hours</t>
  </si>
  <si>
    <t>Actual Hours</t>
  </si>
  <si>
    <t>is Completed</t>
  </si>
  <si>
    <t>Create and share weekly reports</t>
  </si>
  <si>
    <t>Yes</t>
  </si>
  <si>
    <t>Meeting Arrangements</t>
  </si>
  <si>
    <t>Yes</t>
  </si>
  <si>
    <t>Notify Team</t>
  </si>
  <si>
    <t>Yes</t>
  </si>
  <si>
    <t>Create Reservation</t>
  </si>
  <si>
    <t>Yes</t>
  </si>
  <si>
    <t>Material Organization</t>
  </si>
  <si>
    <t>Yes</t>
  </si>
  <si>
    <t>Create Lists of Questions</t>
  </si>
  <si>
    <t>Yes</t>
  </si>
  <si>
    <t>Document What was learned</t>
  </si>
  <si>
    <t>Yes</t>
  </si>
  <si>
    <t>Define Use Cases</t>
  </si>
  <si>
    <t>Yes</t>
  </si>
  <si>
    <t>Create Use Case diagrams</t>
  </si>
  <si>
    <t>Yes</t>
  </si>
  <si>
    <t>Create Interface Templates</t>
  </si>
  <si>
    <t>Yes</t>
  </si>
  <si>
    <t>Update SRS to represent changes</t>
  </si>
  <si>
    <t>Yes</t>
  </si>
  <si>
    <t>Software Development Plan</t>
  </si>
  <si>
    <t>Yes</t>
  </si>
  <si>
    <t>Create example RTM</t>
  </si>
  <si>
    <t>Yes</t>
  </si>
  <si>
    <t>Research xml and schemas</t>
  </si>
  <si>
    <t>Yes</t>
  </si>
  <si>
    <t>Create test xml's so coding can start</t>
  </si>
  <si>
    <t>Yes</t>
  </si>
  <si>
    <t>Extra Time</t>
  </si>
  <si>
    <t>Estimated Hours</t>
  </si>
  <si>
    <t>Estimated Time</t>
  </si>
  <si>
    <t>Actual Hours</t>
  </si>
  <si>
    <t>Creation</t>
  </si>
  <si>
    <t>Tasks</t>
  </si>
  <si>
    <t>Estimated Hours</t>
  </si>
  <si>
    <t>Actual Hours</t>
  </si>
  <si>
    <t>is Completed</t>
  </si>
  <si>
    <t>Output XML nodeNames into table of contents</t>
  </si>
  <si>
    <t>Yes</t>
  </si>
  <si>
    <t>Output XML nodeValues into preview pane</t>
  </si>
  <si>
    <t>Yes</t>
  </si>
  <si>
    <t>Display tabs for access to other documents in project</t>
  </si>
  <si>
    <t>Yes</t>
  </si>
  <si>
    <t>Change displayed output to XSLT result</t>
  </si>
  <si>
    <t>Yes</t>
  </si>
  <si>
    <t>Put preview into textarea</t>
  </si>
  <si>
    <t>Yes</t>
  </si>
  <si>
    <t>Implement save method</t>
  </si>
  <si>
    <t>Yes</t>
  </si>
  <si>
    <t>Implementation of isNewest tags</t>
  </si>
  <si>
    <t>Yes</t>
  </si>
  <si>
    <t>Changes for XSLT</t>
  </si>
  <si>
    <t>Yes</t>
  </si>
  <si>
    <t>Implement Schema for SRS, Use case, and Test case</t>
  </si>
  <si>
    <t>Yes</t>
  </si>
  <si>
    <t>Implement Project schema</t>
  </si>
  <si>
    <t>Yes</t>
  </si>
  <si>
    <t>Review with client</t>
  </si>
  <si>
    <t>Yes</t>
  </si>
  <si>
    <t>Revise all XML's to assure they meet schema requirements</t>
  </si>
  <si>
    <t>Yes</t>
  </si>
  <si>
    <t>Create XSL stylesheet for all XML's so they can be displayed to the User</t>
  </si>
  <si>
    <t>Yes</t>
  </si>
  <si>
    <t>Edit XSL to include edit option</t>
  </si>
  <si>
    <t>Yes</t>
  </si>
  <si>
    <t>Edit schema to allow linking between XML's within a project</t>
  </si>
  <si>
    <t>Yes</t>
  </si>
  <si>
    <t>Edit XSL to show links to User</t>
  </si>
  <si>
    <t>Yes</t>
  </si>
  <si>
    <t>Make XSL to show RTM</t>
  </si>
  <si>
    <t>No</t>
  </si>
  <si>
    <t>Make button to download HTML for uneditable viewing</t>
  </si>
  <si>
    <t>Yes</t>
  </si>
  <si>
    <t>Extra Time</t>
  </si>
  <si>
    <t>Estimated Hours</t>
  </si>
  <si>
    <t>Estimated Time</t>
  </si>
  <si>
    <t>Actual Hours</t>
  </si>
  <si>
    <t>Testing</t>
  </si>
  <si>
    <t>Determine Completeness of System</t>
  </si>
  <si>
    <t>Ensure all requirements of project are met</t>
  </si>
  <si>
    <t>Peter, Kevin</t>
  </si>
  <si>
    <t>No</t>
  </si>
  <si>
    <t>Make necessary changes</t>
  </si>
  <si>
    <t>Jeremiah, Ari</t>
  </si>
  <si>
    <t>No</t>
  </si>
  <si>
    <t>Testing</t>
  </si>
  <si>
    <t>Use Case Documentation</t>
  </si>
  <si>
    <t>Ensure all Use Cases are met</t>
  </si>
  <si>
    <t>Peter, Kevin</t>
  </si>
  <si>
    <t>No</t>
  </si>
  <si>
    <t>Make Use Case document of what occured using our system</t>
  </si>
  <si>
    <t>Peter</t>
  </si>
  <si>
    <t>No</t>
  </si>
  <si>
    <t>Testing</t>
  </si>
  <si>
    <t>Test Case Documentation</t>
  </si>
  <si>
    <t>Make Test Case document of what occured using our system</t>
  </si>
  <si>
    <t>Kevin</t>
  </si>
  <si>
    <t>No</t>
  </si>
  <si>
    <t>Dates: 3/15 - 5/01</t>
  </si>
  <si>
    <t>Totals for this Iteration</t>
  </si>
  <si>
    <t>Estimated</t>
  </si>
  <si>
    <t>Actual Hours</t>
  </si>
  <si>
    <t>Planning Iteration</t>
  </si>
  <si>
    <t>Design Iteration</t>
  </si>
  <si>
    <t>Creation Iteration</t>
  </si>
  <si>
    <t>Total Estimate Hours</t>
  </si>
  <si>
    <t>Total Actual Hours</t>
  </si>
  <si>
    <t>Date</t>
  </si>
  <si>
    <t>Actual</t>
  </si>
  <si>
    <t>Estimated</t>
  </si>
  <si>
    <t>Date</t>
  </si>
  <si>
    <t>Actual</t>
  </si>
  <si>
    <t>Estimate</t>
  </si>
  <si>
    <t>Iteration</t>
  </si>
  <si>
    <t>Story</t>
  </si>
  <si>
    <t>Tasks</t>
  </si>
  <si>
    <t>Estimated Hours</t>
  </si>
  <si>
    <t>Actual Hours</t>
  </si>
  <si>
    <t>Assigned Member</t>
  </si>
  <si>
    <t>isCompleted</t>
  </si>
  <si>
    <t>dateCompleted</t>
  </si>
  <si>
    <t>Notes</t>
  </si>
  <si>
    <t>Output XML nodeNames into table of contents</t>
  </si>
  <si>
    <t>Ari</t>
  </si>
  <si>
    <t>Yes</t>
  </si>
  <si>
    <t>Output XML nodeValues into preview pane</t>
  </si>
  <si>
    <t>Ari</t>
  </si>
  <si>
    <t>Yes</t>
  </si>
  <si>
    <t>This was a huge challenge in Javascript and took an unnecessary amount of time to create and also to process the output. Linking between the TOC element and what was displayed also was a challenge. This was first done by loading the XML into a cookie. This caused problems with Sections overwriting each other. Sessvars solved this but the time complexity was still unnacceptable. This was solved by using the XSLT output as part of our user interface</t>
  </si>
  <si>
    <t>Display tabs for access to other documents in project</t>
  </si>
  <si>
    <t>Ari</t>
  </si>
  <si>
    <t>Yes</t>
  </si>
  <si>
    <t>Put preview into textarea</t>
  </si>
  <si>
    <t>Ari</t>
  </si>
  <si>
    <t>Yes</t>
  </si>
  <si>
    <t>Research HTML and Javascript</t>
  </si>
  <si>
    <t>Ari</t>
  </si>
  <si>
    <t>Implement Javascript open XML and get values</t>
  </si>
  <si>
    <t>Ari</t>
  </si>
  <si>
    <t>Style Javascript output of XML for readability</t>
  </si>
  <si>
    <t>Ari</t>
  </si>
  <si>
    <t>Setup and evaluate Koding</t>
  </si>
  <si>
    <t>Ari</t>
  </si>
  <si>
    <t>Create example RTM</t>
  </si>
  <si>
    <t>Ari</t>
  </si>
  <si>
    <t>Implement save method for each XML element</t>
  </si>
  <si>
    <t>Ari</t>
  </si>
  <si>
    <t>Make necessary changes</t>
  </si>
  <si>
    <t>Ari</t>
  </si>
  <si>
    <t>Fill out assigned section</t>
  </si>
  <si>
    <t>Group</t>
  </si>
  <si>
    <t>Yes</t>
  </si>
  <si>
    <t>Setup Github</t>
  </si>
  <si>
    <t>Group</t>
  </si>
  <si>
    <t>Yes</t>
  </si>
  <si>
    <t>Allows for nice version control and sharing between developers</t>
  </si>
  <si>
    <t>Setup Google Drive folder</t>
  </si>
  <si>
    <t>Group</t>
  </si>
  <si>
    <t>Yes</t>
  </si>
  <si>
    <t>Great sharing, multiple editors, privacy, and rights control</t>
  </si>
  <si>
    <t>Create Lists of Questions</t>
  </si>
  <si>
    <t>Group</t>
  </si>
  <si>
    <t>Yes</t>
  </si>
  <si>
    <t>Document What was learned</t>
  </si>
  <si>
    <t>Group</t>
  </si>
  <si>
    <t>Yes</t>
  </si>
  <si>
    <t>Typically government applications are very slow, Liked our tab idea</t>
  </si>
  <si>
    <t>Create Interface Templates</t>
  </si>
  <si>
    <t>Group</t>
  </si>
  <si>
    <t>Yes</t>
  </si>
  <si>
    <t>Update SRS to represent changes</t>
  </si>
  <si>
    <t>Group</t>
  </si>
  <si>
    <t>Yes</t>
  </si>
  <si>
    <t>Software Development Plan</t>
  </si>
  <si>
    <t>Group</t>
  </si>
  <si>
    <t>Yes</t>
  </si>
  <si>
    <t>Create test xml's so coding can start</t>
  </si>
  <si>
    <t>Group</t>
  </si>
  <si>
    <t>Yes</t>
  </si>
  <si>
    <t>Implement Project schema</t>
  </si>
  <si>
    <t>Group</t>
  </si>
  <si>
    <t>Yes</t>
  </si>
  <si>
    <t>Create XSL stylesheet for all XML's so they can be displayed to the User</t>
  </si>
  <si>
    <t>Group</t>
  </si>
  <si>
    <t>Yes</t>
  </si>
  <si>
    <t>Define Use Cases</t>
  </si>
  <si>
    <t>Jeremiah</t>
  </si>
  <si>
    <t>Create Use Case diagrams</t>
  </si>
  <si>
    <t>Jeremiah</t>
  </si>
  <si>
    <t>Research HTML and Javascript</t>
  </si>
  <si>
    <t>Jeremiah</t>
  </si>
  <si>
    <t>Yes</t>
  </si>
  <si>
    <t>Implement Javascript open XML and get values</t>
  </si>
  <si>
    <t>Jeremiah</t>
  </si>
  <si>
    <t>Yes</t>
  </si>
  <si>
    <t>Style Javascript output of XML for readability</t>
  </si>
  <si>
    <t>Jeremiah</t>
  </si>
  <si>
    <t>Yes</t>
  </si>
  <si>
    <t>Schedule Meeting</t>
  </si>
  <si>
    <t>Jeremiah</t>
  </si>
  <si>
    <t>Yes</t>
  </si>
  <si>
    <t>Notify and introduce team</t>
  </si>
  <si>
    <t>Jeremiah</t>
  </si>
  <si>
    <t>Yes</t>
  </si>
  <si>
    <t>Reserve Room</t>
  </si>
  <si>
    <t>Jeremiah</t>
  </si>
  <si>
    <t>Yes</t>
  </si>
  <si>
    <t>Setup information transfer from team to client</t>
  </si>
  <si>
    <t>Jeremiah</t>
  </si>
  <si>
    <t>Yes</t>
  </si>
  <si>
    <t>Establish set of tools to be used</t>
  </si>
  <si>
    <t>Jeremiah</t>
  </si>
  <si>
    <t>Yes</t>
  </si>
  <si>
    <t>Chose to use Github for code sharing, Google Drive for documentation, Koding for development, and scrumDo for scrum management</t>
  </si>
  <si>
    <t>Setup scrumDo</t>
  </si>
  <si>
    <t>Jeremiah</t>
  </si>
  <si>
    <t>Yes</t>
  </si>
  <si>
    <t>This was a nice scrum tool that allowed for Google incorporation and had an iPhone app. However it lacked features Burgandy wanted so we switched to Rally.</t>
  </si>
  <si>
    <t>Create Reservation</t>
  </si>
  <si>
    <t>Jeremiah</t>
  </si>
  <si>
    <t>Yes</t>
  </si>
  <si>
    <t>Change displayed output to XSLT result</t>
  </si>
  <si>
    <t>Jeremiah</t>
  </si>
  <si>
    <t>Yes</t>
  </si>
  <si>
    <t>Once XSLT was completed its output is used not only for the GUI but also for the downloadable output.</t>
  </si>
  <si>
    <t>Implementation of isNewest tags</t>
  </si>
  <si>
    <t>Jeremiah</t>
  </si>
  <si>
    <t>Yes</t>
  </si>
  <si>
    <t>Changes for XSLT</t>
  </si>
  <si>
    <t>Jeremiah</t>
  </si>
  <si>
    <t>Yes</t>
  </si>
  <si>
    <t>Since XSLT easily broke Para's into divs and used direct XML values instead of sessvars appending children or nodes with XML doesn't need to be re-written to make changes.</t>
  </si>
  <si>
    <t>Edit XSL to include edit option</t>
  </si>
  <si>
    <t>Jeremiah</t>
  </si>
  <si>
    <t>Yes</t>
  </si>
  <si>
    <t>Document command was not supported by javascript, this was fixed with setAttribute command</t>
  </si>
  <si>
    <t>Edit XSL to show links to User</t>
  </si>
  <si>
    <t>Jeremiah</t>
  </si>
  <si>
    <t>Yes</t>
  </si>
  <si>
    <t>Make button to download HTML for uneditable viewing</t>
  </si>
  <si>
    <t>Jeremiah</t>
  </si>
  <si>
    <t>Yes</t>
  </si>
  <si>
    <t>Setup and evaluate Koding</t>
  </si>
  <si>
    <t>Jeremiah</t>
  </si>
  <si>
    <t>Yes</t>
  </si>
  <si>
    <t>Cloud platform which allows for development from anywhere. We stopped using this because it was brought to our attention that the client does not want to run a webserver</t>
  </si>
  <si>
    <t>Create example RTM</t>
  </si>
  <si>
    <t>Jeremiah</t>
  </si>
  <si>
    <t>Yes</t>
  </si>
  <si>
    <t>Implement save method for each XML element</t>
  </si>
  <si>
    <t>Jeremiah</t>
  </si>
  <si>
    <t>Yes</t>
  </si>
  <si>
    <t>Originally this was written to completely re-write the XML. This was because we struggled to find a way to edit an individual node. This method never completely wrote the xml correctly as it would close tags before all its children were written. With these problems we also knew version control would be a struggle. XSLT eventually solved these problems</t>
  </si>
  <si>
    <t>Make necessary changes</t>
  </si>
  <si>
    <t>Jeremiah</t>
  </si>
  <si>
    <t>No</t>
  </si>
  <si>
    <t>Create SRS template and share to members</t>
  </si>
  <si>
    <t>Kevin</t>
  </si>
  <si>
    <t>Yes</t>
  </si>
  <si>
    <t>Assign sections to necessary members</t>
  </si>
  <si>
    <t>Kevin</t>
  </si>
  <si>
    <t>Yes</t>
  </si>
  <si>
    <t>Create Vision doc template and share with team</t>
  </si>
  <si>
    <t>Kevin</t>
  </si>
  <si>
    <t>Yes</t>
  </si>
  <si>
    <t>Review with client</t>
  </si>
  <si>
    <t>Kevin</t>
  </si>
  <si>
    <t>Yes</t>
  </si>
  <si>
    <t>Edit schema to allow linking between XML's within a project</t>
  </si>
  <si>
    <t>Kevin</t>
  </si>
  <si>
    <t>Yes</t>
  </si>
  <si>
    <t>Make Test Case document of what occured using our system</t>
  </si>
  <si>
    <t>Kevin</t>
  </si>
  <si>
    <t>No</t>
  </si>
  <si>
    <t>Implement Schema for SRS, Use case, and Test case</t>
  </si>
  <si>
    <t>Kevin</t>
  </si>
  <si>
    <t>Revise all XML's to assure they meet schema requirements</t>
  </si>
  <si>
    <t>Kevin</t>
  </si>
  <si>
    <t>Ensure all requirements of project are met</t>
  </si>
  <si>
    <t>Kevin</t>
  </si>
  <si>
    <t>Ensure all Use Cases are met</t>
  </si>
  <si>
    <t>Kevin</t>
  </si>
  <si>
    <t>Update Vision doc</t>
  </si>
  <si>
    <t>Kevin</t>
  </si>
  <si>
    <t>Research xml and schemas</t>
  </si>
  <si>
    <t>Kevin</t>
  </si>
  <si>
    <t>Update Vision doc</t>
  </si>
  <si>
    <t>Pete</t>
  </si>
  <si>
    <t>Yes</t>
  </si>
  <si>
    <t>Research xml and schemas</t>
  </si>
  <si>
    <t>Pete</t>
  </si>
  <si>
    <t>Yes</t>
  </si>
  <si>
    <t>Create initial log</t>
  </si>
  <si>
    <t>Pete</t>
  </si>
  <si>
    <t>Yes</t>
  </si>
  <si>
    <t>Update as Necessary</t>
  </si>
  <si>
    <t>Pete</t>
  </si>
  <si>
    <t>Yes</t>
  </si>
  <si>
    <t>Create and share weekly reports</t>
  </si>
  <si>
    <t>Pete</t>
  </si>
  <si>
    <t>Yes</t>
  </si>
  <si>
    <t>Change to Rally</t>
  </si>
  <si>
    <t>Pete</t>
  </si>
  <si>
    <t>Yes</t>
  </si>
  <si>
    <t>Meeting Arrangements</t>
  </si>
  <si>
    <t>Pete</t>
  </si>
  <si>
    <t>Yes</t>
  </si>
  <si>
    <t>Notify Team</t>
  </si>
  <si>
    <t>Pete</t>
  </si>
  <si>
    <t>Yes</t>
  </si>
  <si>
    <t>Material Organization</t>
  </si>
  <si>
    <t>Pete</t>
  </si>
  <si>
    <t>Yes</t>
  </si>
  <si>
    <t>Define Use Cases</t>
  </si>
  <si>
    <t>Pete</t>
  </si>
  <si>
    <t>Yes</t>
  </si>
  <si>
    <t>Create Use Case diagrams</t>
  </si>
  <si>
    <t>Pete</t>
  </si>
  <si>
    <t>Yes</t>
  </si>
  <si>
    <t>Implement Schema for SRS, Use case, and Test case</t>
  </si>
  <si>
    <t>Pete</t>
  </si>
  <si>
    <t>Yes</t>
  </si>
  <si>
    <t>Revise all XML's to assure they meet schema requirements</t>
  </si>
  <si>
    <t>Pete</t>
  </si>
  <si>
    <t>Yes</t>
  </si>
  <si>
    <t>Ensure all requirements of project are met</t>
  </si>
  <si>
    <t>Pete</t>
  </si>
  <si>
    <t>No</t>
  </si>
  <si>
    <t>Ensure all Use Cases are met</t>
  </si>
  <si>
    <t>Pete</t>
  </si>
  <si>
    <t>No</t>
  </si>
  <si>
    <t>Make Use Case document of what occured using our system</t>
  </si>
  <si>
    <t>Peter</t>
  </si>
  <si>
    <t>No</t>
  </si>
  <si>
    <t>Planning</t>
  </si>
  <si>
    <t>Meeting Log</t>
  </si>
  <si>
    <t>Planning</t>
  </si>
  <si>
    <t>Weekly Reports</t>
  </si>
  <si>
    <t>Planning</t>
  </si>
  <si>
    <t>Research of Languages</t>
  </si>
  <si>
    <t>Planning</t>
  </si>
  <si>
    <t>Documentation</t>
  </si>
  <si>
    <t>Planning</t>
  </si>
  <si>
    <t>Contact Customer</t>
  </si>
  <si>
    <t>Planning</t>
  </si>
  <si>
    <t>Setup Tools</t>
  </si>
  <si>
    <t>Dates: 9/13 - 10/20</t>
  </si>
  <si>
    <t>Totals for this Iteration</t>
  </si>
  <si>
    <t>Design</t>
  </si>
  <si>
    <t>Influence Meeting</t>
  </si>
  <si>
    <t>Design</t>
  </si>
  <si>
    <t>Use Case Document</t>
  </si>
  <si>
    <t>Design</t>
  </si>
  <si>
    <t>Interface Design</t>
  </si>
  <si>
    <t>Design</t>
  </si>
  <si>
    <t>Update Documentation</t>
  </si>
  <si>
    <t>Design</t>
  </si>
  <si>
    <t>Construct Test Docs</t>
  </si>
  <si>
    <t>Dates: 10/21 - 11/27</t>
  </si>
  <si>
    <t>Totals for this Iteration</t>
  </si>
  <si>
    <t>Creation</t>
  </si>
  <si>
    <t>Display XML to User</t>
  </si>
  <si>
    <t>Creation</t>
  </si>
  <si>
    <t>Make XML editable</t>
  </si>
  <si>
    <t>Creation</t>
  </si>
  <si>
    <t>Create XML Schema's</t>
  </si>
  <si>
    <t>Creation</t>
  </si>
  <si>
    <t>Create XML's that follow schema</t>
  </si>
  <si>
    <t>Creation</t>
  </si>
  <si>
    <t>Create XSL</t>
  </si>
  <si>
    <t>Creation</t>
  </si>
  <si>
    <t>Make references between documents</t>
  </si>
  <si>
    <t>Creation</t>
  </si>
  <si>
    <t>Make RTM</t>
  </si>
  <si>
    <t>Make XSL to show RTM</t>
  </si>
  <si>
    <t>No</t>
  </si>
  <si>
    <t>Creation</t>
  </si>
  <si>
    <t>Downloadable HTML output</t>
  </si>
  <si>
    <t>Dates: 11/28 - 3/14</t>
  </si>
  <si>
    <t>Totals for this Iteration</t>
  </si>
  <si>
    <t>Testing</t>
  </si>
  <si>
    <t>Determine Completeness of System</t>
  </si>
  <si>
    <t>Testing</t>
  </si>
  <si>
    <t>Use Case Documentation</t>
  </si>
  <si>
    <t>Testing</t>
  </si>
  <si>
    <t>Test Case Documentation</t>
  </si>
  <si>
    <t>Dates: 3/15 - 5/01</t>
  </si>
  <si>
    <t>Totals for this Iteration</t>
  </si>
  <si>
    <t>END</t>
  </si>
  <si>
    <t>Planning</t>
  </si>
  <si>
    <t>Tasks</t>
  </si>
  <si>
    <t>Estimated Hours</t>
  </si>
  <si>
    <t>Actual Hours</t>
  </si>
  <si>
    <t>is Completed</t>
  </si>
  <si>
    <t>Yes</t>
  </si>
  <si>
    <t>Update as Necessary</t>
  </si>
  <si>
    <t>Yes</t>
  </si>
  <si>
    <t>Research HTML and Javascript</t>
  </si>
  <si>
    <t>Yes</t>
  </si>
  <si>
    <t>Implement XML open and get values</t>
  </si>
  <si>
    <t>Yes</t>
  </si>
  <si>
    <t>Style Javascript output of XML for readability</t>
  </si>
  <si>
    <t>Yes</t>
  </si>
  <si>
    <t>Create SRS template and share to members</t>
  </si>
  <si>
    <t>Yes</t>
  </si>
  <si>
    <t>Assign sections to necessary members</t>
  </si>
  <si>
    <t>Yes</t>
  </si>
  <si>
    <t>Fill out assigned section</t>
  </si>
  <si>
    <t>Yes</t>
  </si>
  <si>
    <t>Create Vision doc template and share with team</t>
  </si>
  <si>
    <t>Yes</t>
  </si>
  <si>
    <t>Update Vision doc</t>
  </si>
  <si>
    <t>Yes</t>
  </si>
  <si>
    <t>Schedule Meeting</t>
  </si>
  <si>
    <t>Yes</t>
  </si>
  <si>
    <t>Notify and introduce team</t>
  </si>
  <si>
    <t>Yes</t>
  </si>
  <si>
    <t>Reserve Room</t>
  </si>
  <si>
    <t>Yes</t>
  </si>
  <si>
    <t>Setup information transfer from team to client</t>
  </si>
  <si>
    <t>Yes</t>
  </si>
  <si>
    <t>Establish set of tools to be used</t>
  </si>
  <si>
    <t>Yes</t>
  </si>
  <si>
    <t>Setup Github</t>
  </si>
  <si>
    <t>Yes</t>
  </si>
  <si>
    <t>Setup Google Drive folder</t>
  </si>
  <si>
    <t>Yes</t>
  </si>
  <si>
    <t>Setup and evaluate Koding</t>
  </si>
  <si>
    <t>Yes</t>
  </si>
  <si>
    <t>Setup scrumDo</t>
  </si>
  <si>
    <t>Yes</t>
  </si>
  <si>
    <t>Change to Rally</t>
  </si>
  <si>
    <t>Yes</t>
  </si>
  <si>
    <t>Extra Time</t>
  </si>
  <si>
    <t>Estimated Hours</t>
  </si>
  <si>
    <t>Estimated Time</t>
  </si>
  <si>
    <t>Actual Hours</t>
  </si>
  <si>
    <t>Design</t>
  </si>
  <si>
    <t>Tasks</t>
  </si>
  <si>
    <t>Estimated Hours</t>
  </si>
  <si>
    <t>Actual Hours</t>
  </si>
  <si>
    <t>is Completed</t>
  </si>
  <si>
    <t>Create and share weekly reports</t>
  </si>
  <si>
    <t>Yes</t>
  </si>
  <si>
    <t>Meeting Arrangements</t>
  </si>
  <si>
    <t>Yes</t>
  </si>
  <si>
    <t>Notify Team</t>
  </si>
  <si>
    <t>Yes</t>
  </si>
  <si>
    <t>Create Reservation</t>
  </si>
  <si>
    <t>Yes</t>
  </si>
  <si>
    <t>Material Organization</t>
  </si>
  <si>
    <t>Yes</t>
  </si>
  <si>
    <t>Create Lists of Questions</t>
  </si>
  <si>
    <t>Yes</t>
  </si>
  <si>
    <t>Document What was learned</t>
  </si>
  <si>
    <t>Yes</t>
  </si>
  <si>
    <t>Define Use Cases</t>
  </si>
  <si>
    <t>Yes</t>
  </si>
  <si>
    <t>Create Use Case diagrams</t>
  </si>
  <si>
    <t>Yes</t>
  </si>
  <si>
    <t>Create Interface Templates</t>
  </si>
  <si>
    <t>Yes</t>
  </si>
  <si>
    <t>Update SRS to represent changes</t>
  </si>
  <si>
    <t>Yes</t>
  </si>
  <si>
    <t>Software Development Plan</t>
  </si>
  <si>
    <t>Yes</t>
  </si>
  <si>
    <t>Create example RTM</t>
  </si>
  <si>
    <t>Yes</t>
  </si>
  <si>
    <t>Research xml and schemas</t>
  </si>
  <si>
    <t>Yes</t>
  </si>
  <si>
    <t>Create test xml's so coding can start</t>
  </si>
  <si>
    <t>Yes</t>
  </si>
  <si>
    <t>Extra Time</t>
  </si>
  <si>
    <t>Estimated Hours</t>
  </si>
  <si>
    <t>Estimated Time</t>
  </si>
  <si>
    <t>Actual Hours</t>
  </si>
  <si>
    <t>Creation</t>
  </si>
  <si>
    <t>Tasks</t>
  </si>
  <si>
    <t>Estimated Hours</t>
  </si>
  <si>
    <t>Actual Hours</t>
  </si>
  <si>
    <t>is Completed</t>
  </si>
  <si>
    <t>Output XML nodeNames into table of contents</t>
  </si>
  <si>
    <t>Yes</t>
  </si>
  <si>
    <t>Output XML nodeValues into preview pane</t>
  </si>
  <si>
    <t>Yes</t>
  </si>
  <si>
    <t>Display tabs for access to other documents in project</t>
  </si>
  <si>
    <t>Yes</t>
  </si>
  <si>
    <t>Change displayed output to XSLT result</t>
  </si>
  <si>
    <t>Yes</t>
  </si>
  <si>
    <t>Put preview into textarea</t>
  </si>
  <si>
    <t>Yes</t>
  </si>
  <si>
    <t>Implement save method</t>
  </si>
  <si>
    <t>Yes</t>
  </si>
  <si>
    <t>Implementation of isNewest tags</t>
  </si>
  <si>
    <t>Yes</t>
  </si>
  <si>
    <t>Changes for XSLT</t>
  </si>
  <si>
    <t>Yes</t>
  </si>
  <si>
    <t>Implement Schema for SRS, Use case, and Test case</t>
  </si>
  <si>
    <t>Yes</t>
  </si>
  <si>
    <t>Implement Project schema</t>
  </si>
  <si>
    <t>Yes</t>
  </si>
  <si>
    <t>Review with client</t>
  </si>
  <si>
    <t>Yes</t>
  </si>
  <si>
    <t>Revise all XML's to assure they meet schema requirements</t>
  </si>
  <si>
    <t>Yes</t>
  </si>
  <si>
    <t>Create XSL stylesheet for all XML's so they can be displayed to the User</t>
  </si>
  <si>
    <t>Yes</t>
  </si>
  <si>
    <t>Edit XSL to include edit option</t>
  </si>
  <si>
    <t>Yes</t>
  </si>
  <si>
    <t>Edit schema to allow linking between XML's within a project</t>
  </si>
  <si>
    <t>Yes</t>
  </si>
  <si>
    <t>Edit XSL to show links to User</t>
  </si>
  <si>
    <t>Yes</t>
  </si>
  <si>
    <t>Make XSL to show RTM</t>
  </si>
  <si>
    <t>No</t>
  </si>
  <si>
    <t>Make button to download HTML for uneditable viewing</t>
  </si>
  <si>
    <t>Yes</t>
  </si>
  <si>
    <t>Extra Time</t>
  </si>
  <si>
    <t>Estimated Hours</t>
  </si>
  <si>
    <t>Estimated Time</t>
  </si>
  <si>
    <t>Actual Hours</t>
  </si>
  <si>
    <t>Testing</t>
  </si>
  <si>
    <t>Determine Completeness of System</t>
  </si>
  <si>
    <t>Ensure all requirements of project are met</t>
  </si>
  <si>
    <t>Peter, Kevin</t>
  </si>
  <si>
    <t>No</t>
  </si>
  <si>
    <t>Make necessary changes</t>
  </si>
  <si>
    <t>Jeremiah, Ari</t>
  </si>
  <si>
    <t>No</t>
  </si>
  <si>
    <t>Testing</t>
  </si>
  <si>
    <t>Use Case Documentation</t>
  </si>
  <si>
    <t>Ensure all Use Cases are met</t>
  </si>
  <si>
    <t>Peter, Kevin</t>
  </si>
  <si>
    <t>No</t>
  </si>
  <si>
    <t>Make Use Case document of what occured using our system</t>
  </si>
  <si>
    <t>Peter</t>
  </si>
  <si>
    <t>No</t>
  </si>
  <si>
    <t>Testing</t>
  </si>
  <si>
    <t>Test Case Documentation</t>
  </si>
  <si>
    <t>Make Test Case document of what occured using our system</t>
  </si>
  <si>
    <t>Kevin</t>
  </si>
  <si>
    <t>No</t>
  </si>
  <si>
    <t>Dates: 3/15 - 5/01</t>
  </si>
  <si>
    <t>Totals for this Iteration</t>
  </si>
  <si>
    <t>Estimated</t>
  </si>
  <si>
    <t>Actual Hours</t>
  </si>
  <si>
    <t>Planning Iteration</t>
  </si>
  <si>
    <t>Design Iteration</t>
  </si>
  <si>
    <t>Creation Iteration</t>
  </si>
  <si>
    <t>Total Estimate Hours</t>
  </si>
  <si>
    <t>Total Actual Hours</t>
  </si>
</sst>
</file>

<file path=xl/styles.xml><?xml version="1.0" encoding="utf-8"?>
<styleSheet xmlns="http://schemas.openxmlformats.org/spreadsheetml/2006/main" xmlns:x14ac="http://schemas.microsoft.com/office/spreadsheetml/2009/9/ac" xmlns:mc="http://schemas.openxmlformats.org/markup-compatibility/2006">
  <fonts count="12">
    <font>
      <sz val="10.0"/>
      <name val="Arial"/>
    </font>
    <font/>
    <font/>
    <font>
      <b/>
      <u/>
      <color rgb="FFFF0000"/>
    </font>
    <font>
      <sz val="10.0"/>
    </font>
    <font>
      <sz val="10.0"/>
    </font>
    <font/>
    <font/>
    <font>
      <sz val="10.0"/>
    </font>
    <font>
      <sz val="10.0"/>
    </font>
    <font/>
    <font>
      <sz val="10.0"/>
    </font>
  </fonts>
  <fills count="4">
    <fill>
      <patternFill patternType="none"/>
    </fill>
    <fill>
      <patternFill patternType="lightGray"/>
    </fill>
    <fill>
      <patternFill patternType="none"/>
    </fill>
    <fill>
      <patternFill patternType="solid">
        <fgColor rgb="FFFFFFFF"/>
        <bgColor rgb="FFFFFFFF"/>
      </patternFill>
    </fill>
  </fills>
  <borders count="2">
    <border>
      <left/>
      <right/>
      <top/>
      <bottom/>
      <diagonal/>
    </border>
    <border>
      <left/>
      <right/>
      <top/>
      <bottom/>
    </border>
  </borders>
  <cellStyleXfs count="1">
    <xf fillId="0" numFmtId="0" borderId="0" fontId="0"/>
  </cellStyleXfs>
  <cellXfs count="12">
    <xf fillId="0" numFmtId="0" borderId="0" fontId="0"/>
    <xf applyAlignment="1" fillId="2" xfId="0" numFmtId="0" borderId="1" applyFont="1" fontId="1">
      <alignment/>
    </xf>
    <xf applyAlignment="1" fillId="2" xfId="0" numFmtId="14" borderId="1" applyFont="1" fontId="2" applyNumberFormat="1">
      <alignment/>
    </xf>
    <xf applyAlignment="1" fillId="2" xfId="0" numFmtId="0" borderId="1" applyFont="1" fontId="3">
      <alignment/>
    </xf>
    <xf applyAlignment="1" fillId="2" xfId="0" numFmtId="0" borderId="1" applyFont="1" fontId="4">
      <alignment/>
    </xf>
    <xf fillId="2" xfId="0" numFmtId="0" borderId="1" applyFont="1" fontId="5"/>
    <xf fillId="2" xfId="0" numFmtId="0" borderId="1" applyFont="1" fontId="6"/>
    <xf applyAlignment="1" fillId="3" xfId="0" numFmtId="0" borderId="1" applyFont="1" fontId="7" applyFill="1">
      <alignment/>
    </xf>
    <xf applyAlignment="1" fillId="3" xfId="0" numFmtId="0" borderId="1" applyFont="1" fontId="8">
      <alignment/>
    </xf>
    <xf applyAlignment="1" fillId="3" xfId="0" numFmtId="0" borderId="1" applyFont="1" fontId="9">
      <alignment/>
    </xf>
    <xf fillId="3" xfId="0" numFmtId="0" borderId="1" applyFont="1" fontId="10"/>
    <xf applyAlignment="1" fillId="2" xfId="0" numFmtId="0" borderId="1" applyFont="1" fontId="11">
      <alignment horizontal="right"/>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Planning Iteration (9/13 thru 10/20)</a:t>
            </a:r>
          </a:p>
        </c:rich>
      </c:tx>
      <c:overlay val="0"/>
    </c:title>
    <c:plotArea>
      <c:layout>
        <c:manualLayout>
          <c:xMode val="edge"/>
          <c:yMode val="edge"/>
          <c:x val="0.09914999999999999"/>
          <c:y val="0.19047999999999998"/>
          <c:w val="0.83918"/>
          <c:h val="0.61039"/>
        </c:manualLayout>
      </c:layout>
      <c:areaChart>
        <c:ser>
          <c:idx val="0"/>
          <c:order val="0"/>
          <c:tx>
            <c:strRef>
              <c:f>Sheet1!$D$116</c:f>
            </c:strRef>
          </c:tx>
          <c:spPr>
            <a:solidFill>
              <a:srgbClr val="4684EE">
                <a:alpha val="30000"/>
              </a:srgbClr>
            </a:solidFill>
            <a:ln w="25400" cmpd="sng">
              <a:solidFill>
                <a:srgbClr val="4684EE"/>
              </a:solidFill>
            </a:ln>
          </c:spPr>
          <c:cat>
            <c:strRef>
              <c:f>Sheet1!$C$117:$C$136</c:f>
            </c:strRef>
          </c:cat>
          <c:val>
            <c:numRef>
              <c:f>Sheet1!$D$117:$D$136</c:f>
            </c:numRef>
          </c:val>
        </c:ser>
        <c:ser>
          <c:idx val="1"/>
          <c:order val="1"/>
          <c:tx>
            <c:strRef>
              <c:f>Sheet1!$E$116</c:f>
            </c:strRef>
          </c:tx>
          <c:spPr>
            <a:solidFill>
              <a:srgbClr val="DC3912">
                <a:alpha val="30000"/>
              </a:srgbClr>
            </a:solidFill>
            <a:ln w="25400" cmpd="sng">
              <a:solidFill>
                <a:srgbClr val="DC3912"/>
              </a:solidFill>
            </a:ln>
          </c:spPr>
          <c:cat>
            <c:strRef>
              <c:f>Sheet1!$C$117:$C$136</c:f>
            </c:strRef>
          </c:cat>
          <c:val>
            <c:numRef>
              <c:f>Sheet1!$E$117:$E$136</c:f>
            </c:numRef>
          </c:val>
        </c:ser>
        <c:axId val="823272329"/>
        <c:axId val="754158401"/>
      </c:areaChart>
      <c:catAx>
        <c:axId val="823272329"/>
        <c:scaling>
          <c:orientation val="minMax"/>
        </c:scaling>
        <c:delete val="0"/>
        <c:axPos val="b"/>
        <c:txPr>
          <a:bodyPr/>
          <a:lstStyle/>
          <a:p>
            <a:pPr>
              <a:defRPr sz="700">
                <a:solidFill>
                  <a:srgbClr val="222222"/>
                </a:solidFill>
              </a:defRPr>
            </a:pPr>
          </a:p>
        </c:txPr>
        <c:crossAx val="754158401"/>
      </c:catAx>
      <c:valAx>
        <c:axId val="754158401"/>
        <c:scaling>
          <c:orientation val="minMax"/>
        </c:scaling>
        <c:delete val="0"/>
        <c:axPos val="l"/>
        <c:majorGridlines>
          <c:spPr>
            <a:ln>
              <a:solidFill>
                <a:srgbClr val="B7B7B7"/>
              </a:solidFill>
            </a:ln>
          </c:spPr>
        </c:majorGridlines>
        <c:numFmt sourceLinked="1" formatCode="General"/>
        <c:tickLblPos val="nextTo"/>
        <c:spPr>
          <a:ln w="47625">
            <a:noFill/>
          </a:ln>
        </c:spPr>
        <c:txPr>
          <a:bodyPr/>
          <a:lstStyle/>
          <a:p>
            <a:pPr>
              <a:defRPr/>
            </a:pPr>
          </a:p>
        </c:txPr>
        <c:crossAx val="823272329"/>
      </c:valAx>
    </c:plotArea>
    <c:legend>
      <c:legendPos val="t"/>
      <c:overlay val="0"/>
    </c:legend>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Creation</a:t>
            </a:r>
          </a:p>
        </c:rich>
      </c:tx>
      <c:overlay val="0"/>
    </c:title>
    <c:plotArea>
      <c:layout/>
      <c:barChart>
        <c:barDir val="col"/>
        <c:ser>
          <c:idx val="0"/>
          <c:order val="0"/>
          <c:tx>
            <c:strRef>
              <c:f>Sheet3!$B$1</c:f>
            </c:strRef>
          </c:tx>
          <c:spPr>
            <a:solidFill>
              <a:srgbClr val="4684EE"/>
            </a:solidFill>
          </c:spPr>
          <c:cat>
            <c:strRef>
              <c:f>Sheet3!$A$2:$A$26</c:f>
            </c:strRef>
          </c:cat>
          <c:val>
            <c:numRef>
              <c:f>Sheet3!$B$2:$B$26</c:f>
            </c:numRef>
          </c:val>
        </c:ser>
        <c:axId val="943501127"/>
        <c:axId val="1698360062"/>
      </c:barChart>
      <c:lineChart>
        <c:varyColors val="0"/>
        <c:ser>
          <c:idx val="1"/>
          <c:order val="1"/>
          <c:tx>
            <c:strRef>
              <c:f>Sheet3!$C$1</c:f>
            </c:strRef>
          </c:tx>
          <c:spPr>
            <a:ln w="25400" cmpd="sng">
              <a:solidFill>
                <a:srgbClr val="DC3912"/>
              </a:solidFill>
            </a:ln>
          </c:spPr>
          <c:marker>
            <c:symbol val="none"/>
          </c:marker>
          <c:cat>
            <c:strRef>
              <c:f>Sheet3!$A$2:$A$26</c:f>
            </c:strRef>
          </c:cat>
          <c:val>
            <c:numRef>
              <c:f>Sheet3!$C$2:$C$26</c:f>
            </c:numRef>
          </c:val>
          <c:smooth val="0"/>
        </c:ser>
        <c:axId val="943501127"/>
        <c:axId val="1698360062"/>
      </c:lineChart>
      <c:catAx>
        <c:axId val="943501127"/>
        <c:scaling>
          <c:orientation val="minMax"/>
        </c:scaling>
        <c:delete val="0"/>
        <c:axPos val="b"/>
        <c:title>
          <c:tx>
            <c:rich>
              <a:bodyPr/>
              <a:lstStyle/>
              <a:p>
                <a:pPr>
                  <a:defRPr/>
                </a:pPr>
                <a:r>
                  <a:t>Date</a:t>
                </a:r>
              </a:p>
            </c:rich>
          </c:tx>
          <c:overlay val="0"/>
        </c:title>
        <c:txPr>
          <a:bodyPr/>
          <a:lstStyle/>
          <a:p>
            <a:pPr>
              <a:defRPr/>
            </a:pPr>
          </a:p>
        </c:txPr>
        <c:crossAx val="1698360062"/>
      </c:catAx>
      <c:valAx>
        <c:axId val="1698360062"/>
        <c:scaling>
          <c:orientation val="minMax"/>
        </c:scaling>
        <c:delete val="0"/>
        <c:axPos val="l"/>
        <c:majorGridlines>
          <c:spPr>
            <a:ln>
              <a:solidFill>
                <a:srgbClr val="B7B7B7"/>
              </a:solidFill>
            </a:ln>
          </c:spPr>
        </c:majorGridlines>
        <c:title>
          <c:tx>
            <c:rich>
              <a:bodyPr/>
              <a:lstStyle/>
              <a:p>
                <a:pPr>
                  <a:defRPr/>
                </a:pPr>
                <a:r>
                  <a:t>Hours</a:t>
                </a:r>
              </a:p>
            </c:rich>
          </c:tx>
          <c:overlay val="0"/>
        </c:title>
        <c:numFmt sourceLinked="1" formatCode="General"/>
        <c:tickLblPos val="nextTo"/>
        <c:spPr>
          <a:ln w="47625">
            <a:noFill/>
          </a:ln>
        </c:spPr>
        <c:txPr>
          <a:bodyPr/>
          <a:lstStyle/>
          <a:p>
            <a:pPr>
              <a:defRPr/>
            </a:pPr>
          </a:p>
        </c:txPr>
        <c:crossAx val="943501127"/>
      </c:valAx>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Design Iteration (10/21 thru 11/27)</a:t>
            </a:r>
          </a:p>
        </c:rich>
      </c:tx>
      <c:overlay val="0"/>
    </c:title>
    <c:plotArea>
      <c:layout>
        <c:manualLayout>
          <c:xMode val="edge"/>
          <c:yMode val="edge"/>
          <c:x val="0.10791"/>
          <c:y val="0.19246"/>
          <c:w val="0.83933"/>
          <c:h val="0.61706"/>
        </c:manualLayout>
      </c:layout>
      <c:areaChart>
        <c:ser>
          <c:idx val="0"/>
          <c:order val="0"/>
          <c:tx>
            <c:strRef>
              <c:f>Sheet1!$D$142</c:f>
            </c:strRef>
          </c:tx>
          <c:spPr>
            <a:solidFill>
              <a:srgbClr val="4684EE">
                <a:alpha val="30000"/>
              </a:srgbClr>
            </a:solidFill>
            <a:ln w="25400" cmpd="sng">
              <a:solidFill>
                <a:srgbClr val="4684EE"/>
              </a:solidFill>
            </a:ln>
          </c:spPr>
          <c:cat>
            <c:strRef>
              <c:f>Sheet1!$C$143:$C$157</c:f>
            </c:strRef>
          </c:cat>
          <c:val>
            <c:numRef>
              <c:f>Sheet1!$D$143:$D$157</c:f>
            </c:numRef>
          </c:val>
        </c:ser>
        <c:ser>
          <c:idx val="1"/>
          <c:order val="1"/>
          <c:tx>
            <c:strRef>
              <c:f>Sheet1!$E$142</c:f>
            </c:strRef>
          </c:tx>
          <c:spPr>
            <a:solidFill>
              <a:srgbClr val="DC3912">
                <a:alpha val="30000"/>
              </a:srgbClr>
            </a:solidFill>
            <a:ln w="25400" cmpd="sng">
              <a:solidFill>
                <a:srgbClr val="DC3912"/>
              </a:solidFill>
            </a:ln>
          </c:spPr>
          <c:cat>
            <c:strRef>
              <c:f>Sheet1!$C$143:$C$157</c:f>
            </c:strRef>
          </c:cat>
          <c:val>
            <c:numRef>
              <c:f>Sheet1!$E$143:$E$157</c:f>
            </c:numRef>
          </c:val>
        </c:ser>
        <c:axId val="1994218506"/>
        <c:axId val="1098104423"/>
      </c:areaChart>
      <c:catAx>
        <c:axId val="1994218506"/>
        <c:scaling>
          <c:orientation val="minMax"/>
        </c:scaling>
        <c:delete val="0"/>
        <c:axPos val="b"/>
        <c:txPr>
          <a:bodyPr/>
          <a:lstStyle/>
          <a:p>
            <a:pPr>
              <a:defRPr sz="800">
                <a:solidFill>
                  <a:srgbClr val="222222"/>
                </a:solidFill>
              </a:defRPr>
            </a:pPr>
          </a:p>
        </c:txPr>
        <c:crossAx val="1098104423"/>
      </c:catAx>
      <c:valAx>
        <c:axId val="1098104423"/>
        <c:scaling>
          <c:orientation val="minMax"/>
        </c:scaling>
        <c:delete val="0"/>
        <c:axPos val="l"/>
        <c:majorGridlines>
          <c:spPr>
            <a:ln>
              <a:solidFill>
                <a:srgbClr val="B7B7B7"/>
              </a:solidFill>
            </a:ln>
          </c:spPr>
        </c:majorGridlines>
        <c:numFmt sourceLinked="1" formatCode="General"/>
        <c:tickLblPos val="nextTo"/>
        <c:spPr>
          <a:ln w="47625">
            <a:noFill/>
          </a:ln>
        </c:spPr>
        <c:txPr>
          <a:bodyPr/>
          <a:lstStyle/>
          <a:p>
            <a:pPr>
              <a:defRPr/>
            </a:pPr>
          </a:p>
        </c:txPr>
        <c:crossAx val="1994218506"/>
      </c:valAx>
    </c:plotArea>
    <c:legend>
      <c:legendPos val="t"/>
      <c:overlay val="0"/>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Planning Iteration Individual Tasks</a:t>
            </a:r>
          </a:p>
        </c:rich>
      </c:tx>
      <c:overlay val="0"/>
    </c:title>
    <c:plotArea>
      <c:layout/>
      <c:doughnutChart>
        <c:varyColors val="1"/>
        <c:ser>
          <c:idx val="0"/>
          <c:order val="0"/>
          <c:dPt>
            <c:idx val="0"/>
            <c:spPr>
              <a:solidFill>
                <a:srgbClr val="3366CC"/>
              </a:solidFill>
              <a:ln w="25400" cmpd="sng">
                <a:solidFill>
                  <a:srgbClr val="FFFFFF"/>
                </a:solidFill>
              </a:ln>
            </c:spPr>
          </c:dPt>
          <c:dPt>
            <c:idx val="1"/>
            <c:spPr>
              <a:solidFill>
                <a:srgbClr val="DC3912"/>
              </a:solidFill>
              <a:ln w="25400" cmpd="sng">
                <a:solidFill>
                  <a:srgbClr val="FFFFFF"/>
                </a:solidFill>
              </a:ln>
            </c:spPr>
          </c:dPt>
          <c:dPt>
            <c:idx val="2"/>
            <c:spPr>
              <a:solidFill>
                <a:srgbClr val="FF9900"/>
              </a:solidFill>
              <a:ln w="25400" cmpd="sng">
                <a:solidFill>
                  <a:srgbClr val="FFFFFF"/>
                </a:solidFill>
              </a:ln>
            </c:spPr>
          </c:dPt>
          <c:dPt>
            <c:idx val="3"/>
            <c:spPr>
              <a:solidFill>
                <a:srgbClr val="109618"/>
              </a:solidFill>
              <a:ln w="25400" cmpd="sng">
                <a:solidFill>
                  <a:srgbClr val="FFFFFF"/>
                </a:solidFill>
              </a:ln>
            </c:spPr>
          </c:dPt>
          <c:dPt>
            <c:idx val="4"/>
            <c:spPr>
              <a:solidFill>
                <a:srgbClr val="990099"/>
              </a:solidFill>
              <a:ln w="25400" cmpd="sng">
                <a:solidFill>
                  <a:srgbClr val="FFFFFF"/>
                </a:solidFill>
              </a:ln>
            </c:spPr>
          </c:dPt>
          <c:dPt>
            <c:idx val="5"/>
            <c:spPr>
              <a:solidFill>
                <a:srgbClr val="0099C6"/>
              </a:solidFill>
              <a:ln w="25400" cmpd="sng">
                <a:solidFill>
                  <a:srgbClr val="FFFFFF"/>
                </a:solidFill>
              </a:ln>
            </c:spPr>
          </c:dPt>
          <c:dPt>
            <c:idx val="6"/>
            <c:spPr>
              <a:solidFill>
                <a:srgbClr val="DD4477"/>
              </a:solidFill>
              <a:ln w="25400" cmpd="sng">
                <a:solidFill>
                  <a:srgbClr val="FFFFFF"/>
                </a:solidFill>
              </a:ln>
            </c:spPr>
          </c:dPt>
          <c:dPt>
            <c:idx val="7"/>
            <c:spPr>
              <a:solidFill>
                <a:srgbClr val="66AA00"/>
              </a:solidFill>
              <a:ln w="25400" cmpd="sng">
                <a:solidFill>
                  <a:srgbClr val="FFFFFF"/>
                </a:solidFill>
              </a:ln>
            </c:spPr>
          </c:dPt>
          <c:dPt>
            <c:idx val="8"/>
            <c:spPr>
              <a:solidFill>
                <a:srgbClr val="B82E2E"/>
              </a:solidFill>
              <a:ln w="25400" cmpd="sng">
                <a:solidFill>
                  <a:srgbClr val="FFFFFF"/>
                </a:solidFill>
              </a:ln>
            </c:spPr>
          </c:dPt>
          <c:dPt>
            <c:idx val="9"/>
            <c:spPr>
              <a:solidFill>
                <a:srgbClr val="316395"/>
              </a:solidFill>
              <a:ln w="25400" cmpd="sng">
                <a:solidFill>
                  <a:srgbClr val="FFFFFF"/>
                </a:solidFill>
              </a:ln>
            </c:spPr>
          </c:dPt>
          <c:dPt>
            <c:idx val="10"/>
            <c:spPr>
              <a:solidFill>
                <a:srgbClr val="994499"/>
              </a:solidFill>
              <a:ln w="25400" cmpd="sng">
                <a:solidFill>
                  <a:srgbClr val="FFFFFF"/>
                </a:solidFill>
              </a:ln>
            </c:spPr>
          </c:dPt>
          <c:dPt>
            <c:idx val="11"/>
            <c:spPr>
              <a:solidFill>
                <a:srgbClr val="22AA99"/>
              </a:solidFill>
              <a:ln w="25400" cmpd="sng">
                <a:solidFill>
                  <a:srgbClr val="FFFFFF"/>
                </a:solidFill>
              </a:ln>
            </c:spPr>
          </c:dPt>
          <c:dPt>
            <c:idx val="12"/>
            <c:spPr>
              <a:solidFill>
                <a:srgbClr val="AAAA11"/>
              </a:solidFill>
              <a:ln w="25400" cmpd="sng">
                <a:solidFill>
                  <a:srgbClr val="FFFFFF"/>
                </a:solidFill>
              </a:ln>
            </c:spPr>
          </c:dPt>
          <c:dPt>
            <c:idx val="13"/>
            <c:spPr>
              <a:solidFill>
                <a:srgbClr val="6633CC"/>
              </a:solidFill>
              <a:ln w="25400" cmpd="sng">
                <a:solidFill>
                  <a:srgbClr val="FFFFFF"/>
                </a:solidFill>
              </a:ln>
            </c:spPr>
          </c:dPt>
          <c:dPt>
            <c:idx val="14"/>
            <c:spPr>
              <a:solidFill>
                <a:srgbClr val="E67300"/>
              </a:solidFill>
              <a:ln w="25400" cmpd="sng">
                <a:solidFill>
                  <a:srgbClr val="FFFFFF"/>
                </a:solidFill>
              </a:ln>
            </c:spPr>
          </c:dPt>
          <c:dPt>
            <c:idx val="15"/>
            <c:spPr>
              <a:solidFill>
                <a:srgbClr val="8B0707"/>
              </a:solidFill>
              <a:ln w="25400" cmpd="sng">
                <a:solidFill>
                  <a:srgbClr val="FFFFFF"/>
                </a:solidFill>
              </a:ln>
            </c:spPr>
          </c:dPt>
          <c:dPt>
            <c:idx val="16"/>
            <c:spPr>
              <a:solidFill>
                <a:srgbClr val="651067"/>
              </a:solidFill>
              <a:ln w="25400" cmpd="sng">
                <a:solidFill>
                  <a:srgbClr val="FFFFFF"/>
                </a:solidFill>
              </a:ln>
            </c:spPr>
          </c:dPt>
          <c:dPt>
            <c:idx val="17"/>
            <c:spPr>
              <a:solidFill>
                <a:srgbClr val="329262"/>
              </a:solidFill>
              <a:ln w="25400" cmpd="sng">
                <a:solidFill>
                  <a:srgbClr val="FFFFFF"/>
                </a:solidFill>
              </a:ln>
            </c:spPr>
          </c:dPt>
          <c:dPt>
            <c:idx val="18"/>
            <c:spPr>
              <a:solidFill>
                <a:srgbClr val="5574A6"/>
              </a:solidFill>
              <a:ln w="25400" cmpd="sng">
                <a:solidFill>
                  <a:srgbClr val="FFFFFF"/>
                </a:solidFill>
              </a:ln>
            </c:spPr>
          </c:dPt>
          <c:dPt>
            <c:idx val="19"/>
            <c:spPr>
              <a:solidFill>
                <a:srgbClr val="3B3EAC"/>
              </a:solidFill>
              <a:ln w="25400" cmpd="sng">
                <a:solidFill>
                  <a:srgbClr val="FFFFFF"/>
                </a:solidFill>
              </a:ln>
            </c:spPr>
          </c:dPt>
          <c:dPt>
            <c:idx val="20"/>
            <c:spPr>
              <a:solidFill>
                <a:srgbClr val="B77322"/>
              </a:solidFill>
              <a:ln w="25400" cmpd="sng">
                <a:solidFill>
                  <a:srgbClr val="FFFFFF"/>
                </a:solidFill>
              </a:ln>
            </c:spPr>
          </c:dPt>
          <c:dPt>
            <c:idx val="21"/>
            <c:spPr>
              <a:solidFill>
                <a:srgbClr val="16D620"/>
              </a:solidFill>
              <a:ln w="25400" cmpd="sng">
                <a:solidFill>
                  <a:srgbClr val="FFFFFF"/>
                </a:solidFill>
              </a:ln>
            </c:spPr>
          </c:dPt>
          <c:dPt>
            <c:idx val="22"/>
            <c:spPr>
              <a:solidFill>
                <a:srgbClr val="B91383"/>
              </a:solidFill>
              <a:ln w="25400" cmpd="sng">
                <a:solidFill>
                  <a:srgbClr val="FFFFFF"/>
                </a:solidFill>
              </a:ln>
            </c:spPr>
          </c:dPt>
          <c:dPt>
            <c:idx val="23"/>
            <c:spPr>
              <a:solidFill>
                <a:srgbClr val="F4359E"/>
              </a:solidFill>
              <a:ln w="25400" cmpd="sng">
                <a:solidFill>
                  <a:srgbClr val="FFFFFF"/>
                </a:solidFill>
              </a:ln>
            </c:spPr>
          </c:dPt>
          <c:dPt>
            <c:idx val="24"/>
            <c:spPr>
              <a:solidFill>
                <a:srgbClr val="9C5935"/>
              </a:solidFill>
              <a:ln w="25400" cmpd="sng">
                <a:solidFill>
                  <a:srgbClr val="FFFFFF"/>
                </a:solidFill>
              </a:ln>
            </c:spPr>
          </c:dPt>
          <c:dPt>
            <c:idx val="25"/>
            <c:spPr>
              <a:solidFill>
                <a:srgbClr val="A9C413"/>
              </a:solidFill>
              <a:ln w="25400" cmpd="sng">
                <a:solidFill>
                  <a:srgbClr val="FFFFFF"/>
                </a:solidFill>
              </a:ln>
            </c:spPr>
          </c:dPt>
          <c:dPt>
            <c:idx val="26"/>
            <c:spPr>
              <a:solidFill>
                <a:srgbClr val="2A778D"/>
              </a:solidFill>
              <a:ln w="25400" cmpd="sng">
                <a:solidFill>
                  <a:srgbClr val="FFFFFF"/>
                </a:solidFill>
              </a:ln>
            </c:spPr>
          </c:dPt>
          <c:dPt>
            <c:idx val="27"/>
            <c:spPr>
              <a:solidFill>
                <a:srgbClr val="668D1C"/>
              </a:solidFill>
              <a:ln w="25400" cmpd="sng">
                <a:solidFill>
                  <a:srgbClr val="FFFFFF"/>
                </a:solidFill>
              </a:ln>
            </c:spPr>
          </c:dPt>
          <c:dPt>
            <c:idx val="28"/>
            <c:spPr>
              <a:solidFill>
                <a:srgbClr val="BEA413"/>
              </a:solidFill>
              <a:ln w="25400" cmpd="sng">
                <a:solidFill>
                  <a:srgbClr val="FFFFFF"/>
                </a:solidFill>
              </a:ln>
            </c:spPr>
          </c:dPt>
          <c:dPt>
            <c:idx val="29"/>
            <c:spPr>
              <a:solidFill>
                <a:srgbClr val="0C5922"/>
              </a:solidFill>
              <a:ln w="25400" cmpd="sng">
                <a:solidFill>
                  <a:srgbClr val="FFFFFF"/>
                </a:solidFill>
              </a:ln>
            </c:spPr>
          </c:dPt>
          <c:dPt>
            <c:idx val="30"/>
            <c:spPr>
              <a:solidFill>
                <a:srgbClr val="743411"/>
              </a:solidFill>
              <a:ln w="25400" cmpd="sng">
                <a:solidFill>
                  <a:srgbClr val="FFFFFF"/>
                </a:solidFill>
              </a:ln>
            </c:spPr>
          </c:dPt>
          <c:dLbls>
            <c:showLegendKey val="0"/>
            <c:showVal val="0"/>
            <c:showCatName val="0"/>
            <c:showSerName val="0"/>
            <c:showPercent val="1"/>
            <c:showBubbleSize val="0"/>
            <c:showLeaderLines val="1"/>
          </c:dLbls>
          <c:cat>
            <c:strRef>
              <c:f>Sheet1!$C$117:$C$136</c:f>
            </c:strRef>
          </c:cat>
          <c:val>
            <c:numRef>
              <c:f>Sheet1!$D$117:$D$136</c:f>
            </c:numRef>
          </c:val>
        </c:ser>
        <c:dLbls>
          <c:showLegendKey val="0"/>
          <c:showVal val="0"/>
          <c:showCatName val="0"/>
          <c:showSerName val="0"/>
          <c:showPercent val="0"/>
          <c:showBubbleSize val="0"/>
        </c:dLbls>
        <c:holeSize val="50"/>
      </c:doughnutChart>
    </c:plotArea>
    <c:legend>
      <c:legendPos val="r"/>
      <c:overlay val="0"/>
      <c:txPr>
        <a:bodyPr/>
        <a:lstStyle/>
        <a:p>
          <a:pPr>
            <a:defRPr sz="700">
              <a:solidFill>
                <a:srgbClr val="222222"/>
              </a:solidFill>
            </a:defRPr>
          </a:pPr>
        </a:p>
      </c:txPr>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Design Iteration Individual Tasks</a:t>
            </a:r>
          </a:p>
        </c:rich>
      </c:tx>
      <c:overlay val="0"/>
    </c:title>
    <c:plotArea>
      <c:layout/>
      <c:doughnutChart>
        <c:varyColors val="1"/>
        <c:ser>
          <c:idx val="0"/>
          <c:order val="0"/>
          <c:dPt>
            <c:idx val="0"/>
            <c:spPr>
              <a:solidFill>
                <a:srgbClr val="3366CC"/>
              </a:solidFill>
              <a:ln w="25400" cmpd="sng">
                <a:solidFill>
                  <a:srgbClr val="FFFFFF"/>
                </a:solidFill>
              </a:ln>
            </c:spPr>
          </c:dPt>
          <c:dPt>
            <c:idx val="1"/>
            <c:spPr>
              <a:solidFill>
                <a:srgbClr val="DC3912"/>
              </a:solidFill>
              <a:ln w="25400" cmpd="sng">
                <a:solidFill>
                  <a:srgbClr val="FFFFFF"/>
                </a:solidFill>
              </a:ln>
            </c:spPr>
          </c:dPt>
          <c:dPt>
            <c:idx val="2"/>
            <c:spPr>
              <a:solidFill>
                <a:srgbClr val="FF9900"/>
              </a:solidFill>
              <a:ln w="25400" cmpd="sng">
                <a:solidFill>
                  <a:srgbClr val="FFFFFF"/>
                </a:solidFill>
              </a:ln>
            </c:spPr>
          </c:dPt>
          <c:dPt>
            <c:idx val="3"/>
            <c:spPr>
              <a:solidFill>
                <a:srgbClr val="109618"/>
              </a:solidFill>
              <a:ln w="25400" cmpd="sng">
                <a:solidFill>
                  <a:srgbClr val="FFFFFF"/>
                </a:solidFill>
              </a:ln>
            </c:spPr>
          </c:dPt>
          <c:dPt>
            <c:idx val="4"/>
            <c:spPr>
              <a:solidFill>
                <a:srgbClr val="990099"/>
              </a:solidFill>
              <a:ln w="25400" cmpd="sng">
                <a:solidFill>
                  <a:srgbClr val="FFFFFF"/>
                </a:solidFill>
              </a:ln>
            </c:spPr>
          </c:dPt>
          <c:dPt>
            <c:idx val="5"/>
            <c:spPr>
              <a:solidFill>
                <a:srgbClr val="0099C6"/>
              </a:solidFill>
              <a:ln w="25400" cmpd="sng">
                <a:solidFill>
                  <a:srgbClr val="FFFFFF"/>
                </a:solidFill>
              </a:ln>
            </c:spPr>
          </c:dPt>
          <c:dPt>
            <c:idx val="6"/>
            <c:spPr>
              <a:solidFill>
                <a:srgbClr val="DD4477"/>
              </a:solidFill>
              <a:ln w="25400" cmpd="sng">
                <a:solidFill>
                  <a:srgbClr val="FFFFFF"/>
                </a:solidFill>
              </a:ln>
            </c:spPr>
          </c:dPt>
          <c:dPt>
            <c:idx val="7"/>
            <c:spPr>
              <a:solidFill>
                <a:srgbClr val="66AA00"/>
              </a:solidFill>
              <a:ln w="25400" cmpd="sng">
                <a:solidFill>
                  <a:srgbClr val="FFFFFF"/>
                </a:solidFill>
              </a:ln>
            </c:spPr>
          </c:dPt>
          <c:dPt>
            <c:idx val="8"/>
            <c:spPr>
              <a:solidFill>
                <a:srgbClr val="B82E2E"/>
              </a:solidFill>
              <a:ln w="25400" cmpd="sng">
                <a:solidFill>
                  <a:srgbClr val="FFFFFF"/>
                </a:solidFill>
              </a:ln>
            </c:spPr>
          </c:dPt>
          <c:dPt>
            <c:idx val="9"/>
            <c:spPr>
              <a:solidFill>
                <a:srgbClr val="316395"/>
              </a:solidFill>
              <a:ln w="25400" cmpd="sng">
                <a:solidFill>
                  <a:srgbClr val="FFFFFF"/>
                </a:solidFill>
              </a:ln>
            </c:spPr>
          </c:dPt>
          <c:dPt>
            <c:idx val="10"/>
            <c:spPr>
              <a:solidFill>
                <a:srgbClr val="994499"/>
              </a:solidFill>
              <a:ln w="25400" cmpd="sng">
                <a:solidFill>
                  <a:srgbClr val="FFFFFF"/>
                </a:solidFill>
              </a:ln>
            </c:spPr>
          </c:dPt>
          <c:dPt>
            <c:idx val="11"/>
            <c:spPr>
              <a:solidFill>
                <a:srgbClr val="22AA99"/>
              </a:solidFill>
              <a:ln w="25400" cmpd="sng">
                <a:solidFill>
                  <a:srgbClr val="FFFFFF"/>
                </a:solidFill>
              </a:ln>
            </c:spPr>
          </c:dPt>
          <c:dPt>
            <c:idx val="12"/>
            <c:spPr>
              <a:solidFill>
                <a:srgbClr val="AAAA11"/>
              </a:solidFill>
              <a:ln w="25400" cmpd="sng">
                <a:solidFill>
                  <a:srgbClr val="FFFFFF"/>
                </a:solidFill>
              </a:ln>
            </c:spPr>
          </c:dPt>
          <c:dPt>
            <c:idx val="13"/>
            <c:spPr>
              <a:solidFill>
                <a:srgbClr val="6633CC"/>
              </a:solidFill>
              <a:ln w="25400" cmpd="sng">
                <a:solidFill>
                  <a:srgbClr val="FFFFFF"/>
                </a:solidFill>
              </a:ln>
            </c:spPr>
          </c:dPt>
          <c:dPt>
            <c:idx val="14"/>
            <c:spPr>
              <a:solidFill>
                <a:srgbClr val="E67300"/>
              </a:solidFill>
              <a:ln w="25400" cmpd="sng">
                <a:solidFill>
                  <a:srgbClr val="FFFFFF"/>
                </a:solidFill>
              </a:ln>
            </c:spPr>
          </c:dPt>
          <c:dPt>
            <c:idx val="15"/>
            <c:spPr>
              <a:solidFill>
                <a:srgbClr val="8B0707"/>
              </a:solidFill>
              <a:ln w="25400" cmpd="sng">
                <a:solidFill>
                  <a:srgbClr val="FFFFFF"/>
                </a:solidFill>
              </a:ln>
            </c:spPr>
          </c:dPt>
          <c:dPt>
            <c:idx val="16"/>
            <c:spPr>
              <a:solidFill>
                <a:srgbClr val="651067"/>
              </a:solidFill>
              <a:ln w="25400" cmpd="sng">
                <a:solidFill>
                  <a:srgbClr val="FFFFFF"/>
                </a:solidFill>
              </a:ln>
            </c:spPr>
          </c:dPt>
          <c:dPt>
            <c:idx val="17"/>
            <c:spPr>
              <a:solidFill>
                <a:srgbClr val="329262"/>
              </a:solidFill>
              <a:ln w="25400" cmpd="sng">
                <a:solidFill>
                  <a:srgbClr val="FFFFFF"/>
                </a:solidFill>
              </a:ln>
            </c:spPr>
          </c:dPt>
          <c:dPt>
            <c:idx val="18"/>
            <c:spPr>
              <a:solidFill>
                <a:srgbClr val="5574A6"/>
              </a:solidFill>
              <a:ln w="25400" cmpd="sng">
                <a:solidFill>
                  <a:srgbClr val="FFFFFF"/>
                </a:solidFill>
              </a:ln>
            </c:spPr>
          </c:dPt>
          <c:dPt>
            <c:idx val="19"/>
            <c:spPr>
              <a:solidFill>
                <a:srgbClr val="3B3EAC"/>
              </a:solidFill>
              <a:ln w="25400" cmpd="sng">
                <a:solidFill>
                  <a:srgbClr val="FFFFFF"/>
                </a:solidFill>
              </a:ln>
            </c:spPr>
          </c:dPt>
          <c:dPt>
            <c:idx val="20"/>
            <c:spPr>
              <a:solidFill>
                <a:srgbClr val="B77322"/>
              </a:solidFill>
              <a:ln w="25400" cmpd="sng">
                <a:solidFill>
                  <a:srgbClr val="FFFFFF"/>
                </a:solidFill>
              </a:ln>
            </c:spPr>
          </c:dPt>
          <c:dPt>
            <c:idx val="21"/>
            <c:spPr>
              <a:solidFill>
                <a:srgbClr val="16D620"/>
              </a:solidFill>
              <a:ln w="25400" cmpd="sng">
                <a:solidFill>
                  <a:srgbClr val="FFFFFF"/>
                </a:solidFill>
              </a:ln>
            </c:spPr>
          </c:dPt>
          <c:dPt>
            <c:idx val="22"/>
            <c:spPr>
              <a:solidFill>
                <a:srgbClr val="B91383"/>
              </a:solidFill>
              <a:ln w="25400" cmpd="sng">
                <a:solidFill>
                  <a:srgbClr val="FFFFFF"/>
                </a:solidFill>
              </a:ln>
            </c:spPr>
          </c:dPt>
          <c:dPt>
            <c:idx val="23"/>
            <c:spPr>
              <a:solidFill>
                <a:srgbClr val="F4359E"/>
              </a:solidFill>
              <a:ln w="25400" cmpd="sng">
                <a:solidFill>
                  <a:srgbClr val="FFFFFF"/>
                </a:solidFill>
              </a:ln>
            </c:spPr>
          </c:dPt>
          <c:dPt>
            <c:idx val="24"/>
            <c:spPr>
              <a:solidFill>
                <a:srgbClr val="9C5935"/>
              </a:solidFill>
              <a:ln w="25400" cmpd="sng">
                <a:solidFill>
                  <a:srgbClr val="FFFFFF"/>
                </a:solidFill>
              </a:ln>
            </c:spPr>
          </c:dPt>
          <c:dPt>
            <c:idx val="25"/>
            <c:spPr>
              <a:solidFill>
                <a:srgbClr val="A9C413"/>
              </a:solidFill>
              <a:ln w="25400" cmpd="sng">
                <a:solidFill>
                  <a:srgbClr val="FFFFFF"/>
                </a:solidFill>
              </a:ln>
            </c:spPr>
          </c:dPt>
          <c:dPt>
            <c:idx val="26"/>
            <c:spPr>
              <a:solidFill>
                <a:srgbClr val="2A778D"/>
              </a:solidFill>
              <a:ln w="25400" cmpd="sng">
                <a:solidFill>
                  <a:srgbClr val="FFFFFF"/>
                </a:solidFill>
              </a:ln>
            </c:spPr>
          </c:dPt>
          <c:dPt>
            <c:idx val="27"/>
            <c:spPr>
              <a:solidFill>
                <a:srgbClr val="668D1C"/>
              </a:solidFill>
              <a:ln w="25400" cmpd="sng">
                <a:solidFill>
                  <a:srgbClr val="FFFFFF"/>
                </a:solidFill>
              </a:ln>
            </c:spPr>
          </c:dPt>
          <c:dPt>
            <c:idx val="28"/>
            <c:spPr>
              <a:solidFill>
                <a:srgbClr val="BEA413"/>
              </a:solidFill>
              <a:ln w="25400" cmpd="sng">
                <a:solidFill>
                  <a:srgbClr val="FFFFFF"/>
                </a:solidFill>
              </a:ln>
            </c:spPr>
          </c:dPt>
          <c:dPt>
            <c:idx val="29"/>
            <c:spPr>
              <a:solidFill>
                <a:srgbClr val="0C5922"/>
              </a:solidFill>
              <a:ln w="25400" cmpd="sng">
                <a:solidFill>
                  <a:srgbClr val="FFFFFF"/>
                </a:solidFill>
              </a:ln>
            </c:spPr>
          </c:dPt>
          <c:dPt>
            <c:idx val="30"/>
            <c:spPr>
              <a:solidFill>
                <a:srgbClr val="743411"/>
              </a:solidFill>
              <a:ln w="25400" cmpd="sng">
                <a:solidFill>
                  <a:srgbClr val="FFFFFF"/>
                </a:solidFill>
              </a:ln>
            </c:spPr>
          </c:dPt>
          <c:dLbls>
            <c:showLegendKey val="0"/>
            <c:showVal val="0"/>
            <c:showCatName val="0"/>
            <c:showSerName val="0"/>
            <c:showPercent val="1"/>
            <c:showBubbleSize val="0"/>
            <c:showLeaderLines val="1"/>
          </c:dLbls>
          <c:cat>
            <c:strRef>
              <c:f>Sheet1!$C$143:$C$157</c:f>
            </c:strRef>
          </c:cat>
          <c:val>
            <c:numRef>
              <c:f>Sheet1!$D$143:$D$157</c:f>
            </c:numRef>
          </c:val>
        </c:ser>
        <c:dLbls>
          <c:showLegendKey val="0"/>
          <c:showVal val="0"/>
          <c:showCatName val="0"/>
          <c:showSerName val="0"/>
          <c:showPercent val="0"/>
          <c:showBubbleSize val="0"/>
        </c:dLbls>
        <c:holeSize val="50"/>
      </c:doughnutChart>
    </c:plotArea>
    <c:legend>
      <c:legendPos val="r"/>
      <c:overlay val="0"/>
      <c:txPr>
        <a:bodyPr/>
        <a:lstStyle/>
        <a:p>
          <a:pPr>
            <a:defRPr sz="900">
              <a:solidFill>
                <a:srgbClr val="222222"/>
              </a:solidFill>
            </a:defRPr>
          </a:pPr>
        </a:p>
      </c:txPr>
    </c:legend>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Creation Iteration (11/28 thru 3/14)</a:t>
            </a:r>
          </a:p>
        </c:rich>
      </c:tx>
      <c:overlay val="0"/>
    </c:title>
    <c:plotArea>
      <c:layout>
        <c:manualLayout>
          <c:xMode val="edge"/>
          <c:yMode val="edge"/>
          <c:x val="0.16827999999999999"/>
          <c:y val="0.19184"/>
          <c:w val="0.77482"/>
          <c:h val="0.6183700000000001"/>
        </c:manualLayout>
      </c:layout>
      <c:areaChart>
        <c:ser>
          <c:idx val="0"/>
          <c:order val="0"/>
          <c:tx>
            <c:strRef>
              <c:f>Sheet1!$D$169</c:f>
            </c:strRef>
          </c:tx>
          <c:spPr>
            <a:solidFill>
              <a:srgbClr val="4684EE">
                <a:alpha val="30000"/>
              </a:srgbClr>
            </a:solidFill>
            <a:ln w="25400" cmpd="sng">
              <a:solidFill>
                <a:srgbClr val="4684EE"/>
              </a:solidFill>
            </a:ln>
          </c:spPr>
          <c:cat>
            <c:strRef>
              <c:f>Sheet1!$C$170:$C$187</c:f>
            </c:strRef>
          </c:cat>
          <c:val>
            <c:numRef>
              <c:f>Sheet1!$D$170:$D$187</c:f>
            </c:numRef>
          </c:val>
        </c:ser>
        <c:ser>
          <c:idx val="1"/>
          <c:order val="1"/>
          <c:tx>
            <c:strRef>
              <c:f>Sheet1!$E$169</c:f>
            </c:strRef>
          </c:tx>
          <c:spPr>
            <a:solidFill>
              <a:srgbClr val="DC3912">
                <a:alpha val="30000"/>
              </a:srgbClr>
            </a:solidFill>
            <a:ln w="25400" cmpd="sng">
              <a:solidFill>
                <a:srgbClr val="DC3912"/>
              </a:solidFill>
            </a:ln>
          </c:spPr>
          <c:cat>
            <c:strRef>
              <c:f>Sheet1!$C$170:$C$187</c:f>
            </c:strRef>
          </c:cat>
          <c:val>
            <c:numRef>
              <c:f>Sheet1!$E$170:$E$187</c:f>
            </c:numRef>
          </c:val>
        </c:ser>
        <c:axId val="750363330"/>
        <c:axId val="218796034"/>
      </c:areaChart>
      <c:catAx>
        <c:axId val="750363330"/>
        <c:scaling>
          <c:orientation val="minMax"/>
        </c:scaling>
        <c:delete val="0"/>
        <c:axPos val="b"/>
        <c:title>
          <c:tx>
            <c:rich>
              <a:bodyPr/>
              <a:lstStyle/>
              <a:p>
                <a:pPr>
                  <a:defRPr/>
                </a:pPr>
                <a:r>
                  <a:t/>
                </a:r>
              </a:p>
            </c:rich>
          </c:tx>
          <c:overlay val="0"/>
        </c:title>
        <c:txPr>
          <a:bodyPr/>
          <a:lstStyle/>
          <a:p>
            <a:pPr>
              <a:defRPr sz="800">
                <a:solidFill>
                  <a:srgbClr val="222222"/>
                </a:solidFill>
              </a:defRPr>
            </a:pPr>
          </a:p>
        </c:txPr>
        <c:crossAx val="218796034"/>
      </c:catAx>
      <c:valAx>
        <c:axId val="218796034"/>
        <c:scaling>
          <c:orientation val="minMax"/>
        </c:scaling>
        <c:delete val="0"/>
        <c:axPos val="l"/>
        <c:majorGridlines>
          <c:spPr>
            <a:ln>
              <a:solidFill>
                <a:srgbClr val="B7B7B7"/>
              </a:solidFill>
            </a:ln>
          </c:spPr>
        </c:majorGridlines>
        <c:numFmt sourceLinked="1" formatCode="General"/>
        <c:tickLblPos val="nextTo"/>
        <c:spPr>
          <a:ln w="47625">
            <a:noFill/>
          </a:ln>
        </c:spPr>
        <c:txPr>
          <a:bodyPr/>
          <a:lstStyle/>
          <a:p>
            <a:pPr>
              <a:defRPr/>
            </a:pPr>
          </a:p>
        </c:txPr>
        <c:crossAx val="750363330"/>
      </c:valAx>
    </c:plotArea>
    <c:legend>
      <c:legendPos val="t"/>
      <c:overlay val="0"/>
    </c:legend>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Creation Iteration Individual Tasks</a:t>
            </a:r>
          </a:p>
        </c:rich>
      </c:tx>
      <c:overlay val="0"/>
    </c:title>
    <c:plotArea>
      <c:layout/>
      <c:doughnutChart>
        <c:varyColors val="1"/>
        <c:ser>
          <c:idx val="0"/>
          <c:order val="0"/>
          <c:dPt>
            <c:idx val="0"/>
            <c:spPr>
              <a:solidFill>
                <a:srgbClr val="3366CC"/>
              </a:solidFill>
              <a:ln w="25400" cmpd="sng">
                <a:solidFill>
                  <a:srgbClr val="FFFFFF"/>
                </a:solidFill>
              </a:ln>
            </c:spPr>
          </c:dPt>
          <c:dPt>
            <c:idx val="1"/>
            <c:spPr>
              <a:solidFill>
                <a:srgbClr val="DC3912"/>
              </a:solidFill>
              <a:ln w="25400" cmpd="sng">
                <a:solidFill>
                  <a:srgbClr val="FFFFFF"/>
                </a:solidFill>
              </a:ln>
            </c:spPr>
          </c:dPt>
          <c:dPt>
            <c:idx val="2"/>
            <c:spPr>
              <a:solidFill>
                <a:srgbClr val="FF9900"/>
              </a:solidFill>
              <a:ln w="25400" cmpd="sng">
                <a:solidFill>
                  <a:srgbClr val="FFFFFF"/>
                </a:solidFill>
              </a:ln>
            </c:spPr>
          </c:dPt>
          <c:dPt>
            <c:idx val="3"/>
            <c:spPr>
              <a:solidFill>
                <a:srgbClr val="109618"/>
              </a:solidFill>
              <a:ln w="25400" cmpd="sng">
                <a:solidFill>
                  <a:srgbClr val="FFFFFF"/>
                </a:solidFill>
              </a:ln>
            </c:spPr>
          </c:dPt>
          <c:dPt>
            <c:idx val="4"/>
            <c:spPr>
              <a:solidFill>
                <a:srgbClr val="990099"/>
              </a:solidFill>
              <a:ln w="25400" cmpd="sng">
                <a:solidFill>
                  <a:srgbClr val="FFFFFF"/>
                </a:solidFill>
              </a:ln>
            </c:spPr>
          </c:dPt>
          <c:dPt>
            <c:idx val="5"/>
            <c:spPr>
              <a:solidFill>
                <a:srgbClr val="0099C6"/>
              </a:solidFill>
              <a:ln w="25400" cmpd="sng">
                <a:solidFill>
                  <a:srgbClr val="FFFFFF"/>
                </a:solidFill>
              </a:ln>
            </c:spPr>
          </c:dPt>
          <c:dPt>
            <c:idx val="6"/>
            <c:spPr>
              <a:solidFill>
                <a:srgbClr val="DD4477"/>
              </a:solidFill>
              <a:ln w="25400" cmpd="sng">
                <a:solidFill>
                  <a:srgbClr val="FFFFFF"/>
                </a:solidFill>
              </a:ln>
            </c:spPr>
          </c:dPt>
          <c:dPt>
            <c:idx val="7"/>
            <c:spPr>
              <a:solidFill>
                <a:srgbClr val="66AA00"/>
              </a:solidFill>
              <a:ln w="25400" cmpd="sng">
                <a:solidFill>
                  <a:srgbClr val="FFFFFF"/>
                </a:solidFill>
              </a:ln>
            </c:spPr>
          </c:dPt>
          <c:dPt>
            <c:idx val="8"/>
            <c:spPr>
              <a:solidFill>
                <a:srgbClr val="B82E2E"/>
              </a:solidFill>
              <a:ln w="25400" cmpd="sng">
                <a:solidFill>
                  <a:srgbClr val="FFFFFF"/>
                </a:solidFill>
              </a:ln>
            </c:spPr>
          </c:dPt>
          <c:dPt>
            <c:idx val="9"/>
            <c:spPr>
              <a:solidFill>
                <a:srgbClr val="316395"/>
              </a:solidFill>
              <a:ln w="25400" cmpd="sng">
                <a:solidFill>
                  <a:srgbClr val="FFFFFF"/>
                </a:solidFill>
              </a:ln>
            </c:spPr>
          </c:dPt>
          <c:dPt>
            <c:idx val="10"/>
            <c:spPr>
              <a:solidFill>
                <a:srgbClr val="994499"/>
              </a:solidFill>
              <a:ln w="25400" cmpd="sng">
                <a:solidFill>
                  <a:srgbClr val="FFFFFF"/>
                </a:solidFill>
              </a:ln>
            </c:spPr>
          </c:dPt>
          <c:dPt>
            <c:idx val="11"/>
            <c:spPr>
              <a:solidFill>
                <a:srgbClr val="22AA99"/>
              </a:solidFill>
              <a:ln w="25400" cmpd="sng">
                <a:solidFill>
                  <a:srgbClr val="FFFFFF"/>
                </a:solidFill>
              </a:ln>
            </c:spPr>
          </c:dPt>
          <c:dPt>
            <c:idx val="12"/>
            <c:spPr>
              <a:solidFill>
                <a:srgbClr val="AAAA11"/>
              </a:solidFill>
              <a:ln w="25400" cmpd="sng">
                <a:solidFill>
                  <a:srgbClr val="FFFFFF"/>
                </a:solidFill>
              </a:ln>
            </c:spPr>
          </c:dPt>
          <c:dPt>
            <c:idx val="13"/>
            <c:spPr>
              <a:solidFill>
                <a:srgbClr val="6633CC"/>
              </a:solidFill>
              <a:ln w="25400" cmpd="sng">
                <a:solidFill>
                  <a:srgbClr val="FFFFFF"/>
                </a:solidFill>
              </a:ln>
            </c:spPr>
          </c:dPt>
          <c:dPt>
            <c:idx val="14"/>
            <c:spPr>
              <a:solidFill>
                <a:srgbClr val="E67300"/>
              </a:solidFill>
              <a:ln w="25400" cmpd="sng">
                <a:solidFill>
                  <a:srgbClr val="FFFFFF"/>
                </a:solidFill>
              </a:ln>
            </c:spPr>
          </c:dPt>
          <c:dPt>
            <c:idx val="15"/>
            <c:spPr>
              <a:solidFill>
                <a:srgbClr val="8B0707"/>
              </a:solidFill>
              <a:ln w="25400" cmpd="sng">
                <a:solidFill>
                  <a:srgbClr val="FFFFFF"/>
                </a:solidFill>
              </a:ln>
            </c:spPr>
          </c:dPt>
          <c:dPt>
            <c:idx val="16"/>
            <c:spPr>
              <a:solidFill>
                <a:srgbClr val="651067"/>
              </a:solidFill>
              <a:ln w="25400" cmpd="sng">
                <a:solidFill>
                  <a:srgbClr val="FFFFFF"/>
                </a:solidFill>
              </a:ln>
            </c:spPr>
          </c:dPt>
          <c:dPt>
            <c:idx val="17"/>
            <c:spPr>
              <a:solidFill>
                <a:srgbClr val="329262"/>
              </a:solidFill>
              <a:ln w="25400" cmpd="sng">
                <a:solidFill>
                  <a:srgbClr val="FFFFFF"/>
                </a:solidFill>
              </a:ln>
            </c:spPr>
          </c:dPt>
          <c:dPt>
            <c:idx val="18"/>
            <c:spPr>
              <a:solidFill>
                <a:srgbClr val="5574A6"/>
              </a:solidFill>
              <a:ln w="25400" cmpd="sng">
                <a:solidFill>
                  <a:srgbClr val="FFFFFF"/>
                </a:solidFill>
              </a:ln>
            </c:spPr>
          </c:dPt>
          <c:dPt>
            <c:idx val="19"/>
            <c:spPr>
              <a:solidFill>
                <a:srgbClr val="3B3EAC"/>
              </a:solidFill>
              <a:ln w="25400" cmpd="sng">
                <a:solidFill>
                  <a:srgbClr val="FFFFFF"/>
                </a:solidFill>
              </a:ln>
            </c:spPr>
          </c:dPt>
          <c:dPt>
            <c:idx val="20"/>
            <c:spPr>
              <a:solidFill>
                <a:srgbClr val="B77322"/>
              </a:solidFill>
              <a:ln w="25400" cmpd="sng">
                <a:solidFill>
                  <a:srgbClr val="FFFFFF"/>
                </a:solidFill>
              </a:ln>
            </c:spPr>
          </c:dPt>
          <c:dPt>
            <c:idx val="21"/>
            <c:spPr>
              <a:solidFill>
                <a:srgbClr val="16D620"/>
              </a:solidFill>
              <a:ln w="25400" cmpd="sng">
                <a:solidFill>
                  <a:srgbClr val="FFFFFF"/>
                </a:solidFill>
              </a:ln>
            </c:spPr>
          </c:dPt>
          <c:dPt>
            <c:idx val="22"/>
            <c:spPr>
              <a:solidFill>
                <a:srgbClr val="B91383"/>
              </a:solidFill>
              <a:ln w="25400" cmpd="sng">
                <a:solidFill>
                  <a:srgbClr val="FFFFFF"/>
                </a:solidFill>
              </a:ln>
            </c:spPr>
          </c:dPt>
          <c:dPt>
            <c:idx val="23"/>
            <c:spPr>
              <a:solidFill>
                <a:srgbClr val="F4359E"/>
              </a:solidFill>
              <a:ln w="25400" cmpd="sng">
                <a:solidFill>
                  <a:srgbClr val="FFFFFF"/>
                </a:solidFill>
              </a:ln>
            </c:spPr>
          </c:dPt>
          <c:dPt>
            <c:idx val="24"/>
            <c:spPr>
              <a:solidFill>
                <a:srgbClr val="9C5935"/>
              </a:solidFill>
              <a:ln w="25400" cmpd="sng">
                <a:solidFill>
                  <a:srgbClr val="FFFFFF"/>
                </a:solidFill>
              </a:ln>
            </c:spPr>
          </c:dPt>
          <c:dPt>
            <c:idx val="25"/>
            <c:spPr>
              <a:solidFill>
                <a:srgbClr val="A9C413"/>
              </a:solidFill>
              <a:ln w="25400" cmpd="sng">
                <a:solidFill>
                  <a:srgbClr val="FFFFFF"/>
                </a:solidFill>
              </a:ln>
            </c:spPr>
          </c:dPt>
          <c:dPt>
            <c:idx val="26"/>
            <c:spPr>
              <a:solidFill>
                <a:srgbClr val="2A778D"/>
              </a:solidFill>
              <a:ln w="25400" cmpd="sng">
                <a:solidFill>
                  <a:srgbClr val="FFFFFF"/>
                </a:solidFill>
              </a:ln>
            </c:spPr>
          </c:dPt>
          <c:dPt>
            <c:idx val="27"/>
            <c:spPr>
              <a:solidFill>
                <a:srgbClr val="668D1C"/>
              </a:solidFill>
              <a:ln w="25400" cmpd="sng">
                <a:solidFill>
                  <a:srgbClr val="FFFFFF"/>
                </a:solidFill>
              </a:ln>
            </c:spPr>
          </c:dPt>
          <c:dPt>
            <c:idx val="28"/>
            <c:spPr>
              <a:solidFill>
                <a:srgbClr val="BEA413"/>
              </a:solidFill>
              <a:ln w="25400" cmpd="sng">
                <a:solidFill>
                  <a:srgbClr val="FFFFFF"/>
                </a:solidFill>
              </a:ln>
            </c:spPr>
          </c:dPt>
          <c:dPt>
            <c:idx val="29"/>
            <c:spPr>
              <a:solidFill>
                <a:srgbClr val="0C5922"/>
              </a:solidFill>
              <a:ln w="25400" cmpd="sng">
                <a:solidFill>
                  <a:srgbClr val="FFFFFF"/>
                </a:solidFill>
              </a:ln>
            </c:spPr>
          </c:dPt>
          <c:dPt>
            <c:idx val="30"/>
            <c:spPr>
              <a:solidFill>
                <a:srgbClr val="743411"/>
              </a:solidFill>
              <a:ln w="25400" cmpd="sng">
                <a:solidFill>
                  <a:srgbClr val="FFFFFF"/>
                </a:solidFill>
              </a:ln>
            </c:spPr>
          </c:dPt>
          <c:dLbls>
            <c:showLegendKey val="0"/>
            <c:showVal val="0"/>
            <c:showCatName val="0"/>
            <c:showSerName val="0"/>
            <c:showPercent val="1"/>
            <c:showBubbleSize val="0"/>
            <c:showLeaderLines val="1"/>
          </c:dLbls>
          <c:cat>
            <c:strRef>
              <c:f>Sheet1!$C$170:$C$187</c:f>
            </c:strRef>
          </c:cat>
          <c:val>
            <c:numRef>
              <c:f>Sheet1!$D$170:$D$187</c:f>
            </c:numRef>
          </c:val>
        </c:ser>
        <c:dLbls>
          <c:showLegendKey val="0"/>
          <c:showVal val="0"/>
          <c:showCatName val="0"/>
          <c:showSerName val="0"/>
          <c:showPercent val="0"/>
          <c:showBubbleSize val="0"/>
        </c:dLbls>
        <c:holeSize val="50"/>
      </c:doughnutChart>
    </c:plotArea>
    <c:legend>
      <c:legendPos val="r"/>
      <c:overlay val="0"/>
      <c:txPr>
        <a:bodyPr/>
        <a:lstStyle/>
        <a:p>
          <a:pPr>
            <a:defRPr sz="800">
              <a:solidFill>
                <a:srgbClr val="222222"/>
              </a:solidFill>
            </a:defRPr>
          </a:pPr>
        </a:p>
      </c:txPr>
    </c:legend>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Iteration Hours</a:t>
            </a:r>
          </a:p>
        </c:rich>
      </c:tx>
      <c:overlay val="0"/>
    </c:title>
    <c:plotArea>
      <c:layout/>
      <c:barChart>
        <c:barDir val="bar"/>
        <c:ser>
          <c:idx val="0"/>
          <c:order val="0"/>
          <c:tx>
            <c:strRef>
              <c:f>Sheet1!$E$211</c:f>
            </c:strRef>
          </c:tx>
          <c:spPr>
            <a:solidFill>
              <a:srgbClr val="4684EE"/>
            </a:solidFill>
          </c:spPr>
          <c:cat>
            <c:strRef>
              <c:f>Sheet1!$D$212:$D$214</c:f>
            </c:strRef>
          </c:cat>
          <c:val>
            <c:numRef>
              <c:f>Sheet1!$E$212:$E$214</c:f>
            </c:numRef>
          </c:val>
        </c:ser>
        <c:ser>
          <c:idx val="1"/>
          <c:order val="1"/>
          <c:tx>
            <c:strRef>
              <c:f>Sheet1!$F$211</c:f>
            </c:strRef>
          </c:tx>
          <c:spPr>
            <a:solidFill>
              <a:srgbClr val="DC3912"/>
            </a:solidFill>
          </c:spPr>
          <c:cat>
            <c:strRef>
              <c:f>Sheet1!$D$212:$D$214</c:f>
            </c:strRef>
          </c:cat>
          <c:val>
            <c:numRef>
              <c:f>Sheet1!$F$212:$F$214</c:f>
            </c:numRef>
          </c:val>
        </c:ser>
        <c:axId val="548439871"/>
        <c:axId val="1990136812"/>
      </c:barChart>
      <c:catAx>
        <c:axId val="548439871"/>
        <c:scaling>
          <c:orientation val="maxMin"/>
        </c:scaling>
        <c:delete val="0"/>
        <c:axPos val="l"/>
        <c:title>
          <c:tx>
            <c:rich>
              <a:bodyPr/>
              <a:lstStyle/>
              <a:p>
                <a:pPr>
                  <a:defRPr/>
                </a:pPr>
                <a:r>
                  <a:t/>
                </a:r>
              </a:p>
            </c:rich>
          </c:tx>
          <c:overlay val="0"/>
        </c:title>
        <c:txPr>
          <a:bodyPr/>
          <a:lstStyle/>
          <a:p>
            <a:pPr>
              <a:defRPr/>
            </a:pPr>
          </a:p>
        </c:txPr>
        <c:crossAx val="1990136812"/>
      </c:catAx>
      <c:valAx>
        <c:axId val="1990136812"/>
        <c:scaling>
          <c:orientation val="minMax"/>
          <c:max val="200.0"/>
          <c:min val="0.0"/>
        </c:scaling>
        <c:delete val="0"/>
        <c:axPos val="b"/>
        <c:majorGridlines>
          <c:spPr>
            <a:ln>
              <a:solidFill>
                <a:srgbClr val="B7B7B7"/>
              </a:solidFill>
            </a:ln>
          </c:spPr>
        </c:majorGridlines>
        <c:title>
          <c:tx>
            <c:rich>
              <a:bodyPr/>
              <a:lstStyle/>
              <a:p>
                <a:pPr>
                  <a:defRPr/>
                </a:pPr>
                <a:r>
                  <a:t/>
                </a:r>
              </a:p>
            </c:rich>
          </c:tx>
          <c:overlay val="0"/>
        </c:title>
        <c:numFmt sourceLinked="1" formatCode="General"/>
        <c:tickLblPos val="nextTo"/>
        <c:spPr>
          <a:ln w="47625">
            <a:noFill/>
          </a:ln>
        </c:spPr>
        <c:txPr>
          <a:bodyPr/>
          <a:lstStyle/>
          <a:p>
            <a:pPr>
              <a:defRPr/>
            </a:pPr>
          </a:p>
        </c:txPr>
        <c:crossAx val="548439871"/>
        <c:crosses val="max"/>
      </c:valAx>
    </c:plotArea>
    <c:legend>
      <c:legendPos val="t"/>
      <c:overlay val="0"/>
    </c:legend>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Chart title</a:t>
            </a:r>
          </a:p>
        </c:rich>
      </c:tx>
      <c:overlay val="0"/>
    </c:title>
    <c:plotArea>
      <c:layout/>
      <c:barChart>
        <c:barDir val="col"/>
        <c:ser>
          <c:idx val="0"/>
          <c:order val="0"/>
          <c:tx>
            <c:strRef>
              <c:f>Sheet1!$E$211</c:f>
            </c:strRef>
          </c:tx>
          <c:spPr>
            <a:solidFill>
              <a:srgbClr val="4684EE"/>
            </a:solidFill>
          </c:spPr>
          <c:cat>
            <c:strRef>
              <c:f>Sheet1!$D$212:$D$214</c:f>
            </c:strRef>
          </c:cat>
          <c:val>
            <c:numRef>
              <c:f>Sheet1!$E$212:$E$214</c:f>
            </c:numRef>
          </c:val>
        </c:ser>
        <c:ser>
          <c:idx val="1"/>
          <c:order val="1"/>
          <c:tx>
            <c:strRef>
              <c:f>Sheet1!$F$211</c:f>
            </c:strRef>
          </c:tx>
          <c:spPr>
            <a:solidFill>
              <a:srgbClr val="DC3912"/>
            </a:solidFill>
          </c:spPr>
          <c:cat>
            <c:strRef>
              <c:f>Sheet1!$D$212:$D$214</c:f>
            </c:strRef>
          </c:cat>
          <c:val>
            <c:numRef>
              <c:f>Sheet1!$F$212:$F$214</c:f>
            </c:numRef>
          </c:val>
        </c:ser>
        <c:axId val="257991920"/>
        <c:axId val="1217043910"/>
      </c:barChart>
      <c:catAx>
        <c:axId val="257991920"/>
        <c:scaling>
          <c:orientation val="minMax"/>
        </c:scaling>
        <c:delete val="0"/>
        <c:axPos val="b"/>
        <c:txPr>
          <a:bodyPr/>
          <a:lstStyle/>
          <a:p>
            <a:pPr>
              <a:defRPr/>
            </a:pPr>
          </a:p>
        </c:txPr>
        <c:crossAx val="1217043910"/>
      </c:catAx>
      <c:valAx>
        <c:axId val="1217043910"/>
        <c:scaling>
          <c:orientation val="minMax"/>
          <c:min val="0.0"/>
        </c:scaling>
        <c:delete val="0"/>
        <c:axPos val="l"/>
        <c:majorGridlines>
          <c:spPr>
            <a:ln>
              <a:solidFill>
                <a:srgbClr val="B7B7B7"/>
              </a:solidFill>
            </a:ln>
          </c:spPr>
        </c:majorGridlines>
        <c:numFmt sourceLinked="1" formatCode="General"/>
        <c:tickLblPos val="nextTo"/>
        <c:spPr>
          <a:ln w="47625">
            <a:noFill/>
          </a:ln>
        </c:spPr>
        <c:txPr>
          <a:bodyPr/>
          <a:lstStyle/>
          <a:p>
            <a:pPr>
              <a:defRPr/>
            </a:pPr>
          </a:p>
        </c:txPr>
        <c:crossAx val="257991920"/>
      </c:valAx>
    </c:plotArea>
    <c:legend>
      <c:legendPos val="r"/>
      <c:overlay val="0"/>
    </c:legend>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Planning Burndown</a:t>
            </a:r>
          </a:p>
        </c:rich>
      </c:tx>
      <c:overlay val="0"/>
    </c:title>
    <c:plotArea>
      <c:layout>
        <c:manualLayout>
          <c:xMode val="edge"/>
          <c:yMode val="edge"/>
          <c:x val="0.11166999999999999"/>
          <c:y val="0.19137"/>
          <c:w val="0.855"/>
          <c:h val="0.61725"/>
        </c:manualLayout>
      </c:layout>
      <c:barChart>
        <c:barDir val="col"/>
        <c:ser>
          <c:idx val="0"/>
          <c:order val="0"/>
          <c:tx>
            <c:strRef>
              <c:f>Sheet2!$C$1</c:f>
            </c:strRef>
          </c:tx>
          <c:spPr>
            <a:solidFill>
              <a:srgbClr val="4684EE"/>
            </a:solidFill>
          </c:spPr>
          <c:cat>
            <c:strRef>
              <c:f>Sheet2!$B$2:$B$23</c:f>
            </c:strRef>
          </c:cat>
          <c:val>
            <c:numRef>
              <c:f>Sheet2!$C$2:$C$23</c:f>
            </c:numRef>
          </c:val>
        </c:ser>
        <c:axId val="1984362319"/>
        <c:axId val="1329815539"/>
      </c:barChart>
      <c:lineChart>
        <c:varyColors val="0"/>
        <c:ser>
          <c:idx val="1"/>
          <c:order val="1"/>
          <c:tx>
            <c:strRef>
              <c:f>Sheet2!$D$1</c:f>
            </c:strRef>
          </c:tx>
          <c:spPr>
            <a:ln w="25400" cmpd="sng">
              <a:solidFill>
                <a:srgbClr val="DC3912"/>
              </a:solidFill>
            </a:ln>
          </c:spPr>
          <c:marker>
            <c:symbol val="none"/>
          </c:marker>
          <c:cat>
            <c:strRef>
              <c:f>Sheet2!$B$2:$B$23</c:f>
            </c:strRef>
          </c:cat>
          <c:val>
            <c:numRef>
              <c:f>Sheet2!$D$2:$D$23</c:f>
            </c:numRef>
          </c:val>
          <c:smooth val="0"/>
        </c:ser>
        <c:axId val="1984362319"/>
        <c:axId val="1329815539"/>
      </c:lineChart>
      <c:catAx>
        <c:axId val="1984362319"/>
        <c:scaling>
          <c:orientation val="minMax"/>
        </c:scaling>
        <c:delete val="0"/>
        <c:axPos val="b"/>
        <c:title>
          <c:tx>
            <c:rich>
              <a:bodyPr/>
              <a:lstStyle/>
              <a:p>
                <a:pPr>
                  <a:defRPr/>
                </a:pPr>
                <a:r>
                  <a:t>Date</a:t>
                </a:r>
              </a:p>
            </c:rich>
          </c:tx>
          <c:overlay val="0"/>
        </c:title>
        <c:txPr>
          <a:bodyPr/>
          <a:lstStyle/>
          <a:p>
            <a:pPr>
              <a:defRPr/>
            </a:pPr>
          </a:p>
        </c:txPr>
        <c:crossAx val="1329815539"/>
      </c:catAx>
      <c:valAx>
        <c:axId val="1329815539"/>
        <c:scaling>
          <c:orientation val="minMax"/>
        </c:scaling>
        <c:delete val="0"/>
        <c:axPos val="l"/>
        <c:majorGridlines>
          <c:spPr>
            <a:ln>
              <a:solidFill>
                <a:srgbClr val="B7B7B7"/>
              </a:solidFill>
            </a:ln>
          </c:spPr>
        </c:majorGridlines>
        <c:title>
          <c:tx>
            <c:rich>
              <a:bodyPr/>
              <a:lstStyle/>
              <a:p>
                <a:pPr>
                  <a:defRPr/>
                </a:pPr>
                <a:r>
                  <a:t>Hours</a:t>
                </a:r>
              </a:p>
            </c:rich>
          </c:tx>
          <c:overlay val="0"/>
        </c:title>
        <c:numFmt sourceLinked="1" formatCode="General"/>
        <c:tickLblPos val="nextTo"/>
        <c:spPr>
          <a:ln w="47625">
            <a:noFill/>
          </a:ln>
        </c:spPr>
        <c:txPr>
          <a:bodyPr/>
          <a:lstStyle/>
          <a:p>
            <a:pPr>
              <a:defRPr/>
            </a:pPr>
          </a:p>
        </c:txPr>
        <c:crossAx val="1984362319"/>
      </c:valAx>
    </c:plotArea>
    <c:legend>
      <c:legendPos val="t"/>
      <c:overlay val="0"/>
    </c:legend>
  </c:chart>
</c:chartSpace>
</file>

<file path=xl/drawings/_rels/drawing1.xml.rels><?xml version="1.0" encoding="UTF-8" standalone="yes"?><Relationships xmlns="http://schemas.openxmlformats.org/package/2006/relationships"><Relationship Target="../charts/chart2.xml" Type="http://schemas.openxmlformats.org/officeDocument/2006/relationships/chart" Id="rId2"/><Relationship Target="../charts/chart1.xml" Type="http://schemas.openxmlformats.org/officeDocument/2006/relationships/chart" Id="rId1"/><Relationship Target="../charts/chart4.xml" Type="http://schemas.openxmlformats.org/officeDocument/2006/relationships/chart" Id="rId4"/><Relationship Target="../charts/chart3.xml" Type="http://schemas.openxmlformats.org/officeDocument/2006/relationships/chart" Id="rId3"/><Relationship Target="../charts/chart6.xml" Type="http://schemas.openxmlformats.org/officeDocument/2006/relationships/chart" Id="rId6"/><Relationship Target="../charts/chart5.xml" Type="http://schemas.openxmlformats.org/officeDocument/2006/relationships/chart" Id="rId5"/><Relationship Target="../charts/chart8.xml" Type="http://schemas.openxmlformats.org/officeDocument/2006/relationships/chart" Id="rId8"/><Relationship Target="../charts/chart7.xml" Type="http://schemas.openxmlformats.org/officeDocument/2006/relationships/chart" Id="rId7"/></Relationships>
</file>

<file path=xl/drawings/_rels/drawing2.xml.rels><?xml version="1.0" encoding="UTF-8" standalone="yes"?><Relationships xmlns="http://schemas.openxmlformats.org/package/2006/relationships"><Relationship Target="../charts/chart9.xml" Type="http://schemas.openxmlformats.org/officeDocument/2006/relationships/chart" Id="rId1"/></Relationships>
</file>

<file path=xl/drawings/_rels/drawing3.xml.rels><?xml version="1.0" encoding="UTF-8" standalone="yes"?><Relationships xmlns="http://schemas.openxmlformats.org/package/2006/relationships"><Relationship Target="../charts/chart10.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23012400" x="10086975"/>
    <xdr:ext cy="4400550" cx="7877175"/>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absoluteAnchor>
  <xdr:absoluteAnchor>
    <xdr:pos y="27993975" x="10029825"/>
    <xdr:ext cy="4800600" cx="7943850"/>
    <xdr:graphicFrame>
      <xdr:nvGraphicFramePr>
        <xdr:cNvPr id="2" name="Chart 2"/>
        <xdr:cNvGraphicFramePr/>
      </xdr:nvGraphicFramePr>
      <xdr:xfrm>
        <a:off y="0" x="0"/>
        <a:ext cy="0" cx="0"/>
      </xdr:xfrm>
      <a:graphic>
        <a:graphicData uri="http://schemas.openxmlformats.org/drawingml/2006/chart">
          <c:chart r:id="rId2"/>
        </a:graphicData>
      </a:graphic>
    </xdr:graphicFrame>
    <xdr:clientData fLocksWithSheet="0"/>
  </xdr:absoluteAnchor>
  <xdr:absoluteAnchor>
    <xdr:pos y="23669625" x="16059150"/>
    <xdr:ext cy="3533775" cx="5715000"/>
    <xdr:graphicFrame>
      <xdr:nvGraphicFramePr>
        <xdr:cNvPr id="3" name="Chart 3"/>
        <xdr:cNvGraphicFramePr/>
      </xdr:nvGraphicFramePr>
      <xdr:xfrm>
        <a:off y="0" x="0"/>
        <a:ext cy="0" cx="0"/>
      </xdr:xfrm>
      <a:graphic>
        <a:graphicData uri="http://schemas.openxmlformats.org/drawingml/2006/chart">
          <c:chart r:id="rId3"/>
        </a:graphicData>
      </a:graphic>
    </xdr:graphicFrame>
    <xdr:clientData fLocksWithSheet="0"/>
  </xdr:absoluteAnchor>
  <xdr:absoluteAnchor>
    <xdr:pos y="29060775" x="15849600"/>
    <xdr:ext cy="3533775" cx="6372225"/>
    <xdr:graphicFrame>
      <xdr:nvGraphicFramePr>
        <xdr:cNvPr id="4" name="Chart 4"/>
        <xdr:cNvGraphicFramePr/>
      </xdr:nvGraphicFramePr>
      <xdr:xfrm>
        <a:off y="0" x="0"/>
        <a:ext cy="0" cx="0"/>
      </xdr:xfrm>
      <a:graphic>
        <a:graphicData uri="http://schemas.openxmlformats.org/drawingml/2006/chart">
          <c:chart r:id="rId4"/>
        </a:graphicData>
      </a:graphic>
    </xdr:graphicFrame>
    <xdr:clientData fLocksWithSheet="0"/>
  </xdr:absoluteAnchor>
  <xdr:absoluteAnchor>
    <xdr:pos y="33680400" x="10086975"/>
    <xdr:ext cy="4667250" cx="7867650"/>
    <xdr:graphicFrame>
      <xdr:nvGraphicFramePr>
        <xdr:cNvPr id="5" name="Chart 5"/>
        <xdr:cNvGraphicFramePr/>
      </xdr:nvGraphicFramePr>
      <xdr:xfrm>
        <a:off y="0" x="0"/>
        <a:ext cy="0" cx="0"/>
      </xdr:xfrm>
      <a:graphic>
        <a:graphicData uri="http://schemas.openxmlformats.org/drawingml/2006/chart">
          <c:chart r:id="rId5"/>
        </a:graphicData>
      </a:graphic>
    </xdr:graphicFrame>
    <xdr:clientData fLocksWithSheet="0"/>
  </xdr:absoluteAnchor>
  <xdr:absoluteAnchor>
    <xdr:pos y="34385250" x="15782925"/>
    <xdr:ext cy="3762375" cx="6438900"/>
    <xdr:graphicFrame>
      <xdr:nvGraphicFramePr>
        <xdr:cNvPr id="6" name="Chart 6"/>
        <xdr:cNvGraphicFramePr/>
      </xdr:nvGraphicFramePr>
      <xdr:xfrm>
        <a:off y="0" x="0"/>
        <a:ext cy="0" cx="0"/>
      </xdr:xfrm>
      <a:graphic>
        <a:graphicData uri="http://schemas.openxmlformats.org/drawingml/2006/chart">
          <c:chart r:id="rId6"/>
        </a:graphicData>
      </a:graphic>
    </xdr:graphicFrame>
    <xdr:clientData fLocksWithSheet="0"/>
  </xdr:absoluteAnchor>
  <xdr:absoluteAnchor>
    <xdr:pos y="42167175" x="10858500"/>
    <xdr:ext cy="3533775" cx="5715000"/>
    <xdr:graphicFrame>
      <xdr:nvGraphicFramePr>
        <xdr:cNvPr id="7" name="Chart 7"/>
        <xdr:cNvGraphicFramePr/>
      </xdr:nvGraphicFramePr>
      <xdr:xfrm>
        <a:off y="0" x="0"/>
        <a:ext cy="0" cx="0"/>
      </xdr:xfrm>
      <a:graphic>
        <a:graphicData uri="http://schemas.openxmlformats.org/drawingml/2006/chart">
          <c:chart r:id="rId7"/>
        </a:graphicData>
      </a:graphic>
    </xdr:graphicFrame>
    <xdr:clientData fLocksWithSheet="0"/>
  </xdr:absoluteAnchor>
  <xdr:absoluteAnchor>
    <xdr:pos y="41605200" x="16163925"/>
    <xdr:ext cy="3533775" cx="5715000"/>
    <xdr:graphicFrame>
      <xdr:nvGraphicFramePr>
        <xdr:cNvPr id="8" name="Chart 8"/>
        <xdr:cNvGraphicFramePr/>
      </xdr:nvGraphicFramePr>
      <xdr:xfrm>
        <a:off y="0" x="0"/>
        <a:ext cy="0" cx="0"/>
      </xdr:xfrm>
      <a:graphic>
        <a:graphicData uri="http://schemas.openxmlformats.org/drawingml/2006/chart">
          <c:chart r:id="rId8"/>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419100" x="5734050"/>
    <xdr:ext cy="3533775" cx="5715000"/>
    <xdr:graphicFrame>
      <xdr:nvGraphicFramePr>
        <xdr:cNvPr id="9" name="Chart 9"/>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342900" x="5638800"/>
    <xdr:ext cy="3533775" cx="5715000"/>
    <xdr:graphicFrame>
      <xdr:nvGraphicFramePr>
        <xdr:cNvPr id="10" name="Chart 10"/>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worksheets/_rels/sheet2.xml.rels><?xml version="1.0" encoding="UTF-8" standalone="yes"?><Relationships xmlns="http://schemas.openxmlformats.org/package/2006/relationships"><Relationship Target="../drawings/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drawing4.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3" customWidth="1" max="3" width="45.57"/>
    <col min="4" customWidth="1" max="4" width="16.71"/>
    <col min="6" customWidth="1" max="6" width="17.86"/>
    <col min="9" customWidth="1" max="11" width="60.71"/>
  </cols>
  <sheetData>
    <row r="1">
      <c t="s" s="1" r="A1">
        <v>0</v>
      </c>
      <c t="s" s="1" r="B1">
        <v>1</v>
      </c>
      <c t="s" s="1" r="C1">
        <v>2</v>
      </c>
      <c t="s" s="1" r="D1">
        <v>3</v>
      </c>
      <c t="s" s="1" r="E1">
        <v>4</v>
      </c>
      <c t="s" s="1" r="F1">
        <v>5</v>
      </c>
      <c t="s" s="1" r="G1">
        <v>6</v>
      </c>
      <c t="s" s="1" r="H1">
        <v>7</v>
      </c>
      <c t="s" s="1" r="I1">
        <v>8</v>
      </c>
      <c s="1" r="J1"/>
      <c s="1" r="K1"/>
    </row>
    <row r="2">
      <c t="s" s="1" r="A2">
        <v>9</v>
      </c>
      <c t="s" s="1" r="B2">
        <v>10</v>
      </c>
    </row>
    <row r="3">
      <c s="1" r="A3"/>
      <c t="s" s="1" r="C3">
        <v>11</v>
      </c>
      <c s="1" r="D3">
        <v>1.0</v>
      </c>
      <c s="1" r="E3">
        <v>1.0</v>
      </c>
      <c t="s" s="1" r="F3">
        <v>12</v>
      </c>
      <c t="s" s="1" r="G3">
        <v>13</v>
      </c>
      <c s="2" r="H3">
        <v>41543.0</v>
      </c>
    </row>
    <row r="4">
      <c s="1" r="A4"/>
      <c t="s" s="1" r="C4">
        <v>14</v>
      </c>
      <c s="1" r="D4">
        <v>10.0</v>
      </c>
      <c s="1" r="E4">
        <v>8.0</v>
      </c>
      <c t="s" s="1" r="F4">
        <v>15</v>
      </c>
      <c t="s" s="1" r="G4">
        <v>16</v>
      </c>
      <c s="1" r="H4"/>
    </row>
    <row r="5">
      <c t="s" s="1" r="A5">
        <v>17</v>
      </c>
      <c t="s" s="1" r="B5">
        <v>18</v>
      </c>
    </row>
    <row r="6">
      <c t="s" s="1" r="C6">
        <v>19</v>
      </c>
      <c s="1" r="D6">
        <v>10.0</v>
      </c>
      <c s="1" r="E6">
        <v>12.0</v>
      </c>
      <c t="s" s="1" r="F6">
        <v>20</v>
      </c>
      <c t="s" s="1" r="G6">
        <v>21</v>
      </c>
      <c s="2" r="H6">
        <v>41554.0</v>
      </c>
    </row>
    <row r="7">
      <c t="s" s="1" r="A7">
        <v>22</v>
      </c>
      <c t="s" s="1" r="B7">
        <v>23</v>
      </c>
    </row>
    <row r="8">
      <c s="1" r="A8"/>
      <c t="s" s="1" r="C8">
        <v>24</v>
      </c>
      <c s="1" r="D8">
        <v>2.0</v>
      </c>
      <c s="1" r="E8">
        <v>2.0</v>
      </c>
      <c t="s" s="1" r="F8">
        <v>25</v>
      </c>
      <c t="s" s="1" r="G8">
        <v>26</v>
      </c>
      <c s="2" r="H8">
        <v>41557.0</v>
      </c>
    </row>
    <row r="9">
      <c s="1" r="A9"/>
      <c t="s" s="1" r="C9">
        <v>27</v>
      </c>
      <c s="1" r="D9">
        <v>5.0</v>
      </c>
      <c s="1" r="E9">
        <v>8.0</v>
      </c>
      <c t="s" s="1" r="F9">
        <v>28</v>
      </c>
      <c t="s" s="1" r="G9">
        <v>29</v>
      </c>
      <c s="2" r="H9">
        <v>41562.0</v>
      </c>
    </row>
    <row r="10">
      <c s="1" r="A10"/>
      <c t="s" s="1" r="C10">
        <v>30</v>
      </c>
      <c s="1" r="D10">
        <v>2.0</v>
      </c>
      <c s="1" r="E10">
        <v>1.0</v>
      </c>
      <c t="s" s="1" r="F10">
        <v>31</v>
      </c>
      <c t="s" s="1" r="G10">
        <v>32</v>
      </c>
      <c s="2" r="H10">
        <v>41562.0</v>
      </c>
    </row>
    <row r="11">
      <c t="s" s="1" r="A11">
        <v>33</v>
      </c>
      <c t="s" s="1" r="B11">
        <v>34</v>
      </c>
    </row>
    <row r="12">
      <c s="1" r="A12"/>
      <c t="s" s="1" r="C12">
        <v>35</v>
      </c>
      <c s="1" r="D12">
        <v>2.0</v>
      </c>
      <c s="1" r="E12">
        <v>3.0</v>
      </c>
      <c t="s" s="1" r="F12">
        <v>36</v>
      </c>
      <c t="s" s="1" r="G12">
        <v>37</v>
      </c>
      <c s="2" r="H12">
        <v>41563.0</v>
      </c>
    </row>
    <row r="13">
      <c s="1" r="A13"/>
      <c t="s" s="1" r="C13">
        <v>38</v>
      </c>
      <c s="1" r="D13">
        <v>1.0</v>
      </c>
      <c s="1" r="E13">
        <v>1.0</v>
      </c>
      <c t="s" s="1" r="F13">
        <v>39</v>
      </c>
      <c t="s" s="1" r="G13">
        <v>40</v>
      </c>
      <c s="2" r="H13">
        <v>41563.0</v>
      </c>
    </row>
    <row r="14">
      <c s="1" r="A14"/>
      <c t="s" s="1" r="C14">
        <v>41</v>
      </c>
      <c s="1" r="D14">
        <v>12.0</v>
      </c>
      <c s="1" r="E14">
        <v>15.0</v>
      </c>
      <c t="s" s="1" r="F14">
        <v>42</v>
      </c>
      <c t="s" s="1" r="G14">
        <v>43</v>
      </c>
      <c s="2" r="H14">
        <v>41577.0</v>
      </c>
    </row>
    <row r="15">
      <c s="1" r="A15"/>
      <c s="1" r="B15"/>
      <c t="s" s="1" r="C15">
        <v>44</v>
      </c>
      <c s="1" r="D15">
        <v>2.0</v>
      </c>
      <c s="1" r="E15">
        <v>2.0</v>
      </c>
      <c t="s" s="1" r="F15">
        <v>45</v>
      </c>
      <c t="s" s="1" r="G15">
        <v>46</v>
      </c>
      <c s="2" r="H15">
        <v>41563.0</v>
      </c>
    </row>
    <row r="16">
      <c s="1" r="A16"/>
      <c s="1" r="B16"/>
      <c t="s" s="1" r="C16">
        <v>47</v>
      </c>
      <c s="1" r="D16">
        <v>2.0</v>
      </c>
      <c s="1" r="E16">
        <v>4.0</v>
      </c>
      <c t="s" s="1" r="F16">
        <v>48</v>
      </c>
      <c t="s" s="1" r="G16">
        <v>49</v>
      </c>
      <c s="2" r="H16">
        <v>41571.0</v>
      </c>
    </row>
    <row r="17">
      <c t="s" s="1" r="A17">
        <v>50</v>
      </c>
      <c t="s" s="1" r="B17">
        <v>51</v>
      </c>
    </row>
    <row r="18">
      <c t="s" s="1" r="C18">
        <v>52</v>
      </c>
      <c s="1" r="D18">
        <v>1.0</v>
      </c>
      <c s="1" r="E18">
        <v>1.0</v>
      </c>
      <c t="s" s="1" r="F18">
        <v>53</v>
      </c>
      <c t="s" s="1" r="G18">
        <v>54</v>
      </c>
      <c s="2" r="H18">
        <v>41541.0</v>
      </c>
    </row>
    <row r="19">
      <c t="s" s="1" r="C19">
        <v>55</v>
      </c>
      <c s="1" r="D19">
        <v>0.5</v>
      </c>
      <c s="1" r="E19">
        <v>0.5</v>
      </c>
      <c t="s" s="1" r="F19">
        <v>56</v>
      </c>
      <c t="s" s="1" r="G19">
        <v>57</v>
      </c>
      <c s="2" r="H19">
        <v>41541.0</v>
      </c>
    </row>
    <row r="20">
      <c t="s" s="1" r="C20">
        <v>58</v>
      </c>
      <c s="1" r="D20">
        <v>0.5</v>
      </c>
      <c s="1" r="E20">
        <v>0.5</v>
      </c>
      <c t="s" s="1" r="F20">
        <v>59</v>
      </c>
      <c t="s" s="1" r="G20">
        <v>60</v>
      </c>
      <c s="2" r="H20">
        <v>41541.0</v>
      </c>
    </row>
    <row r="21">
      <c t="s" s="1" r="C21">
        <v>61</v>
      </c>
      <c s="1" r="D21">
        <v>0.5</v>
      </c>
      <c s="1" r="E21">
        <v>0.5</v>
      </c>
      <c t="s" s="1" r="F21">
        <v>62</v>
      </c>
      <c t="s" s="1" r="G21">
        <v>63</v>
      </c>
      <c s="2" r="H21">
        <v>41543.0</v>
      </c>
    </row>
    <row r="22">
      <c t="s" s="1" r="A22">
        <v>64</v>
      </c>
      <c t="s" s="1" r="B22">
        <v>65</v>
      </c>
    </row>
    <row r="23">
      <c t="s" s="1" r="C23">
        <v>66</v>
      </c>
      <c s="1" r="D23">
        <v>2.0</v>
      </c>
      <c s="1" r="E23">
        <v>1.0</v>
      </c>
      <c t="s" s="1" r="F23">
        <v>67</v>
      </c>
      <c t="s" s="1" r="G23">
        <v>68</v>
      </c>
      <c s="2" r="H23">
        <v>41562.0</v>
      </c>
      <c t="s" s="1" r="I23">
        <v>69</v>
      </c>
      <c s="1" r="J23"/>
      <c s="1" r="K23"/>
    </row>
    <row r="24">
      <c t="s" s="1" r="C24">
        <v>70</v>
      </c>
      <c s="1" r="D24">
        <v>1.0</v>
      </c>
      <c s="1" r="E24">
        <v>4.0</v>
      </c>
      <c t="s" s="1" r="F24">
        <v>71</v>
      </c>
      <c t="s" s="1" r="G24">
        <v>72</v>
      </c>
      <c s="2" r="H24">
        <v>41562.0</v>
      </c>
      <c t="s" s="1" r="I24">
        <v>73</v>
      </c>
      <c s="1" r="J24"/>
      <c s="1" r="K24"/>
    </row>
    <row r="25">
      <c t="s" s="1" r="C25">
        <v>74</v>
      </c>
      <c s="1" r="D25">
        <v>0.5</v>
      </c>
      <c s="1" r="E25">
        <v>1.0</v>
      </c>
      <c t="s" s="1" r="F25">
        <v>75</v>
      </c>
      <c t="s" s="1" r="G25">
        <v>76</v>
      </c>
      <c s="2" r="H25">
        <v>41562.0</v>
      </c>
      <c t="s" s="1" r="I25">
        <v>77</v>
      </c>
      <c s="1" r="J25"/>
      <c s="1" r="K25"/>
    </row>
    <row r="26">
      <c t="s" s="1" r="C26">
        <v>78</v>
      </c>
      <c s="1" r="D26">
        <v>2.0</v>
      </c>
      <c s="1" r="E26">
        <v>3.0</v>
      </c>
      <c t="s" s="1" r="F26">
        <v>79</v>
      </c>
      <c t="s" s="1" r="G26">
        <v>80</v>
      </c>
      <c s="2" r="H26">
        <v>41562.0</v>
      </c>
      <c t="s" s="1" r="I26">
        <v>81</v>
      </c>
      <c s="1" r="J26"/>
      <c s="1" r="K26"/>
    </row>
    <row r="27">
      <c t="s" s="1" r="C27">
        <v>82</v>
      </c>
      <c s="1" r="D27">
        <v>2.0</v>
      </c>
      <c s="1" r="E27">
        <v>2.0</v>
      </c>
      <c t="s" s="1" r="F27">
        <v>83</v>
      </c>
      <c t="s" s="1" r="G27">
        <v>84</v>
      </c>
      <c s="2" r="H27">
        <v>41562.0</v>
      </c>
      <c t="s" s="1" r="I27">
        <v>85</v>
      </c>
      <c s="1" r="J27"/>
      <c s="1" r="K27"/>
    </row>
    <row r="28">
      <c t="s" s="1" r="C28">
        <v>86</v>
      </c>
      <c s="1" r="D28">
        <v>4.0</v>
      </c>
      <c s="1" r="E28">
        <v>6.0</v>
      </c>
      <c t="s" s="1" r="F28">
        <v>87</v>
      </c>
      <c t="s" s="1" r="G28">
        <v>88</v>
      </c>
      <c s="2" r="H28">
        <v>41567.0</v>
      </c>
    </row>
    <row r="30">
      <c t="s" s="1" r="A30">
        <v>89</v>
      </c>
      <c t="s" s="1" r="B30">
        <v>90</v>
      </c>
      <c s="1" r="C30"/>
      <c t="str" s="1" r="D30">
        <f>SUM(D2:D28)</f>
        <v>63</v>
      </c>
      <c t="str" r="E30">
        <f>SUM(E2:E28)</f>
        <v>76.5</v>
      </c>
    </row>
    <row r="32">
      <c t="s" s="1" r="A32">
        <v>91</v>
      </c>
      <c t="s" s="1" r="B32">
        <v>92</v>
      </c>
    </row>
    <row r="33">
      <c t="s" s="1" r="C33">
        <v>93</v>
      </c>
      <c s="1" r="D33">
        <v>1.0</v>
      </c>
      <c s="1" r="E33">
        <v>1.0</v>
      </c>
      <c t="s" s="1" r="F33">
        <v>94</v>
      </c>
      <c t="s" s="1" r="G33">
        <v>95</v>
      </c>
      <c s="2" r="H33">
        <v>41590.0</v>
      </c>
    </row>
    <row r="34">
      <c t="s" s="1" r="C34">
        <v>96</v>
      </c>
      <c s="1" r="D34">
        <v>0.5</v>
      </c>
      <c s="1" r="E34">
        <v>0.5</v>
      </c>
      <c t="s" s="1" r="F34">
        <v>97</v>
      </c>
      <c t="s" s="1" r="G34">
        <v>98</v>
      </c>
      <c s="2" r="H34">
        <v>41590.0</v>
      </c>
    </row>
    <row r="35">
      <c t="s" s="1" r="C35">
        <v>99</v>
      </c>
      <c s="1" r="D35">
        <v>0.5</v>
      </c>
      <c s="1" r="E35">
        <v>0.5</v>
      </c>
      <c t="s" s="1" r="F35">
        <v>100</v>
      </c>
      <c t="s" s="1" r="G35">
        <v>101</v>
      </c>
      <c s="2" r="H35">
        <v>41590.0</v>
      </c>
    </row>
    <row r="36">
      <c t="s" s="1" r="C36">
        <v>102</v>
      </c>
      <c s="1" r="D36">
        <v>2.0</v>
      </c>
      <c s="1" r="E36">
        <v>2.0</v>
      </c>
      <c t="s" s="1" r="F36">
        <v>103</v>
      </c>
      <c t="s" s="1" r="G36">
        <v>104</v>
      </c>
      <c s="2" r="H36">
        <v>41597.0</v>
      </c>
    </row>
    <row r="37">
      <c t="s" s="1" r="C37">
        <v>105</v>
      </c>
      <c s="1" r="D37">
        <v>4.0</v>
      </c>
      <c s="1" r="E37">
        <v>4.0</v>
      </c>
      <c t="s" s="1" r="F37">
        <v>106</v>
      </c>
      <c t="s" s="1" r="G37">
        <v>107</v>
      </c>
      <c s="2" r="H37">
        <v>41597.0</v>
      </c>
    </row>
    <row r="38">
      <c t="s" s="1" r="C38">
        <v>108</v>
      </c>
      <c s="1" r="D38">
        <v>1.0</v>
      </c>
      <c s="1" r="E38">
        <v>1.0</v>
      </c>
      <c t="s" s="1" r="F38">
        <v>109</v>
      </c>
      <c t="s" s="1" r="G38">
        <v>110</v>
      </c>
      <c s="2" r="H38">
        <v>41597.0</v>
      </c>
      <c t="s" s="1" r="I38">
        <v>111</v>
      </c>
      <c s="1" r="J38"/>
      <c s="1" r="K38"/>
    </row>
    <row r="39">
      <c t="s" s="1" r="A39">
        <v>112</v>
      </c>
      <c t="s" s="1" r="B39">
        <v>113</v>
      </c>
    </row>
    <row r="40">
      <c t="s" s="1" r="C40">
        <v>114</v>
      </c>
      <c s="1" r="D40">
        <v>2.0</v>
      </c>
      <c s="1" r="E40">
        <v>2.0</v>
      </c>
      <c t="s" s="1" r="F40">
        <v>115</v>
      </c>
      <c t="s" s="1" r="G40">
        <v>116</v>
      </c>
      <c s="2" r="H40">
        <v>41593.0</v>
      </c>
    </row>
    <row r="41">
      <c t="s" s="1" r="C41">
        <v>117</v>
      </c>
      <c s="1" r="D41">
        <v>3.0</v>
      </c>
      <c s="1" r="E41">
        <v>3.0</v>
      </c>
      <c t="s" s="1" r="F41">
        <v>118</v>
      </c>
      <c t="s" s="1" r="G41">
        <v>119</v>
      </c>
      <c s="2" r="H41">
        <v>41593.0</v>
      </c>
    </row>
    <row r="42">
      <c t="s" s="1" r="A42">
        <v>120</v>
      </c>
      <c t="s" s="1" r="B42">
        <v>121</v>
      </c>
    </row>
    <row r="43">
      <c t="s" s="1" r="C43">
        <v>122</v>
      </c>
      <c s="1" r="D43">
        <v>4.0</v>
      </c>
      <c s="1" r="E43">
        <v>4.0</v>
      </c>
      <c t="s" s="1" r="F43">
        <v>123</v>
      </c>
      <c t="s" s="1" r="G43">
        <v>124</v>
      </c>
      <c s="2" r="H43">
        <v>41601.0</v>
      </c>
    </row>
    <row r="44">
      <c t="s" s="1" r="A44">
        <v>125</v>
      </c>
      <c t="s" s="1" r="B44">
        <v>126</v>
      </c>
    </row>
    <row r="45">
      <c t="s" s="1" r="C45">
        <v>127</v>
      </c>
      <c s="1" r="D45">
        <v>6.0</v>
      </c>
      <c s="1" r="E45">
        <v>5.0</v>
      </c>
      <c t="s" s="1" r="F45">
        <v>128</v>
      </c>
      <c t="s" s="1" r="G45">
        <v>129</v>
      </c>
      <c s="2" r="H45">
        <v>41602.0</v>
      </c>
    </row>
    <row r="46">
      <c t="s" s="1" r="C46">
        <v>130</v>
      </c>
      <c s="1" r="D46">
        <v>10.0</v>
      </c>
      <c s="1" r="E46">
        <v>10.0</v>
      </c>
      <c t="s" s="1" r="F46">
        <v>131</v>
      </c>
      <c t="s" s="1" r="G46">
        <v>132</v>
      </c>
      <c s="2" r="H46">
        <v>41602.0</v>
      </c>
    </row>
    <row r="47">
      <c t="s" s="1" r="A47">
        <v>133</v>
      </c>
      <c t="s" s="1" r="B47">
        <v>134</v>
      </c>
    </row>
    <row r="48">
      <c t="s" s="1" r="C48">
        <v>135</v>
      </c>
      <c s="1" r="D48">
        <v>6.0</v>
      </c>
      <c s="1" r="E48">
        <v>6.0</v>
      </c>
      <c t="s" s="1" r="F48">
        <v>136</v>
      </c>
      <c t="s" s="1" r="G48">
        <v>137</v>
      </c>
      <c s="2" r="H48">
        <v>41588.0</v>
      </c>
    </row>
    <row r="49">
      <c t="s" s="1" r="C49">
        <v>138</v>
      </c>
      <c s="1" r="D49">
        <v>4.0</v>
      </c>
      <c s="1" r="E49">
        <v>4.0</v>
      </c>
      <c t="s" s="1" r="F49">
        <v>139</v>
      </c>
      <c t="s" s="1" r="G49">
        <v>140</v>
      </c>
      <c s="2" r="H49">
        <v>41582.0</v>
      </c>
    </row>
    <row r="50">
      <c t="s" s="1" r="C50">
        <v>141</v>
      </c>
      <c s="1" r="D50">
        <v>10.0</v>
      </c>
      <c s="1" r="E50">
        <v>10.0</v>
      </c>
      <c t="s" s="1" r="F50">
        <v>142</v>
      </c>
      <c t="s" s="1" r="G50">
        <v>143</v>
      </c>
      <c s="2" r="H50">
        <v>41579.0</v>
      </c>
    </row>
    <row r="52">
      <c t="s" s="1" r="A52">
        <v>144</v>
      </c>
      <c t="s" s="1" r="B52">
        <v>145</v>
      </c>
      <c t="str" r="D52">
        <f>SUM(D32:D50)</f>
        <v>54</v>
      </c>
      <c t="str" r="E52">
        <f>SUM(E32:E50)</f>
        <v>53</v>
      </c>
    </row>
    <row r="54">
      <c t="s" s="1" r="A54">
        <v>146</v>
      </c>
      <c t="s" s="1" r="B54">
        <v>147</v>
      </c>
    </row>
    <row r="55">
      <c t="s" s="1" r="C55">
        <v>148</v>
      </c>
      <c s="1" r="D55">
        <v>2.0</v>
      </c>
      <c s="1" r="E55">
        <v>4.0</v>
      </c>
      <c t="s" s="1" r="F55">
        <v>149</v>
      </c>
      <c t="s" s="1" r="G55">
        <v>150</v>
      </c>
      <c s="2" r="H55">
        <v>41690.0</v>
      </c>
    </row>
    <row r="56">
      <c t="s" s="1" r="C56">
        <v>151</v>
      </c>
      <c s="1" r="D56">
        <v>2.0</v>
      </c>
      <c s="1" r="E56">
        <v>8.0</v>
      </c>
      <c t="s" s="1" r="F56">
        <v>152</v>
      </c>
      <c t="s" s="1" r="G56">
        <v>153</v>
      </c>
      <c s="2" r="H56">
        <v>41696.0</v>
      </c>
      <c t="s" s="1" r="I56">
        <v>154</v>
      </c>
      <c s="1" r="J56"/>
      <c s="1" r="K56"/>
    </row>
    <row r="57">
      <c t="s" s="1" r="C57">
        <v>155</v>
      </c>
      <c s="1" r="D57">
        <v>1.0</v>
      </c>
      <c s="1" r="E57">
        <v>1.0</v>
      </c>
      <c t="s" s="1" r="F57">
        <v>156</v>
      </c>
      <c t="s" s="1" r="G57">
        <v>157</v>
      </c>
      <c s="2" r="H57">
        <v>41736.0</v>
      </c>
    </row>
    <row r="58">
      <c t="s" s="1" r="C58">
        <v>158</v>
      </c>
      <c s="1" r="D58">
        <v>4.0</v>
      </c>
      <c s="1" r="E58">
        <v>6.0</v>
      </c>
      <c t="s" s="1" r="F58">
        <v>159</v>
      </c>
      <c t="s" s="1" r="G58">
        <v>160</v>
      </c>
      <c s="2" r="H58">
        <v>41728.0</v>
      </c>
      <c t="s" s="1" r="I58">
        <v>161</v>
      </c>
      <c s="1" r="J58"/>
      <c s="1" r="K58"/>
    </row>
    <row r="59">
      <c t="s" s="1" r="A59">
        <v>162</v>
      </c>
      <c t="s" s="1" r="B59">
        <v>163</v>
      </c>
    </row>
    <row r="60">
      <c t="s" s="1" r="C60">
        <v>164</v>
      </c>
      <c s="1" r="D60">
        <v>1.0</v>
      </c>
      <c s="1" r="E60">
        <v>1.0</v>
      </c>
      <c t="s" s="1" r="F60">
        <v>165</v>
      </c>
      <c t="s" s="1" r="G60">
        <v>166</v>
      </c>
      <c s="2" r="H60">
        <v>41696.0</v>
      </c>
    </row>
    <row r="61">
      <c t="s" s="1" r="C61">
        <v>167</v>
      </c>
      <c s="1" r="D61">
        <v>25.0</v>
      </c>
      <c s="1" r="E61">
        <v>50.0</v>
      </c>
      <c t="s" s="1" r="F61">
        <v>168</v>
      </c>
      <c t="s" s="1" r="G61">
        <v>169</v>
      </c>
      <c s="2" r="H61">
        <v>41730.0</v>
      </c>
      <c t="s" s="1" r="I61">
        <v>170</v>
      </c>
      <c s="1" r="J61"/>
      <c s="1" r="K61"/>
    </row>
    <row r="62">
      <c t="s" s="1" r="C62">
        <v>171</v>
      </c>
      <c s="1" r="D62">
        <v>1.0</v>
      </c>
      <c s="1" r="E62">
        <v>1.0</v>
      </c>
      <c t="s" s="1" r="F62">
        <v>172</v>
      </c>
      <c t="s" s="1" r="G62">
        <v>173</v>
      </c>
      <c s="2" r="H62">
        <v>41732.0</v>
      </c>
    </row>
    <row r="63">
      <c t="s" s="1" r="C63">
        <v>174</v>
      </c>
      <c s="1" r="D63">
        <v>4.0</v>
      </c>
      <c s="1" r="E63">
        <v>8.0</v>
      </c>
      <c t="s" s="1" r="F63">
        <v>175</v>
      </c>
      <c t="s" s="1" r="G63">
        <v>176</v>
      </c>
      <c s="2" r="H63">
        <v>41729.0</v>
      </c>
      <c t="s" s="1" r="I63">
        <v>177</v>
      </c>
      <c s="1" r="J63"/>
      <c s="1" r="K63"/>
    </row>
    <row r="64">
      <c t="s" s="1" r="A64">
        <v>178</v>
      </c>
      <c t="s" s="1" r="B64">
        <v>179</v>
      </c>
    </row>
    <row r="65">
      <c t="s" s="1" r="C65">
        <v>180</v>
      </c>
      <c s="1" r="D65">
        <v>6.0</v>
      </c>
      <c s="1" r="E65">
        <v>10.0</v>
      </c>
      <c t="s" s="1" r="F65">
        <v>181</v>
      </c>
      <c t="s" s="1" r="G65">
        <v>182</v>
      </c>
      <c s="2" r="H65">
        <v>41712.0</v>
      </c>
    </row>
    <row r="66">
      <c t="s" s="1" r="C66">
        <v>183</v>
      </c>
      <c s="1" r="D66">
        <v>1.0</v>
      </c>
      <c s="1" r="E66">
        <v>3.0</v>
      </c>
      <c t="s" s="1" r="F66">
        <v>184</v>
      </c>
      <c t="s" s="1" r="G66">
        <v>185</v>
      </c>
      <c s="2" r="H66">
        <v>41712.0</v>
      </c>
    </row>
    <row r="67">
      <c t="s" s="1" r="C67">
        <v>186</v>
      </c>
      <c s="1" r="D67">
        <v>4.0</v>
      </c>
      <c s="1" r="E67">
        <v>6.0</v>
      </c>
      <c t="s" s="1" r="F67">
        <v>187</v>
      </c>
      <c t="s" s="1" r="G67">
        <v>188</v>
      </c>
      <c s="2" r="H67">
        <v>41712.0</v>
      </c>
    </row>
    <row r="68">
      <c t="s" s="1" r="A68">
        <v>189</v>
      </c>
      <c t="s" s="1" r="B68">
        <v>190</v>
      </c>
    </row>
    <row r="69">
      <c t="s" s="1" r="C69">
        <v>191</v>
      </c>
      <c s="1" r="D69">
        <v>4.0</v>
      </c>
      <c s="1" r="E69">
        <v>4.0</v>
      </c>
      <c t="s" s="1" r="F69">
        <v>192</v>
      </c>
      <c t="s" s="1" r="G69">
        <v>193</v>
      </c>
      <c s="2" r="H69">
        <v>41714.0</v>
      </c>
    </row>
    <row r="70">
      <c t="s" s="1" r="A70">
        <v>194</v>
      </c>
      <c t="s" s="1" r="B70">
        <v>195</v>
      </c>
    </row>
    <row r="71">
      <c t="s" s="1" r="C71">
        <v>196</v>
      </c>
      <c s="1" r="D71">
        <v>8.0</v>
      </c>
      <c s="1" r="E71">
        <v>12.0</v>
      </c>
      <c t="s" s="1" r="F71">
        <v>197</v>
      </c>
      <c t="s" s="1" r="G71">
        <v>198</v>
      </c>
      <c s="2" r="H71">
        <v>41732.0</v>
      </c>
    </row>
    <row r="72">
      <c t="s" s="1" r="C72">
        <v>199</v>
      </c>
      <c s="1" r="D72">
        <v>2.0</v>
      </c>
      <c s="1" r="E72">
        <v>4.0</v>
      </c>
      <c t="s" s="1" r="F72">
        <v>200</v>
      </c>
      <c t="s" s="1" r="G72">
        <v>201</v>
      </c>
      <c s="2" r="H72">
        <v>41735.0</v>
      </c>
      <c t="s" s="1" r="I72">
        <v>202</v>
      </c>
      <c s="1" r="J72"/>
      <c s="1" r="K72"/>
    </row>
    <row r="73">
      <c t="s" s="1" r="A73">
        <v>203</v>
      </c>
      <c t="s" s="1" r="B73">
        <v>204</v>
      </c>
    </row>
    <row r="74">
      <c t="s" s="1" r="C74">
        <v>205</v>
      </c>
      <c s="1" r="D74">
        <v>2.0</v>
      </c>
      <c s="1" r="E74">
        <v>2.0</v>
      </c>
      <c t="s" s="1" r="F74">
        <v>206</v>
      </c>
      <c t="s" s="1" r="G74">
        <v>207</v>
      </c>
      <c s="2" r="H74">
        <v>41725.0</v>
      </c>
    </row>
    <row r="75">
      <c t="s" s="1" r="C75">
        <v>208</v>
      </c>
      <c s="1" r="D75">
        <v>4.0</v>
      </c>
      <c s="1" r="E75">
        <v>4.0</v>
      </c>
      <c t="s" s="1" r="F75">
        <v>209</v>
      </c>
      <c t="s" s="1" r="G75">
        <v>210</v>
      </c>
      <c s="2" r="H75">
        <v>41735.0</v>
      </c>
    </row>
    <row r="76">
      <c t="s" s="1" r="A76">
        <v>211</v>
      </c>
      <c t="s" s="1" r="B76">
        <v>212</v>
      </c>
    </row>
    <row r="77">
      <c t="s" s="1" r="C77">
        <v>213</v>
      </c>
      <c s="1" r="D77">
        <v>2.0</v>
      </c>
      <c t="s" s="1" r="G77">
        <v>214</v>
      </c>
      <c s="1" r="H77"/>
    </row>
    <row r="78">
      <c t="s" s="1" r="A78">
        <v>215</v>
      </c>
      <c t="s" s="1" r="B78">
        <v>216</v>
      </c>
    </row>
    <row r="79">
      <c t="s" s="1" r="C79">
        <v>217</v>
      </c>
      <c s="1" r="D79">
        <v>1.0</v>
      </c>
      <c s="1" r="E79">
        <v>1.0</v>
      </c>
      <c t="s" s="1" r="F79">
        <v>218</v>
      </c>
      <c t="s" s="1" r="G79">
        <v>219</v>
      </c>
      <c s="2" r="H79">
        <v>41735.0</v>
      </c>
    </row>
    <row r="81">
      <c t="s" s="1" r="A81">
        <v>220</v>
      </c>
      <c t="s" s="1" r="B81">
        <v>221</v>
      </c>
      <c t="str" r="D81">
        <f>SUM(D55:D79)</f>
        <v>74</v>
      </c>
      <c t="str" r="E81">
        <f>SUM(E55:E79)</f>
        <v>125</v>
      </c>
    </row>
    <row r="83">
      <c t="s" s="1" r="A83">
        <v>222</v>
      </c>
      <c t="s" s="1" r="B83">
        <v>223</v>
      </c>
    </row>
    <row r="84">
      <c t="s" s="1" r="C84">
        <v>224</v>
      </c>
      <c s="1" r="D84">
        <v>12.0</v>
      </c>
      <c t="s" s="1" r="F84">
        <v>225</v>
      </c>
      <c t="s" s="1" r="G84">
        <v>226</v>
      </c>
      <c s="1" r="H84"/>
    </row>
    <row r="85">
      <c t="s" s="1" r="C85">
        <v>227</v>
      </c>
      <c s="1" r="D85">
        <v>12.0</v>
      </c>
      <c t="s" s="1" r="F85">
        <v>228</v>
      </c>
      <c t="s" s="1" r="G85">
        <v>229</v>
      </c>
      <c s="1" r="H85"/>
    </row>
    <row r="86">
      <c t="s" s="1" r="A86">
        <v>230</v>
      </c>
      <c t="s" s="1" r="B86">
        <v>231</v>
      </c>
    </row>
    <row r="87">
      <c t="s" s="1" r="C87">
        <v>232</v>
      </c>
      <c s="1" r="D87">
        <v>6.0</v>
      </c>
      <c t="s" s="1" r="F87">
        <v>233</v>
      </c>
      <c t="s" s="1" r="G87">
        <v>234</v>
      </c>
      <c s="1" r="H87"/>
    </row>
    <row r="88">
      <c t="s" s="1" r="C88">
        <v>235</v>
      </c>
      <c s="1" r="D88">
        <v>4.0</v>
      </c>
      <c t="s" s="1" r="F88">
        <v>236</v>
      </c>
      <c t="s" s="1" r="G88">
        <v>237</v>
      </c>
      <c s="1" r="H88"/>
    </row>
    <row r="89">
      <c t="s" s="1" r="A89">
        <v>238</v>
      </c>
      <c t="s" s="1" r="B89">
        <v>239</v>
      </c>
    </row>
    <row r="90">
      <c t="s" s="1" r="C90">
        <v>240</v>
      </c>
      <c s="1" r="D90">
        <v>4.0</v>
      </c>
      <c t="s" s="1" r="F90">
        <v>241</v>
      </c>
      <c t="s" s="1" r="G90">
        <v>242</v>
      </c>
      <c s="1" r="H90"/>
    </row>
    <row r="92">
      <c t="s" s="1" r="A92">
        <v>243</v>
      </c>
      <c t="s" s="1" r="B92">
        <v>244</v>
      </c>
      <c t="str" r="D92">
        <f>SUM(D84:D90)</f>
        <v>38</v>
      </c>
      <c t="str" r="E92">
        <f>SUM(E84:E90)</f>
        <v>0</v>
      </c>
    </row>
    <row r="96">
      <c t="s" s="3" r="A96">
        <v>245</v>
      </c>
    </row>
    <row r="100">
      <c s="4" r="A100"/>
      <c s="4" r="B100"/>
      <c s="4" r="C100"/>
      <c s="4" r="D100"/>
      <c s="4" r="E100"/>
      <c s="4" r="F100"/>
      <c s="4" r="G100"/>
      <c s="4" r="H100"/>
      <c s="4" r="I100"/>
      <c s="4" r="J100"/>
      <c s="4" r="K100"/>
    </row>
    <row r="101">
      <c s="4" r="A101"/>
      <c s="5" r="B101"/>
      <c s="5" r="C101"/>
      <c s="5" r="D101"/>
      <c s="5" r="E101"/>
      <c s="5" r="F101"/>
      <c s="5" r="G101"/>
      <c s="5" r="H101"/>
      <c s="5" r="I101"/>
      <c s="5" r="J101"/>
      <c s="5" r="K101"/>
    </row>
    <row r="102">
      <c s="4" r="A102"/>
      <c s="5" r="B102"/>
      <c s="5" r="C102"/>
      <c s="5" r="D102"/>
      <c s="5" r="E102"/>
      <c s="5" r="F102"/>
      <c s="5" r="G102"/>
      <c s="5" r="H102"/>
      <c s="5" r="I102"/>
      <c s="5" r="J102"/>
      <c s="5" r="K102"/>
    </row>
    <row r="103">
      <c s="4" r="A103"/>
      <c s="5" r="B103"/>
      <c s="5" r="C103"/>
      <c s="5" r="D103"/>
      <c s="5" r="E103"/>
      <c s="5" r="F103"/>
      <c s="5" r="G103"/>
      <c s="5" r="H103"/>
      <c s="5" r="I103"/>
      <c s="5" r="J103"/>
      <c s="5" r="K103"/>
    </row>
    <row r="104">
      <c s="4" r="A104"/>
      <c s="5" r="B104"/>
      <c s="5" r="C104"/>
      <c s="5" r="D104"/>
      <c s="5" r="E104"/>
      <c s="5" r="F104"/>
      <c s="5" r="G104"/>
      <c s="5" r="H104"/>
      <c s="5" r="I104"/>
      <c s="5" r="J104"/>
      <c s="5" r="K104"/>
    </row>
    <row r="105">
      <c s="4" r="A105"/>
      <c s="5" r="B105"/>
      <c s="5" r="C105"/>
      <c s="5" r="D105"/>
      <c s="5" r="E105"/>
      <c s="5" r="F105"/>
      <c s="5" r="G105"/>
      <c s="5" r="H105"/>
      <c s="5" r="I105"/>
      <c s="5" r="J105"/>
      <c s="5" r="K105"/>
    </row>
    <row r="106">
      <c s="4" r="A106"/>
      <c s="5" r="B106"/>
      <c s="5" r="C106"/>
      <c s="5" r="D106"/>
      <c s="5" r="E106"/>
      <c s="5" r="F106"/>
      <c s="5" r="G106"/>
      <c s="5" r="H106"/>
      <c s="5" r="I106"/>
      <c s="5" r="J106"/>
      <c s="5" r="K106"/>
    </row>
    <row r="107">
      <c s="4" r="A107"/>
      <c s="5" r="B107"/>
      <c s="5" r="C107"/>
      <c s="5" r="D107"/>
      <c s="5" r="E107"/>
      <c s="5" r="F107"/>
      <c s="5" r="G107"/>
      <c s="5" r="H107"/>
      <c s="5" r="I107"/>
      <c s="5" r="J107"/>
      <c s="5" r="K107"/>
    </row>
    <row r="108">
      <c s="4" r="A108"/>
      <c s="5" r="B108"/>
      <c s="5" r="C108"/>
      <c s="5" r="D108"/>
      <c s="5" r="E108"/>
      <c s="5" r="F108"/>
      <c s="5" r="G108"/>
      <c s="5" r="H108"/>
      <c s="5" r="I108"/>
      <c s="5" r="J108"/>
      <c s="5" r="K108"/>
    </row>
    <row r="109">
      <c s="4" r="A109"/>
      <c s="5" r="B109"/>
      <c s="5" r="C109"/>
      <c s="5" r="D109"/>
      <c s="5" r="E109"/>
      <c s="5" r="F109"/>
      <c s="5" r="G109"/>
      <c s="5" r="H109"/>
      <c s="5" r="I109"/>
      <c s="5" r="J109"/>
      <c s="5" r="K109"/>
    </row>
    <row r="110">
      <c s="4" r="A110"/>
      <c s="5" r="B110"/>
      <c s="5" r="C110"/>
      <c s="5" r="D110"/>
      <c s="5" r="E110"/>
      <c s="5" r="F110"/>
      <c s="5" r="G110"/>
      <c s="5" r="H110"/>
      <c s="5" r="I110"/>
      <c s="5" r="J110"/>
      <c s="5" r="K110"/>
    </row>
    <row r="111">
      <c s="4" r="A111"/>
      <c s="5" r="B111"/>
      <c s="5" r="C111"/>
      <c s="5" r="D111"/>
      <c s="5" r="E111"/>
      <c s="5" r="F111"/>
      <c s="5" r="G111"/>
      <c s="5" r="H111"/>
      <c s="5" r="I111"/>
      <c s="5" r="J111"/>
      <c s="5" r="K111"/>
    </row>
    <row r="116">
      <c t="s" s="1" r="A116">
        <v>246</v>
      </c>
      <c t="s" s="1" r="C116">
        <v>247</v>
      </c>
      <c t="s" s="1" r="D116">
        <v>248</v>
      </c>
      <c t="s" s="1" r="E116">
        <v>249</v>
      </c>
      <c s="1" r="F116"/>
      <c t="s" s="1" r="G116">
        <v>250</v>
      </c>
    </row>
    <row r="117">
      <c s="6" r="C117"/>
      <c s="1" r="D117">
        <v>1.0</v>
      </c>
      <c s="1" r="E117">
        <v>1.0</v>
      </c>
      <c s="1" r="F117"/>
      <c t="s" s="1" r="G117">
        <v>251</v>
      </c>
    </row>
    <row r="118">
      <c t="s" s="1" r="C118">
        <v>252</v>
      </c>
      <c s="1" r="D118">
        <v>10.0</v>
      </c>
      <c s="1" r="E118">
        <v>8.0</v>
      </c>
      <c s="1" r="F118"/>
      <c t="s" s="1" r="G118">
        <v>253</v>
      </c>
    </row>
    <row r="119">
      <c t="s" s="1" r="C119">
        <v>254</v>
      </c>
      <c s="1" r="D119">
        <v>2.0</v>
      </c>
      <c s="1" r="E119">
        <v>2.0</v>
      </c>
      <c s="1" r="F119"/>
      <c t="s" s="1" r="G119">
        <v>255</v>
      </c>
    </row>
    <row r="120">
      <c t="s" s="1" r="C120">
        <v>256</v>
      </c>
      <c s="1" r="D120">
        <v>5.0</v>
      </c>
      <c s="1" r="E120">
        <v>8.0</v>
      </c>
      <c s="1" r="F120"/>
      <c t="s" s="1" r="G120">
        <v>257</v>
      </c>
    </row>
    <row r="121">
      <c t="s" s="1" r="C121">
        <v>258</v>
      </c>
      <c s="1" r="D121">
        <v>2.0</v>
      </c>
      <c s="1" r="E121">
        <v>1.0</v>
      </c>
      <c s="1" r="F121"/>
      <c t="s" s="1" r="G121">
        <v>259</v>
      </c>
    </row>
    <row r="122">
      <c t="s" s="1" r="C122">
        <v>260</v>
      </c>
      <c s="1" r="D122">
        <v>2.0</v>
      </c>
      <c s="1" r="E122">
        <v>3.0</v>
      </c>
      <c s="1" r="F122"/>
      <c t="s" s="1" r="G122">
        <v>261</v>
      </c>
    </row>
    <row r="123">
      <c t="s" s="1" r="C123">
        <v>262</v>
      </c>
      <c s="1" r="D123">
        <v>1.0</v>
      </c>
      <c s="1" r="E123">
        <v>1.0</v>
      </c>
      <c s="1" r="F123"/>
      <c t="s" s="1" r="G123">
        <v>263</v>
      </c>
    </row>
    <row r="124">
      <c t="s" s="1" r="C124">
        <v>264</v>
      </c>
      <c s="1" r="D124">
        <v>12.0</v>
      </c>
      <c s="1" r="E124">
        <v>15.0</v>
      </c>
      <c s="1" r="F124"/>
      <c t="s" s="1" r="G124">
        <v>265</v>
      </c>
    </row>
    <row r="125">
      <c t="s" s="1" r="C125">
        <v>266</v>
      </c>
      <c s="1" r="D125">
        <v>2.0</v>
      </c>
      <c s="1" r="E125">
        <v>2.0</v>
      </c>
      <c s="1" r="F125"/>
      <c t="s" s="1" r="G125">
        <v>267</v>
      </c>
    </row>
    <row r="126">
      <c t="s" s="1" r="C126">
        <v>268</v>
      </c>
      <c s="1" r="D126">
        <v>2.0</v>
      </c>
      <c s="1" r="E126">
        <v>4.0</v>
      </c>
      <c s="1" r="F126"/>
      <c t="s" s="1" r="G126">
        <v>269</v>
      </c>
    </row>
    <row r="127">
      <c t="s" s="1" r="C127">
        <v>270</v>
      </c>
      <c s="1" r="D127">
        <v>1.0</v>
      </c>
      <c s="1" r="E127">
        <v>1.0</v>
      </c>
      <c s="1" r="F127"/>
      <c t="s" s="1" r="G127">
        <v>271</v>
      </c>
    </row>
    <row r="128">
      <c t="s" s="1" r="C128">
        <v>272</v>
      </c>
      <c s="1" r="D128">
        <v>0.5</v>
      </c>
      <c s="1" r="E128">
        <v>0.5</v>
      </c>
      <c s="1" r="F128"/>
      <c t="s" s="1" r="G128">
        <v>273</v>
      </c>
    </row>
    <row r="129">
      <c t="s" s="1" r="C129">
        <v>274</v>
      </c>
      <c s="1" r="D129">
        <v>0.5</v>
      </c>
      <c s="1" r="E129">
        <v>0.5</v>
      </c>
      <c s="1" r="F129"/>
      <c t="s" s="1" r="G129">
        <v>275</v>
      </c>
    </row>
    <row r="130">
      <c t="s" s="1" r="C130">
        <v>276</v>
      </c>
      <c s="1" r="D130">
        <v>0.5</v>
      </c>
      <c s="1" r="E130">
        <v>0.5</v>
      </c>
      <c s="1" r="F130"/>
      <c t="s" s="1" r="G130">
        <v>277</v>
      </c>
    </row>
    <row r="131">
      <c t="s" s="1" r="C131">
        <v>278</v>
      </c>
      <c s="1" r="D131">
        <v>2.0</v>
      </c>
      <c s="1" r="E131">
        <v>1.0</v>
      </c>
      <c s="1" r="F131"/>
      <c t="s" s="1" r="G131">
        <v>279</v>
      </c>
    </row>
    <row r="132">
      <c t="s" s="1" r="C132">
        <v>280</v>
      </c>
      <c s="1" r="D132">
        <v>1.0</v>
      </c>
      <c s="1" r="E132">
        <v>4.0</v>
      </c>
      <c s="1" r="F132"/>
      <c t="s" s="1" r="G132">
        <v>281</v>
      </c>
    </row>
    <row r="133">
      <c t="s" s="1" r="C133">
        <v>282</v>
      </c>
      <c s="1" r="D133">
        <v>0.5</v>
      </c>
      <c s="1" r="E133">
        <v>1.0</v>
      </c>
      <c s="1" r="F133"/>
      <c t="s" s="1" r="G133">
        <v>283</v>
      </c>
    </row>
    <row r="134">
      <c t="s" s="1" r="C134">
        <v>284</v>
      </c>
      <c s="1" r="D134">
        <v>2.0</v>
      </c>
      <c s="1" r="E134">
        <v>3.0</v>
      </c>
      <c s="1" r="F134"/>
      <c t="s" s="1" r="G134">
        <v>285</v>
      </c>
    </row>
    <row r="135">
      <c t="s" s="1" r="C135">
        <v>286</v>
      </c>
      <c s="1" r="D135">
        <v>2.0</v>
      </c>
      <c s="1" r="E135">
        <v>2.0</v>
      </c>
      <c s="1" r="F135"/>
      <c t="s" s="1" r="G135">
        <v>287</v>
      </c>
    </row>
    <row r="136">
      <c t="s" s="1" r="C136">
        <v>288</v>
      </c>
      <c s="1" r="D136">
        <v>4.0</v>
      </c>
      <c s="1" r="E136">
        <v>6.0</v>
      </c>
      <c s="1" r="F136"/>
      <c t="s" s="1" r="G136">
        <v>289</v>
      </c>
    </row>
    <row r="137">
      <c s="1" r="C137"/>
      <c s="1" r="D137"/>
      <c s="1" r="E137"/>
      <c s="1" r="F137"/>
      <c s="1" r="G137"/>
    </row>
    <row r="138">
      <c t="s" s="1" r="A138">
        <v>290</v>
      </c>
      <c t="str" s="1" r="B138">
        <f>1-(SUM(D112:D136)/E139)</f>
        <v>0.1782945736</v>
      </c>
      <c s="1" r="C138"/>
      <c t="s" s="1" r="D138">
        <v>291</v>
      </c>
      <c t="str" s="1" r="E138">
        <f>SUM(D112:D136)</f>
        <v>53</v>
      </c>
      <c s="1" r="G138"/>
    </row>
    <row r="139">
      <c t="s" s="1" r="A139">
        <v>292</v>
      </c>
      <c t="str" r="B139">
        <f>(SUM(E112:E136)/E139)-B138</f>
        <v>0.8217054264</v>
      </c>
      <c s="1" r="C139"/>
      <c t="s" s="1" r="D139">
        <v>293</v>
      </c>
      <c t="str" r="E139">
        <f>SUM(E112:E136)</f>
        <v>64.5</v>
      </c>
      <c s="1" r="G139"/>
    </row>
    <row r="140">
      <c s="1" r="C140"/>
      <c s="1" r="D140"/>
      <c s="1" r="E140"/>
      <c s="1" r="F140"/>
      <c s="1" r="G140"/>
    </row>
    <row r="141">
      <c s="1" r="C141"/>
      <c s="1" r="D141"/>
      <c s="1" r="E141"/>
      <c s="1" r="F141"/>
      <c s="1" r="G141"/>
    </row>
    <row r="142">
      <c t="s" s="1" r="A142">
        <v>294</v>
      </c>
      <c t="s" s="1" r="C142">
        <v>295</v>
      </c>
      <c t="s" s="1" r="D142">
        <v>296</v>
      </c>
      <c t="s" s="1" r="E142">
        <v>297</v>
      </c>
      <c s="1" r="F142"/>
      <c t="s" s="1" r="G142">
        <v>298</v>
      </c>
    </row>
    <row r="143">
      <c t="s" s="1" r="C143">
        <v>299</v>
      </c>
      <c s="1" r="D143">
        <v>10.0</v>
      </c>
      <c s="1" r="E143">
        <v>12.0</v>
      </c>
      <c s="1" r="F143"/>
      <c t="s" s="1" r="G143">
        <v>300</v>
      </c>
    </row>
    <row r="144">
      <c t="s" s="1" r="C144">
        <v>301</v>
      </c>
      <c s="1" r="D144">
        <v>1.0</v>
      </c>
      <c s="1" r="E144">
        <v>1.0</v>
      </c>
      <c s="1" r="F144"/>
      <c t="s" s="1" r="G144">
        <v>302</v>
      </c>
    </row>
    <row r="145">
      <c t="s" s="1" r="C145">
        <v>303</v>
      </c>
      <c s="1" r="D145">
        <v>0.5</v>
      </c>
      <c s="1" r="E145">
        <v>0.5</v>
      </c>
      <c s="1" r="F145"/>
      <c t="s" s="1" r="G145">
        <v>304</v>
      </c>
    </row>
    <row r="146">
      <c t="s" s="1" r="C146">
        <v>305</v>
      </c>
      <c s="1" r="D146">
        <v>0.5</v>
      </c>
      <c s="1" r="E146">
        <v>0.5</v>
      </c>
      <c s="1" r="F146"/>
      <c t="s" s="1" r="G146">
        <v>306</v>
      </c>
    </row>
    <row r="147">
      <c t="s" s="1" r="C147">
        <v>307</v>
      </c>
      <c s="1" r="D147">
        <v>2.0</v>
      </c>
      <c s="1" r="E147">
        <v>2.0</v>
      </c>
      <c s="1" r="F147"/>
      <c t="s" s="1" r="G147">
        <v>308</v>
      </c>
    </row>
    <row r="148">
      <c t="s" s="1" r="C148">
        <v>309</v>
      </c>
      <c s="1" r="D148">
        <v>4.0</v>
      </c>
      <c s="1" r="E148">
        <v>4.0</v>
      </c>
      <c s="1" r="F148"/>
      <c t="s" s="1" r="G148">
        <v>310</v>
      </c>
    </row>
    <row r="149">
      <c t="s" s="1" r="C149">
        <v>311</v>
      </c>
      <c s="1" r="D149">
        <v>1.0</v>
      </c>
      <c s="1" r="E149">
        <v>1.0</v>
      </c>
      <c s="1" r="F149"/>
      <c t="s" s="1" r="G149">
        <v>312</v>
      </c>
    </row>
    <row r="150">
      <c t="s" s="1" r="C150">
        <v>313</v>
      </c>
      <c s="1" r="D150">
        <v>2.0</v>
      </c>
      <c s="1" r="E150">
        <v>2.0</v>
      </c>
      <c s="1" r="F150"/>
      <c t="s" s="1" r="G150">
        <v>314</v>
      </c>
    </row>
    <row r="151">
      <c t="s" s="1" r="C151">
        <v>315</v>
      </c>
      <c s="1" r="D151">
        <v>3.0</v>
      </c>
      <c s="1" r="E151">
        <v>3.0</v>
      </c>
      <c s="1" r="F151"/>
      <c t="s" s="1" r="G151">
        <v>316</v>
      </c>
    </row>
    <row r="152">
      <c t="s" s="1" r="C152">
        <v>317</v>
      </c>
      <c s="1" r="D152">
        <v>4.0</v>
      </c>
      <c s="1" r="E152">
        <v>4.0</v>
      </c>
      <c s="1" r="F152"/>
      <c t="s" s="1" r="G152">
        <v>318</v>
      </c>
    </row>
    <row r="153">
      <c t="s" s="1" r="C153">
        <v>319</v>
      </c>
      <c s="1" r="D153">
        <v>6.0</v>
      </c>
      <c s="1" r="E153">
        <v>5.0</v>
      </c>
      <c s="1" r="F153"/>
      <c t="s" s="1" r="G153">
        <v>320</v>
      </c>
    </row>
    <row r="154">
      <c t="s" s="1" r="C154">
        <v>321</v>
      </c>
      <c s="1" r="D154">
        <v>10.0</v>
      </c>
      <c s="1" r="E154">
        <v>10.0</v>
      </c>
      <c s="1" r="F154"/>
      <c t="s" s="1" r="G154">
        <v>322</v>
      </c>
    </row>
    <row r="155">
      <c t="s" s="1" r="C155">
        <v>323</v>
      </c>
      <c s="1" r="D155">
        <v>6.0</v>
      </c>
      <c s="1" r="E155">
        <v>6.0</v>
      </c>
      <c s="1" r="F155"/>
      <c t="s" s="1" r="G155">
        <v>324</v>
      </c>
    </row>
    <row r="156">
      <c t="s" s="1" r="C156">
        <v>325</v>
      </c>
      <c s="1" r="D156">
        <v>4.0</v>
      </c>
      <c s="1" r="E156">
        <v>4.0</v>
      </c>
      <c s="1" r="F156"/>
      <c t="s" s="1" r="G156">
        <v>326</v>
      </c>
    </row>
    <row r="157">
      <c t="s" s="1" r="C157">
        <v>327</v>
      </c>
      <c s="1" r="D157">
        <v>10.0</v>
      </c>
      <c s="1" r="E157">
        <v>10.0</v>
      </c>
      <c s="1" r="F157"/>
      <c t="s" s="1" r="G157">
        <v>328</v>
      </c>
    </row>
    <row r="158">
      <c s="1" r="C158"/>
      <c s="1" r="D158"/>
      <c s="1" r="E158"/>
      <c s="1" r="F158"/>
      <c s="1" r="G158"/>
    </row>
    <row r="159">
      <c s="1" r="A159"/>
      <c s="1" r="B159"/>
      <c s="1" r="F159"/>
      <c s="1" r="G159"/>
    </row>
    <row r="160">
      <c t="s" s="1" r="A160">
        <v>329</v>
      </c>
      <c t="str" s="1" r="B160">
        <f>1-(SUM(D143:D157)/E161)</f>
        <v>0.01538461538</v>
      </c>
      <c s="1" r="C160"/>
      <c t="s" s="1" r="D160">
        <v>330</v>
      </c>
      <c t="str" s="1" r="E160">
        <f>SUM(D143:D157)</f>
        <v>64</v>
      </c>
      <c s="1" r="F160"/>
      <c s="1" r="G160"/>
    </row>
    <row r="161">
      <c t="s" s="1" r="A161">
        <v>331</v>
      </c>
      <c t="str" r="B161">
        <f>(SUM(E143:E157)/E161)-B160</f>
        <v>0.9846153846</v>
      </c>
      <c s="1" r="C161"/>
      <c t="s" s="1" r="D161">
        <v>332</v>
      </c>
      <c t="str" r="E161">
        <f>SUM(E143:E157)</f>
        <v>65</v>
      </c>
      <c s="1" r="F161"/>
      <c s="1" r="G161"/>
    </row>
    <row r="162">
      <c s="1" r="C162"/>
      <c s="1" r="D162"/>
      <c s="1" r="E162"/>
      <c s="1" r="F162"/>
      <c s="1" r="G162"/>
    </row>
    <row r="163">
      <c s="1" r="C163"/>
      <c s="1" r="D163"/>
      <c s="1" r="E163"/>
      <c s="1" r="F163"/>
      <c s="1" r="G163"/>
    </row>
    <row r="164">
      <c s="1" r="C164"/>
      <c s="1" r="D164"/>
      <c s="1" r="E164"/>
      <c s="1" r="F164"/>
      <c s="1" r="G164"/>
    </row>
    <row r="165">
      <c s="1" r="C165"/>
      <c s="1" r="D165"/>
      <c s="1" r="E165"/>
      <c s="1" r="F165"/>
      <c s="1" r="G165"/>
    </row>
    <row r="166">
      <c s="1" r="C166"/>
      <c s="1" r="D166"/>
      <c s="1" r="E166"/>
      <c s="1" r="F166"/>
      <c s="1" r="G166"/>
    </row>
    <row r="167">
      <c s="1" r="C167"/>
      <c s="1" r="D167"/>
      <c s="1" r="E167"/>
      <c s="1" r="F167"/>
      <c s="1" r="G167"/>
    </row>
    <row r="168">
      <c s="1" r="C168"/>
      <c s="1" r="D168"/>
      <c s="1" r="E168"/>
      <c s="1" r="F168"/>
      <c s="1" r="G168"/>
    </row>
    <row r="169">
      <c t="s" s="1" r="A169">
        <v>333</v>
      </c>
      <c t="s" s="1" r="C169">
        <v>334</v>
      </c>
      <c t="s" s="1" r="D169">
        <v>335</v>
      </c>
      <c t="s" s="1" r="E169">
        <v>336</v>
      </c>
      <c s="1" r="F169"/>
      <c t="s" s="1" r="G169">
        <v>337</v>
      </c>
    </row>
    <row r="170">
      <c t="s" s="1" r="C170">
        <v>338</v>
      </c>
      <c s="1" r="D170">
        <v>2.0</v>
      </c>
      <c s="1" r="E170">
        <v>4.0</v>
      </c>
      <c s="1" r="F170"/>
      <c t="s" s="1" r="G170">
        <v>339</v>
      </c>
    </row>
    <row r="171">
      <c t="s" s="1" r="C171">
        <v>340</v>
      </c>
      <c s="1" r="D171">
        <v>2.0</v>
      </c>
      <c s="1" r="E171">
        <v>8.0</v>
      </c>
      <c s="1" r="F171"/>
      <c t="s" s="1" r="G171">
        <v>341</v>
      </c>
    </row>
    <row r="172">
      <c t="s" s="1" r="C172">
        <v>342</v>
      </c>
      <c s="1" r="D172">
        <v>1.0</v>
      </c>
      <c s="1" r="E172">
        <v>1.0</v>
      </c>
      <c s="1" r="F172"/>
      <c t="s" s="1" r="G172">
        <v>343</v>
      </c>
    </row>
    <row r="173">
      <c t="s" s="1" r="C173">
        <v>344</v>
      </c>
      <c s="1" r="D173">
        <v>4.0</v>
      </c>
      <c s="1" r="E173">
        <v>6.0</v>
      </c>
      <c s="1" r="F173"/>
      <c t="s" s="1" r="G173">
        <v>345</v>
      </c>
    </row>
    <row r="174">
      <c t="s" s="1" r="C174">
        <v>346</v>
      </c>
      <c s="1" r="D174">
        <v>1.0</v>
      </c>
      <c s="1" r="E174">
        <v>1.0</v>
      </c>
      <c s="1" r="F174"/>
      <c t="s" s="1" r="G174">
        <v>347</v>
      </c>
    </row>
    <row r="175">
      <c t="s" s="1" r="C175">
        <v>348</v>
      </c>
      <c s="1" r="D175">
        <v>4.0</v>
      </c>
      <c s="1" r="E175">
        <v>10.0</v>
      </c>
      <c s="1" r="F175"/>
      <c t="s" s="1" r="G175">
        <v>349</v>
      </c>
    </row>
    <row r="176">
      <c t="s" s="1" r="C176">
        <v>350</v>
      </c>
      <c s="1" r="D176">
        <v>1.0</v>
      </c>
      <c s="1" r="E176">
        <v>1.0</v>
      </c>
      <c s="1" r="F176"/>
      <c t="s" s="1" r="G176">
        <v>351</v>
      </c>
    </row>
    <row r="177">
      <c t="s" s="1" r="C177">
        <v>352</v>
      </c>
      <c s="1" r="D177">
        <v>4.0</v>
      </c>
      <c s="1" r="E177">
        <v>8.0</v>
      </c>
      <c s="1" r="F177"/>
      <c t="s" s="1" r="G177">
        <v>353</v>
      </c>
    </row>
    <row r="178">
      <c t="s" s="1" r="C178">
        <v>354</v>
      </c>
      <c s="1" r="D178">
        <v>6.0</v>
      </c>
      <c s="1" r="E178">
        <v>10.0</v>
      </c>
      <c s="1" r="F178"/>
      <c t="s" s="1" r="G178">
        <v>355</v>
      </c>
    </row>
    <row r="179">
      <c t="s" s="1" r="C179">
        <v>356</v>
      </c>
      <c s="1" r="D179">
        <v>1.0</v>
      </c>
      <c s="1" r="E179">
        <v>3.0</v>
      </c>
      <c s="1" r="F179"/>
      <c t="s" s="1" r="G179">
        <v>357</v>
      </c>
    </row>
    <row r="180">
      <c t="s" s="1" r="C180">
        <v>358</v>
      </c>
      <c s="1" r="D180">
        <v>4.0</v>
      </c>
      <c s="1" r="E180">
        <v>6.0</v>
      </c>
      <c s="1" r="F180"/>
      <c t="s" s="1" r="G180">
        <v>359</v>
      </c>
    </row>
    <row r="181">
      <c t="s" s="1" r="C181">
        <v>360</v>
      </c>
      <c s="1" r="D181">
        <v>4.0</v>
      </c>
      <c s="1" r="E181">
        <v>4.0</v>
      </c>
      <c s="1" r="F181"/>
      <c t="s" s="1" r="G181">
        <v>361</v>
      </c>
    </row>
    <row r="182">
      <c t="s" s="1" r="C182">
        <v>362</v>
      </c>
      <c s="1" r="D182">
        <v>8.0</v>
      </c>
      <c s="1" r="E182">
        <v>12.0</v>
      </c>
      <c s="1" r="F182"/>
      <c t="s" s="1" r="G182">
        <v>363</v>
      </c>
    </row>
    <row r="183">
      <c t="s" s="1" r="C183">
        <v>364</v>
      </c>
      <c s="1" r="D183">
        <v>2.0</v>
      </c>
      <c s="1" r="E183">
        <v>4.0</v>
      </c>
      <c s="1" r="F183"/>
      <c t="s" s="1" r="G183">
        <v>365</v>
      </c>
    </row>
    <row r="184">
      <c t="s" s="1" r="C184">
        <v>366</v>
      </c>
      <c s="1" r="D184">
        <v>2.0</v>
      </c>
      <c s="1" r="E184">
        <v>2.0</v>
      </c>
      <c s="1" r="F184"/>
      <c t="s" s="1" r="G184">
        <v>367</v>
      </c>
    </row>
    <row r="185">
      <c t="s" s="1" r="C185">
        <v>368</v>
      </c>
      <c s="1" r="D185">
        <v>4.0</v>
      </c>
      <c s="1" r="E185">
        <v>4.0</v>
      </c>
      <c s="1" r="F185"/>
      <c t="s" s="1" r="G185">
        <v>369</v>
      </c>
    </row>
    <row r="186">
      <c t="s" s="1" r="C186">
        <v>370</v>
      </c>
      <c s="1" r="D186">
        <v>2.0</v>
      </c>
      <c s="1" r="E186">
        <v>0.0</v>
      </c>
      <c t="s" s="1" r="G186">
        <v>371</v>
      </c>
    </row>
    <row r="187">
      <c t="s" s="1" r="C187">
        <v>372</v>
      </c>
      <c s="1" r="D187">
        <v>1.0</v>
      </c>
      <c s="1" r="E187">
        <v>1.0</v>
      </c>
      <c s="1" r="F187"/>
      <c t="s" s="1" r="G187">
        <v>373</v>
      </c>
    </row>
    <row r="188">
      <c s="1" r="C188"/>
      <c s="1" r="D188"/>
      <c s="1" r="E188"/>
      <c s="1" r="F188"/>
      <c s="1" r="G188"/>
    </row>
    <row r="189">
      <c t="s" s="1" r="A189">
        <v>374</v>
      </c>
      <c t="str" s="1" r="B189">
        <f>1-(SUM(D170:D187)/E190)</f>
        <v>0.3764705882</v>
      </c>
      <c s="1" r="C189"/>
      <c t="s" s="1" r="D189">
        <v>375</v>
      </c>
      <c t="str" r="E189">
        <f>SUM(D170:D187)</f>
        <v>53</v>
      </c>
      <c s="1" r="F189"/>
      <c s="1" r="G189"/>
    </row>
    <row r="190">
      <c t="s" s="1" r="A190">
        <v>376</v>
      </c>
      <c t="str" r="B190">
        <f>(SUM(E170:E187)/E190)-B189</f>
        <v>0.6235294118</v>
      </c>
      <c s="1" r="C190"/>
      <c t="s" s="1" r="D190">
        <v>377</v>
      </c>
      <c t="str" r="E190">
        <f>SUM(E170:E187)</f>
        <v>85</v>
      </c>
      <c s="1" r="F190"/>
      <c s="1" r="G190"/>
    </row>
    <row r="191">
      <c s="1" r="C191"/>
      <c s="1" r="D191"/>
      <c s="1" r="E191"/>
      <c s="1" r="F191"/>
      <c s="1" r="G191"/>
    </row>
    <row r="192">
      <c s="1" r="C192"/>
      <c s="1" r="D192"/>
      <c s="1" r="E192"/>
      <c s="1" r="F192"/>
      <c s="1" r="G192"/>
    </row>
    <row r="193">
      <c s="1" r="C193"/>
      <c s="1" r="D193"/>
      <c s="1" r="E193"/>
      <c s="1" r="F193"/>
      <c s="1" r="G193"/>
    </row>
    <row r="194">
      <c s="1" r="C194"/>
      <c s="1" r="D194"/>
      <c s="1" r="E194"/>
      <c s="1" r="F194"/>
      <c s="1" r="G194"/>
    </row>
    <row r="195">
      <c s="1" r="C195"/>
      <c s="1" r="D195"/>
      <c s="1" r="E195"/>
      <c s="1" r="F195"/>
      <c s="1" r="G195"/>
    </row>
    <row r="196">
      <c s="1" r="C196"/>
      <c s="1" r="D196"/>
      <c s="1" r="E196"/>
      <c s="1" r="F196"/>
      <c s="1" r="G196"/>
    </row>
    <row r="197">
      <c s="1" r="C197"/>
      <c s="1" r="D197"/>
      <c s="1" r="E197"/>
      <c s="1" r="F197"/>
      <c s="1" r="G197"/>
    </row>
    <row r="198">
      <c t="s" s="1" r="A198">
        <v>378</v>
      </c>
      <c t="s" s="1" r="B198">
        <v>379</v>
      </c>
    </row>
    <row r="199">
      <c t="s" s="1" r="C199">
        <v>380</v>
      </c>
      <c s="1" r="D199">
        <v>12.0</v>
      </c>
      <c t="s" s="1" r="F199">
        <v>381</v>
      </c>
      <c t="s" s="1" r="G199">
        <v>382</v>
      </c>
    </row>
    <row r="200">
      <c t="s" s="1" r="C200">
        <v>383</v>
      </c>
      <c s="1" r="D200">
        <v>12.0</v>
      </c>
      <c t="s" s="1" r="F200">
        <v>384</v>
      </c>
      <c t="s" s="1" r="G200">
        <v>385</v>
      </c>
    </row>
    <row r="201">
      <c t="s" s="1" r="A201">
        <v>386</v>
      </c>
      <c t="s" s="1" r="B201">
        <v>387</v>
      </c>
    </row>
    <row r="202">
      <c t="s" s="1" r="C202">
        <v>388</v>
      </c>
      <c s="1" r="D202">
        <v>6.0</v>
      </c>
      <c t="s" s="1" r="F202">
        <v>389</v>
      </c>
      <c t="s" s="1" r="G202">
        <v>390</v>
      </c>
    </row>
    <row r="203">
      <c t="s" s="1" r="C203">
        <v>391</v>
      </c>
      <c s="1" r="D203">
        <v>4.0</v>
      </c>
      <c t="s" s="1" r="F203">
        <v>392</v>
      </c>
      <c t="s" s="1" r="G203">
        <v>393</v>
      </c>
    </row>
    <row r="204">
      <c t="s" s="1" r="A204">
        <v>394</v>
      </c>
      <c t="s" s="1" r="B204">
        <v>395</v>
      </c>
    </row>
    <row r="205">
      <c t="s" s="1" r="C205">
        <v>396</v>
      </c>
      <c s="1" r="D205">
        <v>4.0</v>
      </c>
      <c t="s" s="1" r="F205">
        <v>397</v>
      </c>
      <c t="s" s="1" r="G205">
        <v>398</v>
      </c>
    </row>
    <row r="207">
      <c t="s" s="1" r="A207">
        <v>399</v>
      </c>
      <c t="s" s="1" r="B207">
        <v>400</v>
      </c>
      <c t="str" r="D207">
        <f>SUM(D199:D205)</f>
        <v>38</v>
      </c>
      <c t="str" r="E207">
        <f>SUM(E199:E205)</f>
        <v>0</v>
      </c>
    </row>
    <row r="208">
      <c s="1" r="C208"/>
      <c s="1" r="D208"/>
      <c s="1" r="E208"/>
      <c s="1" r="F208"/>
      <c s="1" r="G208"/>
    </row>
    <row r="209">
      <c s="1" r="C209"/>
      <c s="1" r="D209"/>
      <c s="1" r="E209"/>
      <c s="1" r="F209"/>
      <c s="1" r="G209"/>
    </row>
    <row r="210">
      <c s="1" r="C210"/>
      <c s="1" r="D210"/>
      <c s="1" r="E210"/>
      <c s="1" r="F210"/>
      <c s="1" r="G210"/>
    </row>
    <row r="211">
      <c s="1" r="C211"/>
      <c s="1" r="D211"/>
      <c t="s" s="7" r="E211">
        <v>401</v>
      </c>
      <c t="s" s="7" r="F211">
        <v>402</v>
      </c>
      <c s="1" r="G211"/>
    </row>
    <row r="212">
      <c s="1" r="C212"/>
      <c t="s" s="1" r="D212">
        <v>403</v>
      </c>
      <c s="7" r="E212">
        <v>63.0</v>
      </c>
      <c s="7" r="F212">
        <v>76.5</v>
      </c>
      <c s="1" r="G212"/>
    </row>
    <row r="213">
      <c s="1" r="C213"/>
      <c t="s" s="1" r="D213">
        <v>404</v>
      </c>
      <c s="8" r="E213">
        <v>54.0</v>
      </c>
      <c s="9" r="F213">
        <v>53.0</v>
      </c>
      <c s="1" r="G213"/>
    </row>
    <row r="214">
      <c s="1" r="C214"/>
      <c t="s" s="1" r="D214">
        <v>405</v>
      </c>
      <c s="9" r="E214">
        <v>100.0</v>
      </c>
      <c s="9" r="F214">
        <v>156.0</v>
      </c>
      <c s="1" r="G214"/>
    </row>
    <row r="215">
      <c s="1" r="C215"/>
      <c s="1" r="D215"/>
      <c s="10" r="E215"/>
      <c s="7" r="F215"/>
      <c s="1" r="G215"/>
    </row>
    <row r="216">
      <c s="1" r="C216"/>
      <c s="1" r="D216"/>
      <c s="10" r="E216"/>
      <c s="7" r="F216"/>
      <c s="1" r="G216"/>
    </row>
    <row r="217">
      <c s="1" r="C217"/>
      <c s="1" r="D217"/>
      <c s="1" r="F217"/>
      <c s="1" r="G217"/>
    </row>
    <row r="218">
      <c s="1" r="C218"/>
      <c s="1" r="D218"/>
      <c s="1" r="E218"/>
      <c s="1" r="F218"/>
      <c s="1" r="G218"/>
    </row>
    <row r="219">
      <c s="1" r="C219"/>
      <c s="1" r="D219"/>
      <c s="1" r="E219"/>
      <c s="1" r="F219"/>
      <c s="1" r="G219"/>
    </row>
    <row r="220">
      <c s="1" r="C220"/>
      <c s="1" r="D220"/>
      <c s="1" r="E220"/>
      <c s="1" r="F220"/>
      <c s="1" r="G220"/>
    </row>
    <row r="221">
      <c s="1" r="C221"/>
      <c t="s" s="1" r="D221">
        <v>406</v>
      </c>
      <c t="str" s="1" r="E221">
        <f>SUM(D112:D136)+SUM(D143:D157)+SUM(D170:D187)</f>
        <v>170</v>
      </c>
      <c s="1" r="F221"/>
      <c s="1" r="G221"/>
    </row>
    <row r="222">
      <c s="1" r="C222"/>
      <c t="s" s="1" r="D222">
        <v>407</v>
      </c>
      <c t="str" s="1" r="E222">
        <f>SUM(E117:E136)+SUM(E143:E157)+SUM(E170:E187)</f>
        <v>214.5</v>
      </c>
      <c s="1" r="F222"/>
      <c s="1" r="G222"/>
    </row>
    <row r="223">
      <c s="1" r="C223"/>
      <c s="1" r="D223"/>
      <c s="1" r="E223"/>
      <c s="1" r="F223"/>
      <c s="1" r="G223"/>
    </row>
    <row r="224">
      <c s="1" r="C224"/>
      <c s="1" r="D224"/>
      <c s="1" r="E224"/>
      <c s="1" r="F224"/>
      <c s="1" r="G224"/>
    </row>
    <row r="225">
      <c s="1" r="C225"/>
      <c s="1" r="D225"/>
      <c s="1" r="E225"/>
      <c s="1" r="F225"/>
      <c s="1" r="G225"/>
    </row>
    <row r="226">
      <c s="1" r="C226"/>
      <c s="1" r="D226"/>
      <c s="1" r="E226"/>
      <c s="1" r="F226"/>
      <c s="1" r="G226"/>
    </row>
    <row r="227">
      <c s="1" r="C227"/>
      <c s="1" r="D227"/>
      <c s="1" r="E227"/>
      <c s="1" r="F227"/>
      <c s="1" r="G227"/>
    </row>
    <row r="228">
      <c s="1" r="C228"/>
      <c s="1" r="D228"/>
      <c s="1" r="E228"/>
      <c s="1" r="F228"/>
      <c s="1" r="G228"/>
    </row>
    <row r="229">
      <c s="1" r="C229"/>
      <c s="1" r="D229"/>
      <c s="1" r="E229"/>
      <c s="1" r="F229"/>
      <c s="1" r="G229"/>
    </row>
    <row r="230">
      <c s="1" r="C230"/>
      <c s="1" r="D230"/>
      <c s="1" r="E230"/>
      <c s="1" r="F230"/>
      <c s="1" r="G230"/>
    </row>
    <row r="231">
      <c s="1" r="C231"/>
      <c s="1" r="D231"/>
      <c s="1" r="E231"/>
      <c s="1" r="F231"/>
      <c s="1" r="G231"/>
    </row>
    <row r="232">
      <c s="1" r="C232"/>
      <c s="1" r="D232"/>
      <c s="1" r="E232"/>
      <c s="1" r="F232"/>
      <c s="1" r="G232"/>
    </row>
    <row r="233">
      <c s="1" r="C233"/>
      <c s="1" r="D233"/>
      <c s="1" r="E233"/>
      <c s="1" r="F233"/>
      <c s="1" r="G233"/>
    </row>
    <row r="234">
      <c s="1" r="C234"/>
      <c s="1" r="D234"/>
      <c s="1" r="E234"/>
      <c s="1" r="F234"/>
      <c s="1" r="G234"/>
    </row>
    <row r="235">
      <c s="1" r="C235"/>
      <c s="1" r="D235"/>
      <c s="1" r="E235"/>
      <c s="1" r="F235"/>
      <c s="1" r="G235"/>
    </row>
    <row r="236">
      <c s="1" r="C236"/>
      <c s="1" r="D236"/>
      <c s="1" r="E236"/>
      <c s="1" r="F236"/>
      <c s="1" r="G236"/>
    </row>
    <row r="237">
      <c s="1" r="C237"/>
      <c s="1" r="D237"/>
      <c s="1" r="E237"/>
      <c s="1" r="F237"/>
      <c s="1" r="G237"/>
    </row>
    <row r="238">
      <c s="1" r="C238"/>
      <c s="1" r="D238"/>
      <c s="1" r="E238"/>
      <c s="1" r="F238"/>
      <c s="1" r="G238"/>
    </row>
    <row r="239">
      <c s="1" r="C239"/>
      <c s="1" r="D239"/>
      <c s="1" r="E239"/>
      <c s="1" r="F239"/>
      <c s="1" r="G239"/>
    </row>
    <row r="240">
      <c s="1" r="C240"/>
      <c s="1" r="D240"/>
      <c s="1" r="E240"/>
      <c s="1" r="F240"/>
      <c s="1" r="G240"/>
    </row>
    <row r="241">
      <c s="1" r="C241"/>
      <c s="1" r="D241"/>
      <c s="1" r="E241"/>
      <c s="1" r="F241"/>
      <c s="1" r="G241"/>
    </row>
    <row r="242">
      <c s="1" r="C242"/>
      <c s="1" r="D242"/>
      <c s="1" r="E242"/>
      <c s="1" r="F242"/>
      <c s="1" r="G242"/>
    </row>
    <row r="243">
      <c s="1" r="C243"/>
      <c s="1" r="D243"/>
      <c s="1" r="E243"/>
      <c s="1" r="F243"/>
      <c s="1" r="G243"/>
    </row>
    <row r="244">
      <c s="1" r="C244"/>
      <c s="1" r="D244"/>
      <c s="1" r="E244"/>
      <c s="1" r="F244"/>
      <c s="1" r="G244"/>
    </row>
    <row r="245">
      <c s="1" r="C245"/>
      <c s="1" r="D245"/>
      <c s="1" r="E245"/>
      <c s="1" r="F245"/>
      <c s="1" r="G245"/>
    </row>
    <row r="246">
      <c s="1" r="C246"/>
      <c s="1" r="D246"/>
      <c s="1" r="E246"/>
      <c s="1" r="F246"/>
      <c s="1" r="G246"/>
    </row>
    <row r="247">
      <c s="1" r="C247"/>
      <c s="1" r="D247"/>
      <c s="1" r="E247"/>
      <c s="1" r="F247"/>
      <c s="1" r="G247"/>
    </row>
    <row r="248">
      <c s="1" r="C248"/>
      <c s="1" r="D248"/>
      <c s="1" r="E248"/>
      <c s="1" r="F248"/>
      <c s="1" r="G248"/>
    </row>
    <row r="249">
      <c s="1" r="C249"/>
      <c s="1" r="D249"/>
      <c s="1" r="E249"/>
      <c s="1" r="F249"/>
      <c s="1" r="G249"/>
    </row>
    <row r="250">
      <c s="1" r="C250"/>
      <c s="1" r="D250"/>
      <c s="1" r="E250"/>
      <c s="1" r="F250"/>
      <c s="1" r="G250"/>
    </row>
    <row r="251">
      <c s="1" r="C251"/>
      <c s="1" r="D251"/>
      <c s="1" r="E251"/>
      <c s="1" r="F251"/>
      <c s="1" r="G251"/>
    </row>
    <row r="252">
      <c s="1" r="C252"/>
      <c s="1" r="D252"/>
      <c s="1" r="E252"/>
      <c s="1" r="F252"/>
      <c s="1" r="G252"/>
    </row>
    <row r="253">
      <c s="1" r="C253"/>
      <c s="1" r="D253"/>
      <c s="1" r="E253"/>
      <c s="1" r="F253"/>
      <c s="1" r="G253"/>
    </row>
    <row r="254">
      <c s="1" r="C254"/>
      <c s="1" r="D254"/>
      <c s="1" r="E254"/>
      <c s="1" r="F254"/>
      <c s="1" r="G254"/>
    </row>
    <row r="255">
      <c s="1" r="C255"/>
      <c s="1" r="D255"/>
      <c s="1" r="E255"/>
      <c s="1" r="F255"/>
      <c s="1" r="G255"/>
    </row>
    <row r="256">
      <c s="1" r="C256"/>
      <c s="1" r="D256"/>
      <c s="1" r="E256"/>
      <c s="1" r="F256"/>
      <c s="1" r="G256"/>
    </row>
    <row r="257">
      <c s="1" r="C257"/>
      <c s="1" r="D257"/>
      <c s="1" r="E257"/>
      <c s="1" r="F257"/>
      <c s="1" r="G257"/>
    </row>
    <row r="258">
      <c s="1" r="C258"/>
      <c s="1" r="D258"/>
      <c s="1" r="E258"/>
      <c s="1" r="F258"/>
      <c s="1" r="G258"/>
    </row>
    <row r="259">
      <c s="1" r="C259"/>
      <c s="1" r="D259"/>
      <c s="1" r="E259"/>
      <c s="1" r="F259"/>
      <c s="1" r="G259"/>
    </row>
    <row r="260">
      <c s="1" r="C260"/>
      <c s="1" r="D260"/>
      <c s="1" r="E260"/>
      <c s="1" r="F260"/>
      <c s="1" r="G260"/>
    </row>
    <row r="261">
      <c s="1" r="C261"/>
      <c s="1" r="D261"/>
      <c s="1" r="E261"/>
      <c s="1" r="F261"/>
      <c s="1" r="G261"/>
    </row>
    <row r="262">
      <c s="1" r="C262"/>
      <c s="1" r="D262"/>
      <c s="1" r="E262"/>
      <c s="1" r="F262"/>
      <c s="1" r="G262"/>
    </row>
    <row r="263">
      <c s="1" r="C263"/>
      <c s="1" r="D263"/>
      <c s="1" r="E263"/>
      <c s="1" r="F263"/>
      <c s="1" r="G263"/>
    </row>
    <row r="264">
      <c s="1" r="C264"/>
      <c s="1" r="D264"/>
      <c s="1" r="E264"/>
      <c s="1" r="F264"/>
      <c s="1" r="G264"/>
    </row>
    <row r="265">
      <c s="1" r="C265"/>
      <c s="1" r="D265"/>
      <c s="1" r="E265"/>
      <c s="1" r="F265"/>
      <c s="1" r="G265"/>
    </row>
    <row r="266">
      <c s="1" r="C266"/>
      <c s="1" r="D266"/>
      <c s="1" r="E266"/>
      <c s="1" r="F266"/>
      <c s="1" r="G266"/>
    </row>
    <row r="267">
      <c s="1" r="C267"/>
      <c s="1" r="D267"/>
      <c s="1" r="E267"/>
      <c s="1" r="F267"/>
      <c s="1" r="G267"/>
    </row>
    <row r="268">
      <c s="1" r="C268"/>
      <c s="1" r="D268"/>
      <c s="1" r="E268"/>
      <c s="1" r="F268"/>
      <c s="1" r="G268"/>
    </row>
    <row r="269">
      <c s="1" r="C269"/>
      <c s="1" r="D269"/>
      <c s="1" r="E269"/>
      <c s="1" r="F269"/>
      <c s="1" r="G269"/>
    </row>
    <row r="270">
      <c s="1" r="C270"/>
      <c s="1" r="D270"/>
      <c s="1" r="E270"/>
      <c s="1" r="F270"/>
      <c s="1" r="G270"/>
    </row>
    <row r="271">
      <c s="1" r="C271"/>
      <c s="1" r="D271"/>
      <c s="1" r="E271"/>
      <c s="1" r="F271"/>
      <c s="1" r="G271"/>
    </row>
    <row r="272">
      <c s="1" r="C272"/>
      <c s="1" r="D272"/>
      <c s="1" r="E272"/>
      <c s="1" r="F272"/>
      <c s="1" r="G272"/>
    </row>
    <row r="273">
      <c s="1" r="C273"/>
      <c s="1" r="D273"/>
      <c s="1" r="E273"/>
      <c s="1" r="F273"/>
      <c s="1" r="G273"/>
    </row>
    <row r="274">
      <c s="1" r="C274"/>
      <c s="1" r="D274"/>
      <c s="1" r="E274"/>
      <c s="1" r="F274"/>
      <c s="1" r="G274"/>
    </row>
    <row r="275">
      <c s="1" r="C275"/>
      <c s="1" r="D275"/>
      <c s="1" r="E275"/>
      <c s="1" r="F275"/>
      <c s="1" r="G275"/>
    </row>
    <row r="276">
      <c s="1" r="C276"/>
      <c s="1" r="D276"/>
      <c s="1" r="E276"/>
      <c s="1" r="F276"/>
      <c s="1" r="G276"/>
    </row>
    <row r="277">
      <c s="1" r="C277"/>
      <c s="1" r="D277"/>
      <c s="1" r="E277"/>
      <c s="1" r="F277"/>
      <c s="1" r="G277"/>
    </row>
    <row r="278">
      <c s="1" r="C278"/>
      <c s="1" r="D278"/>
      <c s="1" r="E278"/>
      <c s="1" r="F278"/>
      <c s="1" r="G27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s="1" r="A1"/>
      <c t="s" s="2" r="B1">
        <v>408</v>
      </c>
      <c t="s" s="1" r="C1">
        <v>409</v>
      </c>
      <c t="s" s="1" r="D1">
        <v>410</v>
      </c>
      <c s="1" r="E1"/>
      <c s="1" r="H1"/>
    </row>
    <row r="2">
      <c s="1" r="A2">
        <v>1.0</v>
      </c>
      <c s="2" r="B2">
        <v>41543.0</v>
      </c>
      <c t="str" r="C2">
        <f>(A29-A2)</f>
        <v>62</v>
      </c>
      <c s="1" r="D2">
        <v>63.0</v>
      </c>
      <c s="1" r="E2">
        <v>63.0</v>
      </c>
      <c s="1" r="H2"/>
    </row>
    <row r="3">
      <c s="1" r="A3">
        <v>0.5</v>
      </c>
      <c s="2" r="B3">
        <v>41541.0</v>
      </c>
      <c t="str" r="C3">
        <f>(C2-A3)</f>
        <v>61.5</v>
      </c>
      <c t="str" s="11" r="D3">
        <f>(D2-(E2/21))</f>
        <v>60</v>
      </c>
      <c s="1" r="H3"/>
    </row>
    <row r="4">
      <c s="1" r="A4">
        <v>0.5</v>
      </c>
      <c s="2" r="B4">
        <v>41541.0</v>
      </c>
      <c t="str" r="C4">
        <f>(C3-A4)</f>
        <v>61</v>
      </c>
      <c t="str" s="11" r="D4">
        <f>(D3-(E2/21))</f>
        <v>57</v>
      </c>
    </row>
    <row r="5">
      <c s="1" r="A5">
        <v>0.5</v>
      </c>
      <c s="2" r="B5">
        <v>41543.0</v>
      </c>
      <c t="str" r="C5">
        <f>(C4-A5)</f>
        <v>60.5</v>
      </c>
      <c t="str" s="1" r="D5">
        <f>(D4-(E2/21))</f>
        <v>54</v>
      </c>
    </row>
    <row r="6">
      <c s="1" r="A6">
        <v>0.5</v>
      </c>
      <c s="2" r="B6">
        <v>41562.0</v>
      </c>
      <c t="str" r="C6">
        <f>(C5-A6)</f>
        <v>60</v>
      </c>
      <c t="str" s="1" r="D6">
        <f>(D5-(E2/21))</f>
        <v>51</v>
      </c>
    </row>
    <row r="7">
      <c s="1" r="A7">
        <v>1.0</v>
      </c>
      <c s="2" r="B7">
        <v>41563.0</v>
      </c>
      <c t="str" r="C7">
        <f>(C6-A7)</f>
        <v>59</v>
      </c>
      <c t="str" s="1" r="D7">
        <f>(D6-(E2/21))</f>
        <v>48</v>
      </c>
    </row>
    <row r="8">
      <c s="1" r="A8">
        <v>1.0</v>
      </c>
      <c s="2" r="B8">
        <v>41541.0</v>
      </c>
      <c t="str" r="C8">
        <f>(C7-A8)</f>
        <v>58</v>
      </c>
      <c s="1" r="D8">
        <v>45.0</v>
      </c>
    </row>
    <row r="9">
      <c s="1" r="A9">
        <v>1.0</v>
      </c>
      <c s="2" r="B9">
        <v>41562.0</v>
      </c>
      <c t="str" r="C9">
        <f>(C8-A9)</f>
        <v>57</v>
      </c>
      <c s="1" r="D9">
        <v>42.0</v>
      </c>
    </row>
    <row r="10">
      <c s="1" r="A10">
        <v>2.0</v>
      </c>
      <c s="2" r="B10">
        <v>41557.0</v>
      </c>
      <c t="str" r="C10">
        <f>(C9-A10)</f>
        <v>55</v>
      </c>
      <c s="1" r="D10">
        <v>39.0</v>
      </c>
    </row>
    <row r="11">
      <c s="1" r="A11">
        <v>2.0</v>
      </c>
      <c s="2" r="B11">
        <v>41562.0</v>
      </c>
      <c t="str" r="C11">
        <f>(C10-A11)</f>
        <v>53</v>
      </c>
      <c s="1" r="D11">
        <v>36.0</v>
      </c>
    </row>
    <row r="12">
      <c s="1" r="A12">
        <v>2.0</v>
      </c>
      <c s="2" r="B12">
        <v>41563.0</v>
      </c>
      <c t="str" r="C12">
        <f>(C11-A12)</f>
        <v>51</v>
      </c>
      <c s="1" r="D12">
        <v>33.0</v>
      </c>
    </row>
    <row r="13">
      <c s="1" r="A13">
        <v>2.0</v>
      </c>
      <c s="2" r="B13">
        <v>41563.0</v>
      </c>
      <c t="str" r="C13">
        <f>(C12-A13)</f>
        <v>49</v>
      </c>
      <c s="1" r="D13">
        <v>30.0</v>
      </c>
    </row>
    <row r="14">
      <c s="1" r="A14">
        <v>2.0</v>
      </c>
      <c s="2" r="B14">
        <v>41571.0</v>
      </c>
      <c t="str" r="C14">
        <f>(C13-A14)</f>
        <v>47</v>
      </c>
      <c s="1" r="D14">
        <v>27.0</v>
      </c>
    </row>
    <row r="15">
      <c s="1" r="A15">
        <v>2.0</v>
      </c>
      <c s="2" r="B15">
        <v>41562.0</v>
      </c>
      <c t="str" r="C15">
        <f>(C14-A15)</f>
        <v>45</v>
      </c>
      <c s="1" r="D15">
        <v>24.0</v>
      </c>
    </row>
    <row r="16">
      <c s="1" r="A16">
        <v>2.0</v>
      </c>
      <c s="2" r="B16">
        <v>41562.0</v>
      </c>
      <c t="str" r="C16">
        <f>(C15-A16)</f>
        <v>43</v>
      </c>
      <c s="1" r="D16">
        <v>21.0</v>
      </c>
    </row>
    <row r="17">
      <c s="1" r="A17">
        <v>2.0</v>
      </c>
      <c s="2" r="B17">
        <v>41562.0</v>
      </c>
      <c t="str" r="C17">
        <f>(C16-A17)</f>
        <v>41</v>
      </c>
      <c s="1" r="D17">
        <v>18.0</v>
      </c>
    </row>
    <row r="18">
      <c s="1" r="A18">
        <v>4.0</v>
      </c>
      <c s="2" r="B18">
        <v>41567.0</v>
      </c>
      <c t="str" r="C18">
        <f>(C17-A18)</f>
        <v>37</v>
      </c>
      <c s="1" r="D18">
        <v>15.0</v>
      </c>
    </row>
    <row r="19">
      <c s="1" r="A19">
        <v>5.0</v>
      </c>
      <c s="2" r="B19">
        <v>41562.0</v>
      </c>
      <c t="str" r="C19">
        <f>(C18-A19)</f>
        <v>32</v>
      </c>
      <c s="1" r="D19">
        <v>12.0</v>
      </c>
    </row>
    <row r="20">
      <c s="1" r="A20">
        <v>10.0</v>
      </c>
      <c s="2" r="B20">
        <v>41556.0</v>
      </c>
      <c t="str" r="C20">
        <f>(C19-A20)</f>
        <v>22</v>
      </c>
      <c s="1" r="D20">
        <v>9.0</v>
      </c>
    </row>
    <row r="21">
      <c s="1" r="A21">
        <v>10.0</v>
      </c>
      <c s="2" r="B21">
        <v>41554.0</v>
      </c>
      <c t="str" r="C21">
        <f>(C20-A21)</f>
        <v>12</v>
      </c>
      <c s="1" r="D21">
        <v>6.0</v>
      </c>
    </row>
    <row r="22">
      <c s="1" r="A22">
        <v>12.0</v>
      </c>
      <c s="2" r="B22">
        <v>41577.0</v>
      </c>
      <c s="1" r="C22">
        <v>0.5</v>
      </c>
      <c s="1" r="D22">
        <v>3.0</v>
      </c>
    </row>
    <row r="23">
      <c s="2" r="B23">
        <v>41579.0</v>
      </c>
      <c s="1" r="C23">
        <v>0.0</v>
      </c>
      <c s="1" r="D23">
        <v>0.0</v>
      </c>
    </row>
    <row r="25">
      <c s="1" r="B25"/>
      <c s="1" r="C25"/>
      <c s="1" r="D25"/>
    </row>
    <row r="29">
      <c s="1" r="A29">
        <v>63.0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411</v>
      </c>
      <c t="s" s="1" r="B1">
        <v>412</v>
      </c>
      <c t="s" s="1" r="C1">
        <v>413</v>
      </c>
    </row>
    <row r="2">
      <c s="2" r="A2">
        <v>41690.0</v>
      </c>
      <c s="1" r="B2">
        <v>53.0</v>
      </c>
      <c s="1" r="C2">
        <v>53.0</v>
      </c>
      <c s="1" r="D2">
        <v>2.0</v>
      </c>
      <c s="1" r="E2"/>
    </row>
    <row r="3">
      <c s="2" r="A3">
        <v>41696.0</v>
      </c>
      <c t="str" s="11" r="B3">
        <f>B2-D2</f>
        <v>51</v>
      </c>
      <c t="str" s="1" r="C3">
        <f>C2-E3</f>
        <v>49.88235294</v>
      </c>
      <c s="1" r="D3">
        <v>2.0</v>
      </c>
      <c t="str" s="1" r="E3">
        <f>53/17</f>
        <v>3.117647059</v>
      </c>
    </row>
    <row r="4">
      <c s="2" r="A4">
        <v>41696.0</v>
      </c>
      <c t="str" s="11" r="B4">
        <f>B3-D3</f>
        <v>49</v>
      </c>
      <c t="str" r="C4">
        <f>C3-E3</f>
        <v>46.76470588</v>
      </c>
      <c s="1" r="D4">
        <v>1.0</v>
      </c>
    </row>
    <row r="5">
      <c s="2" r="A5">
        <v>41712.0</v>
      </c>
      <c t="str" s="11" r="B5">
        <f>B4-D4</f>
        <v>48</v>
      </c>
      <c t="str" r="C5">
        <f>C4-E3</f>
        <v>43.64705882</v>
      </c>
      <c s="1" r="D5">
        <v>6.0</v>
      </c>
    </row>
    <row r="6">
      <c s="2" r="A6">
        <v>41712.0</v>
      </c>
      <c t="str" s="11" r="B6">
        <f>B5-D5</f>
        <v>42</v>
      </c>
      <c t="str" r="C6">
        <f>C5-E3</f>
        <v>40.52941176</v>
      </c>
      <c s="1" r="D6">
        <v>1.0</v>
      </c>
    </row>
    <row r="7">
      <c s="2" r="A7">
        <v>41712.0</v>
      </c>
      <c t="str" s="11" r="B7">
        <f>B6-D6</f>
        <v>41</v>
      </c>
      <c t="str" r="C7">
        <f>C6-E3</f>
        <v>37.41176471</v>
      </c>
      <c s="1" r="D7">
        <v>4.0</v>
      </c>
    </row>
    <row r="8">
      <c s="2" r="A8">
        <v>41714.0</v>
      </c>
      <c t="str" s="11" r="B8">
        <f>B7-D7</f>
        <v>37</v>
      </c>
      <c t="str" s="1" r="C8">
        <f>C7-E3</f>
        <v>34.29411765</v>
      </c>
      <c s="1" r="D8">
        <v>4.0</v>
      </c>
    </row>
    <row r="9">
      <c s="2" r="A9">
        <v>41725.0</v>
      </c>
      <c t="str" s="11" r="B9">
        <f>B8-D8</f>
        <v>33</v>
      </c>
      <c t="str" r="C9">
        <f>C8-E3</f>
        <v>31.17647059</v>
      </c>
      <c s="1" r="D9">
        <v>2.0</v>
      </c>
    </row>
    <row r="10">
      <c s="2" r="A10">
        <v>41728.0</v>
      </c>
      <c t="str" s="11" r="B10">
        <f>B9-D9</f>
        <v>31</v>
      </c>
      <c t="str" r="C10">
        <f>C9-E3</f>
        <v>28.05882353</v>
      </c>
      <c s="1" r="D10">
        <v>4.0</v>
      </c>
    </row>
    <row r="11">
      <c s="2" r="A11">
        <v>41729.0</v>
      </c>
      <c t="str" s="11" r="B11">
        <f>B10-D10</f>
        <v>27</v>
      </c>
      <c t="str" r="C11">
        <f>C10-E3</f>
        <v>24.94117647</v>
      </c>
      <c s="1" r="D11">
        <v>4.0</v>
      </c>
    </row>
    <row r="12">
      <c s="2" r="A12">
        <v>41730.0</v>
      </c>
      <c t="str" s="11" r="B12">
        <f>B11-D11</f>
        <v>23</v>
      </c>
      <c t="str" r="C12">
        <f>C11-E3</f>
        <v>21.82352941</v>
      </c>
      <c s="1" r="D12">
        <v>4.0</v>
      </c>
    </row>
    <row r="13">
      <c s="2" r="A13">
        <v>41732.0</v>
      </c>
      <c t="str" s="11" r="B13">
        <f>B12-D12</f>
        <v>19</v>
      </c>
      <c t="str" r="C13">
        <f>C12-E3</f>
        <v>18.70588235</v>
      </c>
      <c s="1" r="D13">
        <v>1.0</v>
      </c>
    </row>
    <row r="14">
      <c s="2" r="A14">
        <v>41732.0</v>
      </c>
      <c t="str" s="11" r="B14">
        <f>B13-D13</f>
        <v>18</v>
      </c>
      <c t="str" s="1" r="C14">
        <f>C13-E3</f>
        <v>15.58823529</v>
      </c>
      <c s="1" r="D14">
        <v>8.0</v>
      </c>
    </row>
    <row r="15">
      <c s="2" r="A15">
        <v>41735.0</v>
      </c>
      <c t="str" s="11" r="B15">
        <f>B14-D14</f>
        <v>10</v>
      </c>
      <c t="str" r="C15">
        <f>C14-E3</f>
        <v>12.47058824</v>
      </c>
      <c s="1" r="D15">
        <v>2.0</v>
      </c>
    </row>
    <row r="16">
      <c s="2" r="A16">
        <v>41735.0</v>
      </c>
      <c t="str" s="11" r="B16">
        <f>B15-D15</f>
        <v>8</v>
      </c>
      <c t="str" r="C16">
        <f>C15-E3</f>
        <v>9.352941176</v>
      </c>
      <c s="1" r="D16">
        <v>4.0</v>
      </c>
    </row>
    <row r="17">
      <c s="2" r="A17">
        <v>41735.0</v>
      </c>
      <c t="str" s="11" r="B17">
        <f>B16-D16</f>
        <v>4</v>
      </c>
      <c t="str" r="C17">
        <f>C16-E3</f>
        <v>6.235294118</v>
      </c>
      <c s="1" r="D17">
        <v>1.0</v>
      </c>
    </row>
    <row r="18">
      <c s="2" r="A18">
        <v>41736.0</v>
      </c>
      <c s="1" r="B18">
        <v>0.0</v>
      </c>
      <c t="str" r="C18">
        <f>C17-E3</f>
        <v>3.117647059</v>
      </c>
      <c s="1" r="D18">
        <v>1.0</v>
      </c>
    </row>
    <row r="19">
      <c s="1" r="C19">
        <v>0.0</v>
      </c>
    </row>
    <row r="22">
      <c s="1" r="C22"/>
    </row>
    <row r="25">
      <c s="1" r="A25"/>
      <c s="1" r="D25">
        <v>2.0</v>
      </c>
    </row>
    <row r="28">
      <c s="1" r="D28">
        <v>53.0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3" customWidth="1" max="3" width="45.57"/>
    <col min="4" customWidth="1" max="4" width="16.71"/>
    <col min="6" customWidth="1" max="6" width="17.86"/>
    <col min="9" customWidth="1" max="11" width="60.71"/>
  </cols>
  <sheetData>
    <row r="1">
      <c t="s" s="1" r="A1">
        <v>414</v>
      </c>
      <c t="s" s="1" r="B1">
        <v>415</v>
      </c>
      <c t="s" s="1" r="C1">
        <v>416</v>
      </c>
      <c t="s" s="1" r="D1">
        <v>417</v>
      </c>
      <c t="s" s="1" r="E1">
        <v>418</v>
      </c>
      <c t="s" s="1" r="F1">
        <v>419</v>
      </c>
      <c t="s" s="1" r="G1">
        <v>420</v>
      </c>
      <c t="s" s="1" r="H1">
        <v>421</v>
      </c>
      <c t="s" s="1" r="I1">
        <v>422</v>
      </c>
      <c s="1" r="J1"/>
      <c s="1" r="K1"/>
    </row>
    <row r="2">
      <c t="s" s="1" r="C2">
        <v>423</v>
      </c>
      <c s="1" r="D2">
        <v>2.0</v>
      </c>
      <c s="1" r="E2">
        <v>4.0</v>
      </c>
      <c t="s" s="1" r="F2">
        <v>424</v>
      </c>
      <c t="s" s="1" r="G2">
        <v>425</v>
      </c>
      <c s="2" r="H2">
        <v>41690.0</v>
      </c>
    </row>
    <row r="3">
      <c t="s" s="1" r="C3">
        <v>426</v>
      </c>
      <c s="1" r="D3">
        <v>2.0</v>
      </c>
      <c s="1" r="E3">
        <v>8.0</v>
      </c>
      <c t="s" s="1" r="F3">
        <v>427</v>
      </c>
      <c t="s" s="1" r="G3">
        <v>428</v>
      </c>
      <c s="2" r="H3">
        <v>41696.0</v>
      </c>
      <c t="s" s="1" r="I3">
        <v>429</v>
      </c>
    </row>
    <row r="4">
      <c t="s" s="1" r="C4">
        <v>430</v>
      </c>
      <c s="1" r="D4">
        <v>1.0</v>
      </c>
      <c s="1" r="E4">
        <v>1.0</v>
      </c>
      <c t="s" s="1" r="F4">
        <v>431</v>
      </c>
      <c t="s" s="1" r="G4">
        <v>432</v>
      </c>
      <c s="2" r="H4">
        <v>41736.0</v>
      </c>
    </row>
    <row r="5">
      <c t="s" s="1" r="C5">
        <v>433</v>
      </c>
      <c s="1" r="D5">
        <v>1.0</v>
      </c>
      <c s="1" r="E5">
        <v>1.0</v>
      </c>
      <c t="s" s="1" r="F5">
        <v>434</v>
      </c>
      <c t="s" s="1" r="G5">
        <v>435</v>
      </c>
      <c s="2" r="H5">
        <v>41696.0</v>
      </c>
    </row>
    <row r="6">
      <c s="1" r="A6"/>
      <c t="s" s="1" r="C6">
        <v>436</v>
      </c>
      <c s="1" r="D6">
        <v>2.0</v>
      </c>
      <c s="1" r="E6">
        <v>2.0</v>
      </c>
      <c t="s" s="1" r="F6">
        <v>437</v>
      </c>
      <c s="1" r="G6"/>
      <c s="2" r="H6"/>
    </row>
    <row r="7">
      <c s="1" r="A7"/>
      <c t="s" s="1" r="C7">
        <v>438</v>
      </c>
      <c s="1" r="D7">
        <v>5.0</v>
      </c>
      <c s="1" r="E7">
        <v>8.0</v>
      </c>
      <c t="s" s="1" r="F7">
        <v>439</v>
      </c>
      <c s="1" r="G7"/>
      <c s="2" r="H7"/>
    </row>
    <row r="8">
      <c s="1" r="A8"/>
      <c t="s" s="1" r="C8">
        <v>440</v>
      </c>
      <c s="1" r="D8">
        <v>2.0</v>
      </c>
      <c s="1" r="E8">
        <v>1.0</v>
      </c>
      <c t="s" s="1" r="F8">
        <v>441</v>
      </c>
      <c s="1" r="G8"/>
      <c s="2" r="H8"/>
    </row>
    <row r="9">
      <c s="1" r="A9"/>
      <c t="s" s="1" r="C9">
        <v>442</v>
      </c>
      <c s="1" r="D9">
        <v>2.0</v>
      </c>
      <c s="1" r="E9">
        <v>3.0</v>
      </c>
      <c t="s" s="1" r="F9">
        <v>443</v>
      </c>
      <c s="1" r="G9"/>
      <c s="2" r="H9"/>
    </row>
    <row r="10">
      <c s="1" r="A10"/>
      <c t="s" s="1" r="C10">
        <v>444</v>
      </c>
      <c s="1" r="D10">
        <v>6.0</v>
      </c>
      <c s="1" r="E10">
        <v>6.0</v>
      </c>
      <c t="s" s="1" r="F10">
        <v>445</v>
      </c>
      <c s="1" r="G10"/>
      <c s="2" r="H10"/>
    </row>
    <row r="11">
      <c s="1" r="A11"/>
      <c t="s" s="1" r="C11">
        <v>446</v>
      </c>
      <c s="1" r="D11">
        <v>25.0</v>
      </c>
      <c s="1" r="E11">
        <v>50.0</v>
      </c>
      <c t="s" s="1" r="F11">
        <v>447</v>
      </c>
      <c s="1" r="G11"/>
      <c s="2" r="H11"/>
    </row>
    <row r="12">
      <c s="1" r="A12"/>
      <c t="s" s="1" r="C12">
        <v>448</v>
      </c>
      <c s="1" r="D12">
        <v>12.0</v>
      </c>
      <c s="1" r="E12">
        <v>20.0</v>
      </c>
      <c t="s" s="1" r="F12">
        <v>449</v>
      </c>
      <c s="1" r="G12"/>
      <c s="2" r="H12"/>
    </row>
    <row r="13">
      <c s="1" r="A13"/>
      <c t="s" s="1" r="C13">
        <v>450</v>
      </c>
      <c s="1" r="D13">
        <v>12.0</v>
      </c>
      <c s="1" r="E13">
        <v>15.0</v>
      </c>
      <c t="s" s="1" r="F13">
        <v>451</v>
      </c>
      <c t="s" s="1" r="G13">
        <v>452</v>
      </c>
      <c s="2" r="H13">
        <v>41577.0</v>
      </c>
    </row>
    <row r="14">
      <c t="s" s="1" r="C14">
        <v>453</v>
      </c>
      <c s="1" r="D14">
        <v>1.0</v>
      </c>
      <c s="1" r="E14">
        <v>4.0</v>
      </c>
      <c t="s" s="1" r="F14">
        <v>454</v>
      </c>
      <c t="s" s="1" r="G14">
        <v>455</v>
      </c>
      <c s="2" r="H14">
        <v>41562.0</v>
      </c>
      <c t="s" s="1" r="I14">
        <v>456</v>
      </c>
    </row>
    <row r="15">
      <c t="s" s="1" r="C15">
        <v>457</v>
      </c>
      <c s="1" r="D15">
        <v>0.5</v>
      </c>
      <c s="1" r="E15">
        <v>1.0</v>
      </c>
      <c t="s" s="1" r="F15">
        <v>458</v>
      </c>
      <c t="s" s="1" r="G15">
        <v>459</v>
      </c>
      <c s="2" r="H15">
        <v>41562.0</v>
      </c>
      <c t="s" s="1" r="I15">
        <v>460</v>
      </c>
    </row>
    <row r="16">
      <c t="s" s="1" r="C16">
        <v>461</v>
      </c>
      <c s="1" r="D16">
        <v>4.0</v>
      </c>
      <c s="1" r="E16">
        <v>4.0</v>
      </c>
      <c t="s" s="1" r="F16">
        <v>462</v>
      </c>
      <c t="s" s="1" r="G16">
        <v>463</v>
      </c>
      <c s="2" r="H16">
        <v>41597.0</v>
      </c>
    </row>
    <row r="17">
      <c t="s" s="1" r="C17">
        <v>464</v>
      </c>
      <c s="1" r="D17">
        <v>1.0</v>
      </c>
      <c s="1" r="E17">
        <v>1.0</v>
      </c>
      <c t="s" s="1" r="F17">
        <v>465</v>
      </c>
      <c t="s" s="1" r="G17">
        <v>466</v>
      </c>
      <c s="2" r="H17">
        <v>41597.0</v>
      </c>
      <c t="s" s="1" r="I17">
        <v>467</v>
      </c>
    </row>
    <row r="18">
      <c t="s" s="1" r="C18">
        <v>468</v>
      </c>
      <c s="1" r="D18">
        <v>4.0</v>
      </c>
      <c s="1" r="E18">
        <v>4.0</v>
      </c>
      <c t="s" s="1" r="F18">
        <v>469</v>
      </c>
      <c t="s" s="1" r="G18">
        <v>470</v>
      </c>
      <c s="2" r="H18">
        <v>41601.0</v>
      </c>
    </row>
    <row r="19">
      <c t="s" s="1" r="C19">
        <v>471</v>
      </c>
      <c s="1" r="D19">
        <v>6.0</v>
      </c>
      <c s="1" r="E19">
        <v>5.0</v>
      </c>
      <c t="s" s="1" r="F19">
        <v>472</v>
      </c>
      <c t="s" s="1" r="G19">
        <v>473</v>
      </c>
      <c s="2" r="H19">
        <v>41602.0</v>
      </c>
    </row>
    <row r="20">
      <c t="s" s="1" r="C20">
        <v>474</v>
      </c>
      <c s="1" r="D20">
        <v>10.0</v>
      </c>
      <c s="1" r="E20">
        <v>10.0</v>
      </c>
      <c t="s" s="1" r="F20">
        <v>475</v>
      </c>
      <c t="s" s="1" r="G20">
        <v>476</v>
      </c>
      <c s="2" r="H20">
        <v>41602.0</v>
      </c>
    </row>
    <row r="21">
      <c t="s" s="1" r="C21">
        <v>477</v>
      </c>
      <c s="1" r="D21">
        <v>10.0</v>
      </c>
      <c s="1" r="E21">
        <v>10.0</v>
      </c>
      <c t="s" s="1" r="F21">
        <v>478</v>
      </c>
      <c t="s" s="1" r="G21">
        <v>479</v>
      </c>
      <c s="2" r="H21">
        <v>41579.0</v>
      </c>
    </row>
    <row r="22">
      <c t="s" s="1" r="C22">
        <v>480</v>
      </c>
      <c s="1" r="D22">
        <v>1.0</v>
      </c>
      <c s="1" r="E22">
        <v>3.0</v>
      </c>
      <c t="s" s="1" r="F22">
        <v>481</v>
      </c>
      <c t="s" s="1" r="G22">
        <v>482</v>
      </c>
      <c s="2" r="H22">
        <v>41712.0</v>
      </c>
    </row>
    <row r="23">
      <c t="s" s="1" r="C23">
        <v>483</v>
      </c>
      <c s="1" r="D23">
        <v>8.0</v>
      </c>
      <c s="1" r="E23">
        <v>12.0</v>
      </c>
      <c t="s" s="1" r="F23">
        <v>484</v>
      </c>
      <c t="s" s="1" r="G23">
        <v>485</v>
      </c>
      <c s="2" r="H23">
        <v>41732.0</v>
      </c>
    </row>
    <row r="24">
      <c s="1" r="A24"/>
      <c t="s" s="1" r="C24">
        <v>486</v>
      </c>
      <c s="1" r="D24">
        <v>2.0</v>
      </c>
      <c s="1" r="E24">
        <v>2.0</v>
      </c>
      <c t="s" s="1" r="F24">
        <v>487</v>
      </c>
      <c s="1" r="G24"/>
      <c s="2" r="H24"/>
    </row>
    <row r="25">
      <c s="1" r="A25"/>
      <c t="s" s="1" r="C25">
        <v>488</v>
      </c>
      <c s="1" r="D25">
        <v>3.0</v>
      </c>
      <c s="1" r="E25">
        <v>3.0</v>
      </c>
      <c t="s" s="1" r="F25">
        <v>489</v>
      </c>
      <c s="1" r="G25"/>
      <c s="2" r="H25"/>
    </row>
    <row r="26">
      <c s="1" r="A26"/>
      <c t="s" s="1" r="C26">
        <v>490</v>
      </c>
      <c s="1" r="D26">
        <v>2.0</v>
      </c>
      <c s="1" r="E26">
        <v>2.0</v>
      </c>
      <c t="s" s="1" r="F26">
        <v>491</v>
      </c>
      <c t="s" s="1" r="G26">
        <v>492</v>
      </c>
      <c s="2" r="H26">
        <v>41557.0</v>
      </c>
    </row>
    <row r="27">
      <c s="1" r="A27"/>
      <c t="s" s="1" r="C27">
        <v>493</v>
      </c>
      <c s="1" r="D27">
        <v>5.0</v>
      </c>
      <c s="1" r="E27">
        <v>8.0</v>
      </c>
      <c t="s" s="1" r="F27">
        <v>494</v>
      </c>
      <c t="s" s="1" r="G27">
        <v>495</v>
      </c>
      <c s="2" r="H27">
        <v>41562.0</v>
      </c>
    </row>
    <row r="28">
      <c s="1" r="A28"/>
      <c t="s" s="1" r="C28">
        <v>496</v>
      </c>
      <c s="1" r="D28">
        <v>2.0</v>
      </c>
      <c s="1" r="E28">
        <v>1.0</v>
      </c>
      <c t="s" s="1" r="F28">
        <v>497</v>
      </c>
      <c t="s" s="1" r="G28">
        <v>498</v>
      </c>
      <c s="2" r="H28">
        <v>41562.0</v>
      </c>
    </row>
    <row r="29">
      <c t="s" s="1" r="C29">
        <v>499</v>
      </c>
      <c s="1" r="D29">
        <v>1.0</v>
      </c>
      <c s="1" r="E29">
        <v>1.0</v>
      </c>
      <c t="s" s="1" r="F29">
        <v>500</v>
      </c>
      <c t="s" s="1" r="G29">
        <v>501</v>
      </c>
      <c s="2" r="H29">
        <v>41541.0</v>
      </c>
    </row>
    <row r="30">
      <c t="s" s="1" r="C30">
        <v>502</v>
      </c>
      <c s="1" r="D30">
        <v>0.5</v>
      </c>
      <c s="1" r="E30">
        <v>0.5</v>
      </c>
      <c t="s" s="1" r="F30">
        <v>503</v>
      </c>
      <c t="s" s="1" r="G30">
        <v>504</v>
      </c>
      <c s="2" r="H30">
        <v>41541.0</v>
      </c>
    </row>
    <row r="31">
      <c t="s" s="1" r="C31">
        <v>505</v>
      </c>
      <c s="1" r="D31">
        <v>0.5</v>
      </c>
      <c s="1" r="E31">
        <v>0.5</v>
      </c>
      <c t="s" s="1" r="F31">
        <v>506</v>
      </c>
      <c t="s" s="1" r="G31">
        <v>507</v>
      </c>
      <c s="2" r="H31">
        <v>41541.0</v>
      </c>
    </row>
    <row r="32">
      <c t="s" s="1" r="C32">
        <v>508</v>
      </c>
      <c s="1" r="D32">
        <v>0.5</v>
      </c>
      <c s="1" r="E32">
        <v>0.5</v>
      </c>
      <c t="s" s="1" r="F32">
        <v>509</v>
      </c>
      <c t="s" s="1" r="G32">
        <v>510</v>
      </c>
      <c s="2" r="H32">
        <v>41543.0</v>
      </c>
      <c s="1" r="J32"/>
      <c s="1" r="K32"/>
    </row>
    <row r="33">
      <c t="s" s="1" r="C33">
        <v>511</v>
      </c>
      <c s="1" r="D33">
        <v>2.0</v>
      </c>
      <c s="1" r="E33">
        <v>1.0</v>
      </c>
      <c t="s" s="1" r="F33">
        <v>512</v>
      </c>
      <c t="s" s="1" r="G33">
        <v>513</v>
      </c>
      <c s="2" r="H33">
        <v>41562.0</v>
      </c>
      <c t="s" s="1" r="I33">
        <v>514</v>
      </c>
      <c s="1" r="J33"/>
      <c s="1" r="K33"/>
    </row>
    <row r="34">
      <c t="s" s="1" r="C34">
        <v>515</v>
      </c>
      <c s="1" r="D34">
        <v>2.0</v>
      </c>
      <c s="1" r="E34">
        <v>2.0</v>
      </c>
      <c t="s" s="1" r="F34">
        <v>516</v>
      </c>
      <c t="s" s="1" r="G34">
        <v>517</v>
      </c>
      <c s="2" r="H34">
        <v>41562.0</v>
      </c>
      <c t="s" s="1" r="I34">
        <v>518</v>
      </c>
      <c s="1" r="J34"/>
      <c s="1" r="K34"/>
    </row>
    <row r="35">
      <c t="s" s="1" r="C35">
        <v>519</v>
      </c>
      <c s="1" r="D35">
        <v>0.5</v>
      </c>
      <c s="1" r="E35">
        <v>0.5</v>
      </c>
      <c t="s" s="1" r="F35">
        <v>520</v>
      </c>
      <c t="s" s="1" r="G35">
        <v>521</v>
      </c>
      <c s="2" r="H35">
        <v>41590.0</v>
      </c>
      <c s="1" r="J35"/>
      <c s="1" r="K35"/>
    </row>
    <row r="36">
      <c t="s" s="1" r="C36">
        <v>522</v>
      </c>
      <c s="1" r="D36">
        <v>4.0</v>
      </c>
      <c s="1" r="E36">
        <v>6.0</v>
      </c>
      <c t="s" s="1" r="F36">
        <v>523</v>
      </c>
      <c t="s" s="1" r="G36">
        <v>524</v>
      </c>
      <c s="2" r="H36">
        <v>41728.0</v>
      </c>
      <c t="s" s="1" r="I36">
        <v>525</v>
      </c>
      <c s="1" r="J36"/>
      <c s="1" r="K36"/>
    </row>
    <row r="37">
      <c t="s" s="1" r="C37">
        <v>526</v>
      </c>
      <c s="1" r="D37">
        <v>1.0</v>
      </c>
      <c s="1" r="E37">
        <v>1.0</v>
      </c>
      <c t="s" s="1" r="F37">
        <v>527</v>
      </c>
      <c t="s" s="1" r="G37">
        <v>528</v>
      </c>
      <c s="2" r="H37">
        <v>41732.0</v>
      </c>
    </row>
    <row r="38">
      <c t="s" s="1" r="C38">
        <v>529</v>
      </c>
      <c s="1" r="D38">
        <v>4.0</v>
      </c>
      <c s="1" r="E38">
        <v>8.0</v>
      </c>
      <c t="s" s="1" r="F38">
        <v>530</v>
      </c>
      <c t="s" s="1" r="G38">
        <v>531</v>
      </c>
      <c s="2" r="H38">
        <v>41729.0</v>
      </c>
      <c t="s" s="1" r="I38">
        <v>532</v>
      </c>
    </row>
    <row r="39">
      <c t="s" s="1" r="C39">
        <v>533</v>
      </c>
      <c s="1" r="D39">
        <v>2.0</v>
      </c>
      <c s="1" r="E39">
        <v>4.0</v>
      </c>
      <c t="s" s="1" r="F39">
        <v>534</v>
      </c>
      <c t="s" s="1" r="G39">
        <v>535</v>
      </c>
      <c s="2" r="H39">
        <v>41735.0</v>
      </c>
      <c t="s" s="1" r="I39">
        <v>536</v>
      </c>
    </row>
    <row r="40">
      <c t="s" s="1" r="C40">
        <v>537</v>
      </c>
      <c s="1" r="D40">
        <v>4.0</v>
      </c>
      <c s="1" r="E40">
        <v>4.0</v>
      </c>
      <c t="s" s="1" r="F40">
        <v>538</v>
      </c>
      <c t="s" s="1" r="G40">
        <v>539</v>
      </c>
      <c s="2" r="H40">
        <v>41735.0</v>
      </c>
    </row>
    <row r="41">
      <c t="s" s="1" r="C41">
        <v>540</v>
      </c>
      <c s="1" r="D41">
        <v>1.0</v>
      </c>
      <c s="1" r="E41">
        <v>1.0</v>
      </c>
      <c t="s" s="1" r="F41">
        <v>541</v>
      </c>
      <c t="s" s="1" r="G41">
        <v>542</v>
      </c>
      <c s="2" r="H41">
        <v>41735.0</v>
      </c>
    </row>
    <row r="42">
      <c t="s" s="1" r="C42">
        <v>543</v>
      </c>
      <c s="1" r="D42">
        <v>2.0</v>
      </c>
      <c s="1" r="E42">
        <v>3.0</v>
      </c>
      <c t="s" s="1" r="F42">
        <v>544</v>
      </c>
      <c t="s" s="1" r="G42">
        <v>545</v>
      </c>
      <c s="2" r="H42">
        <v>41562.0</v>
      </c>
      <c t="s" s="1" r="I42">
        <v>546</v>
      </c>
    </row>
    <row r="43">
      <c t="s" s="1" r="C43">
        <v>547</v>
      </c>
      <c s="1" r="D43">
        <v>6.0</v>
      </c>
      <c s="1" r="E43">
        <v>6.0</v>
      </c>
      <c t="s" s="1" r="F43">
        <v>548</v>
      </c>
      <c t="s" s="1" r="G43">
        <v>549</v>
      </c>
      <c s="2" r="H43">
        <v>41588.0</v>
      </c>
    </row>
    <row r="44">
      <c t="s" s="1" r="C44">
        <v>550</v>
      </c>
      <c s="1" r="D44">
        <v>25.0</v>
      </c>
      <c s="1" r="E44">
        <v>50.0</v>
      </c>
      <c t="s" s="1" r="F44">
        <v>551</v>
      </c>
      <c t="s" s="1" r="G44">
        <v>552</v>
      </c>
      <c s="2" r="H44">
        <v>41730.0</v>
      </c>
      <c t="s" s="1" r="I44">
        <v>553</v>
      </c>
    </row>
    <row r="45">
      <c t="s" s="1" r="C45">
        <v>554</v>
      </c>
      <c s="1" r="D45">
        <v>12.0</v>
      </c>
      <c t="s" s="1" r="F45">
        <v>555</v>
      </c>
      <c t="s" s="1" r="G45">
        <v>556</v>
      </c>
      <c s="1" r="H45"/>
    </row>
    <row r="46">
      <c s="1" r="A46"/>
      <c t="s" s="1" r="C46">
        <v>557</v>
      </c>
      <c s="1" r="D46">
        <v>2.0</v>
      </c>
      <c s="1" r="E46">
        <v>3.0</v>
      </c>
      <c t="s" s="1" r="F46">
        <v>558</v>
      </c>
      <c t="s" s="1" r="G46">
        <v>559</v>
      </c>
      <c s="2" r="H46">
        <v>41563.0</v>
      </c>
    </row>
    <row r="47">
      <c s="1" r="A47"/>
      <c t="s" s="1" r="C47">
        <v>560</v>
      </c>
      <c s="1" r="D47">
        <v>1.0</v>
      </c>
      <c s="1" r="E47">
        <v>1.0</v>
      </c>
      <c t="s" s="1" r="F47">
        <v>561</v>
      </c>
      <c t="s" s="1" r="G47">
        <v>562</v>
      </c>
      <c s="2" r="H47">
        <v>41563.0</v>
      </c>
      <c s="1" r="J47"/>
      <c s="1" r="K47"/>
    </row>
    <row r="48">
      <c s="1" r="A48"/>
      <c s="1" r="B48"/>
      <c t="s" s="1" r="C48">
        <v>563</v>
      </c>
      <c s="1" r="D48">
        <v>2.0</v>
      </c>
      <c s="1" r="E48">
        <v>2.0</v>
      </c>
      <c t="s" s="1" r="F48">
        <v>564</v>
      </c>
      <c t="s" s="1" r="G48">
        <v>565</v>
      </c>
      <c s="2" r="H48">
        <v>41563.0</v>
      </c>
    </row>
    <row r="49">
      <c t="s" s="1" r="C49">
        <v>566</v>
      </c>
      <c s="1" r="D49">
        <v>4.0</v>
      </c>
      <c s="1" r="E49">
        <v>6.0</v>
      </c>
      <c t="s" s="1" r="F49">
        <v>567</v>
      </c>
      <c t="s" s="1" r="G49">
        <v>568</v>
      </c>
      <c s="2" r="H49">
        <v>41712.0</v>
      </c>
    </row>
    <row r="50">
      <c t="s" s="1" r="C50">
        <v>569</v>
      </c>
      <c s="1" r="D50">
        <v>2.0</v>
      </c>
      <c s="1" r="E50">
        <v>2.0</v>
      </c>
      <c t="s" s="1" r="F50">
        <v>570</v>
      </c>
      <c t="s" s="1" r="G50">
        <v>571</v>
      </c>
      <c s="2" r="H50">
        <v>41725.0</v>
      </c>
    </row>
    <row r="51">
      <c t="s" s="1" r="C51">
        <v>572</v>
      </c>
      <c s="1" r="D51">
        <v>4.0</v>
      </c>
      <c t="s" s="1" r="F51">
        <v>573</v>
      </c>
      <c t="s" s="1" r="G51">
        <v>574</v>
      </c>
      <c s="1" r="H51"/>
    </row>
    <row r="52">
      <c t="s" s="1" r="C52">
        <v>575</v>
      </c>
      <c s="1" r="D52">
        <v>6.0</v>
      </c>
      <c s="1" r="E52">
        <v>10.0</v>
      </c>
      <c t="s" s="1" r="F52">
        <v>576</v>
      </c>
      <c s="1" r="G52"/>
      <c s="1" r="H52"/>
    </row>
    <row r="53">
      <c t="s" s="1" r="C53">
        <v>577</v>
      </c>
      <c s="1" r="D53">
        <v>4.0</v>
      </c>
      <c s="1" r="E53">
        <v>4.0</v>
      </c>
      <c t="s" s="1" r="F53">
        <v>578</v>
      </c>
      <c s="1" r="G53"/>
      <c s="1" r="H53"/>
    </row>
    <row r="54">
      <c t="s" s="1" r="C54">
        <v>579</v>
      </c>
      <c s="1" r="D54">
        <v>12.0</v>
      </c>
      <c t="s" s="1" r="F54">
        <v>580</v>
      </c>
      <c s="1" r="G54"/>
      <c s="1" r="H54"/>
    </row>
    <row r="55">
      <c t="s" s="1" r="C55">
        <v>581</v>
      </c>
      <c s="1" r="D55">
        <v>6.0</v>
      </c>
      <c t="s" s="1" r="F55">
        <v>582</v>
      </c>
      <c s="1" r="G55"/>
      <c s="1" r="H55"/>
    </row>
    <row r="56">
      <c t="s" s="1" r="C56">
        <v>583</v>
      </c>
      <c s="1" r="D56">
        <v>2.0</v>
      </c>
      <c s="1" r="E56">
        <v>4.0</v>
      </c>
      <c t="s" s="1" r="F56">
        <v>584</v>
      </c>
      <c s="1" r="G56"/>
      <c s="1" r="H56"/>
    </row>
    <row r="57">
      <c t="s" s="1" r="C57">
        <v>585</v>
      </c>
      <c s="1" r="D57">
        <v>4.0</v>
      </c>
      <c s="1" r="E57">
        <v>4.0</v>
      </c>
      <c t="s" s="1" r="F57">
        <v>586</v>
      </c>
      <c s="1" r="G57"/>
      <c s="1" r="H57"/>
    </row>
    <row r="58">
      <c s="1" r="A58"/>
      <c s="1" r="B58"/>
      <c t="s" s="1" r="C58">
        <v>587</v>
      </c>
      <c s="1" r="D58">
        <v>2.0</v>
      </c>
      <c s="1" r="E58">
        <v>4.0</v>
      </c>
      <c t="s" s="1" r="F58">
        <v>588</v>
      </c>
      <c t="s" s="1" r="G58">
        <v>589</v>
      </c>
      <c s="2" r="H58">
        <v>41571.0</v>
      </c>
    </row>
    <row r="59">
      <c t="s" s="1" r="C59">
        <v>590</v>
      </c>
      <c s="1" r="D59">
        <v>4.0</v>
      </c>
      <c s="1" r="E59">
        <v>4.0</v>
      </c>
      <c t="s" s="1" r="F59">
        <v>591</v>
      </c>
      <c t="s" s="1" r="G59">
        <v>592</v>
      </c>
      <c s="2" r="H59">
        <v>41582.0</v>
      </c>
    </row>
    <row r="60">
      <c s="1" r="A60"/>
      <c t="s" s="1" r="C60">
        <v>593</v>
      </c>
      <c s="1" r="D60">
        <v>1.0</v>
      </c>
      <c s="1" r="E60">
        <v>1.0</v>
      </c>
      <c t="s" s="1" r="F60">
        <v>594</v>
      </c>
      <c t="s" s="1" r="G60">
        <v>595</v>
      </c>
      <c s="2" r="H60">
        <v>41543.0</v>
      </c>
    </row>
    <row r="61">
      <c s="1" r="A61"/>
      <c t="s" s="1" r="C61">
        <v>596</v>
      </c>
      <c s="1" r="D61">
        <v>10.0</v>
      </c>
      <c s="1" r="E61">
        <v>8.0</v>
      </c>
      <c t="s" s="1" r="F61">
        <v>597</v>
      </c>
      <c t="s" s="1" r="G61">
        <v>598</v>
      </c>
      <c s="1" r="H61"/>
    </row>
    <row r="62">
      <c t="s" s="1" r="C62">
        <v>599</v>
      </c>
      <c s="1" r="D62">
        <v>10.0</v>
      </c>
      <c s="1" r="E62">
        <v>12.0</v>
      </c>
      <c t="s" s="1" r="F62">
        <v>600</v>
      </c>
      <c t="s" s="1" r="G62">
        <v>601</v>
      </c>
      <c s="2" r="H62">
        <v>41554.0</v>
      </c>
    </row>
    <row r="63">
      <c t="s" s="1" r="C63">
        <v>602</v>
      </c>
      <c s="1" r="D63">
        <v>4.0</v>
      </c>
      <c s="1" r="E63">
        <v>6.0</v>
      </c>
      <c t="s" s="1" r="F63">
        <v>603</v>
      </c>
      <c t="s" s="1" r="G63">
        <v>604</v>
      </c>
      <c s="2" r="H63">
        <v>41567.0</v>
      </c>
    </row>
    <row r="64">
      <c t="s" s="1" r="C64">
        <v>605</v>
      </c>
      <c s="1" r="D64">
        <v>1.0</v>
      </c>
      <c s="1" r="E64">
        <v>1.0</v>
      </c>
      <c t="s" s="1" r="F64">
        <v>606</v>
      </c>
      <c t="s" s="1" r="G64">
        <v>607</v>
      </c>
      <c s="2" r="H64">
        <v>41590.0</v>
      </c>
    </row>
    <row r="65">
      <c t="s" s="1" r="C65">
        <v>608</v>
      </c>
      <c s="1" r="D65">
        <v>0.5</v>
      </c>
      <c s="1" r="E65">
        <v>0.5</v>
      </c>
      <c t="s" s="1" r="F65">
        <v>609</v>
      </c>
      <c t="s" s="1" r="G65">
        <v>610</v>
      </c>
      <c s="2" r="H65">
        <v>41590.0</v>
      </c>
      <c s="1" r="J65"/>
      <c s="1" r="K65"/>
    </row>
    <row r="66">
      <c t="s" s="1" r="C66">
        <v>611</v>
      </c>
      <c s="1" r="D66">
        <v>2.0</v>
      </c>
      <c s="1" r="E66">
        <v>2.0</v>
      </c>
      <c t="s" s="1" r="F66">
        <v>612</v>
      </c>
      <c t="s" s="1" r="G66">
        <v>613</v>
      </c>
      <c s="2" r="H66">
        <v>41597.0</v>
      </c>
    </row>
    <row r="67">
      <c t="s" s="1" r="C67">
        <v>614</v>
      </c>
      <c s="1" r="D67">
        <v>2.0</v>
      </c>
      <c s="1" r="E67">
        <v>2.0</v>
      </c>
      <c t="s" s="1" r="F67">
        <v>615</v>
      </c>
      <c t="s" s="1" r="G67">
        <v>616</v>
      </c>
      <c s="2" r="H67">
        <v>41593.0</v>
      </c>
      <c s="1" r="J67"/>
      <c s="1" r="K67"/>
    </row>
    <row r="68">
      <c t="s" s="1" r="C68">
        <v>617</v>
      </c>
      <c s="1" r="D68">
        <v>3.0</v>
      </c>
      <c s="1" r="E68">
        <v>3.0</v>
      </c>
      <c t="s" s="1" r="F68">
        <v>618</v>
      </c>
      <c t="s" s="1" r="G68">
        <v>619</v>
      </c>
      <c s="2" r="H68">
        <v>41593.0</v>
      </c>
      <c s="1" r="J68"/>
      <c s="1" r="K68"/>
    </row>
    <row r="69">
      <c t="s" s="1" r="C69">
        <v>620</v>
      </c>
      <c s="1" r="D69">
        <v>6.0</v>
      </c>
      <c s="1" r="E69">
        <v>10.0</v>
      </c>
      <c t="s" s="1" r="F69">
        <v>621</v>
      </c>
      <c t="s" s="1" r="G69">
        <v>622</v>
      </c>
      <c s="2" r="H69">
        <v>41712.0</v>
      </c>
      <c s="1" r="J69"/>
      <c s="1" r="K69"/>
    </row>
    <row r="70">
      <c t="s" s="1" r="C70">
        <v>623</v>
      </c>
      <c s="1" r="D70">
        <v>4.0</v>
      </c>
      <c s="1" r="E70">
        <v>4.0</v>
      </c>
      <c t="s" s="1" r="F70">
        <v>624</v>
      </c>
      <c t="s" s="1" r="G70">
        <v>625</v>
      </c>
      <c s="2" r="H70">
        <v>41714.0</v>
      </c>
      <c s="1" r="J70"/>
      <c s="1" r="K70"/>
    </row>
    <row r="71">
      <c t="s" s="1" r="C71">
        <v>626</v>
      </c>
      <c s="1" r="D71">
        <v>12.0</v>
      </c>
      <c t="s" s="1" r="F71">
        <v>627</v>
      </c>
      <c t="s" s="1" r="G71">
        <v>628</v>
      </c>
      <c s="1" r="H71"/>
      <c s="1" r="J71"/>
      <c s="1" r="K71"/>
    </row>
    <row r="72">
      <c t="s" s="1" r="C72">
        <v>629</v>
      </c>
      <c s="1" r="D72">
        <v>6.0</v>
      </c>
      <c t="s" s="1" r="F72">
        <v>630</v>
      </c>
      <c t="s" s="1" r="G72">
        <v>631</v>
      </c>
      <c s="1" r="H72"/>
      <c s="1" r="J72"/>
      <c s="1" r="K72"/>
    </row>
    <row r="73">
      <c t="s" s="1" r="C73">
        <v>632</v>
      </c>
      <c s="1" r="D73">
        <v>4.0</v>
      </c>
      <c t="s" s="1" r="F73">
        <v>633</v>
      </c>
      <c t="s" s="1" r="G73">
        <v>634</v>
      </c>
      <c s="1" r="H73"/>
      <c s="1" r="J73"/>
      <c s="1" r="K73"/>
    </row>
    <row r="74">
      <c t="s" s="1" r="A74">
        <v>635</v>
      </c>
      <c t="s" s="1" r="B74">
        <v>636</v>
      </c>
    </row>
    <row r="75">
      <c t="s" s="1" r="A75">
        <v>637</v>
      </c>
      <c t="s" s="1" r="B75">
        <v>638</v>
      </c>
    </row>
    <row r="76">
      <c t="s" s="1" r="A76">
        <v>639</v>
      </c>
      <c t="s" s="1" r="B76">
        <v>640</v>
      </c>
      <c s="1" r="J76"/>
      <c s="1" r="K76"/>
    </row>
    <row r="77">
      <c t="s" s="1" r="A77">
        <v>641</v>
      </c>
      <c t="s" s="1" r="B77">
        <v>642</v>
      </c>
    </row>
    <row r="78">
      <c t="s" s="1" r="A78">
        <v>643</v>
      </c>
      <c t="s" s="1" r="B78">
        <v>644</v>
      </c>
      <c s="1" r="J78"/>
      <c s="1" r="K78"/>
    </row>
    <row r="79">
      <c t="s" s="1" r="A79">
        <v>645</v>
      </c>
      <c t="s" s="1" r="B79">
        <v>646</v>
      </c>
    </row>
    <row r="81">
      <c t="s" s="1" r="A81">
        <v>647</v>
      </c>
      <c t="s" s="1" r="B81">
        <v>648</v>
      </c>
      <c s="1" r="C81"/>
      <c t="str" s="1" r="D81">
        <f>SUM(D47:D79)</f>
        <v>118.5</v>
      </c>
      <c t="str" r="E81">
        <f>SUM(E47:E79)</f>
        <v>90.5</v>
      </c>
    </row>
    <row r="83">
      <c t="s" s="1" r="A83">
        <v>649</v>
      </c>
      <c t="s" s="1" r="B83">
        <v>650</v>
      </c>
    </row>
    <row r="84">
      <c t="s" s="1" r="A84">
        <v>651</v>
      </c>
      <c t="s" s="1" r="B84">
        <v>652</v>
      </c>
    </row>
    <row r="85">
      <c t="s" s="1" r="A85">
        <v>653</v>
      </c>
      <c t="s" s="1" r="B85">
        <v>654</v>
      </c>
    </row>
    <row r="86">
      <c t="s" s="1" r="A86">
        <v>655</v>
      </c>
      <c t="s" s="1" r="B86">
        <v>656</v>
      </c>
    </row>
    <row r="87">
      <c t="s" s="1" r="A87">
        <v>657</v>
      </c>
      <c t="s" s="1" r="B87">
        <v>658</v>
      </c>
      <c s="1" r="J87"/>
      <c s="1" r="K87"/>
    </row>
    <row r="89">
      <c t="s" s="1" r="A89">
        <v>659</v>
      </c>
      <c t="s" s="1" r="B89">
        <v>660</v>
      </c>
      <c t="str" r="D89">
        <f>SUM(D63:D87)</f>
        <v>163</v>
      </c>
      <c t="str" r="E89">
        <f>SUM(E63:E87)</f>
        <v>119</v>
      </c>
    </row>
    <row r="91">
      <c t="s" s="1" r="A91">
        <v>661</v>
      </c>
      <c t="s" s="1" r="B91">
        <v>662</v>
      </c>
    </row>
    <row r="92">
      <c t="s" s="1" r="A92">
        <v>663</v>
      </c>
      <c t="s" s="1" r="B92">
        <v>664</v>
      </c>
    </row>
    <row r="93">
      <c t="s" s="1" r="A93">
        <v>665</v>
      </c>
      <c t="s" s="1" r="B93">
        <v>666</v>
      </c>
    </row>
    <row r="94">
      <c t="s" s="1" r="A94">
        <v>667</v>
      </c>
      <c t="s" s="1" r="B94">
        <v>668</v>
      </c>
    </row>
    <row r="95">
      <c t="s" s="1" r="A95">
        <v>669</v>
      </c>
      <c t="s" s="1" r="B95">
        <v>670</v>
      </c>
    </row>
    <row r="96">
      <c t="s" s="1" r="A96">
        <v>671</v>
      </c>
      <c t="s" s="1" r="B96">
        <v>672</v>
      </c>
    </row>
    <row r="97">
      <c t="s" s="1" r="A97">
        <v>673</v>
      </c>
      <c t="s" s="1" r="B97">
        <v>674</v>
      </c>
    </row>
    <row r="98">
      <c t="s" s="1" r="C98">
        <v>675</v>
      </c>
      <c s="1" r="D98">
        <v>2.0</v>
      </c>
      <c t="s" s="1" r="G98">
        <v>676</v>
      </c>
      <c s="1" r="H98"/>
    </row>
    <row r="99">
      <c t="s" s="1" r="A99">
        <v>677</v>
      </c>
      <c t="s" s="1" r="B99">
        <v>678</v>
      </c>
    </row>
    <row r="101">
      <c t="s" s="1" r="A101">
        <v>679</v>
      </c>
      <c t="s" s="1" r="B101">
        <v>680</v>
      </c>
      <c t="str" r="D101">
        <f>SUM(D75:D99)</f>
        <v>283.5</v>
      </c>
      <c t="str" r="E101">
        <f>SUM(E75:E99)</f>
        <v>209.5</v>
      </c>
    </row>
    <row r="103">
      <c t="s" s="1" r="A103">
        <v>681</v>
      </c>
      <c t="s" s="1" r="B103">
        <v>682</v>
      </c>
    </row>
    <row r="104">
      <c t="s" s="1" r="A104">
        <v>683</v>
      </c>
      <c t="s" s="1" r="B104">
        <v>684</v>
      </c>
    </row>
    <row r="105">
      <c t="s" s="1" r="A105">
        <v>685</v>
      </c>
      <c t="s" s="1" r="B105">
        <v>686</v>
      </c>
    </row>
    <row r="107">
      <c t="s" s="1" r="A107">
        <v>687</v>
      </c>
      <c t="s" s="1" r="B107">
        <v>688</v>
      </c>
      <c t="str" r="D107">
        <f>SUM(D99:D105)</f>
        <v>283.5</v>
      </c>
      <c t="str" r="E107">
        <f>SUM(E99:E105)</f>
        <v>209.5</v>
      </c>
    </row>
    <row r="111">
      <c t="s" s="3" r="A111">
        <v>689</v>
      </c>
    </row>
    <row r="115">
      <c s="4" r="A115"/>
      <c s="4" r="B115"/>
      <c s="4" r="C115"/>
      <c s="4" r="D115"/>
      <c s="4" r="E115"/>
      <c s="4" r="F115"/>
      <c s="4" r="G115"/>
      <c s="4" r="H115"/>
      <c s="4" r="I115"/>
      <c s="4" r="J115"/>
      <c s="4" r="K115"/>
    </row>
    <row r="116">
      <c s="4" r="A116"/>
      <c s="5" r="B116"/>
      <c s="5" r="C116"/>
      <c s="5" r="D116"/>
      <c s="5" r="E116"/>
      <c s="5" r="F116"/>
      <c s="5" r="G116"/>
      <c s="5" r="H116"/>
      <c s="5" r="I116"/>
      <c s="5" r="J116"/>
      <c s="5" r="K116"/>
    </row>
    <row r="117">
      <c s="4" r="A117"/>
      <c s="5" r="B117"/>
      <c s="5" r="C117"/>
      <c s="5" r="D117"/>
      <c s="5" r="E117"/>
      <c s="5" r="F117"/>
      <c s="5" r="G117"/>
      <c s="5" r="H117"/>
      <c s="5" r="I117"/>
      <c s="5" r="J117"/>
      <c s="5" r="K117"/>
    </row>
    <row r="118">
      <c s="4" r="A118"/>
      <c s="5" r="B118"/>
      <c s="5" r="C118"/>
      <c s="5" r="D118"/>
      <c s="5" r="E118"/>
      <c s="5" r="F118"/>
      <c s="5" r="G118"/>
      <c s="5" r="H118"/>
      <c s="5" r="I118"/>
      <c s="5" r="J118"/>
      <c s="5" r="K118"/>
    </row>
    <row r="119">
      <c s="4" r="A119"/>
      <c s="5" r="B119"/>
      <c s="5" r="C119"/>
      <c s="5" r="D119"/>
      <c s="5" r="E119"/>
      <c s="5" r="F119"/>
      <c s="5" r="G119"/>
      <c s="5" r="H119"/>
      <c s="5" r="I119"/>
      <c s="5" r="J119"/>
      <c s="5" r="K119"/>
    </row>
    <row r="120">
      <c s="4" r="A120"/>
      <c s="5" r="B120"/>
      <c s="5" r="C120"/>
      <c s="5" r="D120"/>
      <c s="5" r="E120"/>
      <c s="5" r="F120"/>
      <c s="5" r="G120"/>
      <c s="5" r="H120"/>
      <c s="5" r="I120"/>
      <c s="5" r="J120"/>
      <c s="5" r="K120"/>
    </row>
    <row r="121">
      <c s="4" r="A121"/>
      <c s="5" r="B121"/>
      <c s="5" r="C121"/>
      <c s="5" r="D121"/>
      <c s="5" r="E121"/>
      <c s="5" r="F121"/>
      <c s="5" r="G121"/>
      <c s="5" r="H121"/>
      <c s="5" r="I121"/>
      <c s="5" r="J121"/>
      <c s="5" r="K121"/>
    </row>
    <row r="122">
      <c s="4" r="A122"/>
      <c s="5" r="B122"/>
      <c s="5" r="C122"/>
      <c s="5" r="D122"/>
      <c s="5" r="E122"/>
      <c s="5" r="F122"/>
      <c s="5" r="G122"/>
      <c s="5" r="H122"/>
      <c s="5" r="I122"/>
      <c s="5" r="J122"/>
      <c s="5" r="K122"/>
    </row>
    <row r="123">
      <c s="4" r="A123"/>
      <c s="5" r="B123"/>
      <c s="5" r="C123"/>
      <c s="5" r="D123"/>
      <c s="5" r="E123"/>
      <c s="5" r="F123"/>
      <c s="5" r="G123"/>
      <c s="5" r="H123"/>
      <c s="5" r="I123"/>
      <c s="5" r="J123"/>
      <c s="5" r="K123"/>
    </row>
    <row r="124">
      <c s="4" r="A124"/>
      <c s="5" r="B124"/>
      <c s="5" r="C124"/>
      <c s="5" r="D124"/>
      <c s="5" r="E124"/>
      <c s="5" r="F124"/>
      <c s="5" r="G124"/>
      <c s="5" r="H124"/>
      <c s="5" r="I124"/>
      <c s="5" r="J124"/>
      <c s="5" r="K124"/>
    </row>
    <row r="125">
      <c s="4" r="A125"/>
      <c s="5" r="B125"/>
      <c s="5" r="C125"/>
      <c s="5" r="D125"/>
      <c s="5" r="E125"/>
      <c s="5" r="F125"/>
      <c s="5" r="G125"/>
      <c s="5" r="H125"/>
      <c s="5" r="I125"/>
      <c s="5" r="J125"/>
      <c s="5" r="K125"/>
    </row>
    <row r="126">
      <c s="4" r="A126"/>
      <c s="5" r="B126"/>
      <c s="5" r="C126"/>
      <c s="5" r="D126"/>
      <c s="5" r="E126"/>
      <c s="5" r="F126"/>
      <c s="5" r="G126"/>
      <c s="5" r="H126"/>
      <c s="5" r="I126"/>
      <c s="5" r="J126"/>
      <c s="5" r="K126"/>
    </row>
    <row r="131">
      <c t="s" s="1" r="A131">
        <v>690</v>
      </c>
      <c t="s" s="1" r="C131">
        <v>691</v>
      </c>
      <c t="s" s="1" r="D131">
        <v>692</v>
      </c>
      <c t="s" s="1" r="E131">
        <v>693</v>
      </c>
      <c s="1" r="F131"/>
      <c t="s" s="1" r="G131">
        <v>694</v>
      </c>
    </row>
    <row r="132">
      <c s="6" r="C132"/>
      <c s="1" r="D132">
        <v>1.0</v>
      </c>
      <c s="1" r="E132">
        <v>1.0</v>
      </c>
      <c s="1" r="F132"/>
      <c t="s" s="1" r="G132">
        <v>695</v>
      </c>
    </row>
    <row r="133">
      <c t="s" s="1" r="C133">
        <v>696</v>
      </c>
      <c s="1" r="D133">
        <v>10.0</v>
      </c>
      <c s="1" r="E133">
        <v>8.0</v>
      </c>
      <c s="1" r="F133"/>
      <c t="s" s="1" r="G133">
        <v>697</v>
      </c>
    </row>
    <row r="134">
      <c t="s" s="1" r="C134">
        <v>698</v>
      </c>
      <c s="1" r="D134">
        <v>2.0</v>
      </c>
      <c s="1" r="E134">
        <v>2.0</v>
      </c>
      <c s="1" r="F134"/>
      <c t="s" s="1" r="G134">
        <v>699</v>
      </c>
    </row>
    <row r="135">
      <c t="s" s="1" r="C135">
        <v>700</v>
      </c>
      <c s="1" r="D135">
        <v>5.0</v>
      </c>
      <c s="1" r="E135">
        <v>8.0</v>
      </c>
      <c s="1" r="F135"/>
      <c t="s" s="1" r="G135">
        <v>701</v>
      </c>
    </row>
    <row r="136">
      <c t="s" s="1" r="C136">
        <v>702</v>
      </c>
      <c s="1" r="D136">
        <v>2.0</v>
      </c>
      <c s="1" r="E136">
        <v>1.0</v>
      </c>
      <c s="1" r="F136"/>
      <c t="s" s="1" r="G136">
        <v>703</v>
      </c>
    </row>
    <row r="137">
      <c t="s" s="1" r="C137">
        <v>704</v>
      </c>
      <c s="1" r="D137">
        <v>2.0</v>
      </c>
      <c s="1" r="E137">
        <v>3.0</v>
      </c>
      <c s="1" r="F137"/>
      <c t="s" s="1" r="G137">
        <v>705</v>
      </c>
    </row>
    <row r="138">
      <c t="s" s="1" r="C138">
        <v>706</v>
      </c>
      <c s="1" r="D138">
        <v>1.0</v>
      </c>
      <c s="1" r="E138">
        <v>1.0</v>
      </c>
      <c s="1" r="F138"/>
      <c t="s" s="1" r="G138">
        <v>707</v>
      </c>
    </row>
    <row r="139">
      <c t="s" s="1" r="C139">
        <v>708</v>
      </c>
      <c s="1" r="D139">
        <v>12.0</v>
      </c>
      <c s="1" r="E139">
        <v>15.0</v>
      </c>
      <c s="1" r="F139"/>
      <c t="s" s="1" r="G139">
        <v>709</v>
      </c>
    </row>
    <row r="140">
      <c t="s" s="1" r="C140">
        <v>710</v>
      </c>
      <c s="1" r="D140">
        <v>2.0</v>
      </c>
      <c s="1" r="E140">
        <v>2.0</v>
      </c>
      <c s="1" r="F140"/>
      <c t="s" s="1" r="G140">
        <v>711</v>
      </c>
    </row>
    <row r="141">
      <c t="s" s="1" r="C141">
        <v>712</v>
      </c>
      <c s="1" r="D141">
        <v>2.0</v>
      </c>
      <c s="1" r="E141">
        <v>4.0</v>
      </c>
      <c s="1" r="F141"/>
      <c t="s" s="1" r="G141">
        <v>713</v>
      </c>
    </row>
    <row r="142">
      <c t="s" s="1" r="C142">
        <v>714</v>
      </c>
      <c s="1" r="D142">
        <v>1.0</v>
      </c>
      <c s="1" r="E142">
        <v>1.0</v>
      </c>
      <c s="1" r="F142"/>
      <c t="s" s="1" r="G142">
        <v>715</v>
      </c>
    </row>
    <row r="143">
      <c t="s" s="1" r="C143">
        <v>716</v>
      </c>
      <c s="1" r="D143">
        <v>0.5</v>
      </c>
      <c s="1" r="E143">
        <v>0.5</v>
      </c>
      <c s="1" r="F143"/>
      <c t="s" s="1" r="G143">
        <v>717</v>
      </c>
    </row>
    <row r="144">
      <c t="s" s="1" r="C144">
        <v>718</v>
      </c>
      <c s="1" r="D144">
        <v>0.5</v>
      </c>
      <c s="1" r="E144">
        <v>0.5</v>
      </c>
      <c s="1" r="F144"/>
      <c t="s" s="1" r="G144">
        <v>719</v>
      </c>
    </row>
    <row r="145">
      <c t="s" s="1" r="C145">
        <v>720</v>
      </c>
      <c s="1" r="D145">
        <v>0.5</v>
      </c>
      <c s="1" r="E145">
        <v>0.5</v>
      </c>
      <c s="1" r="F145"/>
      <c t="s" s="1" r="G145">
        <v>721</v>
      </c>
    </row>
    <row r="146">
      <c t="s" s="1" r="C146">
        <v>722</v>
      </c>
      <c s="1" r="D146">
        <v>2.0</v>
      </c>
      <c s="1" r="E146">
        <v>1.0</v>
      </c>
      <c s="1" r="F146"/>
      <c t="s" s="1" r="G146">
        <v>723</v>
      </c>
    </row>
    <row r="147">
      <c t="s" s="1" r="C147">
        <v>724</v>
      </c>
      <c s="1" r="D147">
        <v>1.0</v>
      </c>
      <c s="1" r="E147">
        <v>4.0</v>
      </c>
      <c s="1" r="F147"/>
      <c t="s" s="1" r="G147">
        <v>725</v>
      </c>
    </row>
    <row r="148">
      <c t="s" s="1" r="C148">
        <v>726</v>
      </c>
      <c s="1" r="D148">
        <v>0.5</v>
      </c>
      <c s="1" r="E148">
        <v>1.0</v>
      </c>
      <c s="1" r="F148"/>
      <c t="s" s="1" r="G148">
        <v>727</v>
      </c>
    </row>
    <row r="149">
      <c t="s" s="1" r="C149">
        <v>728</v>
      </c>
      <c s="1" r="D149">
        <v>2.0</v>
      </c>
      <c s="1" r="E149">
        <v>3.0</v>
      </c>
      <c s="1" r="F149"/>
      <c t="s" s="1" r="G149">
        <v>729</v>
      </c>
    </row>
    <row r="150">
      <c t="s" s="1" r="C150">
        <v>730</v>
      </c>
      <c s="1" r="D150">
        <v>2.0</v>
      </c>
      <c s="1" r="E150">
        <v>2.0</v>
      </c>
      <c s="1" r="F150"/>
      <c t="s" s="1" r="G150">
        <v>731</v>
      </c>
    </row>
    <row r="151">
      <c t="s" s="1" r="C151">
        <v>732</v>
      </c>
      <c s="1" r="D151">
        <v>4.0</v>
      </c>
      <c s="1" r="E151">
        <v>6.0</v>
      </c>
      <c s="1" r="F151"/>
      <c t="s" s="1" r="G151">
        <v>733</v>
      </c>
    </row>
    <row r="152">
      <c s="1" r="C152"/>
      <c s="1" r="D152"/>
      <c s="1" r="E152"/>
      <c s="1" r="F152"/>
      <c s="1" r="G152"/>
    </row>
    <row r="153">
      <c t="s" s="1" r="A153">
        <v>734</v>
      </c>
      <c t="str" s="1" r="B153">
        <f>1-(SUM(D127:D151)/E154)</f>
        <v>0.1782945736</v>
      </c>
      <c s="1" r="C153"/>
      <c t="s" s="1" r="D153">
        <v>735</v>
      </c>
      <c t="str" s="1" r="E153">
        <f>SUM(D127:D151)</f>
        <v>53</v>
      </c>
      <c s="1" r="G153"/>
    </row>
    <row r="154">
      <c t="s" s="1" r="A154">
        <v>736</v>
      </c>
      <c t="str" r="B154">
        <f>(SUM(E127:E151)/E154)-B153</f>
        <v>0.8217054264</v>
      </c>
      <c s="1" r="C154"/>
      <c t="s" s="1" r="D154">
        <v>737</v>
      </c>
      <c t="str" r="E154">
        <f>SUM(E127:E151)</f>
        <v>64.5</v>
      </c>
      <c s="1" r="G154"/>
    </row>
    <row r="155">
      <c s="1" r="C155"/>
      <c s="1" r="D155"/>
      <c s="1" r="E155"/>
      <c s="1" r="F155"/>
      <c s="1" r="G155"/>
    </row>
    <row r="156">
      <c s="1" r="C156"/>
      <c s="1" r="D156"/>
      <c s="1" r="E156"/>
      <c s="1" r="F156"/>
      <c s="1" r="G156"/>
    </row>
    <row r="157">
      <c t="s" s="1" r="A157">
        <v>738</v>
      </c>
      <c t="s" s="1" r="C157">
        <v>739</v>
      </c>
      <c t="s" s="1" r="D157">
        <v>740</v>
      </c>
      <c t="s" s="1" r="E157">
        <v>741</v>
      </c>
      <c s="1" r="F157"/>
      <c t="s" s="1" r="G157">
        <v>742</v>
      </c>
    </row>
    <row r="158">
      <c t="s" s="1" r="C158">
        <v>743</v>
      </c>
      <c s="1" r="D158">
        <v>10.0</v>
      </c>
      <c s="1" r="E158">
        <v>12.0</v>
      </c>
      <c s="1" r="F158"/>
      <c t="s" s="1" r="G158">
        <v>744</v>
      </c>
    </row>
    <row r="159">
      <c t="s" s="1" r="C159">
        <v>745</v>
      </c>
      <c s="1" r="D159">
        <v>1.0</v>
      </c>
      <c s="1" r="E159">
        <v>1.0</v>
      </c>
      <c s="1" r="F159"/>
      <c t="s" s="1" r="G159">
        <v>746</v>
      </c>
    </row>
    <row r="160">
      <c t="s" s="1" r="C160">
        <v>747</v>
      </c>
      <c s="1" r="D160">
        <v>0.5</v>
      </c>
      <c s="1" r="E160">
        <v>0.5</v>
      </c>
      <c s="1" r="F160"/>
      <c t="s" s="1" r="G160">
        <v>748</v>
      </c>
    </row>
    <row r="161">
      <c t="s" s="1" r="C161">
        <v>749</v>
      </c>
      <c s="1" r="D161">
        <v>0.5</v>
      </c>
      <c s="1" r="E161">
        <v>0.5</v>
      </c>
      <c s="1" r="F161"/>
      <c t="s" s="1" r="G161">
        <v>750</v>
      </c>
    </row>
    <row r="162">
      <c t="s" s="1" r="C162">
        <v>751</v>
      </c>
      <c s="1" r="D162">
        <v>2.0</v>
      </c>
      <c s="1" r="E162">
        <v>2.0</v>
      </c>
      <c s="1" r="F162"/>
      <c t="s" s="1" r="G162">
        <v>752</v>
      </c>
    </row>
    <row r="163">
      <c t="s" s="1" r="C163">
        <v>753</v>
      </c>
      <c s="1" r="D163">
        <v>4.0</v>
      </c>
      <c s="1" r="E163">
        <v>4.0</v>
      </c>
      <c s="1" r="F163"/>
      <c t="s" s="1" r="G163">
        <v>754</v>
      </c>
    </row>
    <row r="164">
      <c t="s" s="1" r="C164">
        <v>755</v>
      </c>
      <c s="1" r="D164">
        <v>1.0</v>
      </c>
      <c s="1" r="E164">
        <v>1.0</v>
      </c>
      <c s="1" r="F164"/>
      <c t="s" s="1" r="G164">
        <v>756</v>
      </c>
    </row>
    <row r="165">
      <c t="s" s="1" r="C165">
        <v>757</v>
      </c>
      <c s="1" r="D165">
        <v>2.0</v>
      </c>
      <c s="1" r="E165">
        <v>2.0</v>
      </c>
      <c s="1" r="F165"/>
      <c t="s" s="1" r="G165">
        <v>758</v>
      </c>
    </row>
    <row r="166">
      <c t="s" s="1" r="C166">
        <v>759</v>
      </c>
      <c s="1" r="D166">
        <v>3.0</v>
      </c>
      <c s="1" r="E166">
        <v>3.0</v>
      </c>
      <c s="1" r="F166"/>
      <c t="s" s="1" r="G166">
        <v>760</v>
      </c>
    </row>
    <row r="167">
      <c t="s" s="1" r="C167">
        <v>761</v>
      </c>
      <c s="1" r="D167">
        <v>4.0</v>
      </c>
      <c s="1" r="E167">
        <v>4.0</v>
      </c>
      <c s="1" r="F167"/>
      <c t="s" s="1" r="G167">
        <v>762</v>
      </c>
    </row>
    <row r="168">
      <c t="s" s="1" r="C168">
        <v>763</v>
      </c>
      <c s="1" r="D168">
        <v>6.0</v>
      </c>
      <c s="1" r="E168">
        <v>5.0</v>
      </c>
      <c s="1" r="F168"/>
      <c t="s" s="1" r="G168">
        <v>764</v>
      </c>
    </row>
    <row r="169">
      <c t="s" s="1" r="C169">
        <v>765</v>
      </c>
      <c s="1" r="D169">
        <v>10.0</v>
      </c>
      <c s="1" r="E169">
        <v>10.0</v>
      </c>
      <c s="1" r="F169"/>
      <c t="s" s="1" r="G169">
        <v>766</v>
      </c>
    </row>
    <row r="170">
      <c t="s" s="1" r="C170">
        <v>767</v>
      </c>
      <c s="1" r="D170">
        <v>6.0</v>
      </c>
      <c s="1" r="E170">
        <v>6.0</v>
      </c>
      <c s="1" r="F170"/>
      <c t="s" s="1" r="G170">
        <v>768</v>
      </c>
    </row>
    <row r="171">
      <c t="s" s="1" r="C171">
        <v>769</v>
      </c>
      <c s="1" r="D171">
        <v>4.0</v>
      </c>
      <c s="1" r="E171">
        <v>4.0</v>
      </c>
      <c s="1" r="F171"/>
      <c t="s" s="1" r="G171">
        <v>770</v>
      </c>
    </row>
    <row r="172">
      <c t="s" s="1" r="C172">
        <v>771</v>
      </c>
      <c s="1" r="D172">
        <v>10.0</v>
      </c>
      <c s="1" r="E172">
        <v>10.0</v>
      </c>
      <c s="1" r="F172"/>
      <c t="s" s="1" r="G172">
        <v>772</v>
      </c>
    </row>
    <row r="173">
      <c s="1" r="C173"/>
      <c s="1" r="D173"/>
      <c s="1" r="E173"/>
      <c s="1" r="F173"/>
      <c s="1" r="G173"/>
    </row>
    <row r="174">
      <c s="1" r="A174"/>
      <c s="1" r="B174"/>
      <c s="1" r="F174"/>
      <c s="1" r="G174"/>
    </row>
    <row r="175">
      <c t="s" s="1" r="A175">
        <v>773</v>
      </c>
      <c t="str" s="1" r="B175">
        <f>1-(SUM(D158:D172)/E176)</f>
        <v>0.01538461538</v>
      </c>
      <c s="1" r="C175"/>
      <c t="s" s="1" r="D175">
        <v>774</v>
      </c>
      <c t="str" s="1" r="E175">
        <f>SUM(D158:D172)</f>
        <v>64</v>
      </c>
      <c s="1" r="F175"/>
      <c s="1" r="G175"/>
    </row>
    <row r="176">
      <c t="s" s="1" r="A176">
        <v>775</v>
      </c>
      <c t="str" r="B176">
        <f>(SUM(E158:E172)/E176)-B175</f>
        <v>0.9846153846</v>
      </c>
      <c s="1" r="C176"/>
      <c t="s" s="1" r="D176">
        <v>776</v>
      </c>
      <c t="str" r="E176">
        <f>SUM(E158:E172)</f>
        <v>65</v>
      </c>
      <c s="1" r="F176"/>
      <c s="1" r="G176"/>
    </row>
    <row r="177">
      <c s="1" r="C177"/>
      <c s="1" r="D177"/>
      <c s="1" r="E177"/>
      <c s="1" r="F177"/>
      <c s="1" r="G177"/>
    </row>
    <row r="178">
      <c s="1" r="C178"/>
      <c s="1" r="D178"/>
      <c s="1" r="E178"/>
      <c s="1" r="F178"/>
      <c s="1" r="G178"/>
    </row>
    <row r="179">
      <c s="1" r="C179"/>
      <c s="1" r="D179"/>
      <c s="1" r="E179"/>
      <c s="1" r="F179"/>
      <c s="1" r="G179"/>
    </row>
    <row r="180">
      <c s="1" r="C180"/>
      <c s="1" r="D180"/>
      <c s="1" r="E180"/>
      <c s="1" r="F180"/>
      <c s="1" r="G180"/>
    </row>
    <row r="181">
      <c s="1" r="C181"/>
      <c s="1" r="D181"/>
      <c s="1" r="E181"/>
      <c s="1" r="F181"/>
      <c s="1" r="G181"/>
    </row>
    <row r="182">
      <c s="1" r="C182"/>
      <c s="1" r="D182"/>
      <c s="1" r="E182"/>
      <c s="1" r="F182"/>
      <c s="1" r="G182"/>
    </row>
    <row r="183">
      <c s="1" r="C183"/>
      <c s="1" r="D183"/>
      <c s="1" r="E183"/>
      <c s="1" r="F183"/>
      <c s="1" r="G183"/>
    </row>
    <row r="184">
      <c t="s" s="1" r="A184">
        <v>777</v>
      </c>
      <c t="s" s="1" r="C184">
        <v>778</v>
      </c>
      <c t="s" s="1" r="D184">
        <v>779</v>
      </c>
      <c t="s" s="1" r="E184">
        <v>780</v>
      </c>
      <c s="1" r="F184"/>
      <c t="s" s="1" r="G184">
        <v>781</v>
      </c>
    </row>
    <row r="185">
      <c t="s" s="1" r="C185">
        <v>782</v>
      </c>
      <c s="1" r="D185">
        <v>2.0</v>
      </c>
      <c s="1" r="E185">
        <v>4.0</v>
      </c>
      <c s="1" r="F185"/>
      <c t="s" s="1" r="G185">
        <v>783</v>
      </c>
    </row>
    <row r="186">
      <c t="s" s="1" r="C186">
        <v>784</v>
      </c>
      <c s="1" r="D186">
        <v>2.0</v>
      </c>
      <c s="1" r="E186">
        <v>8.0</v>
      </c>
      <c s="1" r="F186"/>
      <c t="s" s="1" r="G186">
        <v>785</v>
      </c>
    </row>
    <row r="187">
      <c t="s" s="1" r="C187">
        <v>786</v>
      </c>
      <c s="1" r="D187">
        <v>1.0</v>
      </c>
      <c s="1" r="E187">
        <v>1.0</v>
      </c>
      <c s="1" r="F187"/>
      <c t="s" s="1" r="G187">
        <v>787</v>
      </c>
    </row>
    <row r="188">
      <c t="s" s="1" r="C188">
        <v>788</v>
      </c>
      <c s="1" r="D188">
        <v>4.0</v>
      </c>
      <c s="1" r="E188">
        <v>6.0</v>
      </c>
      <c s="1" r="F188"/>
      <c t="s" s="1" r="G188">
        <v>789</v>
      </c>
    </row>
    <row r="189">
      <c t="s" s="1" r="C189">
        <v>790</v>
      </c>
      <c s="1" r="D189">
        <v>1.0</v>
      </c>
      <c s="1" r="E189">
        <v>1.0</v>
      </c>
      <c s="1" r="F189"/>
      <c t="s" s="1" r="G189">
        <v>791</v>
      </c>
    </row>
    <row r="190">
      <c t="s" s="1" r="C190">
        <v>792</v>
      </c>
      <c s="1" r="D190">
        <v>4.0</v>
      </c>
      <c s="1" r="E190">
        <v>10.0</v>
      </c>
      <c s="1" r="F190"/>
      <c t="s" s="1" r="G190">
        <v>793</v>
      </c>
    </row>
    <row r="191">
      <c t="s" s="1" r="C191">
        <v>794</v>
      </c>
      <c s="1" r="D191">
        <v>1.0</v>
      </c>
      <c s="1" r="E191">
        <v>1.0</v>
      </c>
      <c s="1" r="F191"/>
      <c t="s" s="1" r="G191">
        <v>795</v>
      </c>
    </row>
    <row r="192">
      <c t="s" s="1" r="C192">
        <v>796</v>
      </c>
      <c s="1" r="D192">
        <v>4.0</v>
      </c>
      <c s="1" r="E192">
        <v>8.0</v>
      </c>
      <c s="1" r="F192"/>
      <c t="s" s="1" r="G192">
        <v>797</v>
      </c>
    </row>
    <row r="193">
      <c t="s" s="1" r="C193">
        <v>798</v>
      </c>
      <c s="1" r="D193">
        <v>6.0</v>
      </c>
      <c s="1" r="E193">
        <v>10.0</v>
      </c>
      <c s="1" r="F193"/>
      <c t="s" s="1" r="G193">
        <v>799</v>
      </c>
    </row>
    <row r="194">
      <c t="s" s="1" r="C194">
        <v>800</v>
      </c>
      <c s="1" r="D194">
        <v>1.0</v>
      </c>
      <c s="1" r="E194">
        <v>3.0</v>
      </c>
      <c s="1" r="F194"/>
      <c t="s" s="1" r="G194">
        <v>801</v>
      </c>
    </row>
    <row r="195">
      <c t="s" s="1" r="C195">
        <v>802</v>
      </c>
      <c s="1" r="D195">
        <v>4.0</v>
      </c>
      <c s="1" r="E195">
        <v>6.0</v>
      </c>
      <c s="1" r="F195"/>
      <c t="s" s="1" r="G195">
        <v>803</v>
      </c>
    </row>
    <row r="196">
      <c t="s" s="1" r="C196">
        <v>804</v>
      </c>
      <c s="1" r="D196">
        <v>4.0</v>
      </c>
      <c s="1" r="E196">
        <v>4.0</v>
      </c>
      <c s="1" r="F196"/>
      <c t="s" s="1" r="G196">
        <v>805</v>
      </c>
    </row>
    <row r="197">
      <c t="s" s="1" r="C197">
        <v>806</v>
      </c>
      <c s="1" r="D197">
        <v>8.0</v>
      </c>
      <c s="1" r="E197">
        <v>12.0</v>
      </c>
      <c s="1" r="F197"/>
      <c t="s" s="1" r="G197">
        <v>807</v>
      </c>
    </row>
    <row r="198">
      <c t="s" s="1" r="C198">
        <v>808</v>
      </c>
      <c s="1" r="D198">
        <v>2.0</v>
      </c>
      <c s="1" r="E198">
        <v>4.0</v>
      </c>
      <c s="1" r="F198"/>
      <c t="s" s="1" r="G198">
        <v>809</v>
      </c>
    </row>
    <row r="199">
      <c t="s" s="1" r="C199">
        <v>810</v>
      </c>
      <c s="1" r="D199">
        <v>2.0</v>
      </c>
      <c s="1" r="E199">
        <v>2.0</v>
      </c>
      <c s="1" r="F199"/>
      <c t="s" s="1" r="G199">
        <v>811</v>
      </c>
    </row>
    <row r="200">
      <c t="s" s="1" r="C200">
        <v>812</v>
      </c>
      <c s="1" r="D200">
        <v>4.0</v>
      </c>
      <c s="1" r="E200">
        <v>4.0</v>
      </c>
      <c s="1" r="F200"/>
      <c t="s" s="1" r="G200">
        <v>813</v>
      </c>
    </row>
    <row r="201">
      <c t="s" s="1" r="C201">
        <v>814</v>
      </c>
      <c s="1" r="D201">
        <v>2.0</v>
      </c>
      <c s="1" r="E201">
        <v>0.0</v>
      </c>
      <c t="s" s="1" r="G201">
        <v>815</v>
      </c>
    </row>
    <row r="202">
      <c t="s" s="1" r="C202">
        <v>816</v>
      </c>
      <c s="1" r="D202">
        <v>1.0</v>
      </c>
      <c s="1" r="E202">
        <v>1.0</v>
      </c>
      <c s="1" r="F202"/>
      <c t="s" s="1" r="G202">
        <v>817</v>
      </c>
    </row>
    <row r="203">
      <c s="1" r="C203"/>
      <c s="1" r="D203"/>
      <c s="1" r="E203"/>
      <c s="1" r="F203"/>
      <c s="1" r="G203"/>
    </row>
    <row r="204">
      <c t="s" s="1" r="A204">
        <v>818</v>
      </c>
      <c t="str" s="1" r="B204">
        <f>1-(SUM(D185:D202)/E205)</f>
        <v>0.3764705882</v>
      </c>
      <c s="1" r="C204"/>
      <c t="s" s="1" r="D204">
        <v>819</v>
      </c>
      <c t="str" r="E204">
        <f>SUM(D185:D202)</f>
        <v>53</v>
      </c>
      <c s="1" r="F204"/>
      <c s="1" r="G204"/>
    </row>
    <row r="205">
      <c t="s" s="1" r="A205">
        <v>820</v>
      </c>
      <c t="str" r="B205">
        <f>(SUM(E185:E202)/E205)-B204</f>
        <v>0.6235294118</v>
      </c>
      <c s="1" r="C205"/>
      <c t="s" s="1" r="D205">
        <v>821</v>
      </c>
      <c t="str" r="E205">
        <f>SUM(E185:E202)</f>
        <v>85</v>
      </c>
      <c s="1" r="F205"/>
      <c s="1" r="G205"/>
    </row>
    <row r="206">
      <c s="1" r="C206"/>
      <c s="1" r="D206"/>
      <c s="1" r="E206"/>
      <c s="1" r="F206"/>
      <c s="1" r="G206"/>
    </row>
    <row r="207">
      <c s="1" r="C207"/>
      <c s="1" r="D207"/>
      <c s="1" r="E207"/>
      <c s="1" r="F207"/>
      <c s="1" r="G207"/>
    </row>
    <row r="208">
      <c s="1" r="C208"/>
      <c s="1" r="D208"/>
      <c s="1" r="E208"/>
      <c s="1" r="F208"/>
      <c s="1" r="G208"/>
    </row>
    <row r="209">
      <c s="1" r="C209"/>
      <c s="1" r="D209"/>
      <c s="1" r="E209"/>
      <c s="1" r="F209"/>
      <c s="1" r="G209"/>
    </row>
    <row r="210">
      <c s="1" r="C210"/>
      <c s="1" r="D210"/>
      <c s="1" r="E210"/>
      <c s="1" r="F210"/>
      <c s="1" r="G210"/>
    </row>
    <row r="211">
      <c s="1" r="C211"/>
      <c s="1" r="D211"/>
      <c s="1" r="E211"/>
      <c s="1" r="F211"/>
      <c s="1" r="G211"/>
    </row>
    <row r="212">
      <c s="1" r="C212"/>
      <c s="1" r="D212"/>
      <c s="1" r="E212"/>
      <c s="1" r="F212"/>
      <c s="1" r="G212"/>
    </row>
    <row r="213">
      <c t="s" s="1" r="A213">
        <v>822</v>
      </c>
      <c t="s" s="1" r="B213">
        <v>823</v>
      </c>
    </row>
    <row r="214">
      <c t="s" s="1" r="C214">
        <v>824</v>
      </c>
      <c s="1" r="D214">
        <v>12.0</v>
      </c>
      <c t="s" s="1" r="F214">
        <v>825</v>
      </c>
      <c t="s" s="1" r="G214">
        <v>826</v>
      </c>
    </row>
    <row r="215">
      <c t="s" s="1" r="C215">
        <v>827</v>
      </c>
      <c s="1" r="D215">
        <v>12.0</v>
      </c>
      <c t="s" s="1" r="F215">
        <v>828</v>
      </c>
      <c t="s" s="1" r="G215">
        <v>829</v>
      </c>
    </row>
    <row r="216">
      <c t="s" s="1" r="A216">
        <v>830</v>
      </c>
      <c t="s" s="1" r="B216">
        <v>831</v>
      </c>
    </row>
    <row r="217">
      <c t="s" s="1" r="C217">
        <v>832</v>
      </c>
      <c s="1" r="D217">
        <v>6.0</v>
      </c>
      <c t="s" s="1" r="F217">
        <v>833</v>
      </c>
      <c t="s" s="1" r="G217">
        <v>834</v>
      </c>
    </row>
    <row r="218">
      <c t="s" s="1" r="C218">
        <v>835</v>
      </c>
      <c s="1" r="D218">
        <v>4.0</v>
      </c>
      <c t="s" s="1" r="F218">
        <v>836</v>
      </c>
      <c t="s" s="1" r="G218">
        <v>837</v>
      </c>
    </row>
    <row r="219">
      <c t="s" s="1" r="A219">
        <v>838</v>
      </c>
      <c t="s" s="1" r="B219">
        <v>839</v>
      </c>
    </row>
    <row r="220">
      <c t="s" s="1" r="C220">
        <v>840</v>
      </c>
      <c s="1" r="D220">
        <v>4.0</v>
      </c>
      <c t="s" s="1" r="F220">
        <v>841</v>
      </c>
      <c t="s" s="1" r="G220">
        <v>842</v>
      </c>
    </row>
    <row r="222">
      <c t="s" s="1" r="A222">
        <v>843</v>
      </c>
      <c t="s" s="1" r="B222">
        <v>844</v>
      </c>
      <c t="str" r="D222">
        <f>SUM(D214:D220)</f>
        <v>38</v>
      </c>
      <c t="str" r="E222">
        <f>SUM(E214:E220)</f>
        <v>0</v>
      </c>
    </row>
    <row r="223">
      <c s="1" r="C223"/>
      <c s="1" r="D223"/>
      <c s="1" r="E223"/>
      <c s="1" r="F223"/>
      <c s="1" r="G223"/>
    </row>
    <row r="224">
      <c s="1" r="C224"/>
      <c s="1" r="D224"/>
      <c s="1" r="E224"/>
      <c s="1" r="F224"/>
      <c s="1" r="G224"/>
    </row>
    <row r="225">
      <c s="1" r="C225"/>
      <c s="1" r="D225"/>
      <c s="1" r="E225"/>
      <c s="1" r="F225"/>
      <c s="1" r="G225"/>
    </row>
    <row r="226">
      <c s="1" r="C226"/>
      <c s="1" r="D226"/>
      <c t="s" s="7" r="E226">
        <v>845</v>
      </c>
      <c t="s" s="7" r="F226">
        <v>846</v>
      </c>
      <c s="1" r="G226"/>
    </row>
    <row r="227">
      <c s="1" r="C227"/>
      <c t="s" s="1" r="D227">
        <v>847</v>
      </c>
      <c s="7" r="E227">
        <v>63.0</v>
      </c>
      <c s="7" r="F227">
        <v>76.5</v>
      </c>
      <c s="1" r="G227"/>
    </row>
    <row r="228">
      <c s="1" r="C228"/>
      <c t="s" s="1" r="D228">
        <v>848</v>
      </c>
      <c s="8" r="E228">
        <v>54.0</v>
      </c>
      <c s="9" r="F228">
        <v>53.0</v>
      </c>
      <c s="1" r="G228"/>
    </row>
    <row r="229">
      <c s="1" r="C229"/>
      <c t="s" s="1" r="D229">
        <v>849</v>
      </c>
      <c s="9" r="E229">
        <v>100.0</v>
      </c>
      <c s="9" r="F229">
        <v>156.0</v>
      </c>
      <c s="1" r="G229"/>
    </row>
    <row r="230">
      <c s="1" r="C230"/>
      <c s="1" r="D230"/>
      <c s="10" r="E230"/>
      <c s="7" r="F230"/>
      <c s="1" r="G230"/>
    </row>
    <row r="231">
      <c s="1" r="C231"/>
      <c s="1" r="D231"/>
      <c s="10" r="E231"/>
      <c s="7" r="F231"/>
      <c s="1" r="G231"/>
    </row>
    <row r="232">
      <c s="1" r="C232"/>
      <c s="1" r="D232"/>
      <c s="1" r="F232"/>
      <c s="1" r="G232"/>
    </row>
    <row r="233">
      <c s="1" r="C233"/>
      <c s="1" r="D233"/>
      <c s="1" r="E233"/>
      <c s="1" r="F233"/>
      <c s="1" r="G233"/>
    </row>
    <row r="234">
      <c s="1" r="C234"/>
      <c s="1" r="D234"/>
      <c s="1" r="E234"/>
      <c s="1" r="F234"/>
      <c s="1" r="G234"/>
    </row>
    <row r="235">
      <c s="1" r="C235"/>
      <c s="1" r="D235"/>
      <c s="1" r="E235"/>
      <c s="1" r="F235"/>
      <c s="1" r="G235"/>
    </row>
    <row r="236">
      <c s="1" r="C236"/>
      <c t="s" s="1" r="D236">
        <v>850</v>
      </c>
      <c t="str" s="1" r="E236">
        <f>SUM(D127:D151)+SUM(D158:D172)+SUM(D185:D202)</f>
        <v>170</v>
      </c>
      <c s="1" r="F236"/>
      <c s="1" r="G236"/>
    </row>
    <row r="237">
      <c s="1" r="C237"/>
      <c t="s" s="1" r="D237">
        <v>851</v>
      </c>
      <c t="str" s="1" r="E237">
        <f>SUM(E132:E151)+SUM(E158:E172)+SUM(E185:E202)</f>
        <v>214.5</v>
      </c>
      <c s="1" r="F237"/>
      <c s="1" r="G237"/>
    </row>
    <row r="238">
      <c s="1" r="C238"/>
      <c s="1" r="D238"/>
      <c s="1" r="E238"/>
      <c s="1" r="F238"/>
      <c s="1" r="G238"/>
    </row>
    <row r="239">
      <c s="1" r="C239"/>
      <c s="1" r="D239"/>
      <c s="1" r="E239"/>
      <c s="1" r="F239"/>
      <c s="1" r="G239"/>
    </row>
    <row r="240">
      <c s="1" r="C240"/>
      <c s="1" r="D240"/>
      <c s="1" r="E240"/>
      <c s="1" r="F240"/>
      <c s="1" r="G240"/>
    </row>
    <row r="241">
      <c s="1" r="C241"/>
      <c s="1" r="D241"/>
      <c s="1" r="E241"/>
      <c s="1" r="F241"/>
      <c s="1" r="G241"/>
    </row>
    <row r="242">
      <c s="1" r="C242"/>
      <c s="1" r="D242"/>
      <c s="1" r="E242"/>
      <c s="1" r="F242"/>
      <c s="1" r="G242"/>
    </row>
    <row r="243">
      <c s="1" r="C243"/>
      <c s="1" r="D243"/>
      <c s="1" r="E243"/>
      <c s="1" r="F243"/>
      <c s="1" r="G243"/>
    </row>
    <row r="244">
      <c s="1" r="C244"/>
      <c s="1" r="D244"/>
      <c s="1" r="E244"/>
      <c s="1" r="F244"/>
      <c s="1" r="G244"/>
    </row>
    <row r="245">
      <c s="1" r="C245"/>
      <c s="1" r="D245"/>
      <c s="1" r="E245"/>
      <c s="1" r="F245"/>
      <c s="1" r="G245"/>
    </row>
    <row r="246">
      <c s="1" r="C246"/>
      <c s="1" r="D246"/>
      <c s="1" r="E246"/>
      <c s="1" r="F246"/>
      <c s="1" r="G246"/>
    </row>
    <row r="247">
      <c s="1" r="C247"/>
      <c s="1" r="D247"/>
      <c s="1" r="E247"/>
      <c s="1" r="F247"/>
      <c s="1" r="G247"/>
    </row>
    <row r="248">
      <c s="1" r="C248"/>
      <c s="1" r="D248"/>
      <c s="1" r="E248"/>
      <c s="1" r="F248"/>
      <c s="1" r="G248"/>
    </row>
    <row r="249">
      <c s="1" r="C249"/>
      <c s="1" r="D249"/>
      <c s="1" r="E249"/>
      <c s="1" r="F249"/>
      <c s="1" r="G249"/>
    </row>
    <row r="250">
      <c s="1" r="C250"/>
      <c s="1" r="D250"/>
      <c s="1" r="E250"/>
      <c s="1" r="F250"/>
      <c s="1" r="G250"/>
    </row>
    <row r="251">
      <c s="1" r="C251"/>
      <c s="1" r="D251"/>
      <c s="1" r="E251"/>
      <c s="1" r="F251"/>
      <c s="1" r="G251"/>
    </row>
    <row r="252">
      <c s="1" r="C252"/>
      <c s="1" r="D252"/>
      <c s="1" r="E252"/>
      <c s="1" r="F252"/>
      <c s="1" r="G252"/>
    </row>
    <row r="253">
      <c s="1" r="C253"/>
      <c s="1" r="D253"/>
      <c s="1" r="E253"/>
      <c s="1" r="F253"/>
      <c s="1" r="G253"/>
    </row>
    <row r="254">
      <c s="1" r="C254"/>
      <c s="1" r="D254"/>
      <c s="1" r="E254"/>
      <c s="1" r="F254"/>
      <c s="1" r="G254"/>
    </row>
    <row r="255">
      <c s="1" r="C255"/>
      <c s="1" r="D255"/>
      <c s="1" r="E255"/>
      <c s="1" r="F255"/>
      <c s="1" r="G255"/>
    </row>
    <row r="256">
      <c s="1" r="C256"/>
      <c s="1" r="D256"/>
      <c s="1" r="E256"/>
      <c s="1" r="F256"/>
      <c s="1" r="G256"/>
    </row>
    <row r="257">
      <c s="1" r="C257"/>
      <c s="1" r="D257"/>
      <c s="1" r="E257"/>
      <c s="1" r="F257"/>
      <c s="1" r="G257"/>
    </row>
    <row r="258">
      <c s="1" r="C258"/>
      <c s="1" r="D258"/>
      <c s="1" r="E258"/>
      <c s="1" r="F258"/>
      <c s="1" r="G258"/>
    </row>
    <row r="259">
      <c s="1" r="C259"/>
      <c s="1" r="D259"/>
      <c s="1" r="E259"/>
      <c s="1" r="F259"/>
      <c s="1" r="G259"/>
    </row>
    <row r="260">
      <c s="1" r="C260"/>
      <c s="1" r="D260"/>
      <c s="1" r="E260"/>
      <c s="1" r="F260"/>
      <c s="1" r="G260"/>
    </row>
    <row r="261">
      <c s="1" r="C261"/>
      <c s="1" r="D261"/>
      <c s="1" r="E261"/>
      <c s="1" r="F261"/>
      <c s="1" r="G261"/>
    </row>
    <row r="262">
      <c s="1" r="C262"/>
      <c s="1" r="D262"/>
      <c s="1" r="E262"/>
      <c s="1" r="F262"/>
      <c s="1" r="G262"/>
    </row>
    <row r="263">
      <c s="1" r="C263"/>
      <c s="1" r="D263"/>
      <c s="1" r="E263"/>
      <c s="1" r="F263"/>
      <c s="1" r="G263"/>
    </row>
    <row r="264">
      <c s="1" r="C264"/>
      <c s="1" r="D264"/>
      <c s="1" r="E264"/>
      <c s="1" r="F264"/>
      <c s="1" r="G264"/>
    </row>
    <row r="265">
      <c s="1" r="C265"/>
      <c s="1" r="D265"/>
      <c s="1" r="E265"/>
      <c s="1" r="F265"/>
      <c s="1" r="G265"/>
    </row>
    <row r="266">
      <c s="1" r="C266"/>
      <c s="1" r="D266"/>
      <c s="1" r="E266"/>
      <c s="1" r="F266"/>
      <c s="1" r="G266"/>
    </row>
    <row r="267">
      <c s="1" r="C267"/>
      <c s="1" r="D267"/>
      <c s="1" r="E267"/>
      <c s="1" r="F267"/>
      <c s="1" r="G267"/>
    </row>
    <row r="268">
      <c s="1" r="C268"/>
      <c s="1" r="D268"/>
      <c s="1" r="E268"/>
      <c s="1" r="F268"/>
      <c s="1" r="G268"/>
    </row>
    <row r="269">
      <c s="1" r="C269"/>
      <c s="1" r="D269"/>
      <c s="1" r="E269"/>
      <c s="1" r="F269"/>
      <c s="1" r="G269"/>
    </row>
    <row r="270">
      <c s="1" r="C270"/>
      <c s="1" r="D270"/>
      <c s="1" r="E270"/>
      <c s="1" r="F270"/>
      <c s="1" r="G270"/>
    </row>
    <row r="271">
      <c s="1" r="C271"/>
      <c s="1" r="D271"/>
      <c s="1" r="E271"/>
      <c s="1" r="F271"/>
      <c s="1" r="G271"/>
    </row>
    <row r="272">
      <c s="1" r="C272"/>
      <c s="1" r="D272"/>
      <c s="1" r="E272"/>
      <c s="1" r="F272"/>
      <c s="1" r="G272"/>
    </row>
    <row r="273">
      <c s="1" r="C273"/>
      <c s="1" r="D273"/>
      <c s="1" r="E273"/>
      <c s="1" r="F273"/>
      <c s="1" r="G273"/>
    </row>
    <row r="274">
      <c s="1" r="C274"/>
      <c s="1" r="D274"/>
      <c s="1" r="E274"/>
      <c s="1" r="F274"/>
      <c s="1" r="G274"/>
    </row>
    <row r="275">
      <c s="1" r="C275"/>
      <c s="1" r="D275"/>
      <c s="1" r="E275"/>
      <c s="1" r="F275"/>
      <c s="1" r="G275"/>
    </row>
    <row r="276">
      <c s="1" r="C276"/>
      <c s="1" r="D276"/>
      <c s="1" r="E276"/>
      <c s="1" r="F276"/>
      <c s="1" r="G276"/>
    </row>
    <row r="277">
      <c s="1" r="C277"/>
      <c s="1" r="D277"/>
      <c s="1" r="E277"/>
      <c s="1" r="F277"/>
      <c s="1" r="G277"/>
    </row>
    <row r="278">
      <c s="1" r="C278"/>
      <c s="1" r="D278"/>
      <c s="1" r="E278"/>
      <c s="1" r="F278"/>
      <c s="1" r="G278"/>
    </row>
    <row r="279">
      <c s="1" r="C279"/>
      <c s="1" r="D279"/>
      <c s="1" r="E279"/>
      <c s="1" r="F279"/>
      <c s="1" r="G279"/>
    </row>
    <row r="280">
      <c s="1" r="C280"/>
      <c s="1" r="D280"/>
      <c s="1" r="E280"/>
      <c s="1" r="F280"/>
      <c s="1" r="G280"/>
    </row>
    <row r="281">
      <c s="1" r="C281"/>
      <c s="1" r="D281"/>
      <c s="1" r="E281"/>
      <c s="1" r="F281"/>
      <c s="1" r="G281"/>
    </row>
    <row r="282">
      <c s="1" r="C282"/>
      <c s="1" r="D282"/>
      <c s="1" r="E282"/>
      <c s="1" r="F282"/>
      <c s="1" r="G282"/>
    </row>
    <row r="283">
      <c s="1" r="C283"/>
      <c s="1" r="D283"/>
      <c s="1" r="E283"/>
      <c s="1" r="F283"/>
      <c s="1" r="G283"/>
    </row>
    <row r="284">
      <c s="1" r="C284"/>
      <c s="1" r="D284"/>
      <c s="1" r="E284"/>
      <c s="1" r="F284"/>
      <c s="1" r="G284"/>
    </row>
    <row r="285">
      <c s="1" r="C285"/>
      <c s="1" r="D285"/>
      <c s="1" r="E285"/>
      <c s="1" r="F285"/>
      <c s="1" r="G285"/>
    </row>
    <row r="286">
      <c s="1" r="C286"/>
      <c s="1" r="D286"/>
      <c s="1" r="E286"/>
      <c s="1" r="F286"/>
      <c s="1" r="G286"/>
    </row>
    <row r="287">
      <c s="1" r="C287"/>
      <c s="1" r="D287"/>
      <c s="1" r="E287"/>
      <c s="1" r="F287"/>
      <c s="1" r="G287"/>
    </row>
    <row r="288">
      <c s="1" r="C288"/>
      <c s="1" r="D288"/>
      <c s="1" r="E288"/>
      <c s="1" r="F288"/>
      <c s="1" r="G288"/>
    </row>
    <row r="289">
      <c s="1" r="C289"/>
      <c s="1" r="D289"/>
      <c s="1" r="E289"/>
      <c s="1" r="F289"/>
      <c s="1" r="G289"/>
    </row>
    <row r="290">
      <c s="1" r="C290"/>
      <c s="1" r="D290"/>
      <c s="1" r="E290"/>
      <c s="1" r="F290"/>
      <c s="1" r="G290"/>
    </row>
    <row r="291">
      <c s="1" r="C291"/>
      <c s="1" r="D291"/>
      <c s="1" r="E291"/>
      <c s="1" r="F291"/>
      <c s="1" r="G291"/>
    </row>
    <row r="292">
      <c s="1" r="C292"/>
      <c s="1" r="D292"/>
      <c s="1" r="E292"/>
      <c s="1" r="F292"/>
      <c s="1" r="G292"/>
    </row>
    <row r="293">
      <c s="1" r="C293"/>
      <c s="1" r="D293"/>
      <c s="1" r="E293"/>
      <c s="1" r="F293"/>
      <c s="1" r="G293"/>
    </row>
  </sheetData>
  <drawing r:id="rId1"/>
</worksheet>
</file>