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Ve1cf587ReqQyFrAC1wvCk0JU+Q=="/>
    </ext>
  </extLst>
</workbook>
</file>

<file path=xl/sharedStrings.xml><?xml version="1.0" encoding="utf-8"?>
<sst xmlns="http://schemas.openxmlformats.org/spreadsheetml/2006/main" count="191" uniqueCount="98">
  <si>
    <t>Task Name: (Dependencies top to bottom)</t>
  </si>
  <si>
    <t>Coy</t>
  </si>
  <si>
    <t>Cori</t>
  </si>
  <si>
    <t>Anna</t>
  </si>
  <si>
    <t>Daylan</t>
  </si>
  <si>
    <t>Feng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</si>
  <si>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</si>
  <si>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</si>
  <si>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</si>
  <si>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</si>
  <si>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</si>
  <si>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</si>
  <si>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</si>
  <si>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</si>
  <si>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</si>
  <si>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</si>
  <si>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</si>
  <si>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</si>
  <si>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</si>
  <si>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</si>
  <si>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</si>
  <si>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</si>
  <si>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</si>
  <si>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</si>
  <si>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Analyze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</si>
  <si>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</si>
  <si>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Specify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</si>
  <si>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</si>
  <si>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Documentation</t>
  </si>
  <si>
    <t>Project Charter</t>
  </si>
  <si>
    <t>Manager, Devloper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</si>
  <si>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</si>
  <si>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Release Plan</t>
  </si>
  <si>
    <t>TBA</t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</si>
  <si>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</si>
  <si>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</si>
  <si>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</si>
  <si>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</si>
  <si>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</si>
  <si>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</si>
  <si>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</si>
  <si>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</si>
  <si>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</si>
  <si>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</si>
  <si>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</si>
  <si>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</si>
  <si>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Daylan, Cori</t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</si>
  <si>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</si>
  <si>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</si>
  <si>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</si>
  <si>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</si>
  <si>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</si>
  <si>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</si>
  <si>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 xml:space="preserve"> Research new langauge/framework (Django)</t>
  </si>
  <si>
    <t>Cori, Daylan Feng, Anna</t>
  </si>
  <si>
    <t>Get Django admin running</t>
  </si>
  <si>
    <t xml:space="preserve">Coy </t>
  </si>
  <si>
    <t>Write basic proxy code</t>
  </si>
  <si>
    <t>Research deployment methods</t>
  </si>
  <si>
    <t>Analysis</t>
  </si>
  <si>
    <t>Evaluate needs for next iteration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</si>
  <si>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</si>
  <si>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>Iteration 2:</t>
  </si>
  <si>
    <t>Design</t>
  </si>
  <si>
    <t>Implement any design changes</t>
  </si>
  <si>
    <t>Project Manager, devloper</t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</si>
  <si>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</si>
  <si>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t>Risk analysis</t>
  </si>
  <si>
    <t>UI Design modeling</t>
  </si>
  <si>
    <t>Review requirements</t>
  </si>
  <si>
    <t>Project manager, Devloper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</si>
  <si>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</si>
  <si>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Design Django models and DB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</si>
  <si>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</si>
  <si>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Handle sample data</t>
  </si>
  <si>
    <t xml:space="preserve">Cori, Anna </t>
  </si>
  <si>
    <t>Implement UI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</si>
  <si>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Daylan</t>
    </r>
  </si>
  <si>
    <t>System Testing</t>
  </si>
  <si>
    <t>Developer, Tester</t>
  </si>
  <si>
    <t>Daylan, Feng</t>
  </si>
  <si>
    <t>Bug fix as required</t>
  </si>
  <si>
    <t>Tester, Developer</t>
  </si>
  <si>
    <t>Cori, Feng Daylan, Anna</t>
  </si>
  <si>
    <t>Iteration 3:</t>
  </si>
  <si>
    <t>Devloper</t>
  </si>
  <si>
    <t>UI design modleing/sotryboarding</t>
  </si>
  <si>
    <t>Cori, Daylan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</si>
  <si>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</si>
  <si>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Create functionality between front/back end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</si>
  <si>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</si>
  <si>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Cori, Anna, Coy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</si>
  <si>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</si>
  <si>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</si>
  <si>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</si>
  <si>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Combine models repo with front end</t>
  </si>
  <si>
    <r>
      <rPr>
        <rFont val="Calibri, Arial"/>
        <b/>
        <color theme="1"/>
        <sz val="12.0"/>
      </rPr>
      <t xml:space="preserve">Coy, </t>
    </r>
    <r>
      <rPr>
        <rFont val="Calibri, Arial"/>
        <color theme="1"/>
        <sz val="12.0"/>
      </rPr>
      <t>Daylan</t>
    </r>
  </si>
  <si>
    <t>Combine transaction logic with fornt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</si>
</sst>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color theme="1"/>
      <name val="Calibri"/>
    </font>
    <font>
      <b/>
      <color theme="1"/>
      <name val="Arial"/>
    </font>
    <font>
      <color theme="1"/>
      <name val="Arial"/>
    </font>
    <font>
      <b/>
      <sz val="12.0"/>
      <name val="Calibri"/>
    </font>
    <font>
      <name val="Calibri"/>
    </font>
    <font>
      <sz val="12.0"/>
      <name val="Calibri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8">
    <border/>
    <border>
      <left style="hair">
        <color rgb="FF000000"/>
      </lef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/>
      <right style="hair">
        <color rgb="FF000000"/>
      </right>
    </border>
    <border>
      <left style="hair">
        <color rgb="FF000000"/>
      </left>
      <right/>
      <bottom/>
    </border>
    <border>
      <left/>
      <right/>
      <bottom/>
    </border>
    <border>
      <left/>
      <bottom/>
    </border>
    <border>
      <left/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readingOrder="0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4" fillId="3" fontId="2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12" fillId="4" fontId="2" numFmtId="0" xfId="0" applyAlignment="1" applyBorder="1" applyFont="1">
      <alignment horizontal="left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6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21" fillId="3" fontId="2" numFmtId="164" xfId="0" applyAlignment="1" applyBorder="1" applyFont="1" applyNumberFormat="1">
      <alignment horizontal="center" shrinkToFit="0" vertical="center" wrapText="1"/>
    </xf>
    <xf borderId="12" fillId="4" fontId="5" numFmtId="0" xfId="0" applyAlignment="1" applyBorder="1" applyFont="1">
      <alignment shrinkToFit="0" vertical="center" wrapText="0"/>
    </xf>
    <xf borderId="16" fillId="4" fontId="5" numFmtId="0" xfId="0" applyAlignment="1" applyBorder="1" applyFont="1">
      <alignment shrinkToFit="0" vertical="center" wrapText="0"/>
    </xf>
    <xf borderId="17" fillId="3" fontId="2" numFmtId="0" xfId="0" applyAlignment="1" applyBorder="1" applyFont="1">
      <alignment horizontal="center" readingOrder="0" shrinkToFit="0" vertical="center" wrapText="1"/>
    </xf>
    <xf borderId="21" fillId="3" fontId="2" numFmtId="164" xfId="0" applyAlignment="1" applyBorder="1" applyFont="1" applyNumberFormat="1">
      <alignment horizontal="center" readingOrder="0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22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3" fillId="5" fontId="1" numFmtId="0" xfId="0" applyAlignment="1" applyBorder="1" applyFont="1">
      <alignment horizontal="left" shrinkToFit="0" vertical="center" wrapText="1"/>
    </xf>
    <xf borderId="24" fillId="5" fontId="2" numFmtId="0" xfId="0" applyAlignment="1" applyBorder="1" applyFont="1">
      <alignment horizontal="left" shrinkToFit="0" vertical="center" wrapText="1"/>
    </xf>
    <xf borderId="24" fillId="5" fontId="3" numFmtId="0" xfId="0" applyAlignment="1" applyBorder="1" applyFont="1">
      <alignment horizontal="center" shrinkToFit="0" vertical="center" wrapText="1"/>
    </xf>
    <xf borderId="24" fillId="5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ont="1">
      <alignment horizontal="center" shrinkToFit="0" vertical="center" wrapText="1"/>
    </xf>
    <xf borderId="25" fillId="5" fontId="5" numFmtId="0" xfId="0" applyAlignment="1" applyBorder="1" applyFont="1">
      <alignment shrinkToFit="0" vertical="center" wrapText="0"/>
    </xf>
    <xf borderId="26" fillId="5" fontId="6" numFmtId="0" xfId="0" applyAlignment="1" applyBorder="1" applyFont="1">
      <alignment shrinkToFit="0" vertical="center" wrapText="0"/>
    </xf>
    <xf borderId="23" fillId="5" fontId="5" numFmtId="164" xfId="0" applyAlignment="1" applyBorder="1" applyFont="1" applyNumberFormat="1">
      <alignment shrinkToFit="0" vertical="center" wrapText="0"/>
    </xf>
    <xf borderId="24" fillId="5" fontId="5" numFmtId="164" xfId="0" applyAlignment="1" applyBorder="1" applyFont="1" applyNumberFormat="1">
      <alignment shrinkToFit="0" vertical="center" wrapText="0"/>
    </xf>
    <xf borderId="25" fillId="5" fontId="5" numFmtId="164" xfId="0" applyAlignment="1" applyBorder="1" applyFont="1" applyNumberFormat="1">
      <alignment horizontal="center" shrinkToFit="0" vertical="bottom" wrapText="0"/>
    </xf>
    <xf borderId="21" fillId="5" fontId="1" numFmtId="0" xfId="0" applyAlignment="1" applyBorder="1" applyFont="1">
      <alignment shrinkToFit="0" vertical="center" wrapText="1"/>
    </xf>
    <xf borderId="12" fillId="4" fontId="7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27" fillId="5" fontId="7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center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7" fillId="5" fontId="3" numFmtId="0" xfId="0" applyAlignment="1" applyBorder="1" applyFont="1">
      <alignment horizontal="center" readingOrder="0" shrinkToFit="0" vertical="center" wrapText="1"/>
    </xf>
    <xf borderId="30" fillId="5" fontId="6" numFmtId="0" xfId="0" applyAlignment="1" applyBorder="1" applyFont="1">
      <alignment horizontal="center" shrinkToFit="0" vertical="center" wrapText="0"/>
    </xf>
    <xf borderId="30" fillId="5" fontId="1" numFmtId="0" xfId="0" applyAlignment="1" applyBorder="1" applyFont="1">
      <alignment horizontal="center" shrinkToFit="0" vertical="center" wrapText="1"/>
    </xf>
    <xf borderId="30" fillId="5" fontId="5" numFmtId="164" xfId="0" applyAlignment="1" applyBorder="1" applyFont="1" applyNumberFormat="1">
      <alignment horizontal="center" shrinkToFit="0" vertical="center" wrapText="0"/>
    </xf>
    <xf borderId="17" fillId="5" fontId="7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shrinkToFit="0" vertical="center" wrapText="0"/>
    </xf>
    <xf borderId="17" fillId="5" fontId="5" numFmtId="164" xfId="0" applyAlignment="1" applyBorder="1" applyFont="1" applyNumberFormat="1">
      <alignment horizontal="center" readingOrder="0" shrinkToFit="0" vertical="center" wrapText="0"/>
    </xf>
    <xf borderId="20" fillId="5" fontId="5" numFmtId="164" xfId="0" applyAlignment="1" applyBorder="1" applyFont="1" applyNumberFormat="1">
      <alignment horizontal="center" readingOrder="0" shrinkToFit="0" vertical="center" wrapText="0"/>
    </xf>
    <xf borderId="18" fillId="5" fontId="2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shrinkToFit="0" vertical="center" wrapText="0"/>
    </xf>
    <xf borderId="18" fillId="5" fontId="2" numFmtId="0" xfId="0" applyAlignment="1" applyBorder="1" applyFont="1">
      <alignment horizontal="left" shrinkToFit="0" vertical="center" wrapText="1"/>
    </xf>
    <xf borderId="17" fillId="5" fontId="1" numFmtId="0" xfId="0" applyAlignment="1" applyBorder="1" applyFont="1">
      <alignment shrinkToFit="0" vertical="center" wrapText="1"/>
    </xf>
    <xf borderId="31" fillId="5" fontId="5" numFmtId="164" xfId="0" applyAlignment="1" applyBorder="1" applyFont="1" applyNumberFormat="1">
      <alignment horizontal="center" readingOrder="0" shrinkToFit="0" vertical="center" wrapText="0"/>
    </xf>
    <xf borderId="32" fillId="5" fontId="5" numFmtId="164" xfId="0" applyAlignment="1" applyBorder="1" applyFont="1" applyNumberFormat="1">
      <alignment horizontal="center" shrinkToFit="0" vertical="center" wrapText="0"/>
    </xf>
    <xf borderId="32" fillId="5" fontId="5" numFmtId="164" xfId="0" applyAlignment="1" applyBorder="1" applyFont="1" applyNumberFormat="1">
      <alignment horizontal="center" readingOrder="0" shrinkToFit="0" vertical="center" wrapText="0"/>
    </xf>
    <xf borderId="11" fillId="4" fontId="1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27" fillId="5" fontId="1" numFmtId="0" xfId="0" applyAlignment="1" applyBorder="1" applyFont="1">
      <alignment shrinkToFit="0" vertical="center" wrapText="1"/>
    </xf>
    <xf borderId="33" fillId="5" fontId="3" numFmtId="0" xfId="0" applyAlignment="1" applyBorder="1" applyFont="1">
      <alignment horizontal="center" readingOrder="0" shrinkToFit="0" vertical="center" wrapText="1"/>
    </xf>
    <xf borderId="34" fillId="5" fontId="6" numFmtId="0" xfId="0" applyAlignment="1" applyBorder="1" applyFont="1">
      <alignment horizontal="center" shrinkToFit="0" vertical="center" wrapText="0"/>
    </xf>
    <xf borderId="35" fillId="5" fontId="5" numFmtId="164" xfId="0" applyAlignment="1" applyBorder="1" applyFont="1" applyNumberFormat="1">
      <alignment horizontal="center" shrinkToFit="0" vertical="center" wrapText="0"/>
    </xf>
    <xf borderId="36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6" fontId="8" numFmtId="0" xfId="0" applyAlignment="1" applyBorder="1" applyFill="1" applyFont="1">
      <alignment shrinkToFit="0" vertical="center" wrapText="0"/>
    </xf>
    <xf borderId="12" fillId="6" fontId="8" numFmtId="0" xfId="0" applyAlignment="1" applyBorder="1" applyFont="1">
      <alignment shrinkToFit="0" vertical="center" wrapText="0"/>
    </xf>
    <xf borderId="13" fillId="6" fontId="8" numFmtId="0" xfId="0" applyAlignment="1" applyBorder="1" applyFont="1">
      <alignment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3" fillId="6" fontId="8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11" fillId="6" fontId="8" numFmtId="164" xfId="0" applyAlignment="1" applyBorder="1" applyFont="1" applyNumberFormat="1">
      <alignment horizontal="center" shrinkToFit="0" vertical="center" wrapText="0"/>
    </xf>
    <xf borderId="14" fillId="6" fontId="8" numFmtId="164" xfId="0" applyAlignment="1" applyBorder="1" applyFont="1" applyNumberFormat="1">
      <alignment horizontal="center" shrinkToFit="0" vertical="center" wrapText="0"/>
    </xf>
    <xf borderId="37" fillId="3" fontId="1" numFmtId="0" xfId="0" applyAlignment="1" applyBorder="1" applyFont="1">
      <alignment shrinkToFit="0" wrapText="1"/>
    </xf>
    <xf borderId="37" fillId="4" fontId="1" numFmtId="0" xfId="0" applyAlignment="1" applyBorder="1" applyFont="1">
      <alignment shrinkToFit="0" wrapText="1"/>
    </xf>
    <xf borderId="37" fillId="4" fontId="9" numFmtId="0" xfId="0" applyBorder="1" applyFont="1"/>
    <xf borderId="37" fillId="4" fontId="10" numFmtId="0" xfId="0" applyAlignment="1" applyBorder="1" applyFont="1">
      <alignment horizontal="center"/>
    </xf>
    <xf borderId="37" fillId="4" fontId="10" numFmtId="164" xfId="0" applyAlignment="1" applyBorder="1" applyFont="1" applyNumberFormat="1">
      <alignment horizontal="center"/>
    </xf>
    <xf borderId="0" fillId="0" fontId="9" numFmtId="0" xfId="0" applyFont="1"/>
    <xf borderId="37" fillId="4" fontId="9" numFmtId="164" xfId="0" applyBorder="1" applyFont="1" applyNumberFormat="1"/>
    <xf borderId="37" fillId="3" fontId="9" numFmtId="0" xfId="0" applyBorder="1" applyFont="1"/>
    <xf borderId="37" fillId="3" fontId="2" numFmtId="0" xfId="0" applyAlignment="1" applyBorder="1" applyFont="1">
      <alignment shrinkToFit="0" wrapText="1"/>
    </xf>
    <xf borderId="37" fillId="3" fontId="3" numFmtId="0" xfId="0" applyAlignment="1" applyBorder="1" applyFont="1">
      <alignment horizontal="center" readingOrder="0" shrinkToFit="0" wrapText="1"/>
    </xf>
    <xf borderId="37" fillId="3" fontId="1" numFmtId="0" xfId="0" applyAlignment="1" applyBorder="1" applyFont="1">
      <alignment horizontal="center" readingOrder="0" shrinkToFit="0" wrapText="1"/>
    </xf>
    <xf borderId="37" fillId="3" fontId="2" numFmtId="0" xfId="0" applyAlignment="1" applyBorder="1" applyFont="1">
      <alignment horizontal="center" shrinkToFit="0" wrapText="1"/>
    </xf>
    <xf borderId="37" fillId="3" fontId="2" numFmtId="164" xfId="0" applyAlignment="1" applyBorder="1" applyFont="1" applyNumberFormat="1">
      <alignment horizontal="center" readingOrder="0" shrinkToFit="0" wrapText="1"/>
    </xf>
    <xf borderId="37" fillId="3" fontId="11" numFmtId="164" xfId="0" applyAlignment="1" applyBorder="1" applyFont="1" applyNumberFormat="1">
      <alignment horizontal="center" readingOrder="0"/>
    </xf>
    <xf borderId="37" fillId="3" fontId="11" numFmtId="164" xfId="0" applyAlignment="1" applyBorder="1" applyFont="1" applyNumberFormat="1">
      <alignment horizontal="center"/>
    </xf>
    <xf borderId="37" fillId="3" fontId="2" numFmtId="0" xfId="0" applyAlignment="1" applyBorder="1" applyFont="1">
      <alignment horizontal="center" readingOrder="0" shrinkToFit="0" wrapText="1"/>
    </xf>
    <xf borderId="37" fillId="3" fontId="2" numFmtId="0" xfId="0" applyAlignment="1" applyBorder="1" applyFont="1">
      <alignment readingOrder="0" shrinkToFit="0" wrapText="1"/>
    </xf>
    <xf borderId="37" fillId="3" fontId="3" numFmtId="0" xfId="0" applyAlignment="1" applyBorder="1" applyFont="1">
      <alignment horizontal="center" shrinkToFit="0" wrapText="1"/>
    </xf>
    <xf borderId="37" fillId="3" fontId="2" numFmtId="0" xfId="0" applyAlignment="1" applyBorder="1" applyFont="1">
      <alignment horizontal="center" readingOrder="0" shrinkToFit="0" wrapText="1"/>
    </xf>
    <xf borderId="37" fillId="3" fontId="2" numFmtId="0" xfId="0" applyAlignment="1" applyBorder="1" applyFont="1">
      <alignment horizontal="center" readingOrder="0" shrinkToFit="0" wrapText="1"/>
    </xf>
    <xf borderId="37" fillId="3" fontId="9" numFmtId="164" xfId="0" applyAlignment="1" applyBorder="1" applyFont="1" applyNumberFormat="1">
      <alignment readingOrder="0"/>
    </xf>
    <xf borderId="37" fillId="3" fontId="9" numFmtId="164" xfId="0" applyBorder="1" applyFont="1" applyNumberFormat="1"/>
    <xf borderId="13" fillId="6" fontId="8" numFmtId="164" xfId="0" applyAlignment="1" applyBorder="1" applyFont="1" applyNumberFormat="1">
      <alignment horizontal="center" shrinkToFit="0" vertical="center" wrapText="0"/>
    </xf>
    <xf borderId="37" fillId="5" fontId="1" numFmtId="0" xfId="0" applyAlignment="1" applyBorder="1" applyFont="1">
      <alignment readingOrder="0" shrinkToFit="0" wrapText="1"/>
    </xf>
    <xf borderId="37" fillId="5" fontId="1" numFmtId="0" xfId="0" applyAlignment="1" applyBorder="1" applyFont="1">
      <alignment shrinkToFit="0" wrapText="1"/>
    </xf>
    <xf borderId="37" fillId="5" fontId="9" numFmtId="0" xfId="0" applyBorder="1" applyFont="1"/>
    <xf borderId="37" fillId="5" fontId="2" numFmtId="0" xfId="0" applyAlignment="1" applyBorder="1" applyFont="1">
      <alignment shrinkToFit="0" wrapText="1"/>
    </xf>
    <xf borderId="37" fillId="5" fontId="3" numFmtId="0" xfId="0" applyAlignment="1" applyBorder="1" applyFont="1">
      <alignment horizontal="center" readingOrder="0" shrinkToFit="0" wrapText="1"/>
    </xf>
    <xf borderId="37" fillId="5" fontId="2" numFmtId="0" xfId="0" applyAlignment="1" applyBorder="1" applyFont="1">
      <alignment horizontal="center" readingOrder="0" shrinkToFit="0" wrapText="1"/>
    </xf>
    <xf borderId="37" fillId="5" fontId="2" numFmtId="0" xfId="0" applyAlignment="1" applyBorder="1" applyFont="1">
      <alignment horizontal="center" shrinkToFit="0" wrapText="1"/>
    </xf>
    <xf borderId="37" fillId="5" fontId="2" numFmtId="164" xfId="0" applyAlignment="1" applyBorder="1" applyFont="1" applyNumberFormat="1">
      <alignment horizontal="center" readingOrder="0" shrinkToFit="0" wrapText="1"/>
    </xf>
    <xf borderId="37" fillId="5" fontId="11" numFmtId="164" xfId="0" applyAlignment="1" applyBorder="1" applyFont="1" applyNumberFormat="1">
      <alignment horizontal="center" readingOrder="0"/>
    </xf>
    <xf borderId="37" fillId="5" fontId="11" numFmtId="164" xfId="0" applyAlignment="1" applyBorder="1" applyFont="1" applyNumberFormat="1">
      <alignment horizontal="center"/>
    </xf>
    <xf borderId="37" fillId="5" fontId="2" numFmtId="0" xfId="0" applyAlignment="1" applyBorder="1" applyFont="1">
      <alignment horizontal="center" readingOrder="0" shrinkToFit="0" wrapText="1"/>
    </xf>
    <xf borderId="37" fillId="5" fontId="2" numFmtId="0" xfId="0" applyAlignment="1" applyBorder="1" applyFont="1">
      <alignment readingOrder="0" shrinkToFit="0" wrapText="1"/>
    </xf>
    <xf borderId="37" fillId="5" fontId="3" numFmtId="0" xfId="0" applyAlignment="1" applyBorder="1" applyFont="1">
      <alignment horizontal="center" shrinkToFit="0" wrapText="1"/>
    </xf>
    <xf borderId="37" fillId="5" fontId="2" numFmtId="0" xfId="0" applyAlignment="1" applyBorder="1" applyFont="1">
      <alignment horizontal="center" readingOrder="0" shrinkToFit="0" wrapText="1"/>
    </xf>
    <xf borderId="37" fillId="5" fontId="1" numFmtId="0" xfId="0" applyAlignment="1" applyBorder="1" applyFont="1">
      <alignment horizontal="center" readingOrder="0" shrinkToFit="0" wrapText="1"/>
    </xf>
    <xf borderId="37" fillId="5" fontId="9" numFmtId="164" xfId="0" applyAlignment="1" applyBorder="1" applyFont="1" applyNumberFormat="1">
      <alignment readingOrder="0"/>
    </xf>
    <xf borderId="37" fillId="3" fontId="12" numFmtId="0" xfId="0" applyAlignment="1" applyBorder="1" applyFont="1">
      <alignment shrinkToFit="0" wrapText="1"/>
    </xf>
    <xf borderId="37" fillId="4" fontId="12" numFmtId="0" xfId="0" applyAlignment="1" applyBorder="1" applyFont="1">
      <alignment shrinkToFit="0" wrapText="1"/>
    </xf>
    <xf borderId="37" fillId="4" fontId="13" numFmtId="0" xfId="0" applyBorder="1" applyFont="1"/>
    <xf borderId="0" fillId="0" fontId="13" numFmtId="0" xfId="0" applyFont="1"/>
    <xf borderId="37" fillId="4" fontId="13" numFmtId="164" xfId="0" applyBorder="1" applyFont="1" applyNumberFormat="1"/>
    <xf borderId="37" fillId="3" fontId="13" numFmtId="0" xfId="0" applyBorder="1" applyFont="1"/>
    <xf borderId="37" fillId="3" fontId="14" numFmtId="0" xfId="0" applyAlignment="1" applyBorder="1" applyFont="1">
      <alignment shrinkToFit="0" wrapText="1"/>
    </xf>
    <xf borderId="37" fillId="3" fontId="14" numFmtId="0" xfId="0" applyAlignment="1" applyBorder="1" applyFont="1">
      <alignment horizontal="center" shrinkToFit="0" wrapText="1"/>
    </xf>
    <xf borderId="37" fillId="3" fontId="14" numFmtId="164" xfId="0" applyAlignment="1" applyBorder="1" applyFont="1" applyNumberFormat="1">
      <alignment horizontal="center" readingOrder="0" shrinkToFit="0" wrapText="1"/>
    </xf>
    <xf borderId="37" fillId="3" fontId="15" numFmtId="164" xfId="0" applyAlignment="1" applyBorder="1" applyFont="1" applyNumberFormat="1">
      <alignment horizontal="center" readingOrder="0"/>
    </xf>
    <xf borderId="37" fillId="3" fontId="15" numFmtId="164" xfId="0" applyAlignment="1" applyBorder="1" applyFont="1" applyNumberFormat="1">
      <alignment horizontal="center"/>
    </xf>
    <xf borderId="37" fillId="3" fontId="14" numFmtId="0" xfId="0" applyAlignment="1" applyBorder="1" applyFont="1">
      <alignment horizontal="center" readingOrder="0" shrinkToFit="0" wrapText="1"/>
    </xf>
    <xf borderId="37" fillId="3" fontId="14" numFmtId="0" xfId="0" applyAlignment="1" applyBorder="1" applyFont="1">
      <alignment horizontal="center" readingOrder="0" shrinkToFit="0" wrapText="1"/>
    </xf>
    <xf borderId="37" fillId="3" fontId="14" numFmtId="0" xfId="0" applyAlignment="1" applyBorder="1" applyFont="1">
      <alignment readingOrder="0" shrinkToFit="0" wrapText="1"/>
    </xf>
    <xf borderId="37" fillId="3" fontId="14" numFmtId="0" xfId="0" applyAlignment="1" applyBorder="1" applyFont="1">
      <alignment horizontal="center" readingOrder="0" shrinkToFit="0" wrapText="1"/>
    </xf>
    <xf borderId="37" fillId="3" fontId="12" numFmtId="0" xfId="0" applyAlignment="1" applyBorder="1" applyFont="1">
      <alignment horizontal="center" readingOrder="0" shrinkToFit="0" wrapText="1"/>
    </xf>
    <xf borderId="37" fillId="3" fontId="13" numFmtId="164" xfId="0" applyAlignment="1" applyBorder="1" applyFont="1" applyNumberFormat="1">
      <alignment readingOrder="0"/>
    </xf>
    <xf borderId="37" fillId="3" fontId="13" numFmtId="164" xfId="0" applyBorder="1" applyFont="1" applyNumberFormat="1"/>
    <xf borderId="0" fillId="0" fontId="12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8.29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5"/>
      <c r="M3" s="17" t="s">
        <v>11</v>
      </c>
      <c r="N3" s="17" t="s">
        <v>11</v>
      </c>
      <c r="O3" s="17" t="s">
        <v>11</v>
      </c>
      <c r="P3" s="17" t="s">
        <v>11</v>
      </c>
      <c r="Q3" s="18" t="s">
        <v>11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9"/>
      <c r="B4" s="20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5"/>
      <c r="K4" s="5"/>
      <c r="L4" s="5"/>
      <c r="M4" s="25" t="s">
        <v>13</v>
      </c>
      <c r="N4" s="25" t="s">
        <v>13</v>
      </c>
      <c r="O4" s="25" t="s">
        <v>13</v>
      </c>
      <c r="P4" s="25" t="s">
        <v>13</v>
      </c>
      <c r="Q4" s="26" t="s">
        <v>13</v>
      </c>
      <c r="R4" s="2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7" t="s">
        <v>15</v>
      </c>
      <c r="B5" s="28"/>
      <c r="C5" s="29"/>
      <c r="D5" s="30"/>
      <c r="E5" s="31"/>
      <c r="F5" s="32"/>
      <c r="G5" s="31"/>
      <c r="H5" s="32"/>
      <c r="I5" s="31"/>
      <c r="J5" s="5"/>
      <c r="K5" s="5"/>
      <c r="L5" s="5"/>
      <c r="M5" s="33"/>
      <c r="N5" s="33"/>
      <c r="O5" s="33"/>
      <c r="P5" s="33"/>
      <c r="Q5" s="33"/>
      <c r="R5" s="3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4" t="s">
        <v>16</v>
      </c>
      <c r="B6" s="35" t="s">
        <v>17</v>
      </c>
      <c r="C6" s="36"/>
      <c r="D6" s="37"/>
      <c r="E6" s="38"/>
      <c r="F6" s="39"/>
      <c r="G6" s="40">
        <f>SUM(F7)</f>
        <v>12</v>
      </c>
      <c r="H6" s="39"/>
      <c r="I6" s="41">
        <f>SUM(H7)</f>
        <v>2</v>
      </c>
      <c r="J6" s="4"/>
      <c r="K6" s="4"/>
      <c r="L6" s="4"/>
      <c r="M6" s="42"/>
      <c r="N6" s="42"/>
      <c r="O6" s="42"/>
      <c r="P6" s="42"/>
      <c r="Q6" s="42"/>
      <c r="R6" s="4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4"/>
      <c r="B7" s="43"/>
      <c r="C7" s="44" t="s">
        <v>18</v>
      </c>
      <c r="D7" s="45" t="s">
        <v>19</v>
      </c>
      <c r="E7" s="46" t="s">
        <v>1</v>
      </c>
      <c r="F7" s="47">
        <v>12.0</v>
      </c>
      <c r="G7" s="48"/>
      <c r="H7" s="49">
        <f>SUM(M7:P7)</f>
        <v>2</v>
      </c>
      <c r="I7" s="48"/>
      <c r="J7" s="4"/>
      <c r="K7" s="4"/>
      <c r="L7" s="4"/>
      <c r="M7" s="50">
        <v>2.0</v>
      </c>
      <c r="N7" s="50">
        <v>0.0</v>
      </c>
      <c r="O7" s="50"/>
      <c r="P7" s="50"/>
      <c r="Q7" s="50"/>
      <c r="R7" s="50">
        <f t="shared" ref="R7:R8" si="1">SUM(M7:P7)</f>
        <v>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4"/>
      <c r="B8" s="35" t="s">
        <v>20</v>
      </c>
      <c r="C8" s="36"/>
      <c r="D8" s="51"/>
      <c r="E8" s="52"/>
      <c r="F8" s="39"/>
      <c r="G8" s="40">
        <f>SUM(F9:F11)</f>
        <v>9</v>
      </c>
      <c r="H8" s="39"/>
      <c r="I8" s="40">
        <f>SUM(H9:H11)</f>
        <v>9</v>
      </c>
      <c r="J8" s="4"/>
      <c r="K8" s="4"/>
      <c r="L8" s="4"/>
      <c r="M8" s="42"/>
      <c r="N8" s="42"/>
      <c r="O8" s="42"/>
      <c r="P8" s="42"/>
      <c r="Q8" s="42"/>
      <c r="R8" s="42">
        <f t="shared" si="1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4"/>
      <c r="B9" s="43"/>
      <c r="C9" s="44" t="s">
        <v>21</v>
      </c>
      <c r="D9" s="45" t="s">
        <v>22</v>
      </c>
      <c r="E9" s="46" t="s">
        <v>23</v>
      </c>
      <c r="F9" s="47">
        <v>2.0</v>
      </c>
      <c r="G9" s="48"/>
      <c r="H9" s="53">
        <v>3.0</v>
      </c>
      <c r="I9" s="48"/>
      <c r="J9" s="4"/>
      <c r="K9" s="4"/>
      <c r="L9" s="4"/>
      <c r="M9" s="54">
        <v>0.6</v>
      </c>
      <c r="N9" s="54">
        <v>0.6</v>
      </c>
      <c r="O9" s="54">
        <v>0.6</v>
      </c>
      <c r="P9" s="54">
        <v>0.6</v>
      </c>
      <c r="Q9" s="54">
        <v>0.6</v>
      </c>
      <c r="R9" s="50">
        <f t="shared" ref="R9:R11" si="2">SUM(M9:Q9)</f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4"/>
      <c r="B10" s="43"/>
      <c r="C10" s="44" t="s">
        <v>24</v>
      </c>
      <c r="D10" s="45" t="s">
        <v>22</v>
      </c>
      <c r="E10" s="46" t="s">
        <v>25</v>
      </c>
      <c r="F10" s="47">
        <v>4.0</v>
      </c>
      <c r="G10" s="48"/>
      <c r="H10" s="53">
        <v>3.0</v>
      </c>
      <c r="I10" s="48"/>
      <c r="J10" s="4"/>
      <c r="K10" s="4"/>
      <c r="L10" s="4"/>
      <c r="M10" s="54">
        <v>0.6</v>
      </c>
      <c r="N10" s="54">
        <v>0.6</v>
      </c>
      <c r="O10" s="54">
        <v>0.6</v>
      </c>
      <c r="P10" s="54">
        <v>0.6</v>
      </c>
      <c r="Q10" s="54">
        <v>0.6</v>
      </c>
      <c r="R10" s="50">
        <f t="shared" si="2"/>
        <v>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34"/>
      <c r="B11" s="43"/>
      <c r="C11" s="44" t="s">
        <v>26</v>
      </c>
      <c r="D11" s="45" t="s">
        <v>22</v>
      </c>
      <c r="E11" s="46" t="s">
        <v>27</v>
      </c>
      <c r="F11" s="47">
        <v>3.0</v>
      </c>
      <c r="G11" s="48"/>
      <c r="H11" s="53">
        <v>3.0</v>
      </c>
      <c r="I11" s="48"/>
      <c r="J11" s="4"/>
      <c r="K11" s="4"/>
      <c r="L11" s="4"/>
      <c r="M11" s="54">
        <v>0.6</v>
      </c>
      <c r="N11" s="54">
        <v>0.6</v>
      </c>
      <c r="O11" s="54">
        <v>0.6</v>
      </c>
      <c r="P11" s="54">
        <v>0.6</v>
      </c>
      <c r="Q11" s="54">
        <v>0.6</v>
      </c>
      <c r="R11" s="50">
        <f t="shared" si="2"/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34"/>
      <c r="B12" s="35" t="s">
        <v>28</v>
      </c>
      <c r="C12" s="36"/>
      <c r="D12" s="37"/>
      <c r="E12" s="55"/>
      <c r="F12" s="39"/>
      <c r="G12" s="40">
        <f>SUM(F13:F19)</f>
        <v>30</v>
      </c>
      <c r="H12" s="39"/>
      <c r="I12" s="40">
        <f>SUM(H13:H19)</f>
        <v>34</v>
      </c>
      <c r="J12" s="4"/>
      <c r="K12" s="4"/>
      <c r="L12" s="4"/>
      <c r="M12" s="42"/>
      <c r="N12" s="42"/>
      <c r="O12" s="42"/>
      <c r="P12" s="42"/>
      <c r="Q12" s="42"/>
      <c r="R12" s="42">
        <f>SUM(M12:P12)</f>
        <v>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4"/>
      <c r="B13" s="43"/>
      <c r="C13" s="44" t="s">
        <v>29</v>
      </c>
      <c r="D13" s="56" t="s">
        <v>30</v>
      </c>
      <c r="E13" s="46" t="s">
        <v>31</v>
      </c>
      <c r="F13" s="47">
        <v>2.0</v>
      </c>
      <c r="G13" s="48"/>
      <c r="H13" s="53">
        <v>5.0</v>
      </c>
      <c r="I13" s="48"/>
      <c r="J13" s="4"/>
      <c r="K13" s="4"/>
      <c r="L13" s="4"/>
      <c r="M13" s="54">
        <v>1.0</v>
      </c>
      <c r="N13" s="54">
        <v>1.0</v>
      </c>
      <c r="O13" s="54">
        <v>1.0</v>
      </c>
      <c r="P13" s="54">
        <v>1.0</v>
      </c>
      <c r="Q13" s="54">
        <v>1.0</v>
      </c>
      <c r="R13" s="50">
        <f t="shared" ref="R13:R19" si="3">SUM(M13:Q13)</f>
        <v>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4"/>
      <c r="B14" s="43"/>
      <c r="C14" s="44" t="s">
        <v>32</v>
      </c>
      <c r="D14" s="45" t="s">
        <v>19</v>
      </c>
      <c r="E14" s="46" t="s">
        <v>33</v>
      </c>
      <c r="F14" s="53">
        <v>4.0</v>
      </c>
      <c r="G14" s="48"/>
      <c r="H14" s="47"/>
      <c r="I14" s="48"/>
      <c r="J14" s="4"/>
      <c r="K14" s="4"/>
      <c r="L14" s="4"/>
      <c r="M14" s="50"/>
      <c r="N14" s="50"/>
      <c r="O14" s="50"/>
      <c r="P14" s="50"/>
      <c r="Q14" s="50"/>
      <c r="R14" s="50">
        <f t="shared" si="3"/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9.25" customHeight="1">
      <c r="A15" s="34"/>
      <c r="B15" s="43"/>
      <c r="C15" s="44" t="s">
        <v>34</v>
      </c>
      <c r="D15" s="45" t="s">
        <v>35</v>
      </c>
      <c r="E15" s="46" t="s">
        <v>36</v>
      </c>
      <c r="F15" s="47">
        <v>5.0</v>
      </c>
      <c r="G15" s="48"/>
      <c r="H15" s="53">
        <v>10.0</v>
      </c>
      <c r="I15" s="48"/>
      <c r="J15" s="4"/>
      <c r="K15" s="4"/>
      <c r="L15" s="4"/>
      <c r="M15" s="54">
        <v>2.0</v>
      </c>
      <c r="N15" s="54">
        <v>2.0</v>
      </c>
      <c r="O15" s="54">
        <v>2.0</v>
      </c>
      <c r="P15" s="54">
        <v>2.0</v>
      </c>
      <c r="Q15" s="54">
        <v>2.0</v>
      </c>
      <c r="R15" s="50">
        <f t="shared" si="3"/>
        <v>10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9.25" customHeight="1">
      <c r="A16" s="34"/>
      <c r="B16" s="43"/>
      <c r="C16" s="44" t="s">
        <v>37</v>
      </c>
      <c r="D16" s="45" t="s">
        <v>38</v>
      </c>
      <c r="E16" s="46" t="s">
        <v>39</v>
      </c>
      <c r="F16" s="47">
        <v>5.0</v>
      </c>
      <c r="G16" s="48"/>
      <c r="H16" s="53">
        <v>5.0</v>
      </c>
      <c r="I16" s="48"/>
      <c r="J16" s="4"/>
      <c r="K16" s="4"/>
      <c r="L16" s="4"/>
      <c r="M16" s="54">
        <v>1.0</v>
      </c>
      <c r="N16" s="54">
        <v>1.0</v>
      </c>
      <c r="O16" s="54">
        <v>1.0</v>
      </c>
      <c r="P16" s="54">
        <v>1.0</v>
      </c>
      <c r="Q16" s="54">
        <v>1.0</v>
      </c>
      <c r="R16" s="50">
        <f t="shared" si="3"/>
        <v>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34"/>
      <c r="B17" s="43"/>
      <c r="C17" s="44" t="s">
        <v>40</v>
      </c>
      <c r="D17" s="45" t="s">
        <v>41</v>
      </c>
      <c r="E17" s="46" t="s">
        <v>1</v>
      </c>
      <c r="F17" s="47">
        <v>4.0</v>
      </c>
      <c r="G17" s="48"/>
      <c r="H17" s="53">
        <v>4.0</v>
      </c>
      <c r="I17" s="48"/>
      <c r="J17" s="4"/>
      <c r="K17" s="4"/>
      <c r="L17" s="4"/>
      <c r="M17" s="54">
        <v>4.0</v>
      </c>
      <c r="N17" s="50"/>
      <c r="O17" s="50"/>
      <c r="P17" s="50"/>
      <c r="Q17" s="50"/>
      <c r="R17" s="50">
        <f t="shared" si="3"/>
        <v>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34"/>
      <c r="B18" s="43"/>
      <c r="C18" s="44" t="s">
        <v>42</v>
      </c>
      <c r="D18" s="45" t="s">
        <v>43</v>
      </c>
      <c r="E18" s="57" t="s">
        <v>5</v>
      </c>
      <c r="F18" s="47">
        <v>8.0</v>
      </c>
      <c r="G18" s="48"/>
      <c r="H18" s="53">
        <v>8.0</v>
      </c>
      <c r="I18" s="48"/>
      <c r="J18" s="4"/>
      <c r="K18" s="4"/>
      <c r="L18" s="4"/>
      <c r="M18" s="50"/>
      <c r="N18" s="50"/>
      <c r="O18" s="50"/>
      <c r="P18" s="50"/>
      <c r="Q18" s="54">
        <v>8.0</v>
      </c>
      <c r="R18" s="50">
        <f t="shared" si="3"/>
        <v>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9.25" customHeight="1">
      <c r="A19" s="58"/>
      <c r="B19" s="59"/>
      <c r="C19" s="60" t="s">
        <v>44</v>
      </c>
      <c r="D19" s="61" t="s">
        <v>45</v>
      </c>
      <c r="E19" s="62" t="s">
        <v>46</v>
      </c>
      <c r="F19" s="63">
        <v>2.0</v>
      </c>
      <c r="G19" s="64"/>
      <c r="H19" s="65">
        <v>2.0</v>
      </c>
      <c r="I19" s="64"/>
      <c r="J19" s="4"/>
      <c r="K19" s="4"/>
      <c r="L19" s="4"/>
      <c r="M19" s="66"/>
      <c r="N19" s="67">
        <v>1.0</v>
      </c>
      <c r="O19" s="66"/>
      <c r="P19" s="67">
        <v>1.0</v>
      </c>
      <c r="Q19" s="66"/>
      <c r="R19" s="50">
        <f t="shared" si="3"/>
        <v>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8" t="s">
        <v>47</v>
      </c>
      <c r="B20" s="69"/>
      <c r="C20" s="70"/>
      <c r="D20" s="71"/>
      <c r="E20" s="72"/>
      <c r="F20" s="73"/>
      <c r="G20" s="74"/>
      <c r="H20" s="73"/>
      <c r="I20" s="75"/>
      <c r="J20" s="4"/>
      <c r="K20" s="4"/>
      <c r="L20" s="4"/>
      <c r="M20" s="76"/>
      <c r="N20" s="77"/>
      <c r="O20" s="77"/>
      <c r="P20" s="77"/>
      <c r="Q20" s="77"/>
      <c r="R20" s="78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79" t="s">
        <v>48</v>
      </c>
      <c r="B21" s="35" t="s">
        <v>49</v>
      </c>
      <c r="C21" s="80"/>
      <c r="D21" s="81"/>
      <c r="E21" s="82"/>
      <c r="F21" s="83"/>
      <c r="G21" s="40">
        <f>SUM(F22:F26)</f>
        <v>10.5</v>
      </c>
      <c r="H21" s="83"/>
      <c r="I21" s="40">
        <f>SUM(H22:H26)</f>
        <v>10.5</v>
      </c>
      <c r="J21" s="5"/>
      <c r="K21" s="5"/>
      <c r="L21" s="5"/>
      <c r="M21" s="84"/>
      <c r="N21" s="85"/>
      <c r="O21" s="85"/>
      <c r="P21" s="85"/>
      <c r="Q21" s="85"/>
      <c r="R21" s="86">
        <f>SUM(M21:P21)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0" customHeight="1">
      <c r="A22" s="79"/>
      <c r="B22" s="87"/>
      <c r="C22" s="88" t="s">
        <v>50</v>
      </c>
      <c r="D22" s="89" t="s">
        <v>51</v>
      </c>
      <c r="E22" s="90" t="s">
        <v>52</v>
      </c>
      <c r="F22" s="91">
        <v>3.0</v>
      </c>
      <c r="G22" s="92"/>
      <c r="H22" s="91">
        <v>3.0</v>
      </c>
      <c r="I22" s="93"/>
      <c r="J22" s="5"/>
      <c r="K22" s="5"/>
      <c r="L22" s="5"/>
      <c r="M22" s="91">
        <v>0.6</v>
      </c>
      <c r="N22" s="91">
        <v>0.6</v>
      </c>
      <c r="O22" s="91">
        <v>0.6</v>
      </c>
      <c r="P22" s="91">
        <v>0.6</v>
      </c>
      <c r="Q22" s="91">
        <v>0.6</v>
      </c>
      <c r="R22" s="94">
        <f t="shared" ref="R22:R26" si="4">SUM(M22:Q22)</f>
        <v>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9.25" customHeight="1">
      <c r="A23" s="79"/>
      <c r="B23" s="95"/>
      <c r="C23" s="96" t="s">
        <v>53</v>
      </c>
      <c r="D23" s="97" t="s">
        <v>51</v>
      </c>
      <c r="E23" s="98" t="s">
        <v>54</v>
      </c>
      <c r="F23" s="99">
        <v>5.0</v>
      </c>
      <c r="G23" s="100"/>
      <c r="H23" s="99">
        <v>5.0</v>
      </c>
      <c r="I23" s="100"/>
      <c r="J23" s="4"/>
      <c r="K23" s="4"/>
      <c r="L23" s="4"/>
      <c r="M23" s="101"/>
      <c r="N23" s="99">
        <v>1.25</v>
      </c>
      <c r="O23" s="99">
        <v>1.25</v>
      </c>
      <c r="P23" s="99">
        <v>1.25</v>
      </c>
      <c r="Q23" s="99">
        <v>1.25</v>
      </c>
      <c r="R23" s="102">
        <f t="shared" si="4"/>
        <v>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79"/>
      <c r="B24" s="95"/>
      <c r="C24" s="103" t="s">
        <v>55</v>
      </c>
      <c r="D24" s="104" t="s">
        <v>19</v>
      </c>
      <c r="E24" s="105" t="s">
        <v>56</v>
      </c>
      <c r="F24" s="99">
        <v>2.0</v>
      </c>
      <c r="G24" s="100"/>
      <c r="H24" s="99">
        <v>2.0</v>
      </c>
      <c r="I24" s="106"/>
      <c r="J24" s="4"/>
      <c r="K24" s="4"/>
      <c r="L24" s="4"/>
      <c r="M24" s="101">
        <v>2.0</v>
      </c>
      <c r="N24" s="107"/>
      <c r="O24" s="107"/>
      <c r="P24" s="107"/>
      <c r="Q24" s="107"/>
      <c r="R24" s="102">
        <f t="shared" si="4"/>
        <v>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79"/>
      <c r="B25" s="95"/>
      <c r="C25" s="108" t="s">
        <v>57</v>
      </c>
      <c r="D25" s="104" t="s">
        <v>19</v>
      </c>
      <c r="E25" s="105" t="s">
        <v>56</v>
      </c>
      <c r="F25" s="99">
        <v>0.5</v>
      </c>
      <c r="G25" s="100"/>
      <c r="H25" s="99">
        <v>0.5</v>
      </c>
      <c r="I25" s="106"/>
      <c r="J25" s="4"/>
      <c r="K25" s="4"/>
      <c r="L25" s="4"/>
      <c r="M25" s="101">
        <v>0.5</v>
      </c>
      <c r="N25" s="107"/>
      <c r="O25" s="107"/>
      <c r="P25" s="107"/>
      <c r="Q25" s="107"/>
      <c r="R25" s="102">
        <f t="shared" si="4"/>
        <v>0.5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79"/>
      <c r="B26" s="109"/>
      <c r="C26" s="103" t="s">
        <v>58</v>
      </c>
      <c r="D26" s="104" t="s">
        <v>19</v>
      </c>
      <c r="E26" s="105" t="s">
        <v>56</v>
      </c>
      <c r="F26" s="99">
        <v>0.0</v>
      </c>
      <c r="G26" s="100"/>
      <c r="H26" s="99">
        <v>0.0</v>
      </c>
      <c r="I26" s="100"/>
      <c r="J26" s="4"/>
      <c r="K26" s="4"/>
      <c r="L26" s="4"/>
      <c r="M26" s="110">
        <v>0.0</v>
      </c>
      <c r="N26" s="111"/>
      <c r="O26" s="111"/>
      <c r="P26" s="112"/>
      <c r="Q26" s="111"/>
      <c r="R26" s="102">
        <f t="shared" si="4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79"/>
      <c r="B27" s="113" t="s">
        <v>59</v>
      </c>
      <c r="C27" s="114"/>
      <c r="D27" s="81"/>
      <c r="E27" s="115"/>
      <c r="F27" s="116"/>
      <c r="G27" s="40">
        <f>SUM(F28)</f>
        <v>1</v>
      </c>
      <c r="H27" s="116"/>
      <c r="I27" s="40">
        <f>SUM(H28)</f>
        <v>1</v>
      </c>
      <c r="J27" s="4"/>
      <c r="K27" s="4"/>
      <c r="L27" s="4"/>
      <c r="M27" s="42"/>
      <c r="N27" s="42"/>
      <c r="O27" s="42"/>
      <c r="P27" s="42"/>
      <c r="Q27" s="42"/>
      <c r="R27" s="42">
        <f>SUM(M27:P27)</f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79"/>
      <c r="B28" s="117"/>
      <c r="C28" s="88" t="s">
        <v>60</v>
      </c>
      <c r="D28" s="89" t="s">
        <v>19</v>
      </c>
      <c r="E28" s="90" t="s">
        <v>61</v>
      </c>
      <c r="F28" s="118">
        <v>1.0</v>
      </c>
      <c r="G28" s="119"/>
      <c r="H28" s="91">
        <v>1.0</v>
      </c>
      <c r="I28" s="92"/>
      <c r="J28" s="4"/>
      <c r="K28" s="4"/>
      <c r="L28" s="4"/>
      <c r="M28" s="120">
        <v>1.0</v>
      </c>
      <c r="N28" s="121"/>
      <c r="O28" s="122"/>
      <c r="P28" s="122"/>
      <c r="Q28" s="122"/>
      <c r="R28" s="102">
        <f>SUM(M28:Q28)</f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123" t="s">
        <v>6</v>
      </c>
      <c r="B29" s="123"/>
      <c r="C29" s="124"/>
      <c r="D29" s="124"/>
      <c r="E29" s="125"/>
      <c r="F29" s="126"/>
      <c r="G29" s="127">
        <f>SUM(G5:G28)</f>
        <v>62.5</v>
      </c>
      <c r="H29" s="127"/>
      <c r="I29" s="127">
        <f>SUM(I5:I28)</f>
        <v>56.5</v>
      </c>
      <c r="J29" s="128"/>
      <c r="K29" s="128"/>
      <c r="L29" s="128"/>
      <c r="M29" s="129">
        <f t="shared" ref="M29:Q29" si="5">SUM(M5:M28)</f>
        <v>15.9</v>
      </c>
      <c r="N29" s="129">
        <f t="shared" si="5"/>
        <v>8.65</v>
      </c>
      <c r="O29" s="129">
        <f t="shared" si="5"/>
        <v>7.65</v>
      </c>
      <c r="P29" s="129">
        <f t="shared" si="5"/>
        <v>8.65</v>
      </c>
      <c r="Q29" s="129">
        <f t="shared" si="5"/>
        <v>15.65</v>
      </c>
      <c r="R29" s="130">
        <f>SUM(M5:Q28)</f>
        <v>56.5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</row>
    <row r="30" ht="12.75" customHeight="1">
      <c r="A30" s="131" t="s">
        <v>62</v>
      </c>
      <c r="B30" s="132" t="s">
        <v>63</v>
      </c>
      <c r="C30" s="133"/>
      <c r="D30" s="133"/>
      <c r="E30" s="133"/>
      <c r="F30" s="133"/>
      <c r="G30" s="134">
        <f>SUM(F31:F33)</f>
        <v>7</v>
      </c>
      <c r="H30" s="133"/>
      <c r="I30" s="135">
        <f>SUM(H31:H33)</f>
        <v>7</v>
      </c>
      <c r="J30" s="136"/>
      <c r="K30" s="136"/>
      <c r="L30" s="136"/>
      <c r="M30" s="137"/>
      <c r="N30" s="137"/>
      <c r="O30" s="137"/>
      <c r="P30" s="137"/>
      <c r="Q30" s="137"/>
      <c r="R30" s="13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2.75" customHeight="1">
      <c r="A31" s="131"/>
      <c r="B31" s="138"/>
      <c r="C31" s="139" t="s">
        <v>64</v>
      </c>
      <c r="D31" s="140" t="s">
        <v>65</v>
      </c>
      <c r="E31" s="141" t="s">
        <v>66</v>
      </c>
      <c r="F31" s="142">
        <v>2.0</v>
      </c>
      <c r="G31" s="138"/>
      <c r="H31" s="143">
        <v>2.0</v>
      </c>
      <c r="I31" s="138"/>
      <c r="J31" s="136"/>
      <c r="K31" s="136"/>
      <c r="L31" s="136"/>
      <c r="M31" s="144">
        <v>1.0</v>
      </c>
      <c r="N31" s="145"/>
      <c r="O31" s="145"/>
      <c r="P31" s="144">
        <v>1.0</v>
      </c>
      <c r="Q31" s="145"/>
      <c r="R31" s="145">
        <f t="shared" ref="R31:R33" si="6">SUM(M31:Q31)</f>
        <v>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>
      <c r="A32" s="131"/>
      <c r="B32" s="138"/>
      <c r="C32" s="139" t="s">
        <v>67</v>
      </c>
      <c r="D32" s="140" t="s">
        <v>51</v>
      </c>
      <c r="E32" s="146" t="s">
        <v>5</v>
      </c>
      <c r="F32" s="142">
        <v>2.0</v>
      </c>
      <c r="G32" s="138"/>
      <c r="H32" s="143">
        <v>2.0</v>
      </c>
      <c r="I32" s="138"/>
      <c r="J32" s="136"/>
      <c r="K32" s="136"/>
      <c r="L32" s="136"/>
      <c r="M32" s="145"/>
      <c r="N32" s="145"/>
      <c r="O32" s="145"/>
      <c r="P32" s="145"/>
      <c r="Q32" s="144">
        <v>2.0</v>
      </c>
      <c r="R32" s="145">
        <f t="shared" si="6"/>
        <v>2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131"/>
      <c r="B33" s="138"/>
      <c r="C33" s="147" t="s">
        <v>68</v>
      </c>
      <c r="D33" s="148" t="s">
        <v>51</v>
      </c>
      <c r="E33" s="146" t="s">
        <v>2</v>
      </c>
      <c r="F33" s="149">
        <v>3.0</v>
      </c>
      <c r="G33" s="138"/>
      <c r="H33" s="143">
        <v>3.0</v>
      </c>
      <c r="I33" s="138"/>
      <c r="J33" s="136"/>
      <c r="K33" s="136"/>
      <c r="L33" s="136"/>
      <c r="M33" s="145"/>
      <c r="N33" s="144">
        <v>3.0</v>
      </c>
      <c r="O33" s="145"/>
      <c r="P33" s="145"/>
      <c r="Q33" s="145"/>
      <c r="R33" s="145">
        <f t="shared" si="6"/>
        <v>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31"/>
      <c r="B34" s="132" t="s">
        <v>49</v>
      </c>
      <c r="C34" s="133"/>
      <c r="D34" s="133"/>
      <c r="E34" s="133"/>
      <c r="F34" s="133"/>
      <c r="G34" s="134">
        <f>SUM(F35:F38)</f>
        <v>21</v>
      </c>
      <c r="H34" s="133"/>
      <c r="I34" s="135">
        <f>SUM(H35:H38)</f>
        <v>16</v>
      </c>
      <c r="J34" s="136"/>
      <c r="K34" s="136"/>
      <c r="L34" s="136"/>
      <c r="M34" s="137"/>
      <c r="N34" s="137"/>
      <c r="O34" s="137"/>
      <c r="P34" s="137"/>
      <c r="Q34" s="137"/>
      <c r="R34" s="137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131"/>
      <c r="B35" s="138"/>
      <c r="C35" s="139" t="s">
        <v>69</v>
      </c>
      <c r="D35" s="140" t="s">
        <v>70</v>
      </c>
      <c r="E35" s="141" t="s">
        <v>71</v>
      </c>
      <c r="F35" s="149">
        <v>2.0</v>
      </c>
      <c r="G35" s="138"/>
      <c r="H35" s="143">
        <v>2.0</v>
      </c>
      <c r="I35" s="138"/>
      <c r="J35" s="136"/>
      <c r="K35" s="136"/>
      <c r="L35" s="136"/>
      <c r="M35" s="144">
        <v>0.4</v>
      </c>
      <c r="N35" s="144">
        <v>0.4</v>
      </c>
      <c r="O35" s="144">
        <v>0.4</v>
      </c>
      <c r="P35" s="144">
        <v>0.4</v>
      </c>
      <c r="Q35" s="144">
        <v>0.4</v>
      </c>
      <c r="R35" s="145">
        <f t="shared" ref="R35:R38" si="7">SUM(M35:Q35)</f>
        <v>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131"/>
      <c r="B36" s="138"/>
      <c r="C36" s="147" t="s">
        <v>72</v>
      </c>
      <c r="D36" s="140" t="s">
        <v>70</v>
      </c>
      <c r="E36" s="146" t="s">
        <v>73</v>
      </c>
      <c r="F36" s="149">
        <v>8.0</v>
      </c>
      <c r="G36" s="138"/>
      <c r="H36" s="143">
        <v>6.0</v>
      </c>
      <c r="I36" s="138"/>
      <c r="J36" s="136"/>
      <c r="K36" s="136"/>
      <c r="L36" s="136"/>
      <c r="M36" s="144">
        <v>2.0</v>
      </c>
      <c r="N36" s="144">
        <v>2.0</v>
      </c>
      <c r="O36" s="144">
        <v>2.0</v>
      </c>
      <c r="P36" s="145"/>
      <c r="Q36" s="145"/>
      <c r="R36" s="145">
        <f t="shared" si="7"/>
        <v>6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31"/>
      <c r="B37" s="138"/>
      <c r="C37" s="147" t="s">
        <v>74</v>
      </c>
      <c r="D37" s="148" t="s">
        <v>51</v>
      </c>
      <c r="E37" s="150" t="s">
        <v>75</v>
      </c>
      <c r="F37" s="149">
        <v>3.0</v>
      </c>
      <c r="G37" s="138"/>
      <c r="H37" s="143">
        <v>3.0</v>
      </c>
      <c r="I37" s="138"/>
      <c r="J37" s="136"/>
      <c r="K37" s="136"/>
      <c r="L37" s="136"/>
      <c r="M37" s="144">
        <v>1.5</v>
      </c>
      <c r="N37" s="145"/>
      <c r="O37" s="144">
        <v>1.5</v>
      </c>
      <c r="P37" s="145"/>
      <c r="Q37" s="145"/>
      <c r="R37" s="145">
        <f t="shared" si="7"/>
        <v>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131"/>
      <c r="B38" s="138"/>
      <c r="C38" s="139" t="s">
        <v>76</v>
      </c>
      <c r="D38" s="148" t="s">
        <v>51</v>
      </c>
      <c r="E38" s="141" t="s">
        <v>77</v>
      </c>
      <c r="F38" s="149">
        <v>8.0</v>
      </c>
      <c r="G38" s="138"/>
      <c r="H38" s="143">
        <v>5.0</v>
      </c>
      <c r="I38" s="138"/>
      <c r="J38" s="136"/>
      <c r="K38" s="136"/>
      <c r="L38" s="136"/>
      <c r="M38" s="144">
        <v>2.5</v>
      </c>
      <c r="N38" s="145"/>
      <c r="O38" s="145"/>
      <c r="P38" s="144">
        <v>2.5</v>
      </c>
      <c r="Q38" s="145"/>
      <c r="R38" s="145">
        <f t="shared" si="7"/>
        <v>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131"/>
      <c r="B39" s="132" t="s">
        <v>59</v>
      </c>
      <c r="C39" s="133"/>
      <c r="D39" s="133"/>
      <c r="E39" s="133"/>
      <c r="F39" s="133"/>
      <c r="G39" s="134">
        <f>SUM(F40:F42)</f>
        <v>6.5</v>
      </c>
      <c r="H39" s="133"/>
      <c r="I39" s="135">
        <f>SUM(H40:H42)</f>
        <v>5</v>
      </c>
      <c r="J39" s="136"/>
      <c r="K39" s="136"/>
      <c r="L39" s="136"/>
      <c r="M39" s="137"/>
      <c r="N39" s="137"/>
      <c r="O39" s="137"/>
      <c r="P39" s="137"/>
      <c r="Q39" s="137"/>
      <c r="R39" s="13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31"/>
      <c r="B40" s="138"/>
      <c r="C40" s="139" t="s">
        <v>78</v>
      </c>
      <c r="D40" s="140" t="s">
        <v>79</v>
      </c>
      <c r="E40" s="150" t="s">
        <v>80</v>
      </c>
      <c r="F40" s="142">
        <v>2.0</v>
      </c>
      <c r="G40" s="138"/>
      <c r="H40" s="143">
        <v>2.0</v>
      </c>
      <c r="I40" s="138"/>
      <c r="J40" s="136"/>
      <c r="K40" s="136"/>
      <c r="L40" s="136"/>
      <c r="M40" s="145"/>
      <c r="N40" s="145"/>
      <c r="O40" s="145"/>
      <c r="P40" s="144">
        <v>1.0</v>
      </c>
      <c r="Q40" s="144">
        <v>1.0</v>
      </c>
      <c r="R40" s="145">
        <f t="shared" ref="R40:R43" si="8">SUM(M40:Q40)</f>
        <v>2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31"/>
      <c r="B41" s="138"/>
      <c r="C41" s="139" t="s">
        <v>81</v>
      </c>
      <c r="D41" s="148" t="s">
        <v>82</v>
      </c>
      <c r="E41" s="146" t="s">
        <v>83</v>
      </c>
      <c r="F41" s="142">
        <v>2.0</v>
      </c>
      <c r="G41" s="138"/>
      <c r="H41" s="143">
        <v>2.0</v>
      </c>
      <c r="I41" s="138"/>
      <c r="J41" s="136"/>
      <c r="K41" s="136"/>
      <c r="L41" s="136"/>
      <c r="M41" s="145"/>
      <c r="N41" s="145">
        <v>0.5</v>
      </c>
      <c r="O41" s="145">
        <v>0.5</v>
      </c>
      <c r="P41" s="145">
        <v>0.5</v>
      </c>
      <c r="Q41" s="145">
        <v>0.5</v>
      </c>
      <c r="R41" s="145">
        <f t="shared" si="8"/>
        <v>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31"/>
      <c r="B42" s="138"/>
      <c r="C42" s="139" t="s">
        <v>60</v>
      </c>
      <c r="D42" s="148" t="s">
        <v>19</v>
      </c>
      <c r="E42" s="141" t="s">
        <v>1</v>
      </c>
      <c r="F42" s="149">
        <v>2.5</v>
      </c>
      <c r="G42" s="138"/>
      <c r="H42" s="143">
        <v>1.0</v>
      </c>
      <c r="I42" s="138"/>
      <c r="J42" s="136"/>
      <c r="K42" s="136"/>
      <c r="L42" s="136"/>
      <c r="M42" s="151">
        <v>1.0</v>
      </c>
      <c r="N42" s="152"/>
      <c r="O42" s="152"/>
      <c r="P42" s="152"/>
      <c r="Q42" s="152"/>
      <c r="R42" s="145">
        <f t="shared" si="8"/>
        <v>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23" t="s">
        <v>6</v>
      </c>
      <c r="B43" s="123"/>
      <c r="C43" s="124"/>
      <c r="D43" s="124"/>
      <c r="E43" s="125"/>
      <c r="F43" s="126"/>
      <c r="G43" s="127">
        <f>SUM(G30:G42)</f>
        <v>34.5</v>
      </c>
      <c r="H43" s="126"/>
      <c r="I43" s="153">
        <f>SUM(I30:I42)</f>
        <v>28</v>
      </c>
      <c r="J43" s="128"/>
      <c r="K43" s="128"/>
      <c r="L43" s="128"/>
      <c r="M43" s="153">
        <f t="shared" ref="M43:Q43" si="9">SUM(M30:M42)</f>
        <v>8.4</v>
      </c>
      <c r="N43" s="153">
        <f t="shared" si="9"/>
        <v>5.9</v>
      </c>
      <c r="O43" s="153">
        <f t="shared" si="9"/>
        <v>4.4</v>
      </c>
      <c r="P43" s="153">
        <f t="shared" si="9"/>
        <v>5.4</v>
      </c>
      <c r="Q43" s="153">
        <f t="shared" si="9"/>
        <v>3.9</v>
      </c>
      <c r="R43" s="130">
        <f t="shared" si="8"/>
        <v>28</v>
      </c>
      <c r="S43" s="12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54" t="s">
        <v>84</v>
      </c>
      <c r="B44" s="132" t="s">
        <v>63</v>
      </c>
      <c r="C44" s="133"/>
      <c r="D44" s="133"/>
      <c r="E44" s="133"/>
      <c r="F44" s="133"/>
      <c r="G44" s="134">
        <f>SUM(F45:F47)</f>
        <v>6</v>
      </c>
      <c r="H44" s="133"/>
      <c r="I44" s="135">
        <f>SUM(H45:H47)</f>
        <v>5</v>
      </c>
      <c r="J44" s="4"/>
      <c r="K44" s="4"/>
      <c r="L44" s="136"/>
      <c r="M44" s="137"/>
      <c r="N44" s="137"/>
      <c r="O44" s="137"/>
      <c r="P44" s="137"/>
      <c r="Q44" s="137"/>
      <c r="R44" s="137"/>
      <c r="S44" s="13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55"/>
      <c r="B45" s="156"/>
      <c r="C45" s="157" t="s">
        <v>64</v>
      </c>
      <c r="D45" s="158" t="s">
        <v>85</v>
      </c>
      <c r="E45" s="159" t="s">
        <v>4</v>
      </c>
      <c r="F45" s="160">
        <v>2.0</v>
      </c>
      <c r="G45" s="156"/>
      <c r="H45" s="161">
        <v>1.0</v>
      </c>
      <c r="I45" s="156"/>
      <c r="J45" s="4"/>
      <c r="K45" s="4"/>
      <c r="L45" s="4"/>
      <c r="M45" s="162"/>
      <c r="N45" s="163"/>
      <c r="O45" s="163"/>
      <c r="P45" s="161">
        <v>1.0</v>
      </c>
      <c r="Q45" s="163"/>
      <c r="R45" s="163">
        <f t="shared" ref="R45:R47" si="10">SUM(M45:Q45)</f>
        <v>1</v>
      </c>
      <c r="S45" s="13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55"/>
      <c r="B46" s="156"/>
      <c r="C46" s="157" t="s">
        <v>67</v>
      </c>
      <c r="D46" s="158" t="s">
        <v>51</v>
      </c>
      <c r="E46" s="164" t="s">
        <v>5</v>
      </c>
      <c r="F46" s="160">
        <v>2.0</v>
      </c>
      <c r="G46" s="156"/>
      <c r="H46" s="161">
        <v>2.0</v>
      </c>
      <c r="I46" s="156"/>
      <c r="J46" s="4"/>
      <c r="K46" s="4"/>
      <c r="L46" s="4"/>
      <c r="M46" s="162"/>
      <c r="N46" s="163"/>
      <c r="O46" s="163"/>
      <c r="P46" s="163"/>
      <c r="Q46" s="160">
        <v>2.0</v>
      </c>
      <c r="R46" s="163">
        <f t="shared" si="10"/>
        <v>2</v>
      </c>
      <c r="S46" s="13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55"/>
      <c r="B47" s="156"/>
      <c r="C47" s="165" t="s">
        <v>86</v>
      </c>
      <c r="D47" s="166" t="s">
        <v>51</v>
      </c>
      <c r="E47" s="164" t="s">
        <v>87</v>
      </c>
      <c r="F47" s="167">
        <v>2.0</v>
      </c>
      <c r="G47" s="156"/>
      <c r="H47" s="161">
        <v>2.0</v>
      </c>
      <c r="I47" s="156"/>
      <c r="J47" s="4"/>
      <c r="K47" s="4"/>
      <c r="L47" s="4"/>
      <c r="M47" s="162">
        <v>1.0</v>
      </c>
      <c r="N47" s="163"/>
      <c r="O47" s="163"/>
      <c r="P47" s="162">
        <v>1.0</v>
      </c>
      <c r="Q47" s="163"/>
      <c r="R47" s="163">
        <f t="shared" si="10"/>
        <v>2</v>
      </c>
      <c r="S47" s="136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55"/>
      <c r="B48" s="132" t="s">
        <v>49</v>
      </c>
      <c r="C48" s="133"/>
      <c r="D48" s="133"/>
      <c r="E48" s="133"/>
      <c r="F48" s="133"/>
      <c r="G48" s="134">
        <f>SUM(F49:F52)</f>
        <v>33</v>
      </c>
      <c r="H48" s="133"/>
      <c r="I48" s="135">
        <f>SUM(H49:H52)</f>
        <v>29</v>
      </c>
      <c r="J48" s="4"/>
      <c r="K48" s="4"/>
      <c r="L48" s="4"/>
      <c r="M48" s="137"/>
      <c r="N48" s="137"/>
      <c r="O48" s="137"/>
      <c r="P48" s="137"/>
      <c r="Q48" s="137"/>
      <c r="R48" s="137"/>
      <c r="S48" s="136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55"/>
      <c r="B49" s="156"/>
      <c r="C49" s="157" t="s">
        <v>69</v>
      </c>
      <c r="D49" s="158" t="s">
        <v>70</v>
      </c>
      <c r="E49" s="168" t="s">
        <v>88</v>
      </c>
      <c r="F49" s="167">
        <v>6.0</v>
      </c>
      <c r="G49" s="156"/>
      <c r="H49" s="161">
        <v>6.0</v>
      </c>
      <c r="I49" s="156"/>
      <c r="J49" s="4"/>
      <c r="K49" s="4"/>
      <c r="L49" s="4"/>
      <c r="M49" s="167">
        <v>1.2</v>
      </c>
      <c r="N49" s="167">
        <v>1.2</v>
      </c>
      <c r="O49" s="167">
        <v>1.2</v>
      </c>
      <c r="P49" s="167">
        <v>1.2</v>
      </c>
      <c r="Q49" s="167">
        <v>1.2</v>
      </c>
      <c r="R49" s="163">
        <f t="shared" ref="R49:R52" si="11">SUM(M49:Q49)</f>
        <v>6</v>
      </c>
      <c r="S49" s="13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55"/>
      <c r="B50" s="156"/>
      <c r="C50" s="165" t="s">
        <v>89</v>
      </c>
      <c r="D50" s="158" t="s">
        <v>70</v>
      </c>
      <c r="E50" s="164" t="s">
        <v>90</v>
      </c>
      <c r="F50" s="167">
        <v>16.0</v>
      </c>
      <c r="G50" s="156"/>
      <c r="H50" s="161">
        <v>12.0</v>
      </c>
      <c r="I50" s="156"/>
      <c r="J50" s="4"/>
      <c r="K50" s="4"/>
      <c r="L50" s="4"/>
      <c r="M50" s="162">
        <v>4.0</v>
      </c>
      <c r="N50" s="162">
        <v>4.0</v>
      </c>
      <c r="O50" s="162">
        <v>4.0</v>
      </c>
      <c r="P50" s="162"/>
      <c r="Q50" s="163"/>
      <c r="R50" s="163">
        <f t="shared" si="11"/>
        <v>12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55"/>
      <c r="B51" s="156"/>
      <c r="C51" s="165" t="s">
        <v>74</v>
      </c>
      <c r="D51" s="166" t="s">
        <v>51</v>
      </c>
      <c r="E51" s="159" t="s">
        <v>91</v>
      </c>
      <c r="F51" s="167">
        <v>3.0</v>
      </c>
      <c r="G51" s="156"/>
      <c r="H51" s="161">
        <v>3.0</v>
      </c>
      <c r="I51" s="156"/>
      <c r="J51" s="4"/>
      <c r="K51" s="4"/>
      <c r="L51" s="4"/>
      <c r="M51" s="162">
        <v>1.0</v>
      </c>
      <c r="N51" s="162">
        <v>1.0</v>
      </c>
      <c r="O51" s="162">
        <v>1.0</v>
      </c>
      <c r="P51" s="163"/>
      <c r="Q51" s="163"/>
      <c r="R51" s="163">
        <f t="shared" si="11"/>
        <v>3</v>
      </c>
      <c r="S51" s="12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55"/>
      <c r="B52" s="156"/>
      <c r="C52" s="157" t="s">
        <v>76</v>
      </c>
      <c r="D52" s="166" t="s">
        <v>51</v>
      </c>
      <c r="E52" s="159" t="s">
        <v>4</v>
      </c>
      <c r="F52" s="167">
        <v>8.0</v>
      </c>
      <c r="G52" s="156"/>
      <c r="H52" s="161">
        <v>8.0</v>
      </c>
      <c r="I52" s="156"/>
      <c r="J52" s="4"/>
      <c r="K52" s="4"/>
      <c r="L52" s="4"/>
      <c r="M52" s="163"/>
      <c r="N52" s="163"/>
      <c r="O52" s="163"/>
      <c r="P52" s="162">
        <v>8.0</v>
      </c>
      <c r="Q52" s="163"/>
      <c r="R52" s="163">
        <f t="shared" si="11"/>
        <v>8</v>
      </c>
      <c r="S52" s="136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55"/>
      <c r="B53" s="132" t="s">
        <v>59</v>
      </c>
      <c r="C53" s="133"/>
      <c r="D53" s="133"/>
      <c r="E53" s="133"/>
      <c r="F53" s="133"/>
      <c r="G53" s="134">
        <f>SUM(F54:F56)</f>
        <v>6.5</v>
      </c>
      <c r="H53" s="133"/>
      <c r="I53" s="135">
        <f>SUM(H54:H56)</f>
        <v>5</v>
      </c>
      <c r="J53" s="4"/>
      <c r="K53" s="4"/>
      <c r="L53" s="4"/>
      <c r="M53" s="137"/>
      <c r="N53" s="137"/>
      <c r="O53" s="137"/>
      <c r="P53" s="137"/>
      <c r="Q53" s="137"/>
      <c r="R53" s="137"/>
      <c r="S53" s="13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55"/>
      <c r="B54" s="156"/>
      <c r="C54" s="157" t="s">
        <v>78</v>
      </c>
      <c r="D54" s="158" t="s">
        <v>79</v>
      </c>
      <c r="E54" s="159" t="s">
        <v>80</v>
      </c>
      <c r="F54" s="160">
        <v>2.0</v>
      </c>
      <c r="G54" s="156"/>
      <c r="H54" s="161">
        <v>2.0</v>
      </c>
      <c r="I54" s="156"/>
      <c r="J54" s="4"/>
      <c r="K54" s="4"/>
      <c r="L54" s="4"/>
      <c r="M54" s="163"/>
      <c r="N54" s="163"/>
      <c r="O54" s="163"/>
      <c r="P54" s="162">
        <v>1.0</v>
      </c>
      <c r="Q54" s="162">
        <v>1.0</v>
      </c>
      <c r="R54" s="163">
        <f t="shared" ref="R54:R56" si="12">SUM(M54:Q54)</f>
        <v>2</v>
      </c>
      <c r="S54" s="13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55"/>
      <c r="B55" s="156"/>
      <c r="C55" s="157" t="s">
        <v>81</v>
      </c>
      <c r="D55" s="166" t="s">
        <v>82</v>
      </c>
      <c r="E55" s="168" t="s">
        <v>92</v>
      </c>
      <c r="F55" s="160">
        <v>2.0</v>
      </c>
      <c r="G55" s="156"/>
      <c r="H55" s="161">
        <v>2.0</v>
      </c>
      <c r="I55" s="156"/>
      <c r="J55" s="4"/>
      <c r="K55" s="4"/>
      <c r="L55" s="4"/>
      <c r="M55" s="162">
        <v>0.4</v>
      </c>
      <c r="N55" s="162">
        <v>0.4</v>
      </c>
      <c r="O55" s="162">
        <v>0.4</v>
      </c>
      <c r="P55" s="162">
        <v>0.4</v>
      </c>
      <c r="Q55" s="162">
        <v>0.4</v>
      </c>
      <c r="R55" s="163">
        <f t="shared" si="12"/>
        <v>2</v>
      </c>
      <c r="S55" s="13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55"/>
      <c r="B56" s="156"/>
      <c r="C56" s="157" t="s">
        <v>60</v>
      </c>
      <c r="D56" s="166" t="s">
        <v>19</v>
      </c>
      <c r="E56" s="168" t="s">
        <v>1</v>
      </c>
      <c r="F56" s="167">
        <v>2.5</v>
      </c>
      <c r="G56" s="156"/>
      <c r="H56" s="161">
        <v>1.0</v>
      </c>
      <c r="I56" s="156"/>
      <c r="J56" s="4"/>
      <c r="K56" s="4"/>
      <c r="L56" s="4"/>
      <c r="M56" s="169">
        <v>1.0</v>
      </c>
      <c r="N56" s="169"/>
      <c r="O56" s="169"/>
      <c r="P56" s="169"/>
      <c r="Q56" s="169"/>
      <c r="R56" s="163">
        <f t="shared" si="12"/>
        <v>1</v>
      </c>
      <c r="S56" s="13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23" t="s">
        <v>6</v>
      </c>
      <c r="B57" s="123"/>
      <c r="C57" s="124"/>
      <c r="D57" s="124"/>
      <c r="E57" s="125"/>
      <c r="F57" s="126">
        <f t="shared" ref="F57:G57" si="13">SUM(F36:F56)</f>
        <v>71</v>
      </c>
      <c r="G57" s="127">
        <f t="shared" si="13"/>
        <v>86.5</v>
      </c>
      <c r="H57" s="129">
        <f>SUM(M56:P56)</f>
        <v>1</v>
      </c>
      <c r="I57" s="130">
        <f>SUM(H44:H56)</f>
        <v>39</v>
      </c>
      <c r="J57" s="4"/>
      <c r="K57" s="4"/>
      <c r="L57" s="4"/>
      <c r="M57" s="130">
        <f t="shared" ref="M57:R57" si="14">SUM(M44:M56)</f>
        <v>8.6</v>
      </c>
      <c r="N57" s="130">
        <f t="shared" si="14"/>
        <v>6.6</v>
      </c>
      <c r="O57" s="130">
        <f t="shared" si="14"/>
        <v>6.6</v>
      </c>
      <c r="P57" s="130">
        <f t="shared" si="14"/>
        <v>12.6</v>
      </c>
      <c r="Q57" s="130">
        <f t="shared" si="14"/>
        <v>4.6</v>
      </c>
      <c r="R57" s="130">
        <f t="shared" si="14"/>
        <v>39</v>
      </c>
      <c r="S57" s="136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70" t="s">
        <v>62</v>
      </c>
      <c r="B58" s="171" t="s">
        <v>63</v>
      </c>
      <c r="C58" s="172"/>
      <c r="D58" s="172"/>
      <c r="E58" s="172"/>
      <c r="F58" s="172"/>
      <c r="G58" s="134">
        <f>SUM(F59:F60)</f>
        <v>4</v>
      </c>
      <c r="H58" s="172"/>
      <c r="I58" s="135">
        <f>SUM(H59:H60)</f>
        <v>4</v>
      </c>
      <c r="J58" s="173"/>
      <c r="K58" s="173"/>
      <c r="L58" s="173"/>
      <c r="M58" s="174"/>
      <c r="N58" s="174"/>
      <c r="O58" s="174"/>
      <c r="P58" s="174"/>
      <c r="Q58" s="174"/>
      <c r="R58" s="17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70"/>
      <c r="B59" s="175"/>
      <c r="C59" s="176" t="s">
        <v>64</v>
      </c>
      <c r="D59" s="140" t="s">
        <v>65</v>
      </c>
      <c r="E59" s="141" t="s">
        <v>93</v>
      </c>
      <c r="F59" s="177">
        <v>2.0</v>
      </c>
      <c r="G59" s="175"/>
      <c r="H59" s="178">
        <v>2.0</v>
      </c>
      <c r="I59" s="175"/>
      <c r="J59" s="173"/>
      <c r="K59" s="173"/>
      <c r="L59" s="173"/>
      <c r="M59" s="179">
        <v>1.0</v>
      </c>
      <c r="N59" s="180"/>
      <c r="O59" s="180"/>
      <c r="P59" s="179">
        <v>1.0</v>
      </c>
      <c r="Q59" s="180"/>
      <c r="R59" s="145">
        <f t="shared" ref="R59:R60" si="15">SUM(M59:Q59)</f>
        <v>2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70"/>
      <c r="B60" s="175"/>
      <c r="C60" s="176" t="s">
        <v>67</v>
      </c>
      <c r="D60" s="140" t="s">
        <v>51</v>
      </c>
      <c r="E60" s="181" t="s">
        <v>5</v>
      </c>
      <c r="F60" s="177">
        <v>2.0</v>
      </c>
      <c r="G60" s="175"/>
      <c r="H60" s="178">
        <v>2.0</v>
      </c>
      <c r="I60" s="175"/>
      <c r="J60" s="173"/>
      <c r="K60" s="173"/>
      <c r="L60" s="173"/>
      <c r="M60" s="180"/>
      <c r="N60" s="180"/>
      <c r="O60" s="180"/>
      <c r="P60" s="180"/>
      <c r="Q60" s="179">
        <v>2.0</v>
      </c>
      <c r="R60" s="145">
        <f t="shared" si="15"/>
        <v>2</v>
      </c>
      <c r="S60" s="13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70"/>
      <c r="B61" s="171" t="s">
        <v>49</v>
      </c>
      <c r="C61" s="172"/>
      <c r="D61" s="172"/>
      <c r="E61" s="172"/>
      <c r="F61" s="172"/>
      <c r="G61" s="134">
        <f>SUM(F62:F65)</f>
        <v>24</v>
      </c>
      <c r="H61" s="172"/>
      <c r="I61" s="135">
        <f>SUM(H62:H65)</f>
        <v>13</v>
      </c>
      <c r="J61" s="173"/>
      <c r="K61" s="173"/>
      <c r="L61" s="173"/>
      <c r="M61" s="174"/>
      <c r="N61" s="174"/>
      <c r="O61" s="174"/>
      <c r="P61" s="174"/>
      <c r="Q61" s="174"/>
      <c r="R61" s="174"/>
      <c r="S61" s="136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70"/>
      <c r="B62" s="175"/>
      <c r="C62" s="176" t="s">
        <v>69</v>
      </c>
      <c r="D62" s="140" t="s">
        <v>70</v>
      </c>
      <c r="E62" s="141" t="s">
        <v>94</v>
      </c>
      <c r="F62" s="182">
        <v>2.0</v>
      </c>
      <c r="G62" s="175"/>
      <c r="H62" s="178">
        <v>2.0</v>
      </c>
      <c r="I62" s="175"/>
      <c r="J62" s="173"/>
      <c r="K62" s="173"/>
      <c r="L62" s="173"/>
      <c r="M62" s="179">
        <v>0.4</v>
      </c>
      <c r="N62" s="179">
        <v>0.4</v>
      </c>
      <c r="O62" s="179">
        <v>0.4</v>
      </c>
      <c r="P62" s="179">
        <v>0.4</v>
      </c>
      <c r="Q62" s="179">
        <v>0.4</v>
      </c>
      <c r="R62" s="145">
        <f t="shared" ref="R62:R65" si="16">SUM(M62:Q62)</f>
        <v>2</v>
      </c>
      <c r="S62" s="13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70"/>
      <c r="B63" s="175"/>
      <c r="C63" s="183" t="s">
        <v>95</v>
      </c>
      <c r="D63" s="140" t="s">
        <v>70</v>
      </c>
      <c r="E63" s="146" t="s">
        <v>96</v>
      </c>
      <c r="F63" s="182">
        <v>8.0</v>
      </c>
      <c r="G63" s="175"/>
      <c r="H63" s="178">
        <v>6.0</v>
      </c>
      <c r="I63" s="175"/>
      <c r="J63" s="173"/>
      <c r="K63" s="173"/>
      <c r="L63" s="173"/>
      <c r="M63" s="179">
        <v>3.0</v>
      </c>
      <c r="N63" s="179">
        <v>3.0</v>
      </c>
      <c r="O63" s="179">
        <v>0.0</v>
      </c>
      <c r="P63" s="180"/>
      <c r="Q63" s="180"/>
      <c r="R63" s="145">
        <f t="shared" si="16"/>
        <v>6</v>
      </c>
      <c r="S63" s="13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70"/>
      <c r="B64" s="175"/>
      <c r="C64" s="183" t="s">
        <v>97</v>
      </c>
      <c r="D64" s="148" t="s">
        <v>51</v>
      </c>
      <c r="E64" s="184" t="s">
        <v>2</v>
      </c>
      <c r="F64" s="182">
        <v>6.0</v>
      </c>
      <c r="G64" s="175"/>
      <c r="H64" s="178" t="s">
        <v>33</v>
      </c>
      <c r="I64" s="175"/>
      <c r="J64" s="173"/>
      <c r="K64" s="173"/>
      <c r="L64" s="173"/>
      <c r="M64" s="179">
        <v>0.0</v>
      </c>
      <c r="N64" s="179">
        <v>6.0</v>
      </c>
      <c r="O64" s="179">
        <v>0.0</v>
      </c>
      <c r="P64" s="179">
        <v>0.0</v>
      </c>
      <c r="Q64" s="180"/>
      <c r="R64" s="145">
        <f t="shared" si="16"/>
        <v>6</v>
      </c>
      <c r="S64" s="136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70"/>
      <c r="B65" s="175"/>
      <c r="C65" s="176" t="s">
        <v>76</v>
      </c>
      <c r="D65" s="148" t="s">
        <v>51</v>
      </c>
      <c r="E65" s="184" t="s">
        <v>4</v>
      </c>
      <c r="F65" s="182">
        <v>8.0</v>
      </c>
      <c r="G65" s="175"/>
      <c r="H65" s="178">
        <v>5.0</v>
      </c>
      <c r="I65" s="175"/>
      <c r="J65" s="173"/>
      <c r="K65" s="173"/>
      <c r="L65" s="173"/>
      <c r="M65" s="179">
        <v>0.0</v>
      </c>
      <c r="N65" s="180"/>
      <c r="O65" s="180"/>
      <c r="P65" s="179">
        <v>5.0</v>
      </c>
      <c r="Q65" s="180"/>
      <c r="R65" s="145">
        <f t="shared" si="16"/>
        <v>5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70"/>
      <c r="B66" s="171" t="s">
        <v>59</v>
      </c>
      <c r="C66" s="172"/>
      <c r="D66" s="172"/>
      <c r="E66" s="172"/>
      <c r="F66" s="172"/>
      <c r="G66" s="134">
        <f>SUM(F67:F69)</f>
        <v>6.5</v>
      </c>
      <c r="H66" s="172"/>
      <c r="I66" s="135">
        <f>SUM(H67:H69)</f>
        <v>5</v>
      </c>
      <c r="J66" s="173"/>
      <c r="K66" s="173"/>
      <c r="L66" s="173"/>
      <c r="M66" s="174"/>
      <c r="N66" s="174"/>
      <c r="O66" s="174"/>
      <c r="P66" s="174"/>
      <c r="Q66" s="174"/>
      <c r="R66" s="17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70"/>
      <c r="B67" s="175"/>
      <c r="C67" s="176" t="s">
        <v>78</v>
      </c>
      <c r="D67" s="140" t="s">
        <v>79</v>
      </c>
      <c r="E67" s="184" t="s">
        <v>80</v>
      </c>
      <c r="F67" s="177">
        <v>2.0</v>
      </c>
      <c r="G67" s="175"/>
      <c r="H67" s="178">
        <v>2.0</v>
      </c>
      <c r="I67" s="175"/>
      <c r="J67" s="173"/>
      <c r="K67" s="173"/>
      <c r="L67" s="173"/>
      <c r="M67" s="180"/>
      <c r="N67" s="180"/>
      <c r="O67" s="180"/>
      <c r="P67" s="179">
        <v>1.0</v>
      </c>
      <c r="Q67" s="179">
        <v>1.0</v>
      </c>
      <c r="R67" s="145">
        <f t="shared" ref="R67:R69" si="17">SUM(M67:Q67)</f>
        <v>2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70"/>
      <c r="B68" s="175"/>
      <c r="C68" s="176" t="s">
        <v>81</v>
      </c>
      <c r="D68" s="148" t="s">
        <v>82</v>
      </c>
      <c r="E68" s="181" t="s">
        <v>83</v>
      </c>
      <c r="F68" s="177">
        <v>2.0</v>
      </c>
      <c r="G68" s="175"/>
      <c r="H68" s="178">
        <v>2.0</v>
      </c>
      <c r="I68" s="175"/>
      <c r="J68" s="173"/>
      <c r="K68" s="173"/>
      <c r="L68" s="173"/>
      <c r="M68" s="180"/>
      <c r="N68" s="180">
        <v>0.5</v>
      </c>
      <c r="O68" s="180">
        <v>0.5</v>
      </c>
      <c r="P68" s="180">
        <v>0.5</v>
      </c>
      <c r="Q68" s="180">
        <v>0.5</v>
      </c>
      <c r="R68" s="145">
        <f t="shared" si="17"/>
        <v>2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70"/>
      <c r="B69" s="175"/>
      <c r="C69" s="176" t="s">
        <v>60</v>
      </c>
      <c r="D69" s="148" t="s">
        <v>19</v>
      </c>
      <c r="E69" s="185" t="s">
        <v>1</v>
      </c>
      <c r="F69" s="182">
        <v>2.5</v>
      </c>
      <c r="G69" s="175"/>
      <c r="H69" s="178">
        <v>1.0</v>
      </c>
      <c r="I69" s="175"/>
      <c r="J69" s="173"/>
      <c r="K69" s="173"/>
      <c r="L69" s="173"/>
      <c r="M69" s="186">
        <v>1.0</v>
      </c>
      <c r="N69" s="187"/>
      <c r="O69" s="187"/>
      <c r="P69" s="187"/>
      <c r="Q69" s="187"/>
      <c r="R69" s="145">
        <f t="shared" si="17"/>
        <v>1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88"/>
      <c r="B70" s="188"/>
      <c r="C70" s="189"/>
      <c r="D70" s="3"/>
      <c r="E70" s="190"/>
      <c r="F70" s="190"/>
      <c r="G70" s="191"/>
      <c r="H70" s="190"/>
      <c r="I70" s="190"/>
      <c r="J70" s="4"/>
      <c r="K70" s="4"/>
      <c r="L70" s="4"/>
      <c r="M70" s="192"/>
      <c r="N70" s="192"/>
      <c r="O70" s="192"/>
      <c r="P70" s="192"/>
      <c r="Q70" s="190"/>
      <c r="R70" s="190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192"/>
      <c r="N71" s="192"/>
      <c r="O71" s="192"/>
      <c r="P71" s="192"/>
      <c r="Q71" s="190"/>
      <c r="R71" s="190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</sheetData>
  <conditionalFormatting sqref="I5:I29 M5:Q21 R5:R29 M23:M29 N24:Q29 I43 R43 I57 M57:R5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