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</workbook>
</file>

<file path=xl/sharedStrings.xml><?xml version="1.0" encoding="utf-8"?>
<sst xmlns="http://schemas.openxmlformats.org/spreadsheetml/2006/main" count="110" uniqueCount="72">
  <si>
    <t>Task Name: (Dependencies top to bottom)</t>
  </si>
  <si>
    <t>Alex</t>
  </si>
  <si>
    <t>Edward</t>
  </si>
  <si>
    <t>Colin</t>
  </si>
  <si>
    <t>Liz</t>
  </si>
  <si>
    <t>James H</t>
  </si>
  <si>
    <t>James T</t>
  </si>
  <si>
    <t>Total</t>
  </si>
  <si>
    <t>Role</t>
  </si>
  <si>
    <t>Owner</t>
  </si>
  <si>
    <t>Estimated</t>
  </si>
  <si>
    <t>Effort</t>
  </si>
  <si>
    <t>Actual</t>
  </si>
  <si>
    <r>
      <rPr>
        <rFont val="Calibri"/>
        <b/>
        <color theme="1"/>
        <sz val="12.0"/>
      </rPr>
      <t>(primary owner) (</t>
    </r>
    <r>
      <rPr>
        <rFont val="Calibri"/>
        <b val="0"/>
        <color theme="1"/>
        <sz val="12.0"/>
      </rPr>
      <t>secondary owners</t>
    </r>
    <r>
      <rPr>
        <rFont val="Calibri"/>
        <b/>
        <color theme="1"/>
        <sz val="12.0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</si>
  <si>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</si>
  <si>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</si>
  <si>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</si>
  <si>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</si>
  <si>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</si>
  <si>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</si>
  <si>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</si>
  <si>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Requirements</t>
  </si>
  <si>
    <t>Gather</t>
  </si>
  <si>
    <t>Requirements Engineer</t>
  </si>
  <si>
    <t>Analyze</t>
  </si>
  <si>
    <t>Specify</t>
  </si>
  <si>
    <t>Documentation</t>
  </si>
  <si>
    <t>Project Charter</t>
  </si>
  <si>
    <r>
      <rPr>
        <rFont val="Calibri"/>
        <b/>
        <color theme="1"/>
        <sz val="12.0"/>
      </rPr>
      <t xml:space="preserve">Alex, </t>
    </r>
    <r>
      <rPr>
        <rFont val="Calibri"/>
        <b val="0"/>
        <color theme="1"/>
        <sz val="12.0"/>
      </rPr>
      <t>James T</t>
    </r>
  </si>
  <si>
    <t>Release Plan</t>
  </si>
  <si>
    <r>
      <rPr>
        <rFont val="Calibri"/>
        <b/>
        <color theme="1"/>
        <sz val="12.0"/>
      </rPr>
      <t xml:space="preserve">Alex, </t>
    </r>
    <r>
      <rPr>
        <rFont val="Calibri"/>
        <b val="0"/>
        <color theme="1"/>
        <sz val="12.0"/>
      </rPr>
      <t>James T</t>
    </r>
  </si>
  <si>
    <t>Requirements Document</t>
  </si>
  <si>
    <t>Project Manager, Requirements Engineer</t>
  </si>
  <si>
    <r>
      <rPr>
        <rFont val="Calibri"/>
        <b/>
        <color theme="1"/>
        <sz val="12.0"/>
      </rPr>
      <t xml:space="preserve">Alex, </t>
    </r>
    <r>
      <rPr>
        <rFont val="Calibri"/>
        <b val="0"/>
        <color theme="1"/>
        <sz val="12.0"/>
      </rPr>
      <t>James H</t>
    </r>
  </si>
  <si>
    <t>Project Plan</t>
  </si>
  <si>
    <t>Project Manager, Developers</t>
  </si>
  <si>
    <r>
      <rPr>
        <rFont val="Calibri"/>
        <b/>
        <color theme="1"/>
        <sz val="12.0"/>
      </rPr>
      <t xml:space="preserve">Alex, </t>
    </r>
    <r>
      <rPr>
        <rFont val="Calibri"/>
        <b val="0"/>
        <color theme="1"/>
        <sz val="12.0"/>
      </rPr>
      <t>Edward, Liz, Colin, James H, James T</t>
    </r>
  </si>
  <si>
    <t>Architecture Document</t>
  </si>
  <si>
    <t>Architect</t>
  </si>
  <si>
    <r>
      <rPr>
        <rFont val="Calibri"/>
        <b/>
        <color theme="1"/>
        <sz val="12.0"/>
      </rPr>
      <t xml:space="preserve">Alex, </t>
    </r>
    <r>
      <rPr>
        <rFont val="Calibri"/>
        <b val="0"/>
        <color theme="1"/>
        <sz val="12.0"/>
      </rPr>
      <t>James T</t>
    </r>
  </si>
  <si>
    <t>Test Report</t>
  </si>
  <si>
    <t>Tester</t>
  </si>
  <si>
    <r>
      <rPr>
        <rFont val="Calibri"/>
        <b/>
        <color theme="1"/>
        <sz val="12.0"/>
      </rPr>
      <t xml:space="preserve">Liz, </t>
    </r>
    <r>
      <rPr>
        <rFont val="Calibri"/>
        <b val="0"/>
        <color theme="1"/>
        <sz val="12.0"/>
      </rPr>
      <t>Colin</t>
    </r>
  </si>
  <si>
    <t>User Guide &amp; System Admin Doc</t>
  </si>
  <si>
    <t>Developers, Requirements Engineer</t>
  </si>
  <si>
    <r>
      <rPr>
        <rFont val="Calibri"/>
        <b/>
        <color theme="1"/>
        <sz val="12.0"/>
      </rPr>
      <t xml:space="preserve">Liz, </t>
    </r>
    <r>
      <rPr>
        <rFont val="Calibri"/>
        <b val="0"/>
        <color theme="1"/>
        <sz val="12.0"/>
      </rPr>
      <t>Colin</t>
    </r>
  </si>
  <si>
    <t>Coding</t>
  </si>
  <si>
    <t>Iteration 1:</t>
  </si>
  <si>
    <t>Development</t>
  </si>
  <si>
    <t>Determine technology needs</t>
  </si>
  <si>
    <t>Developer</t>
  </si>
  <si>
    <r>
      <rPr>
        <rFont val="Calibri"/>
        <b/>
        <color rgb="FF000000"/>
        <sz val="12.0"/>
      </rPr>
      <t xml:space="preserve">Alex, </t>
    </r>
    <r>
      <rPr>
        <rFont val="Calibri"/>
        <b val="0"/>
        <color rgb="FF000000"/>
        <sz val="12.0"/>
      </rPr>
      <t>James T</t>
    </r>
  </si>
  <si>
    <t>Research and learn new language and environment</t>
  </si>
  <si>
    <r>
      <rPr>
        <rFont val="Calibri"/>
        <b/>
        <color rgb="FF000000"/>
        <sz val="12.0"/>
      </rPr>
      <t xml:space="preserve">Edward, </t>
    </r>
    <r>
      <rPr>
        <rFont val="Calibri"/>
        <b val="0"/>
        <color rgb="FF000000"/>
        <sz val="12.0"/>
      </rPr>
      <t>Liz, Colin, James H, James T</t>
    </r>
  </si>
  <si>
    <t>Set up SQL database</t>
  </si>
  <si>
    <t>James H, Edward</t>
  </si>
  <si>
    <t>Write basic queries</t>
  </si>
  <si>
    <r>
      <rPr>
        <rFont val="Calibri"/>
        <b/>
        <color rgb="FF000000"/>
        <sz val="12.0"/>
      </rPr>
      <t>James H</t>
    </r>
    <r>
      <rPr>
        <rFont val="Calibri"/>
        <color rgb="FF000000"/>
        <sz val="12.0"/>
      </rPr>
      <t xml:space="preserve">, </t>
    </r>
    <r>
      <rPr>
        <rFont val="Calibri"/>
        <b/>
        <color rgb="FF000000"/>
        <sz val="12.0"/>
      </rPr>
      <t>Edward</t>
    </r>
  </si>
  <si>
    <t>Implement database</t>
  </si>
  <si>
    <t>Create HTTP handling code</t>
  </si>
  <si>
    <t>Implement classes</t>
  </si>
  <si>
    <t>Implement Front-End</t>
  </si>
  <si>
    <t>Alex, James T</t>
  </si>
  <si>
    <t>Manual Testing</t>
  </si>
  <si>
    <r>
      <rPr>
        <rFont val="Calibri"/>
        <b/>
        <color rgb="FF000000"/>
        <sz val="12.0"/>
      </rPr>
      <t>Liz,</t>
    </r>
    <r>
      <rPr>
        <rFont val="Calibri"/>
        <b val="0"/>
        <color rgb="FF000000"/>
        <sz val="12.0"/>
      </rPr>
      <t xml:space="preserve"> Colin</t>
    </r>
  </si>
  <si>
    <t>Analysis</t>
  </si>
  <si>
    <t>System Testing</t>
  </si>
  <si>
    <r>
      <rPr>
        <rFont val="Calibri"/>
        <b/>
        <color rgb="FF000000"/>
        <sz val="12.0"/>
      </rPr>
      <t xml:space="preserve">Liz, </t>
    </r>
    <r>
      <rPr>
        <rFont val="Calibri"/>
        <b val="0"/>
        <color rgb="FF000000"/>
        <sz val="12.0"/>
      </rPr>
      <t>Colin</t>
    </r>
  </si>
  <si>
    <t>Bug fix as required</t>
  </si>
  <si>
    <t>Tester, Developer</t>
  </si>
  <si>
    <r>
      <rPr>
        <rFont val="Calibri"/>
        <b/>
        <color rgb="FF000000"/>
        <sz val="12.0"/>
      </rPr>
      <t>Alex,</t>
    </r>
    <r>
      <rPr>
        <rFont val="Calibri"/>
        <color rgb="FF000000"/>
        <sz val="12.0"/>
      </rPr>
      <t xml:space="preserve"> James T</t>
    </r>
  </si>
  <si>
    <t>Evaluate needs for next iteration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</si>
</sst>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b/>
      <sz val="12.0"/>
      <color rgb="FF800000"/>
      <name val="Calibri"/>
    </font>
    <font>
      <b/>
      <sz val="10.0"/>
      <color theme="1"/>
      <name val="Arial"/>
    </font>
    <font>
      <b/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25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/>
      <bottom style="hair">
        <color rgb="FF000000"/>
      </bottom>
    </border>
    <border>
      <left/>
      <right/>
      <bottom style="hair">
        <color rgb="FF000000"/>
      </bottom>
    </border>
    <border>
      <left/>
      <right style="hair">
        <color rgb="FF000000"/>
      </right>
      <bottom style="hair">
        <color rgb="FF000000"/>
      </bottom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</border>
    <border>
      <left/>
      <right/>
    </border>
    <border>
      <left style="hair">
        <color rgb="FF000000"/>
      </left>
      <right style="hair">
        <color rgb="FF000000"/>
      </right>
    </border>
    <border>
      <left/>
      <right style="hair">
        <color rgb="FF000000"/>
      </right>
    </border>
  </borders>
  <cellStyleXfs count="1">
    <xf borderId="0" fillId="0" fontId="0" numFmtId="0" applyAlignment="1" applyFont="1"/>
  </cellStyleXfs>
  <cellXfs count="1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0" fillId="0" fontId="5" numFmtId="164" xfId="0" applyAlignment="1" applyFont="1" applyNumberFormat="1">
      <alignment horizontal="center"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4" fillId="2" fontId="1" numFmtId="164" xfId="0" applyAlignment="1" applyBorder="1" applyFont="1" applyNumberFormat="1">
      <alignment horizontal="center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6" fillId="2" fontId="1" numFmtId="0" xfId="0" applyAlignment="1" applyBorder="1" applyFont="1">
      <alignment horizontal="left" shrinkToFit="0" vertical="center" wrapText="1"/>
    </xf>
    <xf borderId="6" fillId="2" fontId="4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5" fillId="2" fontId="1" numFmtId="164" xfId="0" applyAlignment="1" applyBorder="1" applyFont="1" applyNumberFormat="1">
      <alignment horizontal="center" shrinkToFit="0" vertical="center" wrapText="1"/>
    </xf>
    <xf borderId="8" fillId="2" fontId="1" numFmtId="164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9" fillId="3" fontId="1" numFmtId="0" xfId="0" applyAlignment="1" applyBorder="1" applyFont="1">
      <alignment horizontal="left" shrinkToFit="0" vertical="center" wrapText="1"/>
    </xf>
    <xf borderId="9" fillId="3" fontId="4" numFmtId="0" xfId="0" applyAlignment="1" applyBorder="1" applyFont="1">
      <alignment horizontal="center" shrinkToFit="0" vertical="center" wrapText="1"/>
    </xf>
    <xf borderId="10" fillId="3" fontId="1" numFmtId="0" xfId="0" applyAlignment="1" applyBorder="1" applyFont="1">
      <alignment horizontal="center" shrinkToFit="0" vertical="center" wrapText="1"/>
    </xf>
    <xf borderId="11" fillId="3" fontId="1" numFmtId="0" xfId="0" applyAlignment="1" applyBorder="1" applyFont="1">
      <alignment horizontal="center" shrinkToFit="0" vertical="center" wrapText="1"/>
    </xf>
    <xf borderId="11" fillId="3" fontId="2" numFmtId="164" xfId="0" applyAlignment="1" applyBorder="1" applyFont="1" applyNumberFormat="1">
      <alignment horizontal="center" shrinkToFit="0" vertical="center" wrapText="1"/>
    </xf>
    <xf borderId="4" fillId="3" fontId="2" numFmtId="164" xfId="0" applyAlignment="1" applyBorder="1" applyFont="1" applyNumberFormat="1">
      <alignment horizontal="center" shrinkToFit="0" vertical="center" wrapText="1"/>
    </xf>
    <xf borderId="2" fillId="3" fontId="2" numFmtId="164" xfId="0" applyAlignment="1" applyBorder="1" applyFont="1" applyNumberFormat="1">
      <alignment horizontal="center" shrinkToFit="0" vertical="center" wrapText="1"/>
    </xf>
    <xf borderId="12" fillId="3" fontId="2" numFmtId="164" xfId="0" applyAlignment="1" applyBorder="1" applyFont="1" applyNumberForma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shrinkToFit="0" vertical="center" wrapText="1"/>
    </xf>
    <xf borderId="13" fillId="3" fontId="1" numFmtId="0" xfId="0" applyAlignment="1" applyBorder="1" applyFont="1">
      <alignment horizontal="left" shrinkToFit="0" vertical="center" wrapText="1"/>
    </xf>
    <xf borderId="11" fillId="4" fontId="1" numFmtId="0" xfId="0" applyAlignment="1" applyBorder="1" applyFill="1" applyFont="1">
      <alignment horizontal="left" shrinkToFit="0" vertical="center" wrapText="1"/>
    </xf>
    <xf borderId="9" fillId="4" fontId="2" numFmtId="0" xfId="0" applyAlignment="1" applyBorder="1" applyFont="1">
      <alignment horizontal="left" shrinkToFit="0" vertical="center" wrapText="1"/>
    </xf>
    <xf borderId="9" fillId="4" fontId="3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11" fillId="4" fontId="2" numFmtId="0" xfId="0" applyAlignment="1" applyBorder="1" applyFont="1">
      <alignment horizontal="center" shrinkToFit="0" vertical="center" wrapText="1"/>
    </xf>
    <xf borderId="10" fillId="4" fontId="1" numFmtId="0" xfId="0" applyAlignment="1" applyBorder="1" applyFont="1">
      <alignment horizontal="center" shrinkToFit="0" vertical="center" wrapText="1"/>
    </xf>
    <xf borderId="10" fillId="4" fontId="1" numFmtId="164" xfId="0" applyAlignment="1" applyBorder="1" applyFont="1" applyNumberFormat="1">
      <alignment horizontal="center" shrinkToFit="0" vertical="center" wrapText="1"/>
    </xf>
    <xf borderId="11" fillId="4" fontId="2" numFmtId="164" xfId="0" applyAlignment="1" applyBorder="1" applyFont="1" applyNumberFormat="1">
      <alignment horizontal="center" shrinkToFit="0" vertical="center" wrapText="1"/>
    </xf>
    <xf borderId="12" fillId="4" fontId="2" numFmtId="164" xfId="0" applyAlignment="1" applyBorder="1" applyFont="1" applyNumberFormat="1">
      <alignment horizontal="center" shrinkToFit="0" vertical="center" wrapText="1"/>
    </xf>
    <xf borderId="10" fillId="4" fontId="2" numFmtId="164" xfId="0" applyAlignment="1" applyBorder="1" applyFont="1" applyNumberFormat="1">
      <alignment horizontal="center" shrinkToFit="0" vertical="center" wrapText="1"/>
    </xf>
    <xf borderId="14" fillId="3" fontId="2" numFmtId="0" xfId="0" applyAlignment="1" applyBorder="1" applyFont="1">
      <alignment horizontal="left" shrinkToFit="0" vertical="center" wrapText="1"/>
    </xf>
    <xf borderId="14" fillId="3" fontId="3" numFmtId="0" xfId="0" applyAlignment="1" applyBorder="1" applyFont="1">
      <alignment horizontal="center" shrinkToFit="0" vertical="center" wrapText="1"/>
    </xf>
    <xf borderId="14" fillId="3" fontId="1" numFmtId="0" xfId="0" applyAlignment="1" applyBorder="1" applyFont="1">
      <alignment horizontal="center" shrinkToFit="0" vertical="center" wrapText="1"/>
    </xf>
    <xf borderId="13" fillId="3" fontId="2" numFmtId="0" xfId="0" applyAlignment="1" applyBorder="1" applyFont="1">
      <alignment horizontal="center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13" fillId="3" fontId="2" numFmtId="164" xfId="0" applyAlignment="1" applyBorder="1" applyFont="1" applyNumberFormat="1">
      <alignment horizontal="center" shrinkToFit="0" vertical="center" wrapText="1"/>
    </xf>
    <xf borderId="4" fillId="5" fontId="5" numFmtId="164" xfId="0" applyAlignment="1" applyBorder="1" applyFill="1" applyFont="1" applyNumberFormat="1">
      <alignment horizontal="center" shrinkToFit="0" vertical="center" wrapText="0"/>
    </xf>
    <xf borderId="3" fillId="5" fontId="5" numFmtId="164" xfId="0" applyAlignment="1" applyBorder="1" applyFont="1" applyNumberFormat="1">
      <alignment horizontal="center" shrinkToFit="0" vertical="center" wrapText="0"/>
    </xf>
    <xf borderId="14" fillId="5" fontId="5" numFmtId="164" xfId="0" applyAlignment="1" applyBorder="1" applyFont="1" applyNumberFormat="1">
      <alignment horizontal="center" shrinkToFit="0" vertical="center" wrapText="0"/>
    </xf>
    <xf borderId="16" fillId="5" fontId="5" numFmtId="164" xfId="0" applyAlignment="1" applyBorder="1" applyFont="1" applyNumberFormat="1">
      <alignment horizontal="center" shrinkToFit="0" vertical="center" wrapText="0"/>
    </xf>
    <xf borderId="15" fillId="5" fontId="5" numFmtId="164" xfId="0" applyAlignment="1" applyBorder="1" applyFont="1" applyNumberFormat="1">
      <alignment horizontal="center" shrinkToFit="0" vertical="center" wrapText="0"/>
    </xf>
    <xf borderId="9" fillId="4" fontId="5" numFmtId="0" xfId="0" applyAlignment="1" applyBorder="1" applyFont="1">
      <alignment shrinkToFit="0" vertical="center" wrapText="0"/>
    </xf>
    <xf borderId="5" fillId="3" fontId="1" numFmtId="0" xfId="0" applyAlignment="1" applyBorder="1" applyFont="1">
      <alignment horizontal="left" shrinkToFit="0" vertical="center" wrapText="1"/>
    </xf>
    <xf borderId="6" fillId="3" fontId="2" numFmtId="0" xfId="0" applyAlignment="1" applyBorder="1" applyFont="1">
      <alignment horizontal="left" shrinkToFit="0" vertical="center" wrapText="1"/>
    </xf>
    <xf borderId="6" fillId="3" fontId="3" numFmtId="0" xfId="0" applyAlignment="1" applyBorder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5" fillId="3" fontId="2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5" fillId="3" fontId="2" numFmtId="164" xfId="0" applyAlignment="1" applyBorder="1" applyFont="1" applyNumberFormat="1">
      <alignment horizontal="center" shrinkToFit="0" vertical="center" wrapText="1"/>
    </xf>
    <xf borderId="1" fillId="5" fontId="1" numFmtId="0" xfId="0" applyAlignment="1" applyBorder="1" applyFont="1">
      <alignment horizontal="left" shrinkToFit="0" vertical="center" wrapText="1"/>
    </xf>
    <xf borderId="13" fillId="5" fontId="6" numFmtId="0" xfId="0" applyAlignment="1" applyBorder="1" applyFont="1">
      <alignment horizontal="left" shrinkToFit="0" vertical="center" wrapText="1"/>
    </xf>
    <xf borderId="2" fillId="5" fontId="2" numFmtId="0" xfId="0" applyAlignment="1" applyBorder="1" applyFont="1">
      <alignment horizontal="left" shrinkToFit="0" vertical="center" wrapText="1"/>
    </xf>
    <xf borderId="2" fillId="5" fontId="3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3" fillId="5" fontId="5" numFmtId="0" xfId="0" applyAlignment="1" applyBorder="1" applyFont="1">
      <alignment shrinkToFit="0" vertical="center" wrapText="0"/>
    </xf>
    <xf borderId="1" fillId="5" fontId="2" numFmtId="164" xfId="0" applyAlignment="1" applyBorder="1" applyFont="1" applyNumberFormat="1">
      <alignment horizontal="center" shrinkToFit="0" vertical="center" wrapText="1"/>
    </xf>
    <xf borderId="15" fillId="5" fontId="7" numFmtId="0" xfId="0" applyAlignment="1" applyBorder="1" applyFont="1">
      <alignment shrinkToFit="0" vertical="center" wrapText="0"/>
    </xf>
    <xf borderId="16" fillId="5" fontId="1" numFmtId="0" xfId="0" applyAlignment="1" applyBorder="1" applyFont="1">
      <alignment shrinkToFit="0" vertical="center" wrapText="1"/>
    </xf>
    <xf borderId="9" fillId="4" fontId="6" numFmtId="0" xfId="0" applyAlignment="1" applyBorder="1" applyFont="1">
      <alignment horizontal="left" shrinkToFit="0" vertical="center" wrapText="1"/>
    </xf>
    <xf borderId="9" fillId="4" fontId="4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11" fillId="4" fontId="1" numFmtId="0" xfId="0" applyAlignment="1" applyBorder="1" applyFont="1">
      <alignment horizontal="center" shrinkToFit="0" vertical="center" wrapText="1"/>
    </xf>
    <xf borderId="9" fillId="4" fontId="2" numFmtId="164" xfId="0" applyAlignment="1" applyBorder="1" applyFont="1" applyNumberFormat="1">
      <alignment horizontal="center" shrinkToFit="0" vertical="center" wrapText="1"/>
    </xf>
    <xf borderId="14" fillId="5" fontId="3" numFmtId="0" xfId="0" applyAlignment="1" applyBorder="1" applyFont="1">
      <alignment horizontal="left" shrinkToFit="0" vertical="center" wrapText="1"/>
    </xf>
    <xf borderId="14" fillId="5" fontId="3" numFmtId="0" xfId="0" applyAlignment="1" applyBorder="1" applyFont="1">
      <alignment horizontal="center" shrinkToFit="0" vertical="center" wrapText="1"/>
    </xf>
    <xf borderId="14" fillId="5" fontId="4" numFmtId="0" xfId="0" applyAlignment="1" applyBorder="1" applyFont="1">
      <alignment horizontal="center" shrinkToFit="0" vertical="center" wrapText="1"/>
    </xf>
    <xf borderId="13" fillId="5" fontId="3" numFmtId="0" xfId="0" applyAlignment="1" applyBorder="1" applyFont="1">
      <alignment horizontal="center" shrinkToFit="0" vertical="center" wrapText="1"/>
    </xf>
    <xf borderId="15" fillId="5" fontId="7" numFmtId="0" xfId="0" applyAlignment="1" applyBorder="1" applyFont="1">
      <alignment horizontal="center" shrinkToFit="0" vertical="center" wrapText="0"/>
    </xf>
    <xf borderId="13" fillId="5" fontId="3" numFmtId="164" xfId="0" applyAlignment="1" applyBorder="1" applyFont="1" applyNumberFormat="1">
      <alignment horizontal="center" shrinkToFit="0" vertical="center" wrapText="1"/>
    </xf>
    <xf borderId="15" fillId="5" fontId="1" numFmtId="0" xfId="0" applyAlignment="1" applyBorder="1" applyFont="1">
      <alignment horizontal="center" shrinkToFit="0" vertical="center" wrapText="1"/>
    </xf>
    <xf borderId="14" fillId="5" fontId="2" numFmtId="0" xfId="0" applyAlignment="1" applyBorder="1" applyFont="1">
      <alignment horizontal="left" shrinkToFit="0" vertical="center" wrapText="1"/>
    </xf>
    <xf borderId="13" fillId="5" fontId="1" numFmtId="0" xfId="0" applyAlignment="1" applyBorder="1" applyFont="1">
      <alignment shrinkToFit="0" vertical="center" wrapText="1"/>
    </xf>
    <xf borderId="13" fillId="5" fontId="3" numFmtId="0" xfId="0" applyAlignment="1" applyBorder="1" applyFont="1">
      <alignment horizontal="center" readingOrder="0" shrinkToFit="0" vertical="center" wrapText="1"/>
    </xf>
    <xf borderId="15" fillId="5" fontId="5" numFmtId="164" xfId="0" applyAlignment="1" applyBorder="1" applyFont="1" applyNumberFormat="1">
      <alignment horizontal="center" readingOrder="0" shrinkToFit="0" vertical="center" wrapText="0"/>
    </xf>
    <xf borderId="16" fillId="5" fontId="5" numFmtId="164" xfId="0" applyAlignment="1" applyBorder="1" applyFont="1" applyNumberFormat="1">
      <alignment horizontal="center" readingOrder="0" shrinkToFit="0" vertical="center" wrapText="0"/>
    </xf>
    <xf borderId="17" fillId="5" fontId="1" numFmtId="0" xfId="0" applyAlignment="1" applyBorder="1" applyFont="1">
      <alignment shrinkToFit="0" vertical="center" wrapText="1"/>
    </xf>
    <xf borderId="18" fillId="5" fontId="3" numFmtId="0" xfId="0" applyAlignment="1" applyBorder="1" applyFont="1">
      <alignment horizontal="left" readingOrder="0" shrinkToFit="0" vertical="center" wrapText="1"/>
    </xf>
    <xf borderId="18" fillId="5" fontId="3" numFmtId="0" xfId="0" applyAlignment="1" applyBorder="1" applyFont="1">
      <alignment horizontal="center" readingOrder="0" shrinkToFit="0" vertical="center" wrapText="1"/>
    </xf>
    <xf borderId="18" fillId="5" fontId="4" numFmtId="0" xfId="0" applyAlignment="1" applyBorder="1" applyFont="1">
      <alignment horizontal="center" readingOrder="0" shrinkToFit="0" vertical="center" wrapText="1"/>
    </xf>
    <xf borderId="17" fillId="5" fontId="3" numFmtId="0" xfId="0" applyAlignment="1" applyBorder="1" applyFont="1">
      <alignment horizontal="center" readingOrder="0" shrinkToFit="0" vertical="center" wrapText="1"/>
    </xf>
    <xf borderId="19" fillId="5" fontId="7" numFmtId="0" xfId="0" applyAlignment="1" applyBorder="1" applyFont="1">
      <alignment horizontal="center" shrinkToFit="0" vertical="center" wrapText="0"/>
    </xf>
    <xf borderId="20" fillId="5" fontId="5" numFmtId="164" xfId="0" applyAlignment="1" applyBorder="1" applyFont="1" applyNumberFormat="1">
      <alignment horizontal="center" readingOrder="0" shrinkToFit="0" vertical="center" wrapText="0"/>
    </xf>
    <xf borderId="21" fillId="5" fontId="5" numFmtId="164" xfId="0" applyAlignment="1" applyBorder="1" applyFont="1" applyNumberFormat="1">
      <alignment horizontal="center" readingOrder="0" shrinkToFit="0" vertical="center" wrapText="0"/>
    </xf>
    <xf borderId="22" fillId="5" fontId="5" numFmtId="164" xfId="0" applyAlignment="1" applyBorder="1" applyFont="1" applyNumberFormat="1">
      <alignment horizontal="center" readingOrder="0" shrinkToFit="0" vertical="center" wrapText="0"/>
    </xf>
    <xf borderId="23" fillId="5" fontId="5" numFmtId="164" xfId="0" applyAlignment="1" applyBorder="1" applyFont="1" applyNumberFormat="1">
      <alignment horizontal="center" readingOrder="0" shrinkToFit="0" vertical="center" wrapText="0"/>
    </xf>
    <xf borderId="24" fillId="5" fontId="5" numFmtId="164" xfId="0" applyAlignment="1" applyBorder="1" applyFont="1" applyNumberFormat="1">
      <alignment horizontal="center" readingOrder="0" shrinkToFit="0" vertical="center" wrapText="0"/>
    </xf>
    <xf borderId="19" fillId="5" fontId="5" numFmtId="164" xfId="0" applyAlignment="1" applyBorder="1" applyFont="1" applyNumberFormat="1">
      <alignment horizontal="center" readingOrder="0" shrinkToFit="0" vertical="center" wrapText="0"/>
    </xf>
    <xf borderId="5" fillId="5" fontId="1" numFmtId="0" xfId="0" applyAlignment="1" applyBorder="1" applyFont="1">
      <alignment shrinkToFit="0" vertical="center" wrapText="1"/>
    </xf>
    <xf borderId="6" fillId="5" fontId="3" numFmtId="0" xfId="0" applyAlignment="1" applyBorder="1" applyFont="1">
      <alignment horizontal="left" readingOrder="0" shrinkToFit="0" vertical="center" wrapText="1"/>
    </xf>
    <xf borderId="6" fillId="5" fontId="3" numFmtId="0" xfId="0" applyAlignment="1" applyBorder="1" applyFont="1">
      <alignment horizontal="center" shrinkToFit="0" vertical="center" wrapText="1"/>
    </xf>
    <xf borderId="6" fillId="5" fontId="4" numFmtId="0" xfId="0" applyAlignment="1" applyBorder="1" applyFont="1">
      <alignment horizontal="center" shrinkToFit="0" vertical="center" wrapText="1"/>
    </xf>
    <xf borderId="5" fillId="5" fontId="3" numFmtId="0" xfId="0" applyAlignment="1" applyBorder="1" applyFont="1">
      <alignment horizontal="center" shrinkToFit="0" vertical="center" wrapText="1"/>
    </xf>
    <xf borderId="7" fillId="5" fontId="7" numFmtId="0" xfId="0" applyAlignment="1" applyBorder="1" applyFont="1">
      <alignment horizontal="center" shrinkToFit="0" vertical="center" wrapText="0"/>
    </xf>
    <xf borderId="5" fillId="5" fontId="3" numFmtId="0" xfId="0" applyAlignment="1" applyBorder="1" applyFont="1">
      <alignment horizontal="center" readingOrder="0" shrinkToFit="0" vertical="center" wrapText="1"/>
    </xf>
    <xf borderId="8" fillId="5" fontId="5" numFmtId="164" xfId="0" applyAlignment="1" applyBorder="1" applyFont="1" applyNumberFormat="1">
      <alignment horizontal="center" shrinkToFit="0" vertical="center" wrapText="0"/>
    </xf>
    <xf borderId="14" fillId="5" fontId="5" numFmtId="164" xfId="0" applyAlignment="1" applyBorder="1" applyFont="1" applyNumberFormat="1">
      <alignment horizontal="center" readingOrder="0" shrinkToFit="0" vertical="center" wrapText="0"/>
    </xf>
    <xf borderId="7" fillId="5" fontId="5" numFmtId="164" xfId="0" applyAlignment="1" applyBorder="1" applyFont="1" applyNumberFormat="1">
      <alignment horizontal="center" shrinkToFit="0" vertical="center" wrapText="0"/>
    </xf>
    <xf borderId="11" fillId="4" fontId="1" numFmtId="0" xfId="0" applyAlignment="1" applyBorder="1" applyFont="1">
      <alignment shrinkToFit="0" vertical="center" wrapText="1"/>
    </xf>
    <xf borderId="9" fillId="4" fontId="4" numFmtId="0" xfId="0" applyAlignment="1" applyBorder="1" applyFont="1">
      <alignment horizontal="left" shrinkToFit="0" vertical="center" wrapText="1"/>
    </xf>
    <xf borderId="11" fillId="4" fontId="4" numFmtId="0" xfId="0" applyAlignment="1" applyBorder="1" applyFont="1">
      <alignment horizontal="center" shrinkToFit="0" vertical="center" wrapText="1"/>
    </xf>
    <xf borderId="13" fillId="5" fontId="5" numFmtId="164" xfId="0" applyAlignment="1" applyBorder="1" applyFont="1" applyNumberFormat="1">
      <alignment horizontal="center" shrinkToFit="0" vertical="center" wrapText="0"/>
    </xf>
    <xf borderId="13" fillId="5" fontId="5" numFmtId="164" xfId="0" applyAlignment="1" applyBorder="1" applyFont="1" applyNumberFormat="1">
      <alignment horizontal="center" readingOrder="0" shrinkToFit="0" vertical="center" wrapText="0"/>
    </xf>
    <xf borderId="5" fillId="5" fontId="5" numFmtId="164" xfId="0" applyAlignment="1" applyBorder="1" applyFont="1" applyNumberFormat="1">
      <alignment horizontal="center" shrinkToFit="0" vertical="center" wrapText="0"/>
    </xf>
    <xf borderId="11" fillId="6" fontId="8" numFmtId="0" xfId="0" applyAlignment="1" applyBorder="1" applyFill="1" applyFont="1">
      <alignment shrinkToFit="0" vertical="center" wrapText="0"/>
    </xf>
    <xf borderId="9" fillId="6" fontId="8" numFmtId="0" xfId="0" applyAlignment="1" applyBorder="1" applyFont="1">
      <alignment shrinkToFit="0" vertical="center" wrapText="0"/>
    </xf>
    <xf borderId="10" fillId="6" fontId="8" numFmtId="0" xfId="0" applyAlignment="1" applyBorder="1" applyFont="1">
      <alignment shrinkToFit="0" vertical="center" wrapText="0"/>
    </xf>
    <xf borderId="11" fillId="6" fontId="8" numFmtId="0" xfId="0" applyAlignment="1" applyBorder="1" applyFont="1">
      <alignment horizontal="center" shrinkToFit="0" vertical="center" wrapText="0"/>
    </xf>
    <xf borderId="10" fillId="6" fontId="8" numFmtId="0" xfId="0" applyAlignment="1" applyBorder="1" applyFont="1">
      <alignment horizontal="center" shrinkToFit="0" vertical="center" wrapText="0"/>
    </xf>
    <xf borderId="11" fillId="6" fontId="8" numFmtId="164" xfId="0" applyAlignment="1" applyBorder="1" applyFont="1" applyNumberFormat="1">
      <alignment horizontal="center" shrinkToFit="0" vertical="center" wrapText="0"/>
    </xf>
    <xf borderId="0" fillId="0" fontId="7" numFmtId="0" xfId="0" applyAlignment="1" applyFont="1">
      <alignment shrinkToFit="0" vertical="center" wrapText="0"/>
    </xf>
    <xf borderId="0" fillId="0" fontId="0" numFmtId="0" xfId="0" applyAlignment="1" applyFont="1">
      <alignment shrinkToFit="0" vertical="center" wrapText="0"/>
    </xf>
    <xf borderId="0" fillId="0" fontId="5" numFmtId="0" xfId="0" applyAlignment="1" applyFont="1">
      <alignment horizontal="center"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23.57"/>
    <col customWidth="1" min="5" max="5" width="25.86"/>
    <col customWidth="1" min="6" max="6" width="11.71"/>
    <col customWidth="1" min="7" max="7" width="11.57"/>
    <col customWidth="1" min="8" max="8" width="11.71"/>
    <col customWidth="1" min="9" max="9" width="10.71"/>
    <col customWidth="1" min="10" max="32" width="9.0"/>
  </cols>
  <sheetData>
    <row r="1" ht="15.0" customHeight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ht="46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9" t="s">
        <v>5</v>
      </c>
      <c r="R2" s="9" t="s">
        <v>6</v>
      </c>
      <c r="S2" s="9" t="s">
        <v>7</v>
      </c>
      <c r="T2" s="2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ht="15.0" customHeight="1">
      <c r="A3" s="10"/>
      <c r="B3" s="11"/>
      <c r="C3" s="11"/>
      <c r="D3" s="12" t="s">
        <v>8</v>
      </c>
      <c r="E3" s="13" t="s">
        <v>9</v>
      </c>
      <c r="F3" s="14" t="s">
        <v>10</v>
      </c>
      <c r="G3" s="13" t="s">
        <v>11</v>
      </c>
      <c r="H3" s="14" t="s">
        <v>12</v>
      </c>
      <c r="I3" s="13" t="s">
        <v>12</v>
      </c>
      <c r="J3" s="5"/>
      <c r="K3" s="5"/>
      <c r="L3" s="5"/>
      <c r="M3" s="15" t="s">
        <v>12</v>
      </c>
      <c r="N3" s="15" t="s">
        <v>12</v>
      </c>
      <c r="O3" s="15" t="s">
        <v>12</v>
      </c>
      <c r="P3" s="15" t="s">
        <v>12</v>
      </c>
      <c r="Q3" s="15" t="s">
        <v>12</v>
      </c>
      <c r="R3" s="15" t="s">
        <v>12</v>
      </c>
      <c r="S3" s="16"/>
      <c r="T3" s="1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ht="30.75" customHeight="1">
      <c r="A4" s="17"/>
      <c r="B4" s="18"/>
      <c r="C4" s="18"/>
      <c r="D4" s="19"/>
      <c r="E4" s="20" t="s">
        <v>13</v>
      </c>
      <c r="F4" s="21" t="s">
        <v>14</v>
      </c>
      <c r="G4" s="20" t="s">
        <v>15</v>
      </c>
      <c r="H4" s="21" t="s">
        <v>14</v>
      </c>
      <c r="I4" s="20" t="s">
        <v>15</v>
      </c>
      <c r="J4" s="5"/>
      <c r="K4" s="5"/>
      <c r="L4" s="5"/>
      <c r="M4" s="22" t="s">
        <v>14</v>
      </c>
      <c r="N4" s="22" t="s">
        <v>14</v>
      </c>
      <c r="O4" s="22" t="s">
        <v>14</v>
      </c>
      <c r="P4" s="22" t="s">
        <v>14</v>
      </c>
      <c r="Q4" s="22" t="s">
        <v>14</v>
      </c>
      <c r="R4" s="22" t="s">
        <v>14</v>
      </c>
      <c r="S4" s="23"/>
      <c r="T4" s="1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ht="15.0" customHeight="1">
      <c r="A5" s="24" t="s">
        <v>16</v>
      </c>
      <c r="B5" s="25"/>
      <c r="C5" s="25"/>
      <c r="D5" s="26"/>
      <c r="E5" s="27"/>
      <c r="F5" s="28"/>
      <c r="G5" s="27"/>
      <c r="H5" s="28"/>
      <c r="I5" s="27"/>
      <c r="J5" s="5"/>
      <c r="K5" s="5"/>
      <c r="L5" s="5"/>
      <c r="M5" s="29"/>
      <c r="N5" s="29"/>
      <c r="O5" s="29"/>
      <c r="P5" s="30"/>
      <c r="Q5" s="31"/>
      <c r="R5" s="32"/>
      <c r="S5" s="33"/>
      <c r="T5" s="1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ht="15.0" customHeight="1">
      <c r="A6" s="34" t="s">
        <v>17</v>
      </c>
      <c r="B6" s="35" t="s">
        <v>18</v>
      </c>
      <c r="C6" s="36"/>
      <c r="D6" s="37"/>
      <c r="E6" s="38"/>
      <c r="F6" s="39"/>
      <c r="G6" s="40">
        <f>SUM(F7)</f>
        <v>10</v>
      </c>
      <c r="H6" s="39"/>
      <c r="I6" s="41">
        <f>SUM(H7)</f>
        <v>10</v>
      </c>
      <c r="J6" s="4"/>
      <c r="K6" s="4"/>
      <c r="L6" s="4"/>
      <c r="M6" s="42"/>
      <c r="N6" s="42"/>
      <c r="O6" s="42"/>
      <c r="P6" s="43"/>
      <c r="Q6" s="44"/>
      <c r="R6" s="44"/>
      <c r="S6" s="44"/>
      <c r="T6" s="2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ht="15.0" customHeight="1">
      <c r="A7" s="34"/>
      <c r="B7" s="34"/>
      <c r="C7" s="45" t="s">
        <v>19</v>
      </c>
      <c r="D7" s="46" t="s">
        <v>20</v>
      </c>
      <c r="E7" s="47" t="s">
        <v>1</v>
      </c>
      <c r="F7" s="48">
        <v>10.0</v>
      </c>
      <c r="G7" s="49"/>
      <c r="H7" s="50">
        <f>SUM(M7:R7)</f>
        <v>10</v>
      </c>
      <c r="I7" s="49"/>
      <c r="J7" s="4"/>
      <c r="K7" s="4"/>
      <c r="L7" s="4"/>
      <c r="M7" s="51">
        <f>IF(ISNUMBER(FIND($M$2,$E7)),$F7,0)</f>
        <v>10</v>
      </c>
      <c r="N7" s="52">
        <f>IF(ISNUMBER(FIND($N$2,$E7)),$F7,0)</f>
        <v>0</v>
      </c>
      <c r="O7" s="53">
        <f>IF(ISNUMBER(FIND($O$2,$E7)),$F7,0)</f>
        <v>0</v>
      </c>
      <c r="P7" s="54">
        <f>IF(ISNUMBER(FIND($P$2,$E7)),$F7,0)</f>
        <v>0</v>
      </c>
      <c r="Q7" s="55">
        <f>IF(ISNUMBER(FIND($Q$2,$E7)),$F7,0)</f>
        <v>0</v>
      </c>
      <c r="R7" s="55">
        <f>IF(ISNUMBER(FIND($R$2,$E7)),$F7,0)</f>
        <v>0</v>
      </c>
      <c r="S7" s="55">
        <f>SUM(M7:R7)</f>
        <v>10</v>
      </c>
      <c r="T7" s="2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ht="15.0" customHeight="1">
      <c r="A8" s="34"/>
      <c r="B8" s="35" t="s">
        <v>21</v>
      </c>
      <c r="C8" s="36"/>
      <c r="D8" s="56"/>
      <c r="E8" s="56"/>
      <c r="F8" s="39"/>
      <c r="G8" s="40">
        <f>SUM(F9:F11)</f>
        <v>9</v>
      </c>
      <c r="H8" s="39"/>
      <c r="I8" s="41">
        <f>SUM(H9:H11)</f>
        <v>9</v>
      </c>
      <c r="J8" s="4"/>
      <c r="K8" s="4"/>
      <c r="L8" s="4"/>
      <c r="M8" s="54"/>
      <c r="N8" s="55"/>
      <c r="O8" s="53"/>
      <c r="P8" s="54"/>
      <c r="Q8" s="55"/>
      <c r="R8" s="55"/>
      <c r="S8" s="55"/>
      <c r="T8" s="2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ht="15.0" customHeight="1">
      <c r="A9" s="34"/>
      <c r="B9" s="34"/>
      <c r="C9" s="45" t="s">
        <v>22</v>
      </c>
      <c r="D9" s="46" t="s">
        <v>23</v>
      </c>
      <c r="E9" s="47" t="s">
        <v>5</v>
      </c>
      <c r="F9" s="48">
        <v>2.0</v>
      </c>
      <c r="G9" s="49"/>
      <c r="H9" s="50">
        <f t="shared" ref="H9:H11" si="1">SUM(M9:R9)</f>
        <v>2</v>
      </c>
      <c r="I9" s="49"/>
      <c r="J9" s="4"/>
      <c r="K9" s="4"/>
      <c r="L9" s="4"/>
      <c r="M9" s="54">
        <f t="shared" ref="M9:M11" si="2">IF(ISNUMBER(FIND($M$2,$E9)),$F9,0)</f>
        <v>0</v>
      </c>
      <c r="N9" s="55">
        <f t="shared" ref="N9:N11" si="3">IF(ISNUMBER(FIND($N$2,$E9)),$F9,0)</f>
        <v>0</v>
      </c>
      <c r="O9" s="53">
        <f t="shared" ref="O9:O11" si="4">IF(ISNUMBER(FIND($O$2,$E9)),$F9,0)</f>
        <v>0</v>
      </c>
      <c r="P9" s="54">
        <f t="shared" ref="P9:P11" si="5">IF(ISNUMBER(FIND($P$2,$E9)),$F9,0)</f>
        <v>0</v>
      </c>
      <c r="Q9" s="55">
        <f t="shared" ref="Q9:Q11" si="6">IF(ISNUMBER(FIND($Q$2,$E9)),$F9,0)</f>
        <v>2</v>
      </c>
      <c r="R9" s="55">
        <f t="shared" ref="R9:R11" si="7">IF(ISNUMBER(FIND($R$2,$E9)),$F9,0)</f>
        <v>0</v>
      </c>
      <c r="S9" s="55">
        <f t="shared" ref="S9:S11" si="8">SUM(M9:R9)</f>
        <v>2</v>
      </c>
      <c r="T9" s="2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ht="15.0" customHeight="1">
      <c r="A10" s="34"/>
      <c r="B10" s="34"/>
      <c r="C10" s="45" t="s">
        <v>24</v>
      </c>
      <c r="D10" s="46" t="s">
        <v>23</v>
      </c>
      <c r="E10" s="47" t="s">
        <v>5</v>
      </c>
      <c r="F10" s="48">
        <v>4.0</v>
      </c>
      <c r="G10" s="49"/>
      <c r="H10" s="50">
        <f t="shared" si="1"/>
        <v>4</v>
      </c>
      <c r="I10" s="49"/>
      <c r="J10" s="4"/>
      <c r="K10" s="4"/>
      <c r="L10" s="4"/>
      <c r="M10" s="54">
        <f t="shared" si="2"/>
        <v>0</v>
      </c>
      <c r="N10" s="55">
        <f t="shared" si="3"/>
        <v>0</v>
      </c>
      <c r="O10" s="53">
        <f t="shared" si="4"/>
        <v>0</v>
      </c>
      <c r="P10" s="54">
        <f t="shared" si="5"/>
        <v>0</v>
      </c>
      <c r="Q10" s="55">
        <f t="shared" si="6"/>
        <v>4</v>
      </c>
      <c r="R10" s="55">
        <f t="shared" si="7"/>
        <v>0</v>
      </c>
      <c r="S10" s="55">
        <f t="shared" si="8"/>
        <v>4</v>
      </c>
      <c r="T10" s="2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ht="15.0" customHeight="1">
      <c r="A11" s="34"/>
      <c r="B11" s="34"/>
      <c r="C11" s="45" t="s">
        <v>25</v>
      </c>
      <c r="D11" s="46" t="s">
        <v>23</v>
      </c>
      <c r="E11" s="47" t="s">
        <v>5</v>
      </c>
      <c r="F11" s="48">
        <v>3.0</v>
      </c>
      <c r="G11" s="49"/>
      <c r="H11" s="50">
        <f t="shared" si="1"/>
        <v>3</v>
      </c>
      <c r="I11" s="49"/>
      <c r="J11" s="4"/>
      <c r="K11" s="4"/>
      <c r="L11" s="4"/>
      <c r="M11" s="54">
        <f t="shared" si="2"/>
        <v>0</v>
      </c>
      <c r="N11" s="55">
        <f t="shared" si="3"/>
        <v>0</v>
      </c>
      <c r="O11" s="53">
        <f t="shared" si="4"/>
        <v>0</v>
      </c>
      <c r="P11" s="54">
        <f t="shared" si="5"/>
        <v>0</v>
      </c>
      <c r="Q11" s="55">
        <f t="shared" si="6"/>
        <v>3</v>
      </c>
      <c r="R11" s="55">
        <f t="shared" si="7"/>
        <v>0</v>
      </c>
      <c r="S11" s="55">
        <f t="shared" si="8"/>
        <v>3</v>
      </c>
      <c r="T11" s="2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ht="15.0" customHeight="1">
      <c r="A12" s="34"/>
      <c r="B12" s="35" t="s">
        <v>26</v>
      </c>
      <c r="C12" s="36"/>
      <c r="D12" s="37"/>
      <c r="E12" s="38"/>
      <c r="F12" s="39"/>
      <c r="G12" s="40">
        <f>SUM(F13:F19)</f>
        <v>28</v>
      </c>
      <c r="H12" s="39"/>
      <c r="I12" s="41">
        <f>SUM(H13:H19)</f>
        <v>76</v>
      </c>
      <c r="J12" s="4"/>
      <c r="K12" s="4"/>
      <c r="L12" s="4"/>
      <c r="M12" s="54"/>
      <c r="N12" s="55"/>
      <c r="O12" s="53"/>
      <c r="P12" s="54"/>
      <c r="Q12" s="55"/>
      <c r="R12" s="55"/>
      <c r="S12" s="55"/>
      <c r="T12" s="2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ht="15.0" customHeight="1">
      <c r="A13" s="34"/>
      <c r="B13" s="34"/>
      <c r="C13" s="45" t="s">
        <v>27</v>
      </c>
      <c r="D13" s="46" t="s">
        <v>20</v>
      </c>
      <c r="E13" s="47" t="s">
        <v>28</v>
      </c>
      <c r="F13" s="48">
        <v>2.0</v>
      </c>
      <c r="G13" s="49"/>
      <c r="H13" s="50">
        <f t="shared" ref="H13:H20" si="9">SUM(M13:R13)</f>
        <v>4</v>
      </c>
      <c r="I13" s="49"/>
      <c r="J13" s="4"/>
      <c r="K13" s="4"/>
      <c r="L13" s="4"/>
      <c r="M13" s="54">
        <f t="shared" ref="M13:M20" si="10">IF(ISNUMBER(FIND($M$2,$E13)),$F13,0)</f>
        <v>2</v>
      </c>
      <c r="N13" s="55">
        <f t="shared" ref="N13:N20" si="11">IF(ISNUMBER(FIND($N$2,$E13)),$F13,0)</f>
        <v>0</v>
      </c>
      <c r="O13" s="53">
        <f t="shared" ref="O13:O20" si="12">IF(ISNUMBER(FIND($O$2,$E13)),$F13,0)</f>
        <v>0</v>
      </c>
      <c r="P13" s="54">
        <f t="shared" ref="P13:P20" si="13">IF(ISNUMBER(FIND($P$2,$E13)),$F13,0)</f>
        <v>0</v>
      </c>
      <c r="Q13" s="55">
        <f t="shared" ref="Q13:Q20" si="14">IF(ISNUMBER(FIND($Q$2,$E13)),$F13,0)</f>
        <v>0</v>
      </c>
      <c r="R13" s="55">
        <f t="shared" ref="R13:R20" si="15">IF(ISNUMBER(FIND($R$2,$E13)),$F13,0)</f>
        <v>2</v>
      </c>
      <c r="S13" s="55">
        <f t="shared" ref="S13:S19" si="16">SUM(M13:R13)</f>
        <v>4</v>
      </c>
      <c r="T13" s="2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ht="15.0" customHeight="1">
      <c r="A14" s="34"/>
      <c r="B14" s="34"/>
      <c r="C14" s="45" t="s">
        <v>29</v>
      </c>
      <c r="D14" s="46" t="s">
        <v>20</v>
      </c>
      <c r="E14" s="47" t="s">
        <v>30</v>
      </c>
      <c r="F14" s="48">
        <v>2.0</v>
      </c>
      <c r="G14" s="49"/>
      <c r="H14" s="50">
        <f t="shared" si="9"/>
        <v>4</v>
      </c>
      <c r="I14" s="49"/>
      <c r="J14" s="4"/>
      <c r="K14" s="4"/>
      <c r="L14" s="4"/>
      <c r="M14" s="54">
        <f t="shared" si="10"/>
        <v>2</v>
      </c>
      <c r="N14" s="55">
        <f t="shared" si="11"/>
        <v>0</v>
      </c>
      <c r="O14" s="53">
        <f t="shared" si="12"/>
        <v>0</v>
      </c>
      <c r="P14" s="54">
        <f t="shared" si="13"/>
        <v>0</v>
      </c>
      <c r="Q14" s="55">
        <f t="shared" si="14"/>
        <v>0</v>
      </c>
      <c r="R14" s="55">
        <f t="shared" si="15"/>
        <v>2</v>
      </c>
      <c r="S14" s="55">
        <f t="shared" si="16"/>
        <v>4</v>
      </c>
      <c r="T14" s="2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ht="30.75" customHeight="1">
      <c r="A15" s="34"/>
      <c r="B15" s="34"/>
      <c r="C15" s="45" t="s">
        <v>31</v>
      </c>
      <c r="D15" s="46" t="s">
        <v>32</v>
      </c>
      <c r="E15" s="47" t="s">
        <v>33</v>
      </c>
      <c r="F15" s="48">
        <v>5.0</v>
      </c>
      <c r="G15" s="49"/>
      <c r="H15" s="50">
        <f t="shared" si="9"/>
        <v>10</v>
      </c>
      <c r="I15" s="49"/>
      <c r="J15" s="4"/>
      <c r="K15" s="4"/>
      <c r="L15" s="4"/>
      <c r="M15" s="54">
        <f t="shared" si="10"/>
        <v>5</v>
      </c>
      <c r="N15" s="55">
        <f t="shared" si="11"/>
        <v>0</v>
      </c>
      <c r="O15" s="53">
        <f t="shared" si="12"/>
        <v>0</v>
      </c>
      <c r="P15" s="54">
        <f t="shared" si="13"/>
        <v>0</v>
      </c>
      <c r="Q15" s="55">
        <f t="shared" si="14"/>
        <v>5</v>
      </c>
      <c r="R15" s="55">
        <f t="shared" si="15"/>
        <v>0</v>
      </c>
      <c r="S15" s="55">
        <f t="shared" si="16"/>
        <v>10</v>
      </c>
      <c r="T15" s="2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ht="30.75" customHeight="1">
      <c r="A16" s="34"/>
      <c r="B16" s="34"/>
      <c r="C16" s="45" t="s">
        <v>34</v>
      </c>
      <c r="D16" s="46" t="s">
        <v>35</v>
      </c>
      <c r="E16" s="47" t="s">
        <v>36</v>
      </c>
      <c r="F16" s="48">
        <v>5.0</v>
      </c>
      <c r="G16" s="49"/>
      <c r="H16" s="50">
        <f t="shared" si="9"/>
        <v>30</v>
      </c>
      <c r="I16" s="49"/>
      <c r="J16" s="4"/>
      <c r="K16" s="4"/>
      <c r="L16" s="4"/>
      <c r="M16" s="54">
        <f t="shared" si="10"/>
        <v>5</v>
      </c>
      <c r="N16" s="55">
        <f t="shared" si="11"/>
        <v>5</v>
      </c>
      <c r="O16" s="53">
        <f t="shared" si="12"/>
        <v>5</v>
      </c>
      <c r="P16" s="54">
        <f t="shared" si="13"/>
        <v>5</v>
      </c>
      <c r="Q16" s="55">
        <f t="shared" si="14"/>
        <v>5</v>
      </c>
      <c r="R16" s="55">
        <f t="shared" si="15"/>
        <v>5</v>
      </c>
      <c r="S16" s="55">
        <f t="shared" si="16"/>
        <v>30</v>
      </c>
      <c r="T16" s="2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ht="15.0" customHeight="1">
      <c r="A17" s="34"/>
      <c r="B17" s="34"/>
      <c r="C17" s="45" t="s">
        <v>37</v>
      </c>
      <c r="D17" s="46" t="s">
        <v>38</v>
      </c>
      <c r="E17" s="47" t="s">
        <v>39</v>
      </c>
      <c r="F17" s="48">
        <v>4.0</v>
      </c>
      <c r="G17" s="49"/>
      <c r="H17" s="50">
        <f t="shared" si="9"/>
        <v>8</v>
      </c>
      <c r="I17" s="49"/>
      <c r="J17" s="4"/>
      <c r="K17" s="4"/>
      <c r="L17" s="4"/>
      <c r="M17" s="54">
        <f t="shared" si="10"/>
        <v>4</v>
      </c>
      <c r="N17" s="55">
        <f t="shared" si="11"/>
        <v>0</v>
      </c>
      <c r="O17" s="53">
        <f t="shared" si="12"/>
        <v>0</v>
      </c>
      <c r="P17" s="54">
        <f t="shared" si="13"/>
        <v>0</v>
      </c>
      <c r="Q17" s="55">
        <f t="shared" si="14"/>
        <v>0</v>
      </c>
      <c r="R17" s="55">
        <f t="shared" si="15"/>
        <v>4</v>
      </c>
      <c r="S17" s="55">
        <f t="shared" si="16"/>
        <v>8</v>
      </c>
      <c r="T17" s="2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ht="15.0" customHeight="1">
      <c r="A18" s="34"/>
      <c r="B18" s="34"/>
      <c r="C18" s="45" t="s">
        <v>40</v>
      </c>
      <c r="D18" s="46" t="s">
        <v>41</v>
      </c>
      <c r="E18" s="47" t="s">
        <v>42</v>
      </c>
      <c r="F18" s="48">
        <v>8.0</v>
      </c>
      <c r="G18" s="49"/>
      <c r="H18" s="50">
        <f t="shared" si="9"/>
        <v>16</v>
      </c>
      <c r="I18" s="49"/>
      <c r="J18" s="4"/>
      <c r="K18" s="4"/>
      <c r="L18" s="4"/>
      <c r="M18" s="54">
        <f t="shared" si="10"/>
        <v>0</v>
      </c>
      <c r="N18" s="55">
        <f t="shared" si="11"/>
        <v>0</v>
      </c>
      <c r="O18" s="53">
        <f t="shared" si="12"/>
        <v>8</v>
      </c>
      <c r="P18" s="54">
        <f t="shared" si="13"/>
        <v>8</v>
      </c>
      <c r="Q18" s="55">
        <f t="shared" si="14"/>
        <v>0</v>
      </c>
      <c r="R18" s="55">
        <f t="shared" si="15"/>
        <v>0</v>
      </c>
      <c r="S18" s="55">
        <f t="shared" si="16"/>
        <v>16</v>
      </c>
      <c r="T18" s="2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ht="30.75" customHeight="1">
      <c r="A19" s="57"/>
      <c r="B19" s="57"/>
      <c r="C19" s="58" t="s">
        <v>43</v>
      </c>
      <c r="D19" s="59" t="s">
        <v>44</v>
      </c>
      <c r="E19" s="60" t="s">
        <v>45</v>
      </c>
      <c r="F19" s="61">
        <v>2.0</v>
      </c>
      <c r="G19" s="62"/>
      <c r="H19" s="63">
        <f t="shared" si="9"/>
        <v>4</v>
      </c>
      <c r="I19" s="62"/>
      <c r="J19" s="4"/>
      <c r="K19" s="4"/>
      <c r="L19" s="4"/>
      <c r="M19" s="54">
        <f t="shared" si="10"/>
        <v>0</v>
      </c>
      <c r="N19" s="55">
        <f t="shared" si="11"/>
        <v>0</v>
      </c>
      <c r="O19" s="53">
        <f t="shared" si="12"/>
        <v>2</v>
      </c>
      <c r="P19" s="54">
        <f t="shared" si="13"/>
        <v>2</v>
      </c>
      <c r="Q19" s="55">
        <f t="shared" si="14"/>
        <v>0</v>
      </c>
      <c r="R19" s="55">
        <f t="shared" si="15"/>
        <v>0</v>
      </c>
      <c r="S19" s="55">
        <f t="shared" si="16"/>
        <v>4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ht="15.0" customHeight="1">
      <c r="A20" s="64" t="s">
        <v>46</v>
      </c>
      <c r="B20" s="65"/>
      <c r="C20" s="66"/>
      <c r="D20" s="67"/>
      <c r="E20" s="68"/>
      <c r="F20" s="69"/>
      <c r="G20" s="70"/>
      <c r="H20" s="71">
        <f t="shared" si="9"/>
        <v>0</v>
      </c>
      <c r="I20" s="72"/>
      <c r="J20" s="4"/>
      <c r="K20" s="4"/>
      <c r="L20" s="4"/>
      <c r="M20" s="54">
        <f t="shared" si="10"/>
        <v>0</v>
      </c>
      <c r="N20" s="55">
        <f t="shared" si="11"/>
        <v>0</v>
      </c>
      <c r="O20" s="53">
        <f t="shared" si="12"/>
        <v>0</v>
      </c>
      <c r="P20" s="54">
        <f t="shared" si="13"/>
        <v>0</v>
      </c>
      <c r="Q20" s="55">
        <f t="shared" si="14"/>
        <v>0</v>
      </c>
      <c r="R20" s="55">
        <f t="shared" si="15"/>
        <v>0</v>
      </c>
      <c r="S20" s="55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ht="15.0" customHeight="1">
      <c r="A21" s="73" t="s">
        <v>47</v>
      </c>
      <c r="B21" s="35" t="s">
        <v>48</v>
      </c>
      <c r="C21" s="74"/>
      <c r="D21" s="75"/>
      <c r="E21" s="76"/>
      <c r="F21" s="77"/>
      <c r="G21" s="40">
        <f>SUM(F22:F30)</f>
        <v>41</v>
      </c>
      <c r="H21" s="77"/>
      <c r="I21" s="41">
        <f>SUM(H22:H30)</f>
        <v>134</v>
      </c>
      <c r="J21" s="5"/>
      <c r="K21" s="5"/>
      <c r="L21" s="5"/>
      <c r="M21" s="43"/>
      <c r="N21" s="44"/>
      <c r="O21" s="78"/>
      <c r="P21" s="43"/>
      <c r="Q21" s="44"/>
      <c r="R21" s="44"/>
      <c r="S21" s="44"/>
      <c r="T21" s="1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ht="15.0" customHeight="1">
      <c r="A22" s="73"/>
      <c r="B22" s="65"/>
      <c r="C22" s="79" t="s">
        <v>49</v>
      </c>
      <c r="D22" s="80" t="s">
        <v>50</v>
      </c>
      <c r="E22" s="81" t="s">
        <v>51</v>
      </c>
      <c r="F22" s="82">
        <v>1.0</v>
      </c>
      <c r="G22" s="83"/>
      <c r="H22" s="84">
        <f t="shared" ref="H22:H25" si="17">SUM(M22:R22)</f>
        <v>2</v>
      </c>
      <c r="I22" s="85"/>
      <c r="J22" s="5"/>
      <c r="K22" s="5"/>
      <c r="L22" s="5"/>
      <c r="M22" s="54">
        <f t="shared" ref="M22:M26" si="18">IF(ISNUMBER(FIND($M$2,$E22)),$F22,0)</f>
        <v>1</v>
      </c>
      <c r="N22" s="55">
        <f t="shared" ref="N22:N25" si="19">IF(ISNUMBER(FIND($N$2,$E22)),$F22,0)</f>
        <v>0</v>
      </c>
      <c r="O22" s="53">
        <f t="shared" ref="O22:O28" si="20">IF(ISNUMBER(FIND($O$2,$E22)),$F22,0)</f>
        <v>0</v>
      </c>
      <c r="P22" s="54">
        <f t="shared" ref="P22:P28" si="21">IF(ISNUMBER(FIND($P$2,$E22)),$F22,0)</f>
        <v>0</v>
      </c>
      <c r="Q22" s="55">
        <f t="shared" ref="Q22:Q25" si="22">IF(ISNUMBER(FIND($Q$2,$E22)),$F22,0)</f>
        <v>0</v>
      </c>
      <c r="R22" s="55">
        <f t="shared" ref="R22:R28" si="23">IF(ISNUMBER(FIND($R$2,$E22)),$F22,0)</f>
        <v>1</v>
      </c>
      <c r="S22" s="55">
        <f t="shared" ref="S22:S28" si="24">SUM(M22:R22)</f>
        <v>2</v>
      </c>
      <c r="T22" s="1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ht="30.75" customHeight="1">
      <c r="A23" s="73"/>
      <c r="B23" s="65"/>
      <c r="C23" s="79" t="s">
        <v>52</v>
      </c>
      <c r="D23" s="80" t="s">
        <v>50</v>
      </c>
      <c r="E23" s="81" t="s">
        <v>53</v>
      </c>
      <c r="F23" s="82">
        <v>10.0</v>
      </c>
      <c r="G23" s="83"/>
      <c r="H23" s="84">
        <f t="shared" si="17"/>
        <v>50</v>
      </c>
      <c r="I23" s="83"/>
      <c r="J23" s="4"/>
      <c r="K23" s="4"/>
      <c r="L23" s="4"/>
      <c r="M23" s="54">
        <f t="shared" si="18"/>
        <v>0</v>
      </c>
      <c r="N23" s="55">
        <f t="shared" si="19"/>
        <v>10</v>
      </c>
      <c r="O23" s="53">
        <f t="shared" si="20"/>
        <v>10</v>
      </c>
      <c r="P23" s="54">
        <f t="shared" si="21"/>
        <v>10</v>
      </c>
      <c r="Q23" s="55">
        <f t="shared" si="22"/>
        <v>10</v>
      </c>
      <c r="R23" s="55">
        <f t="shared" si="23"/>
        <v>10</v>
      </c>
      <c r="S23" s="55">
        <f t="shared" si="24"/>
        <v>50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ht="15.0" customHeight="1">
      <c r="A24" s="73"/>
      <c r="B24" s="65"/>
      <c r="C24" s="79" t="s">
        <v>54</v>
      </c>
      <c r="D24" s="80" t="s">
        <v>50</v>
      </c>
      <c r="E24" s="81" t="s">
        <v>55</v>
      </c>
      <c r="F24" s="82">
        <v>5.0</v>
      </c>
      <c r="G24" s="83"/>
      <c r="H24" s="84">
        <f t="shared" si="17"/>
        <v>10</v>
      </c>
      <c r="I24" s="83"/>
      <c r="J24" s="4"/>
      <c r="K24" s="4"/>
      <c r="L24" s="4"/>
      <c r="M24" s="54">
        <f t="shared" si="18"/>
        <v>0</v>
      </c>
      <c r="N24" s="55">
        <f t="shared" si="19"/>
        <v>5</v>
      </c>
      <c r="O24" s="53">
        <f t="shared" si="20"/>
        <v>0</v>
      </c>
      <c r="P24" s="54">
        <f t="shared" si="21"/>
        <v>0</v>
      </c>
      <c r="Q24" s="55">
        <f t="shared" si="22"/>
        <v>5</v>
      </c>
      <c r="R24" s="55">
        <f t="shared" si="23"/>
        <v>0</v>
      </c>
      <c r="S24" s="55">
        <f t="shared" si="24"/>
        <v>10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ht="15.0" customHeight="1">
      <c r="A25" s="73"/>
      <c r="B25" s="65"/>
      <c r="C25" s="86" t="s">
        <v>56</v>
      </c>
      <c r="D25" s="80" t="s">
        <v>50</v>
      </c>
      <c r="E25" s="80" t="s">
        <v>57</v>
      </c>
      <c r="F25" s="82">
        <v>2.0</v>
      </c>
      <c r="G25" s="83"/>
      <c r="H25" s="84">
        <f t="shared" si="17"/>
        <v>4</v>
      </c>
      <c r="I25" s="83"/>
      <c r="J25" s="4"/>
      <c r="K25" s="4"/>
      <c r="L25" s="4"/>
      <c r="M25" s="54">
        <f t="shared" si="18"/>
        <v>0</v>
      </c>
      <c r="N25" s="55">
        <f t="shared" si="19"/>
        <v>2</v>
      </c>
      <c r="O25" s="53">
        <f t="shared" si="20"/>
        <v>0</v>
      </c>
      <c r="P25" s="54">
        <f t="shared" si="21"/>
        <v>0</v>
      </c>
      <c r="Q25" s="55">
        <f t="shared" si="22"/>
        <v>2</v>
      </c>
      <c r="R25" s="55">
        <f t="shared" si="23"/>
        <v>0</v>
      </c>
      <c r="S25" s="55">
        <f t="shared" si="24"/>
        <v>4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ht="15.0" customHeight="1">
      <c r="A26" s="73"/>
      <c r="B26" s="87"/>
      <c r="C26" s="86" t="s">
        <v>58</v>
      </c>
      <c r="D26" s="80" t="s">
        <v>50</v>
      </c>
      <c r="E26" s="81" t="s">
        <v>55</v>
      </c>
      <c r="F26" s="82">
        <v>5.0</v>
      </c>
      <c r="G26" s="83"/>
      <c r="H26" s="88">
        <v>25.0</v>
      </c>
      <c r="I26" s="83"/>
      <c r="J26" s="4"/>
      <c r="K26" s="4"/>
      <c r="L26" s="4"/>
      <c r="M26" s="54">
        <f t="shared" si="18"/>
        <v>0</v>
      </c>
      <c r="N26" s="89">
        <v>15.0</v>
      </c>
      <c r="O26" s="53">
        <f t="shared" si="20"/>
        <v>0</v>
      </c>
      <c r="P26" s="54">
        <f t="shared" si="21"/>
        <v>0</v>
      </c>
      <c r="Q26" s="89">
        <v>10.0</v>
      </c>
      <c r="R26" s="55">
        <f t="shared" si="23"/>
        <v>0</v>
      </c>
      <c r="S26" s="55">
        <f t="shared" si="24"/>
        <v>25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ht="15.0" customHeight="1">
      <c r="A27" s="73"/>
      <c r="B27" s="87"/>
      <c r="C27" s="79" t="s">
        <v>59</v>
      </c>
      <c r="D27" s="80" t="s">
        <v>50</v>
      </c>
      <c r="E27" s="81" t="s">
        <v>1</v>
      </c>
      <c r="F27" s="82">
        <v>8.0</v>
      </c>
      <c r="G27" s="83"/>
      <c r="H27" s="88">
        <v>3.0</v>
      </c>
      <c r="I27" s="83"/>
      <c r="J27" s="4"/>
      <c r="K27" s="4"/>
      <c r="L27" s="4"/>
      <c r="M27" s="90">
        <v>3.0</v>
      </c>
      <c r="N27" s="55">
        <f>IF(ISNUMBER(FIND($N$2,$E27)),$F27,0)</f>
        <v>0</v>
      </c>
      <c r="O27" s="53">
        <f t="shared" si="20"/>
        <v>0</v>
      </c>
      <c r="P27" s="54">
        <f t="shared" si="21"/>
        <v>0</v>
      </c>
      <c r="Q27" s="55">
        <f t="shared" ref="Q27:Q28" si="25">IF(ISNUMBER(FIND($Q$2,$E27)),$F27,0)</f>
        <v>0</v>
      </c>
      <c r="R27" s="55">
        <f t="shared" si="23"/>
        <v>0</v>
      </c>
      <c r="S27" s="55">
        <f t="shared" si="24"/>
        <v>3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ht="15.0" customHeight="1">
      <c r="A28" s="73"/>
      <c r="B28" s="87"/>
      <c r="C28" s="79" t="s">
        <v>60</v>
      </c>
      <c r="D28" s="80" t="s">
        <v>50</v>
      </c>
      <c r="E28" s="81" t="s">
        <v>2</v>
      </c>
      <c r="F28" s="82">
        <v>2.0</v>
      </c>
      <c r="G28" s="83"/>
      <c r="H28" s="88">
        <v>10.0</v>
      </c>
      <c r="I28" s="83"/>
      <c r="J28" s="4"/>
      <c r="K28" s="4"/>
      <c r="L28" s="4"/>
      <c r="M28" s="54">
        <f>IF(ISNUMBER(FIND($M$2,$E28)),$F28,0)</f>
        <v>0</v>
      </c>
      <c r="N28" s="89">
        <v>10.0</v>
      </c>
      <c r="O28" s="53">
        <f t="shared" si="20"/>
        <v>0</v>
      </c>
      <c r="P28" s="54">
        <f t="shared" si="21"/>
        <v>0</v>
      </c>
      <c r="Q28" s="55">
        <f t="shared" si="25"/>
        <v>0</v>
      </c>
      <c r="R28" s="55">
        <f t="shared" si="23"/>
        <v>0</v>
      </c>
      <c r="S28" s="55">
        <f t="shared" si="24"/>
        <v>10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ht="15.0" customHeight="1">
      <c r="A29" s="73"/>
      <c r="B29" s="91"/>
      <c r="C29" s="92" t="s">
        <v>61</v>
      </c>
      <c r="D29" s="93" t="s">
        <v>50</v>
      </c>
      <c r="E29" s="94" t="s">
        <v>62</v>
      </c>
      <c r="F29" s="95">
        <v>6.0</v>
      </c>
      <c r="G29" s="96"/>
      <c r="H29" s="95">
        <v>20.0</v>
      </c>
      <c r="I29" s="96"/>
      <c r="J29" s="4"/>
      <c r="K29" s="4"/>
      <c r="L29" s="4"/>
      <c r="M29" s="97">
        <v>3.0</v>
      </c>
      <c r="N29" s="98">
        <v>0.0</v>
      </c>
      <c r="O29" s="99">
        <v>0.0</v>
      </c>
      <c r="P29" s="100">
        <v>0.0</v>
      </c>
      <c r="Q29" s="101">
        <v>0.0</v>
      </c>
      <c r="R29" s="101">
        <v>0.0</v>
      </c>
      <c r="S29" s="102">
        <v>0.0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ht="15.0" customHeight="1">
      <c r="A30" s="73"/>
      <c r="B30" s="103"/>
      <c r="C30" s="104" t="s">
        <v>63</v>
      </c>
      <c r="D30" s="105" t="s">
        <v>50</v>
      </c>
      <c r="E30" s="106" t="s">
        <v>64</v>
      </c>
      <c r="F30" s="107">
        <v>2.0</v>
      </c>
      <c r="G30" s="108"/>
      <c r="H30" s="109">
        <v>10.0</v>
      </c>
      <c r="I30" s="108"/>
      <c r="J30" s="4"/>
      <c r="K30" s="4"/>
      <c r="L30" s="4"/>
      <c r="M30" s="110">
        <f>IF(ISNUMBER(FIND($M$2,$E30)),$F30,0)</f>
        <v>0</v>
      </c>
      <c r="N30" s="55">
        <f>IF(ISNUMBER(FIND($N$2,$E30)),$F30,0)</f>
        <v>0</v>
      </c>
      <c r="O30" s="111">
        <v>5.0</v>
      </c>
      <c r="P30" s="90">
        <v>5.0</v>
      </c>
      <c r="Q30" s="55">
        <f>IF(ISNUMBER(FIND($Q$2,$E30)),$F30,0)</f>
        <v>0</v>
      </c>
      <c r="R30" s="55">
        <f>IF(ISNUMBER(FIND($R$2,$E30)),$F30,0)</f>
        <v>0</v>
      </c>
      <c r="S30" s="112">
        <f>SUM(M30:R30)</f>
        <v>10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ht="15.0" customHeight="1">
      <c r="A31" s="73"/>
      <c r="B31" s="113" t="s">
        <v>65</v>
      </c>
      <c r="C31" s="114"/>
      <c r="D31" s="75"/>
      <c r="E31" s="75"/>
      <c r="F31" s="115"/>
      <c r="G31" s="40">
        <f>SUM(F32:F34)</f>
        <v>6</v>
      </c>
      <c r="H31" s="115"/>
      <c r="I31" s="40">
        <f>SUM(H32:H34)</f>
        <v>30</v>
      </c>
      <c r="J31" s="4"/>
      <c r="K31" s="4"/>
      <c r="L31" s="4"/>
      <c r="M31" s="42"/>
      <c r="N31" s="43"/>
      <c r="O31" s="78"/>
      <c r="P31" s="43"/>
      <c r="Q31" s="44"/>
      <c r="R31" s="44"/>
      <c r="S31" s="4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ht="15.0" customHeight="1">
      <c r="A32" s="73"/>
      <c r="B32" s="87"/>
      <c r="C32" s="79" t="s">
        <v>66</v>
      </c>
      <c r="D32" s="80" t="s">
        <v>41</v>
      </c>
      <c r="E32" s="81" t="s">
        <v>67</v>
      </c>
      <c r="F32" s="82">
        <v>2.0</v>
      </c>
      <c r="G32" s="83"/>
      <c r="H32" s="88">
        <v>10.0</v>
      </c>
      <c r="I32" s="83"/>
      <c r="J32" s="4"/>
      <c r="K32" s="4"/>
      <c r="L32" s="4"/>
      <c r="M32" s="116">
        <f>IF(ISNUMBER(FIND($M$2,$E32)),$F32,0)</f>
        <v>0</v>
      </c>
      <c r="N32" s="54">
        <f t="shared" ref="N32:N34" si="26">IF(ISNUMBER(FIND($N$2,$E32)),$F32,0)</f>
        <v>0</v>
      </c>
      <c r="O32" s="111">
        <v>5.0</v>
      </c>
      <c r="P32" s="117">
        <v>5.0</v>
      </c>
      <c r="Q32" s="54">
        <f t="shared" ref="Q32:Q34" si="27">IF(ISNUMBER(FIND($Q$2,$E32)),$F32,0)</f>
        <v>0</v>
      </c>
      <c r="R32" s="55">
        <f>IF(ISNUMBER(FIND($R$2,$E32)),$F32,0)</f>
        <v>0</v>
      </c>
      <c r="S32" s="111">
        <v>0.0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ht="15.0" customHeight="1">
      <c r="A33" s="73"/>
      <c r="B33" s="87"/>
      <c r="C33" s="79" t="s">
        <v>68</v>
      </c>
      <c r="D33" s="80" t="s">
        <v>69</v>
      </c>
      <c r="E33" s="80" t="s">
        <v>70</v>
      </c>
      <c r="F33" s="82">
        <v>2.0</v>
      </c>
      <c r="G33" s="83"/>
      <c r="H33" s="88">
        <v>15.0</v>
      </c>
      <c r="I33" s="83"/>
      <c r="J33" s="4"/>
      <c r="K33" s="4"/>
      <c r="L33" s="4"/>
      <c r="M33" s="117">
        <v>5.0</v>
      </c>
      <c r="N33" s="116">
        <f t="shared" si="26"/>
        <v>0</v>
      </c>
      <c r="O33" s="116">
        <f t="shared" ref="O33:O34" si="28">IF(ISNUMBER(FIND($O$2,$E33)),$F33,0)</f>
        <v>0</v>
      </c>
      <c r="P33" s="116">
        <f t="shared" ref="P33:P34" si="29">IF(ISNUMBER(FIND($P$2,$E33)),$F33,0)</f>
        <v>0</v>
      </c>
      <c r="Q33" s="54">
        <f t="shared" si="27"/>
        <v>0</v>
      </c>
      <c r="R33" s="111">
        <v>10.0</v>
      </c>
      <c r="S33" s="117">
        <v>0.0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ht="15.0" customHeight="1">
      <c r="A34" s="73"/>
      <c r="B34" s="87"/>
      <c r="C34" s="79" t="s">
        <v>71</v>
      </c>
      <c r="D34" s="80" t="s">
        <v>20</v>
      </c>
      <c r="E34" s="81" t="s">
        <v>6</v>
      </c>
      <c r="F34" s="82">
        <v>2.0</v>
      </c>
      <c r="G34" s="83"/>
      <c r="H34" s="88">
        <v>5.0</v>
      </c>
      <c r="I34" s="83"/>
      <c r="J34" s="4"/>
      <c r="K34" s="4"/>
      <c r="L34" s="4"/>
      <c r="M34" s="116">
        <f>IF(ISNUMBER(FIND($M$2,$E34)),$F34,0)</f>
        <v>0</v>
      </c>
      <c r="N34" s="116">
        <f t="shared" si="26"/>
        <v>0</v>
      </c>
      <c r="O34" s="116">
        <f t="shared" si="28"/>
        <v>0</v>
      </c>
      <c r="P34" s="118">
        <f t="shared" si="29"/>
        <v>0</v>
      </c>
      <c r="Q34" s="110">
        <f t="shared" si="27"/>
        <v>0</v>
      </c>
      <c r="R34" s="111">
        <v>5.0</v>
      </c>
      <c r="S34" s="116">
        <f t="shared" ref="S34:S35" si="32">SUM(M34:R34)</f>
        <v>5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ht="15.0" customHeight="1">
      <c r="A35" s="119" t="s">
        <v>7</v>
      </c>
      <c r="B35" s="119"/>
      <c r="C35" s="120"/>
      <c r="D35" s="120"/>
      <c r="E35" s="121"/>
      <c r="F35" s="122">
        <f t="shared" ref="F35:G35" si="30">SUM(F5:F34)</f>
        <v>94</v>
      </c>
      <c r="G35" s="123">
        <f t="shared" si="30"/>
        <v>94</v>
      </c>
      <c r="H35" s="124">
        <f>SUM(M35:R35)</f>
        <v>242</v>
      </c>
      <c r="I35" s="123">
        <f>SUM(I5:I34)</f>
        <v>259</v>
      </c>
      <c r="J35" s="125"/>
      <c r="K35" s="125"/>
      <c r="L35" s="125"/>
      <c r="M35" s="124">
        <f t="shared" ref="M35:R35" si="31">SUM(M5:M34)</f>
        <v>40</v>
      </c>
      <c r="N35" s="124">
        <f t="shared" si="31"/>
        <v>47</v>
      </c>
      <c r="O35" s="124">
        <f t="shared" si="31"/>
        <v>35</v>
      </c>
      <c r="P35" s="124">
        <f t="shared" si="31"/>
        <v>35</v>
      </c>
      <c r="Q35" s="124">
        <f t="shared" si="31"/>
        <v>46</v>
      </c>
      <c r="R35" s="124">
        <f t="shared" si="31"/>
        <v>39</v>
      </c>
      <c r="S35" s="124">
        <f t="shared" si="32"/>
        <v>242</v>
      </c>
      <c r="T35" s="1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 ht="15.0" customHeight="1">
      <c r="A36" s="8"/>
      <c r="B36" s="8"/>
      <c r="C36" s="8"/>
      <c r="D36" s="126"/>
      <c r="E36" s="8"/>
      <c r="F36" s="8"/>
      <c r="G36" s="8"/>
      <c r="H36" s="8"/>
      <c r="I36" s="8"/>
      <c r="J36" s="8"/>
      <c r="K36" s="8"/>
      <c r="L36" s="8"/>
      <c r="M36" s="9"/>
      <c r="N36" s="9"/>
      <c r="O36" s="9"/>
      <c r="P36" s="9"/>
      <c r="Q36" s="127"/>
      <c r="R36" s="127"/>
      <c r="S36" s="127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ht="15.0" customHeight="1">
      <c r="A37" s="8"/>
      <c r="B37" s="8"/>
      <c r="C37" s="8"/>
      <c r="D37" s="126"/>
      <c r="E37" s="8"/>
      <c r="F37" s="8"/>
      <c r="G37" s="8"/>
      <c r="H37" s="8"/>
      <c r="I37" s="8"/>
      <c r="J37" s="8"/>
      <c r="K37" s="8"/>
      <c r="L37" s="8"/>
      <c r="M37" s="9"/>
      <c r="N37" s="9"/>
      <c r="O37" s="9"/>
      <c r="P37" s="9"/>
      <c r="Q37" s="127"/>
      <c r="R37" s="127"/>
      <c r="S37" s="127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ht="15.0" customHeight="1">
      <c r="A38" s="8"/>
      <c r="B38" s="8"/>
      <c r="C38" s="8"/>
      <c r="D38" s="126"/>
      <c r="E38" s="8"/>
      <c r="F38" s="8"/>
      <c r="G38" s="8"/>
      <c r="H38" s="8"/>
      <c r="I38" s="8"/>
      <c r="J38" s="8"/>
      <c r="K38" s="8"/>
      <c r="L38" s="8"/>
      <c r="M38" s="9"/>
      <c r="N38" s="9"/>
      <c r="O38" s="9"/>
      <c r="P38" s="9"/>
      <c r="Q38" s="127"/>
      <c r="R38" s="127"/>
      <c r="S38" s="127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>
      <c r="A39" s="1"/>
      <c r="B39" s="1"/>
      <c r="C39" s="2"/>
      <c r="D39" s="3"/>
      <c r="E39" s="4"/>
      <c r="F39" s="4"/>
      <c r="G39" s="5"/>
      <c r="H39" s="4"/>
      <c r="I39" s="4"/>
      <c r="J39" s="4"/>
      <c r="K39" s="4"/>
      <c r="L39" s="4"/>
      <c r="M39" s="6"/>
      <c r="N39" s="6"/>
      <c r="O39" s="6"/>
      <c r="P39" s="6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>
      <c r="A40" s="1"/>
      <c r="B40" s="1"/>
      <c r="C40" s="2"/>
      <c r="D40" s="3"/>
      <c r="E40" s="4"/>
      <c r="F40" s="4"/>
      <c r="G40" s="5"/>
      <c r="H40" s="4"/>
      <c r="I40" s="4"/>
      <c r="J40" s="4"/>
      <c r="K40" s="4"/>
      <c r="L40" s="4"/>
      <c r="M40" s="6"/>
      <c r="N40" s="6"/>
      <c r="O40" s="6"/>
      <c r="P40" s="6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>
      <c r="A41" s="1"/>
      <c r="B41" s="1"/>
      <c r="C41" s="2"/>
      <c r="D41" s="3"/>
      <c r="E41" s="4"/>
      <c r="F41" s="4"/>
      <c r="G41" s="5"/>
      <c r="H41" s="4"/>
      <c r="I41" s="4"/>
      <c r="J41" s="4"/>
      <c r="K41" s="4"/>
      <c r="L41" s="4"/>
      <c r="M41" s="6"/>
      <c r="N41" s="6"/>
      <c r="O41" s="6"/>
      <c r="P41" s="6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>
      <c r="A42" s="1"/>
      <c r="B42" s="1"/>
      <c r="C42" s="2"/>
      <c r="D42" s="3"/>
      <c r="E42" s="4"/>
      <c r="F42" s="4"/>
      <c r="G42" s="5"/>
      <c r="H42" s="4"/>
      <c r="I42" s="4"/>
      <c r="J42" s="4"/>
      <c r="K42" s="4"/>
      <c r="L42" s="4"/>
      <c r="M42" s="6"/>
      <c r="N42" s="6"/>
      <c r="O42" s="6"/>
      <c r="P42" s="6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>
      <c r="A43" s="1"/>
      <c r="B43" s="1"/>
      <c r="C43" s="2"/>
      <c r="D43" s="3"/>
      <c r="E43" s="4"/>
      <c r="F43" s="4"/>
      <c r="G43" s="5"/>
      <c r="H43" s="4"/>
      <c r="I43" s="4"/>
      <c r="J43" s="4"/>
      <c r="K43" s="4"/>
      <c r="L43" s="4"/>
      <c r="M43" s="6"/>
      <c r="N43" s="6"/>
      <c r="O43" s="6"/>
      <c r="P43" s="6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>
      <c r="A44" s="1"/>
      <c r="B44" s="1"/>
      <c r="C44" s="2"/>
      <c r="D44" s="3"/>
      <c r="E44" s="4"/>
      <c r="F44" s="4"/>
      <c r="G44" s="5"/>
      <c r="H44" s="4"/>
      <c r="I44" s="4"/>
      <c r="J44" s="4"/>
      <c r="K44" s="4"/>
      <c r="L44" s="4"/>
      <c r="M44" s="6"/>
      <c r="N44" s="6"/>
      <c r="O44" s="6"/>
      <c r="P44" s="6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>
      <c r="A45" s="1"/>
      <c r="B45" s="1"/>
      <c r="C45" s="2"/>
      <c r="D45" s="3"/>
      <c r="E45" s="4"/>
      <c r="F45" s="4"/>
      <c r="G45" s="5"/>
      <c r="H45" s="4"/>
      <c r="I45" s="4"/>
      <c r="J45" s="4"/>
      <c r="K45" s="4"/>
      <c r="L45" s="4"/>
      <c r="M45" s="6"/>
      <c r="N45" s="6"/>
      <c r="O45" s="6"/>
      <c r="P45" s="6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>
      <c r="A46" s="1"/>
      <c r="B46" s="1"/>
      <c r="C46" s="2"/>
      <c r="D46" s="3"/>
      <c r="E46" s="4"/>
      <c r="F46" s="4"/>
      <c r="G46" s="5"/>
      <c r="H46" s="4"/>
      <c r="I46" s="4"/>
      <c r="J46" s="4"/>
      <c r="K46" s="4"/>
      <c r="L46" s="4"/>
      <c r="M46" s="6"/>
      <c r="N46" s="6"/>
      <c r="O46" s="6"/>
      <c r="P46" s="6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>
      <c r="A47" s="1"/>
      <c r="B47" s="1"/>
      <c r="C47" s="2"/>
      <c r="D47" s="3"/>
      <c r="E47" s="4"/>
      <c r="F47" s="4"/>
      <c r="G47" s="5"/>
      <c r="H47" s="4"/>
      <c r="I47" s="4"/>
      <c r="J47" s="4"/>
      <c r="K47" s="4"/>
      <c r="L47" s="4"/>
      <c r="M47" s="6"/>
      <c r="N47" s="6"/>
      <c r="O47" s="6"/>
      <c r="P47" s="6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>
      <c r="A48" s="1"/>
      <c r="B48" s="1"/>
      <c r="C48" s="2"/>
      <c r="D48" s="3"/>
      <c r="E48" s="4"/>
      <c r="F48" s="4"/>
      <c r="G48" s="5"/>
      <c r="H48" s="4"/>
      <c r="I48" s="4"/>
      <c r="J48" s="4"/>
      <c r="K48" s="4"/>
      <c r="L48" s="4"/>
      <c r="M48" s="6"/>
      <c r="N48" s="6"/>
      <c r="O48" s="6"/>
      <c r="P48" s="6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>
      <c r="A49" s="1"/>
      <c r="B49" s="1"/>
      <c r="C49" s="2"/>
      <c r="D49" s="3"/>
      <c r="E49" s="4"/>
      <c r="F49" s="4"/>
      <c r="G49" s="5"/>
      <c r="H49" s="4"/>
      <c r="I49" s="4"/>
      <c r="J49" s="4"/>
      <c r="K49" s="4"/>
      <c r="L49" s="4"/>
      <c r="M49" s="6"/>
      <c r="N49" s="6"/>
      <c r="O49" s="6"/>
      <c r="P49" s="6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>
      <c r="A50" s="1"/>
      <c r="B50" s="1"/>
      <c r="C50" s="2"/>
      <c r="D50" s="3"/>
      <c r="E50" s="4"/>
      <c r="F50" s="4"/>
      <c r="G50" s="5"/>
      <c r="H50" s="4"/>
      <c r="I50" s="4"/>
      <c r="J50" s="4"/>
      <c r="K50" s="4"/>
      <c r="L50" s="4"/>
      <c r="M50" s="6"/>
      <c r="N50" s="6"/>
      <c r="O50" s="6"/>
      <c r="P50" s="6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ht="15.0" customHeight="1">
      <c r="A51" s="1"/>
      <c r="B51" s="1"/>
      <c r="C51" s="2"/>
      <c r="D51" s="3"/>
      <c r="E51" s="4"/>
      <c r="F51" s="4"/>
      <c r="G51" s="5"/>
      <c r="H51" s="4"/>
      <c r="I51" s="4"/>
      <c r="J51" s="4"/>
      <c r="K51" s="4"/>
      <c r="L51" s="4"/>
      <c r="M51" s="6"/>
      <c r="N51" s="6"/>
      <c r="O51" s="6"/>
      <c r="P51" s="6"/>
      <c r="Q51" s="4"/>
      <c r="R51" s="4"/>
      <c r="S51" s="4"/>
      <c r="T51" s="1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</row>
    <row r="52">
      <c r="A52" s="1"/>
      <c r="B52" s="1"/>
      <c r="C52" s="2"/>
      <c r="D52" s="3"/>
      <c r="E52" s="4"/>
      <c r="F52" s="4"/>
      <c r="G52" s="5"/>
      <c r="H52" s="4"/>
      <c r="I52" s="4"/>
      <c r="J52" s="4"/>
      <c r="K52" s="4"/>
      <c r="L52" s="4"/>
      <c r="M52" s="6"/>
      <c r="N52" s="6"/>
      <c r="O52" s="6"/>
      <c r="P52" s="6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>
      <c r="A53" s="1"/>
      <c r="B53" s="1"/>
      <c r="C53" s="2"/>
      <c r="D53" s="3"/>
      <c r="E53" s="4"/>
      <c r="F53" s="4"/>
      <c r="G53" s="5"/>
      <c r="H53" s="4"/>
      <c r="I53" s="4"/>
      <c r="J53" s="4"/>
      <c r="K53" s="4"/>
      <c r="L53" s="4"/>
      <c r="M53" s="6"/>
      <c r="N53" s="6"/>
      <c r="O53" s="6"/>
      <c r="P53" s="6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>
      <c r="A54" s="1"/>
      <c r="B54" s="1"/>
      <c r="C54" s="2"/>
      <c r="D54" s="3"/>
      <c r="E54" s="4"/>
      <c r="F54" s="4"/>
      <c r="G54" s="5"/>
      <c r="H54" s="4"/>
      <c r="I54" s="4"/>
      <c r="J54" s="4"/>
      <c r="K54" s="4"/>
      <c r="L54" s="4"/>
      <c r="M54" s="6"/>
      <c r="N54" s="6"/>
      <c r="O54" s="6"/>
      <c r="P54" s="6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>
      <c r="A55" s="1"/>
      <c r="B55" s="1"/>
      <c r="C55" s="2"/>
      <c r="D55" s="3"/>
      <c r="E55" s="4"/>
      <c r="F55" s="4"/>
      <c r="G55" s="5"/>
      <c r="H55" s="4"/>
      <c r="I55" s="4"/>
      <c r="J55" s="4"/>
      <c r="K55" s="4"/>
      <c r="L55" s="4"/>
      <c r="M55" s="6"/>
      <c r="N55" s="6"/>
      <c r="O55" s="6"/>
      <c r="P55" s="6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>
      <c r="A56" s="1"/>
      <c r="B56" s="1"/>
      <c r="C56" s="2"/>
      <c r="D56" s="3"/>
      <c r="E56" s="4"/>
      <c r="F56" s="4"/>
      <c r="G56" s="5"/>
      <c r="H56" s="4"/>
      <c r="I56" s="4"/>
      <c r="J56" s="4"/>
      <c r="K56" s="4"/>
      <c r="L56" s="4"/>
      <c r="M56" s="6"/>
      <c r="N56" s="6"/>
      <c r="O56" s="6"/>
      <c r="P56" s="6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>
      <c r="A57" s="1"/>
      <c r="B57" s="1"/>
      <c r="C57" s="2"/>
      <c r="D57" s="3"/>
      <c r="E57" s="4"/>
      <c r="F57" s="4"/>
      <c r="G57" s="5"/>
      <c r="H57" s="4"/>
      <c r="I57" s="4"/>
      <c r="J57" s="4"/>
      <c r="K57" s="4"/>
      <c r="L57" s="4"/>
      <c r="M57" s="6"/>
      <c r="N57" s="6"/>
      <c r="O57" s="6"/>
      <c r="P57" s="6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>
      <c r="A58" s="1"/>
      <c r="B58" s="1"/>
      <c r="C58" s="2"/>
      <c r="D58" s="3"/>
      <c r="E58" s="4"/>
      <c r="F58" s="4"/>
      <c r="G58" s="5"/>
      <c r="H58" s="4"/>
      <c r="I58" s="4"/>
      <c r="J58" s="4"/>
      <c r="K58" s="4"/>
      <c r="L58" s="4"/>
      <c r="M58" s="6"/>
      <c r="N58" s="6"/>
      <c r="O58" s="6"/>
      <c r="P58" s="6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>
      <c r="A59" s="1"/>
      <c r="B59" s="1"/>
      <c r="C59" s="2"/>
      <c r="D59" s="3"/>
      <c r="E59" s="4"/>
      <c r="F59" s="4"/>
      <c r="G59" s="5"/>
      <c r="H59" s="4"/>
      <c r="I59" s="4"/>
      <c r="J59" s="4"/>
      <c r="K59" s="4"/>
      <c r="L59" s="4"/>
      <c r="M59" s="6"/>
      <c r="N59" s="6"/>
      <c r="O59" s="6"/>
      <c r="P59" s="6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>
      <c r="A60" s="1"/>
      <c r="B60" s="1"/>
      <c r="C60" s="2"/>
      <c r="D60" s="3"/>
      <c r="E60" s="4"/>
      <c r="F60" s="4"/>
      <c r="G60" s="5"/>
      <c r="H60" s="4"/>
      <c r="I60" s="4"/>
      <c r="J60" s="4"/>
      <c r="K60" s="4"/>
      <c r="L60" s="4"/>
      <c r="M60" s="6"/>
      <c r="N60" s="6"/>
      <c r="O60" s="6"/>
      <c r="P60" s="6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>
      <c r="A61" s="1"/>
      <c r="B61" s="1"/>
      <c r="C61" s="2"/>
      <c r="D61" s="3"/>
      <c r="E61" s="4"/>
      <c r="F61" s="4"/>
      <c r="G61" s="5"/>
      <c r="H61" s="4"/>
      <c r="I61" s="4"/>
      <c r="J61" s="4"/>
      <c r="K61" s="4"/>
      <c r="L61" s="4"/>
      <c r="M61" s="6"/>
      <c r="N61" s="6"/>
      <c r="O61" s="6"/>
      <c r="P61" s="6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>
      <c r="A62" s="1"/>
      <c r="B62" s="1"/>
      <c r="C62" s="2"/>
      <c r="D62" s="3"/>
      <c r="E62" s="4"/>
      <c r="F62" s="4"/>
      <c r="G62" s="5"/>
      <c r="H62" s="4"/>
      <c r="I62" s="4"/>
      <c r="J62" s="4"/>
      <c r="K62" s="4"/>
      <c r="L62" s="4"/>
      <c r="M62" s="6"/>
      <c r="N62" s="6"/>
      <c r="O62" s="6"/>
      <c r="P62" s="6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>
      <c r="A63" s="1"/>
      <c r="B63" s="1"/>
      <c r="C63" s="2"/>
      <c r="D63" s="3"/>
      <c r="E63" s="4"/>
      <c r="F63" s="4"/>
      <c r="G63" s="5"/>
      <c r="H63" s="4"/>
      <c r="I63" s="4"/>
      <c r="J63" s="4"/>
      <c r="K63" s="4"/>
      <c r="L63" s="4"/>
      <c r="M63" s="6"/>
      <c r="N63" s="6"/>
      <c r="O63" s="6"/>
      <c r="P63" s="6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ht="15.0" customHeight="1">
      <c r="A64" s="1"/>
      <c r="B64" s="1"/>
      <c r="C64" s="2"/>
      <c r="D64" s="3"/>
      <c r="E64" s="4"/>
      <c r="F64" s="4"/>
      <c r="G64" s="5"/>
      <c r="H64" s="4"/>
      <c r="I64" s="4"/>
      <c r="J64" s="4"/>
      <c r="K64" s="4"/>
      <c r="L64" s="4"/>
      <c r="M64" s="6"/>
      <c r="N64" s="6"/>
      <c r="O64" s="6"/>
      <c r="P64" s="6"/>
      <c r="Q64" s="4"/>
      <c r="R64" s="4"/>
      <c r="S64" s="4"/>
      <c r="T64" s="125"/>
      <c r="U64" s="125"/>
      <c r="V64" s="125"/>
      <c r="W64" s="125"/>
      <c r="X64" s="125"/>
      <c r="Y64" s="125"/>
      <c r="Z64" s="125"/>
      <c r="AA64" s="125"/>
      <c r="AB64" s="125"/>
      <c r="AC64" s="125"/>
      <c r="AD64" s="125"/>
      <c r="AE64" s="125"/>
      <c r="AF64" s="125"/>
    </row>
    <row r="65" ht="15.0" customHeight="1">
      <c r="A65" s="1"/>
      <c r="B65" s="1"/>
      <c r="C65" s="2"/>
      <c r="D65" s="3"/>
      <c r="E65" s="4"/>
      <c r="F65" s="4"/>
      <c r="G65" s="5"/>
      <c r="H65" s="4"/>
      <c r="I65" s="4"/>
      <c r="J65" s="4"/>
      <c r="K65" s="4"/>
      <c r="L65" s="4"/>
      <c r="M65" s="6"/>
      <c r="N65" s="6"/>
      <c r="O65" s="6"/>
      <c r="P65" s="6"/>
      <c r="Q65" s="4"/>
      <c r="R65" s="4"/>
      <c r="S65" s="4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</row>
    <row r="66" ht="15.0" customHeight="1">
      <c r="A66" s="1"/>
      <c r="B66" s="1"/>
      <c r="C66" s="2"/>
      <c r="D66" s="3"/>
      <c r="E66" s="4"/>
      <c r="F66" s="4"/>
      <c r="G66" s="5"/>
      <c r="H66" s="4"/>
      <c r="I66" s="4"/>
      <c r="J66" s="4"/>
      <c r="K66" s="4"/>
      <c r="L66" s="4"/>
      <c r="M66" s="6"/>
      <c r="N66" s="6"/>
      <c r="O66" s="6"/>
      <c r="P66" s="6"/>
      <c r="Q66" s="4"/>
      <c r="R66" s="4"/>
      <c r="S66" s="4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</row>
    <row r="67" ht="15.0" customHeight="1">
      <c r="A67" s="1"/>
      <c r="B67" s="1"/>
      <c r="C67" s="2"/>
      <c r="D67" s="3"/>
      <c r="E67" s="4"/>
      <c r="F67" s="4"/>
      <c r="G67" s="5"/>
      <c r="H67" s="4"/>
      <c r="I67" s="4"/>
      <c r="J67" s="4"/>
      <c r="K67" s="4"/>
      <c r="L67" s="4"/>
      <c r="M67" s="6"/>
      <c r="N67" s="6"/>
      <c r="O67" s="6"/>
      <c r="P67" s="6"/>
      <c r="Q67" s="4"/>
      <c r="R67" s="4"/>
      <c r="S67" s="4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</row>
    <row r="68">
      <c r="A68" s="1"/>
      <c r="B68" s="1"/>
      <c r="C68" s="2"/>
      <c r="D68" s="3"/>
      <c r="E68" s="4"/>
      <c r="F68" s="4"/>
      <c r="G68" s="5"/>
      <c r="H68" s="4"/>
      <c r="I68" s="4"/>
      <c r="J68" s="4"/>
      <c r="K68" s="4"/>
      <c r="L68" s="4"/>
      <c r="M68" s="6"/>
      <c r="N68" s="6"/>
      <c r="O68" s="6"/>
      <c r="P68" s="6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>
      <c r="A69" s="1"/>
      <c r="B69" s="1"/>
      <c r="C69" s="2"/>
      <c r="D69" s="3"/>
      <c r="E69" s="4"/>
      <c r="F69" s="4"/>
      <c r="G69" s="5"/>
      <c r="H69" s="4"/>
      <c r="I69" s="4"/>
      <c r="J69" s="4"/>
      <c r="K69" s="4"/>
      <c r="L69" s="4"/>
      <c r="M69" s="6"/>
      <c r="N69" s="6"/>
      <c r="O69" s="6"/>
      <c r="P69" s="6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>
      <c r="A70" s="1"/>
      <c r="B70" s="1"/>
      <c r="C70" s="2"/>
      <c r="D70" s="3"/>
      <c r="E70" s="4"/>
      <c r="F70" s="4"/>
      <c r="G70" s="5"/>
      <c r="H70" s="4"/>
      <c r="I70" s="4"/>
      <c r="J70" s="4"/>
      <c r="K70" s="4"/>
      <c r="L70" s="4"/>
      <c r="M70" s="6"/>
      <c r="N70" s="6"/>
      <c r="O70" s="6"/>
      <c r="P70" s="6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6"/>
      <c r="N71" s="6"/>
      <c r="O71" s="6"/>
      <c r="P71" s="6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6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6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6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6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6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6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6"/>
      <c r="N996" s="6"/>
      <c r="O996" s="6"/>
      <c r="P996" s="6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4"/>
      <c r="M997" s="6"/>
      <c r="N997" s="6"/>
      <c r="O997" s="6"/>
      <c r="P997" s="6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>
      <c r="A998" s="1"/>
      <c r="B998" s="1"/>
      <c r="C998" s="2"/>
      <c r="D998" s="3"/>
      <c r="E998" s="4"/>
      <c r="F998" s="4"/>
      <c r="G998" s="5"/>
      <c r="H998" s="4"/>
      <c r="I998" s="4"/>
      <c r="J998" s="4"/>
      <c r="K998" s="4"/>
      <c r="L998" s="4"/>
      <c r="M998" s="6"/>
      <c r="N998" s="6"/>
      <c r="O998" s="6"/>
      <c r="P998" s="6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>
      <c r="A999" s="1"/>
      <c r="B999" s="1"/>
      <c r="C999" s="2"/>
      <c r="D999" s="3"/>
      <c r="E999" s="4"/>
      <c r="F999" s="4"/>
      <c r="G999" s="5"/>
      <c r="H999" s="4"/>
      <c r="I999" s="4"/>
      <c r="J999" s="4"/>
      <c r="K999" s="4"/>
      <c r="L999" s="4"/>
      <c r="M999" s="6"/>
      <c r="N999" s="6"/>
      <c r="O999" s="6"/>
      <c r="P999" s="6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>
      <c r="A1000" s="1"/>
      <c r="B1000" s="1"/>
      <c r="C1000" s="2"/>
      <c r="D1000" s="3"/>
      <c r="E1000" s="4"/>
      <c r="F1000" s="4"/>
      <c r="G1000" s="5"/>
      <c r="H1000" s="4"/>
      <c r="I1000" s="4"/>
      <c r="J1000" s="4"/>
      <c r="K1000" s="4"/>
      <c r="L1000" s="4"/>
      <c r="M1000" s="6"/>
      <c r="N1000" s="6"/>
      <c r="O1000" s="6"/>
      <c r="P1000" s="6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  <row r="1001">
      <c r="A1001" s="1"/>
      <c r="B1001" s="1"/>
      <c r="C1001" s="2"/>
      <c r="D1001" s="3"/>
      <c r="E1001" s="4"/>
      <c r="F1001" s="4"/>
      <c r="G1001" s="5"/>
      <c r="H1001" s="4"/>
      <c r="I1001" s="4"/>
      <c r="J1001" s="4"/>
      <c r="K1001" s="4"/>
      <c r="L1001" s="4"/>
      <c r="M1001" s="6"/>
      <c r="N1001" s="6"/>
      <c r="O1001" s="6"/>
      <c r="P1001" s="6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</row>
  </sheetData>
  <conditionalFormatting sqref="I5:I35 M5:S35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