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ZmiKvc/a2LSGzA3zQPvSigyADSw=="/>
    </ext>
  </extLst>
</workbook>
</file>

<file path=xl/sharedStrings.xml><?xml version="1.0" encoding="utf-8"?>
<sst xmlns="http://schemas.openxmlformats.org/spreadsheetml/2006/main" count="192" uniqueCount="110">
  <si>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</si>
  <si>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</si>
  <si>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</si>
  <si>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</si>
  <si>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</si>
  <si>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</si>
  <si>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</si>
  <si>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</si>
  <si>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</si>
  <si>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</si>
  <si>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</si>
  <si>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</si>
  <si>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</si>
  <si>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</si>
  <si>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</si>
  <si>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</si>
  <si>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</si>
  <si>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</si>
  <si>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</si>
  <si>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</si>
  <si>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</si>
  <si>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</si>
  <si>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</si>
  <si>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</si>
  <si>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</si>
  <si>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</si>
  <si>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</si>
  <si>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</si>
  <si>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</si>
  <si>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</si>
  <si>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</si>
  <si>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</si>
  <si>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</si>
  <si>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</si>
  <si>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</si>
  <si>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</si>
  <si>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</si>
  <si>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</si>
  <si>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</si>
  <si>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</si>
  <si>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</si>
  <si>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</si>
  <si>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</si>
  <si>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</si>
  <si>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</si>
  <si>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</si>
  <si>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</si>
  <si>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</si>
  <si>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</si>
  <si>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</si>
  <si>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</si>
  <si>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</si>
  <si>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</si>
  <si>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</si>
  <si>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DaVon , Harold</t>
  </si>
  <si>
    <t>Create HTTP handling code</t>
  </si>
  <si>
    <t xml:space="preserve">DaVon </t>
  </si>
  <si>
    <t>Write code to store user name locally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</si>
  <si>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</si>
  <si>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</si>
  <si>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Munia, Harold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</si>
  <si>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</si>
  <si>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,DaVon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</si>
  <si>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</si>
  <si>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</si>
  <si>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DaVon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</si>
  <si>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</si>
  <si>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</si>
  <si>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FF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FF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DaVon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</si>
  <si>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</si>
  <si>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</si>
  <si>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</si>
  <si>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</si>
  <si>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</si>
  <si>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t>ALL</t>
  </si>
  <si>
    <t>Risk analysis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</si>
  <si>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Harold, Von</t>
    </r>
  </si>
  <si>
    <t>Design XML format</t>
  </si>
  <si>
    <t>Design Perl XML-handling code</t>
  </si>
  <si>
    <t>Create UI design for balance screen</t>
  </si>
  <si>
    <t>Review requirements</t>
  </si>
  <si>
    <r>
      <t xml:space="preserve">Mariam, </t>
    </r>
    <r>
      <rPr>
        <rFont val="Calibri"/>
        <b val="0"/>
        <color rgb="FFFF0000"/>
        <sz val="12.0"/>
      </rPr>
      <t>Fiza</t>
    </r>
  </si>
  <si>
    <t>Create XML parsing code</t>
  </si>
  <si>
    <t>Handle XML data structure for retrieving balance</t>
  </si>
  <si>
    <t>Implement UI</t>
  </si>
  <si>
    <r>
      <t>Cole,</t>
    </r>
    <r>
      <rPr>
        <rFont val="Calibri"/>
        <b val="0"/>
        <color rgb="FFFF0000"/>
        <sz val="12.0"/>
      </rPr>
      <t xml:space="preserve"> Von</t>
    </r>
  </si>
  <si>
    <r>
      <t>Cole,</t>
    </r>
    <r>
      <rPr>
        <rFont val="Calibri"/>
        <b val="0"/>
        <color rgb="FFFF0000"/>
        <sz val="12.0"/>
      </rPr>
      <t xml:space="preserve"> Von</t>
    </r>
  </si>
  <si>
    <r>
      <rPr>
        <rFont val="Calibri"/>
        <color rgb="FFFF0000"/>
        <sz val="12.0"/>
      </rPr>
      <t>Munia</t>
    </r>
    <r>
      <rPr>
        <rFont val="Calibri"/>
        <color rgb="FFFF0000"/>
        <sz val="12.0"/>
      </rPr>
      <t>, Harold</t>
    </r>
    <r>
      <rPr>
        <rFont val="Calibri"/>
        <color rgb="FFFF0000"/>
        <sz val="12.0"/>
      </rPr>
      <t xml:space="preserve"> Mariam</t>
    </r>
  </si>
  <si>
    <r>
      <rPr>
        <rFont val="Calibri"/>
        <b/>
        <color rgb="FFFF0000"/>
        <sz val="12.0"/>
      </rPr>
      <t>Mariam</t>
    </r>
    <r>
      <rPr>
        <rFont val="Calibri"/>
        <b val="0"/>
        <color rgb="FFFF0000"/>
        <sz val="12.0"/>
      </rPr>
      <t>, Fiza</t>
    </r>
  </si>
  <si>
    <t>Iteration 3: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</si>
  <si>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</si>
  <si>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r>
      <rPr>
        <rFont val="Calibri"/>
        <color theme="1"/>
        <sz val="12.0"/>
      </rPr>
      <t xml:space="preserve"> </t>
    </r>
    <r>
      <rPr>
        <rFont val="Calibri"/>
        <b/>
        <color theme="1"/>
        <sz val="12.0"/>
      </rPr>
      <t>Casey</t>
    </r>
    <r>
      <rPr>
        <rFont val="Calibri"/>
        <color theme="1"/>
        <sz val="12.0"/>
      </rPr>
      <t>, David</t>
    </r>
  </si>
  <si>
    <t>Create UI design for vendor locations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</si>
  <si>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</si>
  <si>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Design data structure for RSS location list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</si>
  <si>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</si>
  <si>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</t>
    </r>
    <r>
      <rPr>
        <rFont val="Calibri"/>
        <b/>
        <color theme="1"/>
        <sz val="12.0"/>
      </rPr>
      <t xml:space="preserve"> </t>
    </r>
    <r>
      <rPr>
        <rFont val="Calibri"/>
        <b val="0"/>
        <color theme="1"/>
        <sz val="12.0"/>
      </rPr>
      <t>Cuong</t>
    </r>
  </si>
  <si>
    <t>Develop code for processing vendor locations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</si>
  <si>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</si>
  <si>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Implement vendor map display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</si>
  <si>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</si>
  <si>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N/A</t>
  </si>
  <si>
    <t>Display vendor information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</si>
  <si>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</si>
  <si>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</si>
  <si>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Acceptance Testing</t>
  </si>
  <si>
    <t>Tester, Project Manager</t>
  </si>
  <si>
    <r>
      <rPr>
        <rFont val="Calibri"/>
        <color theme="1"/>
        <sz val="12.0"/>
      </rPr>
      <t xml:space="preserve">David, </t>
    </r>
    <r>
      <rPr>
        <rFont val="Calibri"/>
        <b/>
        <color theme="1"/>
        <sz val="12.0"/>
      </rPr>
      <t>Casey</t>
    </r>
  </si>
  <si>
    <r>
      <rPr>
        <rFont val="Calibri"/>
        <b/>
        <color theme="1"/>
        <sz val="12.0"/>
      </rPr>
      <t xml:space="preserve">David </t>
    </r>
    <r>
      <rPr>
        <rFont val="Calibri"/>
        <color theme="1"/>
        <sz val="12.0"/>
      </rPr>
      <t xml:space="preserve">Casey, </t>
    </r>
    <r>
      <rPr>
        <rFont val="Calibri"/>
        <b/>
        <color theme="1"/>
        <sz val="12.0"/>
      </rPr>
      <t>Kyle</t>
    </r>
    <r>
      <rPr>
        <rFont val="Calibri"/>
        <color theme="1"/>
        <sz val="12.0"/>
      </rPr>
      <t>, Cuong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</si>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</sst>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1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1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9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4" fillId="5" fontId="9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0" numFmtId="0" xfId="0" applyAlignment="1" applyBorder="1" applyFont="1">
      <alignment horizontal="center" shrinkToFit="0" vertical="center" wrapText="0"/>
    </xf>
    <xf borderId="11" fillId="4" fontId="10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4" fillId="3" fontId="9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4" fillId="5" fontId="2" numFmtId="0" xfId="0" applyAlignment="1" applyBorder="1" applyFont="1">
      <alignment horizontal="left" shrinkToFit="0" vertical="center" wrapText="1"/>
    </xf>
    <xf borderId="14" fillId="5" fontId="2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6" fillId="5" fontId="6" numFmtId="164" xfId="0" applyAlignment="1" applyBorder="1" applyFont="1" applyNumberFormat="1">
      <alignment horizontal="center" shrinkToFit="0" vertical="center" wrapText="0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0"/>
    </xf>
    <xf borderId="4" fillId="4" fontId="10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2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12" fillId="6" fontId="12" numFmtId="0" xfId="0" applyAlignment="1" applyBorder="1" applyFill="1" applyFont="1">
      <alignment shrinkToFit="0" vertical="center" wrapText="0"/>
    </xf>
    <xf borderId="10" fillId="6" fontId="12" numFmtId="0" xfId="0" applyAlignment="1" applyBorder="1" applyFont="1">
      <alignment shrinkToFit="0" vertical="center" wrapText="0"/>
    </xf>
    <xf borderId="11" fillId="6" fontId="12" numFmtId="0" xfId="0" applyAlignment="1" applyBorder="1" applyFont="1">
      <alignment shrinkToFit="0" vertical="center" wrapText="0"/>
    </xf>
    <xf borderId="12" fillId="6" fontId="12" numFmtId="0" xfId="0" applyAlignment="1" applyBorder="1" applyFont="1">
      <alignment horizontal="center" shrinkToFit="0" vertical="center" wrapText="0"/>
    </xf>
    <xf borderId="11" fillId="6" fontId="12" numFmtId="0" xfId="0" applyAlignment="1" applyBorder="1" applyFont="1">
      <alignment horizontal="center" shrinkToFit="0" vertical="center" wrapText="0"/>
    </xf>
    <xf borderId="12" fillId="6" fontId="12" numFmtId="164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9" fillId="6" fontId="13" numFmtId="164" xfId="0" applyAlignment="1" applyBorder="1" applyFont="1" applyNumberFormat="1">
      <alignment horizontal="center" vertical="bottom"/>
    </xf>
    <xf borderId="9" fillId="6" fontId="13" numFmtId="164" xfId="0" applyAlignment="1" applyBorder="1" applyFont="1" applyNumberFormat="1">
      <alignment horizontal="center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8</v>
      </c>
      <c r="H6" s="44"/>
      <c r="I6" s="45">
        <f>SUM(H7)</f>
        <v>3</v>
      </c>
      <c r="J6" s="4"/>
      <c r="K6" s="4"/>
      <c r="L6" s="4"/>
      <c r="M6" s="46"/>
      <c r="N6" s="46"/>
      <c r="O6" s="46"/>
      <c r="P6" s="47"/>
      <c r="Q6" s="48"/>
      <c r="R6" s="46"/>
      <c r="S6" s="4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49" t="s">
        <v>18</v>
      </c>
      <c r="D7" s="50" t="s">
        <v>19</v>
      </c>
      <c r="E7" s="51" t="s">
        <v>20</v>
      </c>
      <c r="F7" s="52">
        <v>8.0</v>
      </c>
      <c r="G7" s="53"/>
      <c r="H7" s="52">
        <v>3.0</v>
      </c>
      <c r="I7" s="53"/>
      <c r="J7" s="4"/>
      <c r="K7" s="4"/>
      <c r="L7" s="4"/>
      <c r="M7" s="54">
        <v>2.0</v>
      </c>
      <c r="N7" s="54">
        <v>0.0</v>
      </c>
      <c r="O7" s="54"/>
      <c r="P7" s="55"/>
      <c r="Q7" s="56"/>
      <c r="R7" s="54"/>
      <c r="S7" s="54">
        <f t="shared" ref="S7:S16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7"/>
      <c r="E8" s="57"/>
      <c r="F8" s="44"/>
      <c r="G8" s="45">
        <f>SUM(F9:F11)</f>
        <v>7</v>
      </c>
      <c r="H8" s="44"/>
      <c r="I8" s="45">
        <f>SUM(H9:H11)</f>
        <v>6</v>
      </c>
      <c r="J8" s="4"/>
      <c r="K8" s="4"/>
      <c r="L8" s="4"/>
      <c r="M8" s="46"/>
      <c r="N8" s="46"/>
      <c r="O8" s="46"/>
      <c r="P8" s="47"/>
      <c r="Q8" s="48"/>
      <c r="R8" s="46"/>
      <c r="S8" s="46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49" t="s">
        <v>22</v>
      </c>
      <c r="D9" s="50" t="s">
        <v>23</v>
      </c>
      <c r="E9" s="58" t="s">
        <v>24</v>
      </c>
      <c r="F9" s="59">
        <v>2.0</v>
      </c>
      <c r="G9" s="53"/>
      <c r="H9" s="52">
        <v>2.0</v>
      </c>
      <c r="I9" s="53"/>
      <c r="J9" s="4"/>
      <c r="K9" s="4"/>
      <c r="L9" s="4"/>
      <c r="M9" s="54">
        <v>2.0</v>
      </c>
      <c r="N9" s="54">
        <v>1.0</v>
      </c>
      <c r="O9" s="54"/>
      <c r="P9" s="55"/>
      <c r="Q9" s="56"/>
      <c r="R9" s="54"/>
      <c r="S9" s="54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49" t="s">
        <v>25</v>
      </c>
      <c r="D10" s="50" t="s">
        <v>23</v>
      </c>
      <c r="E10" s="58" t="s">
        <v>26</v>
      </c>
      <c r="F10" s="52">
        <v>3.0</v>
      </c>
      <c r="G10" s="53"/>
      <c r="H10" s="52">
        <v>2.0</v>
      </c>
      <c r="I10" s="53"/>
      <c r="J10" s="4"/>
      <c r="K10" s="4"/>
      <c r="L10" s="4"/>
      <c r="M10" s="54">
        <v>2.0</v>
      </c>
      <c r="N10" s="54">
        <v>1.0</v>
      </c>
      <c r="O10" s="54"/>
      <c r="P10" s="55"/>
      <c r="Q10" s="56"/>
      <c r="R10" s="54"/>
      <c r="S10" s="54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49" t="s">
        <v>27</v>
      </c>
      <c r="D11" s="50" t="s">
        <v>23</v>
      </c>
      <c r="E11" s="60" t="s">
        <v>3</v>
      </c>
      <c r="F11" s="52">
        <v>2.0</v>
      </c>
      <c r="G11" s="53"/>
      <c r="H11" s="52">
        <v>2.0</v>
      </c>
      <c r="I11" s="53"/>
      <c r="J11" s="4"/>
      <c r="K11" s="4"/>
      <c r="L11" s="4"/>
      <c r="M11" s="54">
        <v>1.0</v>
      </c>
      <c r="N11" s="54">
        <v>2.0</v>
      </c>
      <c r="O11" s="54"/>
      <c r="P11" s="55"/>
      <c r="Q11" s="56"/>
      <c r="R11" s="54"/>
      <c r="S11" s="5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29</v>
      </c>
      <c r="H12" s="44"/>
      <c r="I12" s="45">
        <f>SUM(H13:H19)</f>
        <v>42</v>
      </c>
      <c r="J12" s="4"/>
      <c r="K12" s="4"/>
      <c r="L12" s="4"/>
      <c r="M12" s="46"/>
      <c r="N12" s="46"/>
      <c r="O12" s="46"/>
      <c r="P12" s="47"/>
      <c r="Q12" s="48"/>
      <c r="R12" s="46"/>
      <c r="S12" s="46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49" t="s">
        <v>29</v>
      </c>
      <c r="D13" s="50" t="s">
        <v>19</v>
      </c>
      <c r="E13" s="51" t="s">
        <v>30</v>
      </c>
      <c r="F13" s="52">
        <v>3.0</v>
      </c>
      <c r="G13" s="53"/>
      <c r="H13" s="52">
        <v>2.0</v>
      </c>
      <c r="I13" s="53"/>
      <c r="J13" s="4"/>
      <c r="K13" s="4"/>
      <c r="L13" s="4"/>
      <c r="M13" s="54">
        <v>0.0</v>
      </c>
      <c r="N13" s="54">
        <v>3.0</v>
      </c>
      <c r="O13" s="54"/>
      <c r="P13" s="55"/>
      <c r="Q13" s="56"/>
      <c r="R13" s="54"/>
      <c r="S13" s="54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49" t="s">
        <v>31</v>
      </c>
      <c r="D14" s="50" t="s">
        <v>19</v>
      </c>
      <c r="E14" s="58" t="s">
        <v>1</v>
      </c>
      <c r="F14" s="52">
        <v>2.0</v>
      </c>
      <c r="G14" s="53"/>
      <c r="H14" s="52">
        <v>4.0</v>
      </c>
      <c r="I14" s="53"/>
      <c r="J14" s="4"/>
      <c r="K14" s="4"/>
      <c r="L14" s="4"/>
      <c r="M14" s="54">
        <v>0.5</v>
      </c>
      <c r="N14" s="54">
        <v>3.0</v>
      </c>
      <c r="O14" s="54"/>
      <c r="P14" s="55"/>
      <c r="Q14" s="56"/>
      <c r="R14" s="54"/>
      <c r="S14" s="54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49" t="s">
        <v>32</v>
      </c>
      <c r="D15" s="50" t="s">
        <v>33</v>
      </c>
      <c r="E15" s="58" t="s">
        <v>34</v>
      </c>
      <c r="F15" s="52">
        <v>4.0</v>
      </c>
      <c r="G15" s="53"/>
      <c r="H15" s="52">
        <v>7.5</v>
      </c>
      <c r="I15" s="53"/>
      <c r="J15" s="4"/>
      <c r="K15" s="4"/>
      <c r="L15" s="4"/>
      <c r="M15" s="54">
        <v>0.5</v>
      </c>
      <c r="N15" s="54">
        <v>6.0</v>
      </c>
      <c r="O15" s="54"/>
      <c r="P15" s="55"/>
      <c r="Q15" s="56"/>
      <c r="R15" s="54"/>
      <c r="S15" s="54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49" t="s">
        <v>35</v>
      </c>
      <c r="D16" s="50" t="s">
        <v>36</v>
      </c>
      <c r="E16" s="60" t="s">
        <v>37</v>
      </c>
      <c r="F16" s="52">
        <v>6.0</v>
      </c>
      <c r="G16" s="53"/>
      <c r="H16" s="52">
        <v>10.5</v>
      </c>
      <c r="I16" s="53"/>
      <c r="J16" s="4"/>
      <c r="K16" s="4"/>
      <c r="L16" s="4"/>
      <c r="M16" s="54">
        <v>0.0</v>
      </c>
      <c r="N16" s="54">
        <v>6.0</v>
      </c>
      <c r="O16" s="54"/>
      <c r="P16" s="61">
        <v>2.0</v>
      </c>
      <c r="Q16" s="56">
        <v>2.0</v>
      </c>
      <c r="R16" s="54">
        <v>2.0</v>
      </c>
      <c r="S16" s="54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49" t="s">
        <v>38</v>
      </c>
      <c r="D17" s="50" t="s">
        <v>39</v>
      </c>
      <c r="E17" s="58" t="s">
        <v>5</v>
      </c>
      <c r="F17" s="52">
        <v>3.0</v>
      </c>
      <c r="G17" s="53"/>
      <c r="H17" s="52">
        <v>5.0</v>
      </c>
      <c r="I17" s="53"/>
      <c r="J17" s="4"/>
      <c r="K17" s="4"/>
      <c r="L17" s="4"/>
      <c r="M17" s="54">
        <v>2.0</v>
      </c>
      <c r="N17" s="54">
        <v>2.0</v>
      </c>
      <c r="O17" s="54"/>
      <c r="P17" s="55"/>
      <c r="Q17" s="56"/>
      <c r="R17" s="54"/>
      <c r="S17" s="62">
        <v>5.0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49" t="s">
        <v>40</v>
      </c>
      <c r="D18" s="50" t="s">
        <v>41</v>
      </c>
      <c r="E18" s="51" t="s">
        <v>42</v>
      </c>
      <c r="F18" s="59">
        <v>8.0</v>
      </c>
      <c r="G18" s="53"/>
      <c r="H18" s="52">
        <v>6.0</v>
      </c>
      <c r="I18" s="53"/>
      <c r="J18" s="4"/>
      <c r="K18" s="4"/>
      <c r="L18" s="4"/>
      <c r="M18" s="54">
        <v>1.0</v>
      </c>
      <c r="N18" s="54">
        <v>6.0</v>
      </c>
      <c r="O18" s="54"/>
      <c r="P18" s="55"/>
      <c r="Q18" s="56"/>
      <c r="R18" s="54"/>
      <c r="S18" s="54">
        <f t="shared" ref="S18:S65" si="2">SUM(M18:R18)</f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3"/>
      <c r="B19" s="63"/>
      <c r="C19" s="64" t="s">
        <v>43</v>
      </c>
      <c r="D19" s="65" t="s">
        <v>44</v>
      </c>
      <c r="E19" s="66" t="s">
        <v>37</v>
      </c>
      <c r="F19" s="67">
        <v>3.0</v>
      </c>
      <c r="G19" s="68"/>
      <c r="H19" s="67">
        <v>7.0</v>
      </c>
      <c r="I19" s="68"/>
      <c r="J19" s="4"/>
      <c r="K19" s="4"/>
      <c r="L19" s="4"/>
      <c r="M19" s="69">
        <v>0.5</v>
      </c>
      <c r="N19" s="69">
        <v>5.0</v>
      </c>
      <c r="O19" s="69"/>
      <c r="P19" s="70">
        <v>1.0</v>
      </c>
      <c r="Q19" s="71">
        <v>1.0</v>
      </c>
      <c r="R19" s="69">
        <v>1.0</v>
      </c>
      <c r="S19" s="69">
        <f t="shared" si="2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2" t="s">
        <v>45</v>
      </c>
      <c r="B20" s="73"/>
      <c r="C20" s="74"/>
      <c r="D20" s="75"/>
      <c r="E20" s="76"/>
      <c r="F20" s="77"/>
      <c r="G20" s="78"/>
      <c r="H20" s="79">
        <f>SUM(M20:R20)</f>
        <v>0</v>
      </c>
      <c r="I20" s="80"/>
      <c r="J20" s="4"/>
      <c r="K20" s="4"/>
      <c r="L20" s="4"/>
      <c r="M20" s="81"/>
      <c r="N20" s="81"/>
      <c r="O20" s="81"/>
      <c r="P20" s="82"/>
      <c r="Q20" s="83"/>
      <c r="R20" s="81"/>
      <c r="S20" s="81">
        <f t="shared" si="2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4" t="s">
        <v>46</v>
      </c>
      <c r="B21" s="40" t="s">
        <v>47</v>
      </c>
      <c r="C21" s="85"/>
      <c r="D21" s="86"/>
      <c r="E21" s="87"/>
      <c r="F21" s="88"/>
      <c r="G21" s="45">
        <f>SUM(F22:F30)</f>
        <v>61</v>
      </c>
      <c r="H21" s="88"/>
      <c r="I21" s="89">
        <f>SUM(H22:H30)</f>
        <v>156</v>
      </c>
      <c r="J21" s="5"/>
      <c r="K21" s="5"/>
      <c r="L21" s="5"/>
      <c r="M21" s="90"/>
      <c r="N21" s="90"/>
      <c r="O21" s="90"/>
      <c r="P21" s="47"/>
      <c r="Q21" s="48"/>
      <c r="R21" s="90"/>
      <c r="S21" s="90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4"/>
      <c r="B22" s="91"/>
      <c r="C22" s="92" t="s">
        <v>48</v>
      </c>
      <c r="D22" s="93" t="s">
        <v>49</v>
      </c>
      <c r="E22" s="94" t="s">
        <v>1</v>
      </c>
      <c r="F22" s="95">
        <v>1.0</v>
      </c>
      <c r="G22" s="96"/>
      <c r="H22" s="97">
        <f t="shared" ref="H22:H30" si="3">SUM(M22:R22)</f>
        <v>4</v>
      </c>
      <c r="I22" s="98"/>
      <c r="J22" s="5"/>
      <c r="K22" s="5"/>
      <c r="L22" s="5"/>
      <c r="M22" s="99"/>
      <c r="N22" s="99"/>
      <c r="O22" s="99">
        <v>1.0</v>
      </c>
      <c r="P22" s="100">
        <v>1.0</v>
      </c>
      <c r="Q22" s="101">
        <v>1.0</v>
      </c>
      <c r="R22" s="99">
        <v>1.0</v>
      </c>
      <c r="S22" s="99">
        <f t="shared" si="2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4"/>
      <c r="B23" s="91"/>
      <c r="C23" s="92" t="s">
        <v>50</v>
      </c>
      <c r="D23" s="93" t="s">
        <v>49</v>
      </c>
      <c r="E23" s="94" t="s">
        <v>1</v>
      </c>
      <c r="F23" s="95">
        <v>20.0</v>
      </c>
      <c r="G23" s="96"/>
      <c r="H23" s="97">
        <f t="shared" si="3"/>
        <v>50</v>
      </c>
      <c r="I23" s="96"/>
      <c r="J23" s="4"/>
      <c r="K23" s="4"/>
      <c r="L23" s="4"/>
      <c r="M23" s="99">
        <v>1.0</v>
      </c>
      <c r="N23" s="99"/>
      <c r="O23" s="99">
        <v>22.0</v>
      </c>
      <c r="P23" s="100">
        <v>9.0</v>
      </c>
      <c r="Q23" s="101">
        <v>9.0</v>
      </c>
      <c r="R23" s="99">
        <v>9.0</v>
      </c>
      <c r="S23" s="99">
        <f t="shared" si="2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4"/>
      <c r="B24" s="91"/>
      <c r="C24" s="102" t="s">
        <v>51</v>
      </c>
      <c r="D24" s="93" t="s">
        <v>49</v>
      </c>
      <c r="E24" s="94" t="s">
        <v>6</v>
      </c>
      <c r="F24" s="95">
        <v>8.0</v>
      </c>
      <c r="G24" s="96"/>
      <c r="H24" s="97">
        <f t="shared" si="3"/>
        <v>5</v>
      </c>
      <c r="I24" s="96"/>
      <c r="J24" s="4"/>
      <c r="K24" s="4"/>
      <c r="L24" s="4"/>
      <c r="M24" s="99">
        <v>5.0</v>
      </c>
      <c r="N24" s="99"/>
      <c r="O24" s="99"/>
      <c r="P24" s="100"/>
      <c r="Q24" s="101"/>
      <c r="R24" s="99"/>
      <c r="S24" s="99">
        <f t="shared" si="2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4"/>
      <c r="B25" s="103"/>
      <c r="C25" s="102" t="s">
        <v>52</v>
      </c>
      <c r="D25" s="93" t="s">
        <v>49</v>
      </c>
      <c r="E25" s="94" t="s">
        <v>6</v>
      </c>
      <c r="F25" s="95">
        <v>5.0</v>
      </c>
      <c r="G25" s="96"/>
      <c r="H25" s="97">
        <f t="shared" si="3"/>
        <v>10</v>
      </c>
      <c r="I25" s="96"/>
      <c r="J25" s="4"/>
      <c r="K25" s="4"/>
      <c r="L25" s="4"/>
      <c r="M25" s="99">
        <v>10.0</v>
      </c>
      <c r="N25" s="99"/>
      <c r="O25" s="99"/>
      <c r="P25" s="100"/>
      <c r="Q25" s="101"/>
      <c r="R25" s="99"/>
      <c r="S25" s="99">
        <f t="shared" si="2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4"/>
      <c r="B26" s="104"/>
      <c r="C26" s="102" t="s">
        <v>53</v>
      </c>
      <c r="D26" s="93" t="s">
        <v>49</v>
      </c>
      <c r="E26" s="94" t="s">
        <v>54</v>
      </c>
      <c r="F26" s="95">
        <v>10.0</v>
      </c>
      <c r="G26" s="96"/>
      <c r="H26" s="97">
        <f t="shared" si="3"/>
        <v>36</v>
      </c>
      <c r="I26" s="96"/>
      <c r="J26" s="4"/>
      <c r="K26" s="4"/>
      <c r="L26" s="4"/>
      <c r="M26" s="99"/>
      <c r="N26" s="99"/>
      <c r="O26" s="99"/>
      <c r="P26" s="100">
        <v>12.0</v>
      </c>
      <c r="Q26" s="101">
        <v>12.0</v>
      </c>
      <c r="R26" s="99">
        <v>12.0</v>
      </c>
      <c r="S26" s="99">
        <f t="shared" si="2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4"/>
      <c r="B27" s="104"/>
      <c r="C27" s="102" t="s">
        <v>55</v>
      </c>
      <c r="D27" s="93" t="s">
        <v>49</v>
      </c>
      <c r="E27" s="94" t="s">
        <v>56</v>
      </c>
      <c r="F27" s="95">
        <v>8.0</v>
      </c>
      <c r="G27" s="96"/>
      <c r="H27" s="97">
        <f t="shared" si="3"/>
        <v>15</v>
      </c>
      <c r="I27" s="96"/>
      <c r="J27" s="4"/>
      <c r="K27" s="4"/>
      <c r="L27" s="4"/>
      <c r="M27" s="99"/>
      <c r="N27" s="99"/>
      <c r="O27" s="99"/>
      <c r="P27" s="100">
        <v>5.0</v>
      </c>
      <c r="Q27" s="101">
        <v>5.0</v>
      </c>
      <c r="R27" s="99">
        <v>5.0</v>
      </c>
      <c r="S27" s="99">
        <f t="shared" si="2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4"/>
      <c r="B28" s="104"/>
      <c r="C28" s="102" t="s">
        <v>57</v>
      </c>
      <c r="D28" s="93" t="s">
        <v>49</v>
      </c>
      <c r="E28" s="94" t="s">
        <v>58</v>
      </c>
      <c r="F28" s="95">
        <v>2.0</v>
      </c>
      <c r="G28" s="96"/>
      <c r="H28" s="97">
        <f t="shared" si="3"/>
        <v>24</v>
      </c>
      <c r="I28" s="96"/>
      <c r="J28" s="4"/>
      <c r="K28" s="4"/>
      <c r="L28" s="4"/>
      <c r="M28" s="99"/>
      <c r="N28" s="99"/>
      <c r="O28" s="99"/>
      <c r="P28" s="100">
        <v>8.0</v>
      </c>
      <c r="Q28" s="101">
        <v>8.0</v>
      </c>
      <c r="R28" s="99">
        <v>8.0</v>
      </c>
      <c r="S28" s="99">
        <f t="shared" si="2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4"/>
      <c r="B29" s="104"/>
      <c r="C29" s="102" t="s">
        <v>59</v>
      </c>
      <c r="D29" s="93" t="s">
        <v>49</v>
      </c>
      <c r="E29" s="94" t="s">
        <v>60</v>
      </c>
      <c r="F29" s="95">
        <v>5.0</v>
      </c>
      <c r="G29" s="96"/>
      <c r="H29" s="97">
        <f t="shared" si="3"/>
        <v>12</v>
      </c>
      <c r="I29" s="96"/>
      <c r="J29" s="4"/>
      <c r="K29" s="4"/>
      <c r="L29" s="4"/>
      <c r="M29" s="99"/>
      <c r="N29" s="99"/>
      <c r="O29" s="99"/>
      <c r="P29" s="100">
        <v>4.0</v>
      </c>
      <c r="Q29" s="101">
        <v>4.0</v>
      </c>
      <c r="R29" s="99">
        <v>4.0</v>
      </c>
      <c r="S29" s="99">
        <f t="shared" si="2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4"/>
      <c r="B30" s="105"/>
      <c r="C30" s="106" t="s">
        <v>61</v>
      </c>
      <c r="D30" s="107" t="s">
        <v>49</v>
      </c>
      <c r="E30" s="108" t="s">
        <v>62</v>
      </c>
      <c r="F30" s="109">
        <v>2.0</v>
      </c>
      <c r="G30" s="110"/>
      <c r="H30" s="111">
        <f t="shared" si="3"/>
        <v>0</v>
      </c>
      <c r="I30" s="110"/>
      <c r="J30" s="4"/>
      <c r="K30" s="4"/>
      <c r="L30" s="4"/>
      <c r="M30" s="112"/>
      <c r="N30" s="112"/>
      <c r="O30" s="112"/>
      <c r="P30" s="113"/>
      <c r="Q30" s="114"/>
      <c r="R30" s="112"/>
      <c r="S30" s="112">
        <f t="shared" si="2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4"/>
      <c r="B31" s="115" t="s">
        <v>63</v>
      </c>
      <c r="C31" s="116"/>
      <c r="D31" s="86"/>
      <c r="E31" s="86"/>
      <c r="F31" s="117"/>
      <c r="G31" s="45">
        <f>SUM(F32:F34)</f>
        <v>6</v>
      </c>
      <c r="H31" s="117"/>
      <c r="I31" s="89">
        <f>SUM(H32:H34)</f>
        <v>7</v>
      </c>
      <c r="J31" s="4"/>
      <c r="K31" s="4"/>
      <c r="L31" s="4"/>
      <c r="M31" s="46"/>
      <c r="N31" s="46"/>
      <c r="O31" s="46"/>
      <c r="P31" s="47"/>
      <c r="Q31" s="48"/>
      <c r="R31" s="46"/>
      <c r="S31" s="46">
        <f t="shared" si="2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4"/>
      <c r="B32" s="118"/>
      <c r="C32" s="92" t="s">
        <v>64</v>
      </c>
      <c r="D32" s="93" t="s">
        <v>41</v>
      </c>
      <c r="E32" s="94" t="s">
        <v>65</v>
      </c>
      <c r="F32" s="95">
        <v>2.0</v>
      </c>
      <c r="G32" s="96"/>
      <c r="H32" s="97">
        <f t="shared" ref="H32:H34" si="4">SUM(M32:R32)</f>
        <v>2</v>
      </c>
      <c r="I32" s="96"/>
      <c r="J32" s="4"/>
      <c r="K32" s="4"/>
      <c r="L32" s="4"/>
      <c r="M32" s="119">
        <v>1.0</v>
      </c>
      <c r="N32" s="119">
        <v>1.0</v>
      </c>
      <c r="O32" s="119"/>
      <c r="P32" s="82"/>
      <c r="Q32" s="83"/>
      <c r="R32" s="119"/>
      <c r="S32" s="119">
        <f t="shared" si="2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4"/>
      <c r="B33" s="118"/>
      <c r="C33" s="92" t="s">
        <v>66</v>
      </c>
      <c r="D33" s="93" t="s">
        <v>67</v>
      </c>
      <c r="E33" s="120" t="s">
        <v>68</v>
      </c>
      <c r="F33" s="95">
        <v>2.0</v>
      </c>
      <c r="G33" s="96"/>
      <c r="H33" s="97">
        <f t="shared" si="4"/>
        <v>3</v>
      </c>
      <c r="I33" s="96"/>
      <c r="J33" s="4"/>
      <c r="K33" s="4"/>
      <c r="L33" s="4"/>
      <c r="M33" s="119"/>
      <c r="N33" s="119"/>
      <c r="O33" s="119"/>
      <c r="P33" s="121">
        <v>1.0</v>
      </c>
      <c r="Q33" s="83">
        <v>1.0</v>
      </c>
      <c r="R33" s="119">
        <v>1.0</v>
      </c>
      <c r="S33" s="119">
        <f t="shared" si="2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4"/>
      <c r="B34" s="118"/>
      <c r="C34" s="92" t="s">
        <v>69</v>
      </c>
      <c r="D34" s="93" t="s">
        <v>19</v>
      </c>
      <c r="E34" s="94" t="s">
        <v>70</v>
      </c>
      <c r="F34" s="95">
        <v>2.0</v>
      </c>
      <c r="G34" s="96"/>
      <c r="H34" s="97">
        <f t="shared" si="4"/>
        <v>2</v>
      </c>
      <c r="I34" s="96"/>
      <c r="J34" s="4"/>
      <c r="K34" s="4"/>
      <c r="L34" s="4"/>
      <c r="M34" s="119">
        <v>1.0</v>
      </c>
      <c r="N34" s="119">
        <v>1.0</v>
      </c>
      <c r="O34" s="119"/>
      <c r="P34" s="82"/>
      <c r="Q34" s="83"/>
      <c r="R34" s="119"/>
      <c r="S34" s="119">
        <f t="shared" si="2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2" t="s">
        <v>71</v>
      </c>
      <c r="B35" s="40" t="s">
        <v>72</v>
      </c>
      <c r="C35" s="123"/>
      <c r="D35" s="86"/>
      <c r="E35" s="87"/>
      <c r="F35" s="117"/>
      <c r="G35" s="124">
        <f>SUM(F36:F40)</f>
        <v>12</v>
      </c>
      <c r="H35" s="117"/>
      <c r="I35" s="125">
        <f>SUM(H36:H40)</f>
        <v>7.8</v>
      </c>
      <c r="J35" s="5"/>
      <c r="K35" s="5"/>
      <c r="L35" s="5"/>
      <c r="M35" s="126"/>
      <c r="N35" s="126"/>
      <c r="O35" s="126"/>
      <c r="P35" s="47"/>
      <c r="Q35" s="48"/>
      <c r="R35" s="126"/>
      <c r="S35" s="126">
        <f t="shared" si="2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2"/>
      <c r="B36" s="127"/>
      <c r="C36" s="49" t="s">
        <v>73</v>
      </c>
      <c r="D36" s="50" t="s">
        <v>19</v>
      </c>
      <c r="E36" s="58" t="s">
        <v>74</v>
      </c>
      <c r="F36" s="59">
        <v>2.0</v>
      </c>
      <c r="G36" s="128"/>
      <c r="H36" s="54">
        <f t="shared" ref="H36:H40" si="5">SUM(M36:R36)</f>
        <v>0.5</v>
      </c>
      <c r="I36" s="128"/>
      <c r="J36" s="4"/>
      <c r="K36" s="4"/>
      <c r="L36" s="4"/>
      <c r="M36" s="129">
        <v>0.5</v>
      </c>
      <c r="N36" s="129"/>
      <c r="O36" s="129"/>
      <c r="P36" s="55"/>
      <c r="Q36" s="56"/>
      <c r="R36" s="129"/>
      <c r="S36" s="129">
        <f t="shared" si="2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2"/>
      <c r="B37" s="127"/>
      <c r="C37" s="49" t="s">
        <v>75</v>
      </c>
      <c r="D37" s="50" t="s">
        <v>19</v>
      </c>
      <c r="E37" s="58" t="s">
        <v>76</v>
      </c>
      <c r="F37" s="59">
        <v>2.0</v>
      </c>
      <c r="G37" s="128"/>
      <c r="H37" s="54">
        <f t="shared" si="5"/>
        <v>1</v>
      </c>
      <c r="I37" s="128"/>
      <c r="J37" s="4"/>
      <c r="K37" s="4"/>
      <c r="L37" s="4"/>
      <c r="M37" s="129">
        <v>0.5</v>
      </c>
      <c r="N37" s="129">
        <v>0.5</v>
      </c>
      <c r="O37" s="129"/>
      <c r="P37" s="55"/>
      <c r="Q37" s="56"/>
      <c r="R37" s="129"/>
      <c r="S37" s="129">
        <f t="shared" si="2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2"/>
      <c r="B38" s="127"/>
      <c r="C38" s="49" t="s">
        <v>77</v>
      </c>
      <c r="D38" s="50" t="s">
        <v>49</v>
      </c>
      <c r="E38" s="58" t="s">
        <v>74</v>
      </c>
      <c r="F38" s="59">
        <v>1.0</v>
      </c>
      <c r="G38" s="128"/>
      <c r="H38" s="54">
        <f t="shared" si="5"/>
        <v>0.3</v>
      </c>
      <c r="I38" s="128"/>
      <c r="J38" s="4"/>
      <c r="K38" s="4"/>
      <c r="L38" s="4"/>
      <c r="M38" s="129"/>
      <c r="N38" s="129"/>
      <c r="O38" s="129"/>
      <c r="P38" s="61">
        <v>0.1</v>
      </c>
      <c r="Q38" s="56">
        <v>0.1</v>
      </c>
      <c r="R38" s="129">
        <v>0.1</v>
      </c>
      <c r="S38" s="129">
        <f t="shared" si="2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2"/>
      <c r="B39" s="127"/>
      <c r="C39" s="49" t="s">
        <v>78</v>
      </c>
      <c r="D39" s="50" t="s">
        <v>49</v>
      </c>
      <c r="E39" s="58" t="s">
        <v>74</v>
      </c>
      <c r="F39" s="59">
        <v>5.0</v>
      </c>
      <c r="G39" s="128"/>
      <c r="H39" s="54">
        <f t="shared" si="5"/>
        <v>0</v>
      </c>
      <c r="I39" s="128"/>
      <c r="J39" s="4"/>
      <c r="K39" s="4"/>
      <c r="L39" s="4"/>
      <c r="M39" s="129"/>
      <c r="N39" s="129"/>
      <c r="O39" s="129"/>
      <c r="P39" s="55"/>
      <c r="Q39" s="56"/>
      <c r="R39" s="129"/>
      <c r="S39" s="129">
        <f t="shared" si="2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2"/>
      <c r="B40" s="130"/>
      <c r="C40" s="64" t="s">
        <v>79</v>
      </c>
      <c r="D40" s="65" t="s">
        <v>49</v>
      </c>
      <c r="E40" s="66" t="s">
        <v>74</v>
      </c>
      <c r="F40" s="131">
        <v>2.0</v>
      </c>
      <c r="G40" s="132"/>
      <c r="H40" s="69">
        <f t="shared" si="5"/>
        <v>6</v>
      </c>
      <c r="I40" s="132"/>
      <c r="J40" s="4"/>
      <c r="K40" s="4"/>
      <c r="L40" s="4"/>
      <c r="M40" s="133"/>
      <c r="N40" s="133"/>
      <c r="O40" s="133"/>
      <c r="P40" s="134">
        <v>2.0</v>
      </c>
      <c r="Q40" s="135">
        <v>2.0</v>
      </c>
      <c r="R40" s="133">
        <v>2.0</v>
      </c>
      <c r="S40" s="133">
        <f t="shared" si="2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2"/>
      <c r="B41" s="40" t="s">
        <v>47</v>
      </c>
      <c r="C41" s="123"/>
      <c r="D41" s="86"/>
      <c r="E41" s="87"/>
      <c r="F41" s="117"/>
      <c r="G41" s="124">
        <f>SUM(F42:F46)</f>
        <v>22</v>
      </c>
      <c r="H41" s="117"/>
      <c r="I41" s="125">
        <f>SUM(H42:H46)</f>
        <v>44</v>
      </c>
      <c r="J41" s="4"/>
      <c r="K41" s="4"/>
      <c r="L41" s="4"/>
      <c r="M41" s="126"/>
      <c r="N41" s="126"/>
      <c r="O41" s="126"/>
      <c r="P41" s="47"/>
      <c r="Q41" s="48"/>
      <c r="R41" s="126"/>
      <c r="S41" s="126">
        <f t="shared" si="2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2"/>
      <c r="B42" s="127"/>
      <c r="C42" s="49" t="s">
        <v>80</v>
      </c>
      <c r="D42" s="50" t="s">
        <v>49</v>
      </c>
      <c r="E42" s="58" t="s">
        <v>81</v>
      </c>
      <c r="F42" s="59">
        <v>1.0</v>
      </c>
      <c r="G42" s="128"/>
      <c r="H42" s="54">
        <f t="shared" ref="H42:H46" si="6">SUM(M42:R42)</f>
        <v>3.5</v>
      </c>
      <c r="I42" s="128"/>
      <c r="J42" s="4"/>
      <c r="K42" s="4"/>
      <c r="L42" s="4"/>
      <c r="M42" s="129"/>
      <c r="N42" s="129"/>
      <c r="O42" s="129">
        <v>0.5</v>
      </c>
      <c r="P42" s="61">
        <v>1.0</v>
      </c>
      <c r="Q42" s="56">
        <v>1.0</v>
      </c>
      <c r="R42" s="129">
        <v>1.0</v>
      </c>
      <c r="S42" s="129">
        <f t="shared" si="2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2"/>
      <c r="B43" s="127"/>
      <c r="C43" s="49" t="s">
        <v>82</v>
      </c>
      <c r="D43" s="50" t="s">
        <v>49</v>
      </c>
      <c r="E43" s="58" t="s">
        <v>74</v>
      </c>
      <c r="F43" s="59">
        <v>5.0</v>
      </c>
      <c r="G43" s="128"/>
      <c r="H43" s="54">
        <f t="shared" si="6"/>
        <v>3.5</v>
      </c>
      <c r="I43" s="128"/>
      <c r="J43" s="4"/>
      <c r="K43" s="4"/>
      <c r="L43" s="4"/>
      <c r="M43" s="129"/>
      <c r="N43" s="129"/>
      <c r="O43" s="129">
        <v>3.5</v>
      </c>
      <c r="P43" s="55"/>
      <c r="Q43" s="56"/>
      <c r="R43" s="129"/>
      <c r="S43" s="129">
        <f t="shared" si="2"/>
        <v>3.5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2"/>
      <c r="B44" s="127"/>
      <c r="C44" s="49" t="s">
        <v>83</v>
      </c>
      <c r="D44" s="50" t="s">
        <v>49</v>
      </c>
      <c r="E44" s="58" t="s">
        <v>74</v>
      </c>
      <c r="F44" s="59">
        <v>10.0</v>
      </c>
      <c r="G44" s="128"/>
      <c r="H44" s="54">
        <f t="shared" si="6"/>
        <v>15</v>
      </c>
      <c r="I44" s="128"/>
      <c r="J44" s="4"/>
      <c r="K44" s="4"/>
      <c r="L44" s="4"/>
      <c r="M44" s="129">
        <v>3.0</v>
      </c>
      <c r="N44" s="129"/>
      <c r="O44" s="129">
        <v>12.0</v>
      </c>
      <c r="P44" s="55"/>
      <c r="Q44" s="56"/>
      <c r="R44" s="129"/>
      <c r="S44" s="129">
        <f t="shared" si="2"/>
        <v>15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2"/>
      <c r="B45" s="127"/>
      <c r="C45" s="49" t="s">
        <v>84</v>
      </c>
      <c r="D45" s="50" t="s">
        <v>49</v>
      </c>
      <c r="E45" s="58" t="s">
        <v>74</v>
      </c>
      <c r="F45" s="59">
        <v>4.0</v>
      </c>
      <c r="G45" s="128"/>
      <c r="H45" s="54">
        <f t="shared" si="6"/>
        <v>20</v>
      </c>
      <c r="I45" s="128"/>
      <c r="J45" s="4"/>
      <c r="K45" s="4"/>
      <c r="L45" s="4"/>
      <c r="M45" s="129"/>
      <c r="N45" s="129"/>
      <c r="O45" s="129">
        <v>2.0</v>
      </c>
      <c r="P45" s="61">
        <v>6.0</v>
      </c>
      <c r="Q45" s="56">
        <v>6.0</v>
      </c>
      <c r="R45" s="129">
        <v>6.0</v>
      </c>
      <c r="S45" s="129">
        <f t="shared" si="2"/>
        <v>20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2"/>
      <c r="B46" s="130"/>
      <c r="C46" s="64" t="s">
        <v>61</v>
      </c>
      <c r="D46" s="65" t="s">
        <v>49</v>
      </c>
      <c r="E46" s="66" t="s">
        <v>85</v>
      </c>
      <c r="F46" s="131">
        <v>2.0</v>
      </c>
      <c r="G46" s="132"/>
      <c r="H46" s="69">
        <f t="shared" si="6"/>
        <v>2</v>
      </c>
      <c r="I46" s="132"/>
      <c r="J46" s="4"/>
      <c r="K46" s="4"/>
      <c r="L46" s="4"/>
      <c r="M46" s="133"/>
      <c r="N46" s="133"/>
      <c r="O46" s="133">
        <v>2.0</v>
      </c>
      <c r="P46" s="134"/>
      <c r="Q46" s="135"/>
      <c r="R46" s="133"/>
      <c r="S46" s="133">
        <f t="shared" si="2"/>
        <v>2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2"/>
      <c r="B47" s="40" t="s">
        <v>63</v>
      </c>
      <c r="C47" s="123"/>
      <c r="D47" s="86"/>
      <c r="E47" s="87"/>
      <c r="F47" s="117"/>
      <c r="G47" s="124">
        <f>SUM(F48:F50)</f>
        <v>6</v>
      </c>
      <c r="H47" s="117"/>
      <c r="I47" s="125">
        <f>SUM(H48:H50)</f>
        <v>7.5</v>
      </c>
      <c r="J47" s="4"/>
      <c r="K47" s="4"/>
      <c r="L47" s="4"/>
      <c r="M47" s="126"/>
      <c r="N47" s="126"/>
      <c r="O47" s="126"/>
      <c r="P47" s="47"/>
      <c r="Q47" s="48"/>
      <c r="R47" s="126"/>
      <c r="S47" s="126">
        <f t="shared" si="2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2"/>
      <c r="B48" s="127"/>
      <c r="C48" s="49" t="s">
        <v>64</v>
      </c>
      <c r="D48" s="50" t="s">
        <v>41</v>
      </c>
      <c r="E48" s="58" t="s">
        <v>86</v>
      </c>
      <c r="F48" s="59">
        <v>2.0</v>
      </c>
      <c r="G48" s="128"/>
      <c r="H48" s="54">
        <f t="shared" ref="H48:H50" si="7">SUM(M48:R48)</f>
        <v>1.5</v>
      </c>
      <c r="I48" s="128"/>
      <c r="J48" s="4"/>
      <c r="K48" s="4"/>
      <c r="L48" s="4"/>
      <c r="M48" s="129">
        <v>0.5</v>
      </c>
      <c r="N48" s="129">
        <v>1.0</v>
      </c>
      <c r="O48" s="129"/>
      <c r="P48" s="55"/>
      <c r="Q48" s="56"/>
      <c r="R48" s="129"/>
      <c r="S48" s="129">
        <f t="shared" si="2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2"/>
      <c r="B49" s="127"/>
      <c r="C49" s="49" t="s">
        <v>66</v>
      </c>
      <c r="D49" s="50" t="s">
        <v>67</v>
      </c>
      <c r="E49" s="136" t="s">
        <v>87</v>
      </c>
      <c r="F49" s="59">
        <v>2.0</v>
      </c>
      <c r="G49" s="128"/>
      <c r="H49" s="54">
        <f t="shared" si="7"/>
        <v>5.5</v>
      </c>
      <c r="I49" s="128"/>
      <c r="J49" s="4"/>
      <c r="K49" s="4"/>
      <c r="L49" s="4"/>
      <c r="M49" s="129">
        <v>0.5</v>
      </c>
      <c r="N49" s="129"/>
      <c r="O49" s="129">
        <v>2.0</v>
      </c>
      <c r="P49" s="61">
        <v>1.0</v>
      </c>
      <c r="Q49" s="56">
        <v>1.0</v>
      </c>
      <c r="R49" s="129">
        <v>1.0</v>
      </c>
      <c r="S49" s="129">
        <f t="shared" si="2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2"/>
      <c r="B50" s="130"/>
      <c r="C50" s="64" t="s">
        <v>69</v>
      </c>
      <c r="D50" s="65" t="s">
        <v>19</v>
      </c>
      <c r="E50" s="66" t="s">
        <v>88</v>
      </c>
      <c r="F50" s="131">
        <v>2.0</v>
      </c>
      <c r="G50" s="132"/>
      <c r="H50" s="69">
        <f t="shared" si="7"/>
        <v>0.5</v>
      </c>
      <c r="I50" s="132"/>
      <c r="J50" s="4"/>
      <c r="K50" s="4"/>
      <c r="L50" s="4"/>
      <c r="M50" s="133">
        <v>0.5</v>
      </c>
      <c r="N50" s="133"/>
      <c r="O50" s="133"/>
      <c r="P50" s="134"/>
      <c r="Q50" s="135"/>
      <c r="R50" s="133"/>
      <c r="S50" s="133">
        <f t="shared" si="2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4" t="s">
        <v>89</v>
      </c>
      <c r="B51" s="40" t="s">
        <v>72</v>
      </c>
      <c r="C51" s="123"/>
      <c r="D51" s="86"/>
      <c r="E51" s="87"/>
      <c r="F51" s="88"/>
      <c r="G51" s="124">
        <f>SUM(F52:F55)</f>
        <v>22</v>
      </c>
      <c r="H51" s="88"/>
      <c r="I51" s="125">
        <f>SUM(H52:H55)</f>
        <v>13.5</v>
      </c>
      <c r="J51" s="5"/>
      <c r="K51" s="5"/>
      <c r="L51" s="5"/>
      <c r="M51" s="126"/>
      <c r="N51" s="126"/>
      <c r="O51" s="126"/>
      <c r="P51" s="137"/>
      <c r="Q51" s="138"/>
      <c r="R51" s="126"/>
      <c r="S51" s="126">
        <f t="shared" si="2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39"/>
      <c r="B52" s="140"/>
      <c r="C52" s="74" t="s">
        <v>73</v>
      </c>
      <c r="D52" s="75" t="s">
        <v>19</v>
      </c>
      <c r="E52" s="141" t="s">
        <v>90</v>
      </c>
      <c r="F52" s="77">
        <v>2.0</v>
      </c>
      <c r="G52" s="142"/>
      <c r="H52" s="79">
        <f t="shared" ref="H52:H55" si="8">SUM(M52:R52)</f>
        <v>0.5</v>
      </c>
      <c r="I52" s="143"/>
      <c r="J52" s="4"/>
      <c r="K52" s="4"/>
      <c r="L52" s="4"/>
      <c r="M52" s="144">
        <v>0.5</v>
      </c>
      <c r="N52" s="144"/>
      <c r="O52" s="144"/>
      <c r="P52" s="82"/>
      <c r="Q52" s="83"/>
      <c r="R52" s="144"/>
      <c r="S52" s="144">
        <f t="shared" si="2"/>
        <v>0.5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4"/>
      <c r="B53" s="118"/>
      <c r="C53" s="145" t="s">
        <v>75</v>
      </c>
      <c r="D53" s="93" t="s">
        <v>19</v>
      </c>
      <c r="E53" s="146" t="s">
        <v>91</v>
      </c>
      <c r="F53" s="147">
        <v>2.0</v>
      </c>
      <c r="G53" s="96"/>
      <c r="H53" s="148">
        <f t="shared" si="8"/>
        <v>1</v>
      </c>
      <c r="I53" s="96"/>
      <c r="J53" s="4"/>
      <c r="K53" s="4"/>
      <c r="L53" s="4"/>
      <c r="M53" s="119">
        <v>0.5</v>
      </c>
      <c r="N53" s="119">
        <v>0.5</v>
      </c>
      <c r="O53" s="119"/>
      <c r="P53" s="82"/>
      <c r="Q53" s="83"/>
      <c r="R53" s="119"/>
      <c r="S53" s="119">
        <f t="shared" si="2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4"/>
      <c r="B54" s="118"/>
      <c r="C54" s="145" t="s">
        <v>92</v>
      </c>
      <c r="D54" s="93" t="s">
        <v>49</v>
      </c>
      <c r="E54" s="149" t="s">
        <v>93</v>
      </c>
      <c r="F54" s="147">
        <v>10.0</v>
      </c>
      <c r="G54" s="96"/>
      <c r="H54" s="148">
        <f t="shared" si="8"/>
        <v>10</v>
      </c>
      <c r="I54" s="96"/>
      <c r="J54" s="4"/>
      <c r="K54" s="4"/>
      <c r="L54" s="4"/>
      <c r="M54" s="119">
        <v>1.0</v>
      </c>
      <c r="N54" s="119"/>
      <c r="O54" s="119"/>
      <c r="P54" s="121">
        <v>3.0</v>
      </c>
      <c r="Q54" s="83">
        <v>3.0</v>
      </c>
      <c r="R54" s="119">
        <v>3.0</v>
      </c>
      <c r="S54" s="119">
        <f t="shared" si="2"/>
        <v>10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4"/>
      <c r="B55" s="105"/>
      <c r="C55" s="150" t="s">
        <v>94</v>
      </c>
      <c r="D55" s="107" t="s">
        <v>49</v>
      </c>
      <c r="E55" s="151" t="s">
        <v>95</v>
      </c>
      <c r="F55" s="152">
        <v>8.0</v>
      </c>
      <c r="G55" s="110"/>
      <c r="H55" s="153">
        <f t="shared" si="8"/>
        <v>2</v>
      </c>
      <c r="I55" s="110"/>
      <c r="J55" s="4"/>
      <c r="K55" s="4"/>
      <c r="L55" s="4"/>
      <c r="M55" s="154">
        <v>2.0</v>
      </c>
      <c r="N55" s="154"/>
      <c r="O55" s="154"/>
      <c r="P55" s="113"/>
      <c r="Q55" s="114"/>
      <c r="R55" s="154"/>
      <c r="S55" s="154">
        <f t="shared" si="2"/>
        <v>2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4"/>
      <c r="B56" s="40" t="s">
        <v>47</v>
      </c>
      <c r="C56" s="123"/>
      <c r="D56" s="86"/>
      <c r="E56" s="87"/>
      <c r="F56" s="117"/>
      <c r="G56" s="124">
        <f>SUM(F57:F61)</f>
        <v>29</v>
      </c>
      <c r="H56" s="117"/>
      <c r="I56" s="125">
        <f>SUM(H57:H61)</f>
        <v>15</v>
      </c>
      <c r="J56" s="4"/>
      <c r="K56" s="4"/>
      <c r="L56" s="4"/>
      <c r="M56" s="126"/>
      <c r="N56" s="126"/>
      <c r="O56" s="126"/>
      <c r="P56" s="47"/>
      <c r="Q56" s="48"/>
      <c r="R56" s="126"/>
      <c r="S56" s="126">
        <f t="shared" si="2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4"/>
      <c r="B57" s="118"/>
      <c r="C57" s="145" t="s">
        <v>80</v>
      </c>
      <c r="D57" s="93" t="s">
        <v>49</v>
      </c>
      <c r="E57" s="149" t="s">
        <v>96</v>
      </c>
      <c r="F57" s="147">
        <v>1.0</v>
      </c>
      <c r="G57" s="96"/>
      <c r="H57" s="148">
        <f t="shared" ref="H57:H61" si="9">SUM(M57:R57)</f>
        <v>0</v>
      </c>
      <c r="I57" s="96"/>
      <c r="J57" s="4"/>
      <c r="K57" s="4"/>
      <c r="L57" s="4"/>
      <c r="M57" s="119"/>
      <c r="N57" s="119"/>
      <c r="O57" s="119"/>
      <c r="P57" s="82"/>
      <c r="Q57" s="83"/>
      <c r="R57" s="119"/>
      <c r="S57" s="119">
        <f t="shared" si="2"/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4"/>
      <c r="B58" s="118"/>
      <c r="C58" s="145" t="s">
        <v>97</v>
      </c>
      <c r="D58" s="93" t="s">
        <v>49</v>
      </c>
      <c r="E58" s="149" t="s">
        <v>98</v>
      </c>
      <c r="F58" s="147">
        <v>10.0</v>
      </c>
      <c r="G58" s="96"/>
      <c r="H58" s="148">
        <f t="shared" si="9"/>
        <v>9</v>
      </c>
      <c r="I58" s="96"/>
      <c r="J58" s="4"/>
      <c r="K58" s="4"/>
      <c r="L58" s="4"/>
      <c r="M58" s="119"/>
      <c r="N58" s="119"/>
      <c r="O58" s="119"/>
      <c r="P58" s="121">
        <v>3.0</v>
      </c>
      <c r="Q58" s="83">
        <v>3.0</v>
      </c>
      <c r="R58" s="119">
        <v>3.0</v>
      </c>
      <c r="S58" s="119">
        <f t="shared" si="2"/>
        <v>9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4"/>
      <c r="B59" s="118"/>
      <c r="C59" s="145" t="s">
        <v>99</v>
      </c>
      <c r="D59" s="93" t="s">
        <v>49</v>
      </c>
      <c r="E59" s="149" t="s">
        <v>100</v>
      </c>
      <c r="F59" s="147">
        <v>8.0</v>
      </c>
      <c r="G59" s="96"/>
      <c r="H59" s="148">
        <f t="shared" si="9"/>
        <v>0</v>
      </c>
      <c r="I59" s="96"/>
      <c r="J59" s="4"/>
      <c r="K59" s="4"/>
      <c r="L59" s="4"/>
      <c r="M59" s="119"/>
      <c r="N59" s="119"/>
      <c r="O59" s="119"/>
      <c r="P59" s="82" t="s">
        <v>101</v>
      </c>
      <c r="Q59" s="83" t="s">
        <v>101</v>
      </c>
      <c r="R59" s="119" t="s">
        <v>101</v>
      </c>
      <c r="S59" s="119">
        <f t="shared" si="2"/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4"/>
      <c r="B60" s="118"/>
      <c r="C60" s="145" t="s">
        <v>102</v>
      </c>
      <c r="D60" s="93" t="s">
        <v>49</v>
      </c>
      <c r="E60" s="149" t="s">
        <v>103</v>
      </c>
      <c r="F60" s="147">
        <v>8.0</v>
      </c>
      <c r="G60" s="96"/>
      <c r="H60" s="148">
        <f t="shared" si="9"/>
        <v>6</v>
      </c>
      <c r="I60" s="96"/>
      <c r="J60" s="4"/>
      <c r="K60" s="4"/>
      <c r="L60" s="4"/>
      <c r="M60" s="119"/>
      <c r="N60" s="119"/>
      <c r="O60" s="119"/>
      <c r="P60" s="121">
        <v>2.0</v>
      </c>
      <c r="Q60" s="83">
        <v>2.0</v>
      </c>
      <c r="R60" s="119">
        <v>2.0</v>
      </c>
      <c r="S60" s="119">
        <f t="shared" si="2"/>
        <v>6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4"/>
      <c r="B61" s="105"/>
      <c r="C61" s="150" t="s">
        <v>61</v>
      </c>
      <c r="D61" s="107" t="s">
        <v>49</v>
      </c>
      <c r="E61" s="151" t="s">
        <v>104</v>
      </c>
      <c r="F61" s="152">
        <v>2.0</v>
      </c>
      <c r="G61" s="110"/>
      <c r="H61" s="153">
        <f t="shared" si="9"/>
        <v>0</v>
      </c>
      <c r="I61" s="110"/>
      <c r="J61" s="4"/>
      <c r="K61" s="4"/>
      <c r="L61" s="4"/>
      <c r="M61" s="154"/>
      <c r="N61" s="154"/>
      <c r="O61" s="154"/>
      <c r="P61" s="113"/>
      <c r="Q61" s="114"/>
      <c r="R61" s="154"/>
      <c r="S61" s="154">
        <f t="shared" si="2"/>
        <v>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4"/>
      <c r="B62" s="155" t="s">
        <v>63</v>
      </c>
      <c r="C62" s="156"/>
      <c r="D62" s="157"/>
      <c r="E62" s="158"/>
      <c r="F62" s="159"/>
      <c r="G62" s="160">
        <f>SUM(F63:F64)</f>
        <v>5</v>
      </c>
      <c r="H62" s="159"/>
      <c r="I62" s="161">
        <f>SUM(H63:H64)</f>
        <v>2.3</v>
      </c>
      <c r="J62" s="4"/>
      <c r="K62" s="4"/>
      <c r="L62" s="4"/>
      <c r="M62" s="162"/>
      <c r="N62" s="162"/>
      <c r="O62" s="162"/>
      <c r="P62" s="47"/>
      <c r="Q62" s="48"/>
      <c r="R62" s="162"/>
      <c r="S62" s="162">
        <f t="shared" si="2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39"/>
      <c r="B63" s="140"/>
      <c r="C63" s="74" t="s">
        <v>105</v>
      </c>
      <c r="D63" s="75" t="s">
        <v>106</v>
      </c>
      <c r="E63" s="163" t="s">
        <v>107</v>
      </c>
      <c r="F63" s="164">
        <v>3.0</v>
      </c>
      <c r="G63" s="142"/>
      <c r="H63" s="165">
        <f t="shared" ref="H63:H65" si="10">SUM(M63:R63)</f>
        <v>1.5</v>
      </c>
      <c r="I63" s="143"/>
      <c r="J63" s="4"/>
      <c r="K63" s="4"/>
      <c r="L63" s="4"/>
      <c r="M63" s="144">
        <v>1.0</v>
      </c>
      <c r="N63" s="144">
        <v>0.5</v>
      </c>
      <c r="O63" s="144"/>
      <c r="P63" s="82"/>
      <c r="Q63" s="83"/>
      <c r="R63" s="144"/>
      <c r="S63" s="144">
        <f t="shared" si="2"/>
        <v>1.5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66"/>
      <c r="B64" s="105"/>
      <c r="C64" s="150" t="s">
        <v>66</v>
      </c>
      <c r="D64" s="107" t="s">
        <v>67</v>
      </c>
      <c r="E64" s="167" t="s">
        <v>108</v>
      </c>
      <c r="F64" s="152">
        <v>2.0</v>
      </c>
      <c r="G64" s="110"/>
      <c r="H64" s="153">
        <f t="shared" si="10"/>
        <v>0.8</v>
      </c>
      <c r="I64" s="110"/>
      <c r="J64" s="4"/>
      <c r="K64" s="4"/>
      <c r="L64" s="4"/>
      <c r="M64" s="154">
        <v>0.5</v>
      </c>
      <c r="N64" s="154"/>
      <c r="O64" s="154"/>
      <c r="P64" s="168">
        <v>0.1</v>
      </c>
      <c r="Q64" s="114">
        <v>0.1</v>
      </c>
      <c r="R64" s="154">
        <v>0.1</v>
      </c>
      <c r="S64" s="154">
        <f t="shared" si="2"/>
        <v>0.8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2.75" customHeight="1">
      <c r="A65" s="169" t="s">
        <v>109</v>
      </c>
      <c r="B65" s="169"/>
      <c r="C65" s="170"/>
      <c r="D65" s="170"/>
      <c r="E65" s="171"/>
      <c r="F65" s="172">
        <f t="shared" ref="F65:G65" si="11">SUM(F5:F64)</f>
        <v>207</v>
      </c>
      <c r="G65" s="173">
        <f t="shared" si="11"/>
        <v>207</v>
      </c>
      <c r="H65" s="174">
        <f t="shared" si="10"/>
        <v>308.6</v>
      </c>
      <c r="I65" s="173">
        <f>SUM(I5:I64)</f>
        <v>304.1</v>
      </c>
      <c r="J65" s="175"/>
      <c r="K65" s="175"/>
      <c r="L65" s="175"/>
      <c r="M65" s="174">
        <f t="shared" ref="M65:R65" si="12">SUM(M5:M64)</f>
        <v>40.5</v>
      </c>
      <c r="N65" s="174">
        <f t="shared" si="12"/>
        <v>39.5</v>
      </c>
      <c r="O65" s="174">
        <f t="shared" si="12"/>
        <v>45</v>
      </c>
      <c r="P65" s="176">
        <f t="shared" si="12"/>
        <v>61.2</v>
      </c>
      <c r="Q65" s="177">
        <f t="shared" si="12"/>
        <v>61.2</v>
      </c>
      <c r="R65" s="174">
        <f t="shared" si="12"/>
        <v>61.2</v>
      </c>
      <c r="S65" s="174">
        <f t="shared" si="2"/>
        <v>308.6</v>
      </c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</row>
    <row r="66" ht="12.75" customHeight="1">
      <c r="A66" s="10"/>
      <c r="B66" s="10"/>
      <c r="C66" s="10"/>
      <c r="D66" s="178"/>
      <c r="E66" s="10"/>
      <c r="F66" s="10"/>
      <c r="G66" s="10"/>
      <c r="H66" s="10"/>
      <c r="I66" s="10"/>
      <c r="J66" s="10"/>
      <c r="K66" s="10"/>
      <c r="L66" s="10"/>
      <c r="M66" s="14"/>
      <c r="N66" s="14"/>
      <c r="O66" s="14"/>
      <c r="P66" s="7"/>
      <c r="Q66" s="8"/>
      <c r="R66" s="14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2.75" customHeight="1">
      <c r="A67" s="10"/>
      <c r="B67" s="10"/>
      <c r="C67" s="10"/>
      <c r="D67" s="178"/>
      <c r="E67" s="10"/>
      <c r="F67" s="10"/>
      <c r="G67" s="10"/>
      <c r="H67" s="10"/>
      <c r="I67" s="10"/>
      <c r="J67" s="10"/>
      <c r="K67" s="10"/>
      <c r="L67" s="10"/>
      <c r="M67" s="14"/>
      <c r="N67" s="14"/>
      <c r="O67" s="14"/>
      <c r="P67" s="7"/>
      <c r="Q67" s="8"/>
      <c r="R67" s="14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ht="12.75" customHeight="1">
      <c r="A68" s="10"/>
      <c r="B68" s="10"/>
      <c r="C68" s="10"/>
      <c r="D68" s="178"/>
      <c r="E68" s="10"/>
      <c r="F68" s="10"/>
      <c r="G68" s="10"/>
      <c r="H68" s="10"/>
      <c r="I68" s="10"/>
      <c r="J68" s="10"/>
      <c r="K68" s="10"/>
      <c r="L68" s="10"/>
      <c r="M68" s="14"/>
      <c r="N68" s="14"/>
      <c r="O68" s="14"/>
      <c r="P68" s="7"/>
      <c r="Q68" s="8"/>
      <c r="R68" s="14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7"/>
      <c r="Q69" s="8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7"/>
      <c r="Q70" s="8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7"/>
      <c r="Q71" s="8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7"/>
      <c r="Q72" s="8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7"/>
      <c r="Q73" s="8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7"/>
      <c r="Q74" s="8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7"/>
      <c r="Q75" s="8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7"/>
      <c r="Q76" s="8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7"/>
      <c r="Q77" s="8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7"/>
      <c r="Q78" s="8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7"/>
      <c r="Q79" s="8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7"/>
      <c r="Q80" s="8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7"/>
      <c r="Q81" s="8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7"/>
      <c r="Q82" s="8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7"/>
      <c r="Q83" s="8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7"/>
      <c r="Q84" s="8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7"/>
      <c r="Q85" s="8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7"/>
      <c r="Q86" s="8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7"/>
      <c r="Q87" s="8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7"/>
      <c r="Q88" s="8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7"/>
      <c r="Q89" s="8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7"/>
      <c r="Q90" s="8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7"/>
      <c r="Q91" s="8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7"/>
      <c r="Q92" s="8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7"/>
      <c r="Q93" s="8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conditionalFormatting sqref="I5:I65 M5:S6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