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Google Drive\Barley Lab\Projects\PopVarVal\Plant_Material\"/>
    </mc:Choice>
  </mc:AlternateContent>
  <bookViews>
    <workbookView xWindow="0" yWindow="0" windowWidth="11985" windowHeight="4965"/>
  </bookViews>
  <sheets>
    <sheet name="Info" sheetId="3" r:id="rId1"/>
    <sheet name="Crosses" sheetId="1" r:id="rId2"/>
    <sheet name="Pedigree + Plot Number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/>
  <c r="L5" i="1" l="1"/>
  <c r="L6" i="1"/>
  <c r="L7" i="1"/>
  <c r="L8" i="1"/>
  <c r="L9" i="1"/>
  <c r="L10" i="1"/>
  <c r="L11" i="1"/>
  <c r="L12" i="1"/>
  <c r="L13" i="1"/>
  <c r="L14" i="1"/>
  <c r="K5" i="1"/>
  <c r="K6" i="1"/>
  <c r="K7" i="1"/>
  <c r="K8" i="1"/>
  <c r="K9" i="1"/>
  <c r="K10" i="1"/>
  <c r="K11" i="1"/>
  <c r="K12" i="1"/>
  <c r="K13" i="1"/>
  <c r="K14" i="1"/>
  <c r="L4" i="1"/>
  <c r="K4" i="1"/>
  <c r="K15" i="1" l="1"/>
  <c r="L15" i="1"/>
</calcChain>
</file>

<file path=xl/sharedStrings.xml><?xml version="1.0" encoding="utf-8"?>
<sst xmlns="http://schemas.openxmlformats.org/spreadsheetml/2006/main" count="1099" uniqueCount="369">
  <si>
    <t>Parent 1</t>
  </si>
  <si>
    <t>Parent 2</t>
  </si>
  <si>
    <t>2MS14_3302-026</t>
  </si>
  <si>
    <t>2MS14_3305-009</t>
  </si>
  <si>
    <t>2MS14_3306-005</t>
  </si>
  <si>
    <t>2MS14_3305-012</t>
  </si>
  <si>
    <t>2MS14_3305-027</t>
  </si>
  <si>
    <t>2MS14_3305-023</t>
  </si>
  <si>
    <t>2MS14_3304-030</t>
  </si>
  <si>
    <t>2MS14_3307-024</t>
  </si>
  <si>
    <t>2MS14_3304-021</t>
  </si>
  <si>
    <t>2MS14_3304-013</t>
  </si>
  <si>
    <t>2MS14_3340-025</t>
  </si>
  <si>
    <t>2MS14_3340-030</t>
  </si>
  <si>
    <t>2MS14_3307-008</t>
  </si>
  <si>
    <t>2MS14_3340-005</t>
  </si>
  <si>
    <t>2MS14_3301-024</t>
  </si>
  <si>
    <t>2MS14_3323-011</t>
  </si>
  <si>
    <t>2MS14_3301-015</t>
  </si>
  <si>
    <t>2MS14_3323-001</t>
  </si>
  <si>
    <t>2MS14_3301-017</t>
  </si>
  <si>
    <t>2MS14_3339-018</t>
  </si>
  <si>
    <t>2MS14_3321-017</t>
  </si>
  <si>
    <t>2MS14_3323-023</t>
  </si>
  <si>
    <t>2MS14_3345-022</t>
  </si>
  <si>
    <t>2MS14_3306-010</t>
  </si>
  <si>
    <t>2MS14_3345-025</t>
  </si>
  <si>
    <t>2MS14_3303-007</t>
  </si>
  <si>
    <t>2MS14_3303-013</t>
  </si>
  <si>
    <t>2MS14_3306-002</t>
  </si>
  <si>
    <t>2MS14_3346-002</t>
  </si>
  <si>
    <t>2MS14_3306-022</t>
  </si>
  <si>
    <t>2MS14_3346-008</t>
  </si>
  <si>
    <t>2MS14_3305-006</t>
  </si>
  <si>
    <t>2MS14_3346-028</t>
  </si>
  <si>
    <t>2MS14_3301-021</t>
  </si>
  <si>
    <t>2MS14_3335-014</t>
  </si>
  <si>
    <t>2MS14_3306-018</t>
  </si>
  <si>
    <t>2MS14_3336-003</t>
  </si>
  <si>
    <t>2MS14_3301-008</t>
  </si>
  <si>
    <t>2MS14_3335-018</t>
  </si>
  <si>
    <t>2MS14_3323-007</t>
  </si>
  <si>
    <t>2MS14_3303-027</t>
  </si>
  <si>
    <t>2MS14_3337-006</t>
  </si>
  <si>
    <t>2MS14_3301-009</t>
  </si>
  <si>
    <t>2MS14_3312-009</t>
  </si>
  <si>
    <t>2MS14_3332-023</t>
  </si>
  <si>
    <t>2MS14_3340-021</t>
  </si>
  <si>
    <t>2MS14_3331-019</t>
  </si>
  <si>
    <t>2MS14_3342-027</t>
  </si>
  <si>
    <t>2MS14_3307-018</t>
  </si>
  <si>
    <t>2MS14_3341-008</t>
  </si>
  <si>
    <t>2MS14_3303-003</t>
  </si>
  <si>
    <t>2MS14_3305-016</t>
  </si>
  <si>
    <t>2MS14_3302-001</t>
  </si>
  <si>
    <t>2MS14_3327-004</t>
  </si>
  <si>
    <t>2MS14_3304-016</t>
  </si>
  <si>
    <t>2MS14_3336-004</t>
  </si>
  <si>
    <t>2MS14_3315-005</t>
  </si>
  <si>
    <t>2MS14_3342-026</t>
  </si>
  <si>
    <t>2MS14_3301-023</t>
  </si>
  <si>
    <t>2MS14_3303-022</t>
  </si>
  <si>
    <t>2MS14_3311-005</t>
  </si>
  <si>
    <t>2MS14_3336-012</t>
  </si>
  <si>
    <t>2MS14_3328-030</t>
  </si>
  <si>
    <t>2MS14_3332-017</t>
  </si>
  <si>
    <t>Annotation</t>
  </si>
  <si>
    <t>Random</t>
  </si>
  <si>
    <t>Experimental</t>
  </si>
  <si>
    <t>2MS14_3326-020</t>
  </si>
  <si>
    <t>2MS14_3343-030</t>
  </si>
  <si>
    <t>Backup Random</t>
  </si>
  <si>
    <t>2MS14_3307-006</t>
  </si>
  <si>
    <t>Backup Experimental</t>
  </si>
  <si>
    <t>2MS14_3341-006</t>
  </si>
  <si>
    <t>NA</t>
  </si>
  <si>
    <t>CR Shortrow Plot Number</t>
  </si>
  <si>
    <t>CR Yield Plot Number</t>
  </si>
  <si>
    <t>Pedigree</t>
  </si>
  <si>
    <t>Line</t>
  </si>
  <si>
    <t>Was the cross successful?</t>
  </si>
  <si>
    <t>T</t>
  </si>
  <si>
    <t>F</t>
  </si>
  <si>
    <t>What experiment?</t>
  </si>
  <si>
    <t>Yield_high_Vg</t>
  </si>
  <si>
    <t>Yield_low_Vg</t>
  </si>
  <si>
    <t>DON_high_Vg</t>
  </si>
  <si>
    <t>DON_low_Vg</t>
  </si>
  <si>
    <t>Height_low_Vg</t>
  </si>
  <si>
    <t>Height_high_Vg</t>
  </si>
  <si>
    <t>Yield_DON_low_corr</t>
  </si>
  <si>
    <t>Yield_DON_no_corr</t>
  </si>
  <si>
    <t>HD_DON_no_corr</t>
  </si>
  <si>
    <t>HD_DON_high_corr</t>
  </si>
  <si>
    <t>Cross</t>
  </si>
  <si>
    <t>Count</t>
  </si>
  <si>
    <t>Successful</t>
  </si>
  <si>
    <t>Total</t>
  </si>
  <si>
    <t>n</t>
  </si>
  <si>
    <t>Cross_number</t>
  </si>
  <si>
    <t>Cross_no</t>
  </si>
  <si>
    <t>Parent1</t>
  </si>
  <si>
    <t>Parent2</t>
  </si>
  <si>
    <t>2MS14_5301-008</t>
  </si>
  <si>
    <t>2MS14_5323-011</t>
  </si>
  <si>
    <t>2MS14_5335-018</t>
  </si>
  <si>
    <t>2MS14_4301-009</t>
  </si>
  <si>
    <t>2MS14_5312-009</t>
  </si>
  <si>
    <t>2MS14_5301-015</t>
  </si>
  <si>
    <t>2MS14_5301-017</t>
  </si>
  <si>
    <t>2MS14_4321-017</t>
  </si>
  <si>
    <t>2MS14_5323-023</t>
  </si>
  <si>
    <t>2MS14_5339-018</t>
  </si>
  <si>
    <t>2MS14_4301-021</t>
  </si>
  <si>
    <t>2MS14_4335-014</t>
  </si>
  <si>
    <t>2MS14_5301-023</t>
  </si>
  <si>
    <t>2MS14_4303-013</t>
  </si>
  <si>
    <t>2MS14_5303-027</t>
  </si>
  <si>
    <t>2MS14_5301-024</t>
  </si>
  <si>
    <t>2MS14_5302-026</t>
  </si>
  <si>
    <t>2MS14_5305-009</t>
  </si>
  <si>
    <t>2MS14_5303-007</t>
  </si>
  <si>
    <t>2MS14_5303-022</t>
  </si>
  <si>
    <t>2MS14_5304-013</t>
  </si>
  <si>
    <t>2MS14_5307-006</t>
  </si>
  <si>
    <t>2MS14_5307-024</t>
  </si>
  <si>
    <t>2MS14_5304-016</t>
  </si>
  <si>
    <t>2MS14_5336-004</t>
  </si>
  <si>
    <t>2MS14_5304-030</t>
  </si>
  <si>
    <t>2MS14_5305-012</t>
  </si>
  <si>
    <t>2MS14_5306-010</t>
  </si>
  <si>
    <t>2MS14_5305-016</t>
  </si>
  <si>
    <t>2MS14_5303-003</t>
  </si>
  <si>
    <t>2MS14_5305-023</t>
  </si>
  <si>
    <t>2MS14_5305-027</t>
  </si>
  <si>
    <t>2MS14_5345-022</t>
  </si>
  <si>
    <t>2MS14_5306-002</t>
  </si>
  <si>
    <t>2MS14_5326-020</t>
  </si>
  <si>
    <t>2MS14_5346-002</t>
  </si>
  <si>
    <t>2MS14_5306-005</t>
  </si>
  <si>
    <t>2MS14_5336-003</t>
  </si>
  <si>
    <t>2MS14_5345-025</t>
  </si>
  <si>
    <t>2MS14_5306-018</t>
  </si>
  <si>
    <t>2MS14_5307-018</t>
  </si>
  <si>
    <t>2MS14_5307-008</t>
  </si>
  <si>
    <t>2MS14_5311-005</t>
  </si>
  <si>
    <t>2MS14_5336-012</t>
  </si>
  <si>
    <t>2MS14_5321-017</t>
  </si>
  <si>
    <t>2MS14_5323-001</t>
  </si>
  <si>
    <t>2MS14_5341-006</t>
  </si>
  <si>
    <t>2MS14_5305-006</t>
  </si>
  <si>
    <t>2MS14_5327-004</t>
  </si>
  <si>
    <t>2MS14_5302-001</t>
  </si>
  <si>
    <t>2MS14_5331-019</t>
  </si>
  <si>
    <t>2MS14_5342-027</t>
  </si>
  <si>
    <t>2MS14_4340-021</t>
  </si>
  <si>
    <t>2MS14_4340-025</t>
  </si>
  <si>
    <t>2MS14_4340-030</t>
  </si>
  <si>
    <t>2MS14_4342-026</t>
  </si>
  <si>
    <t>2MS14_4315-005</t>
  </si>
  <si>
    <t>2MS14_4342-027</t>
  </si>
  <si>
    <t>2MS14_4345-025</t>
  </si>
  <si>
    <t>2MS14_4346-008</t>
  </si>
  <si>
    <t>2MS14_5306-022</t>
  </si>
  <si>
    <t>Yield_DON_high_neg_corr</t>
  </si>
  <si>
    <t>HD_DON_high_pos_corr</t>
  </si>
  <si>
    <t>Parent1_Alt</t>
  </si>
  <si>
    <t>Parent2_Alt</t>
  </si>
  <si>
    <t>Experiment</t>
  </si>
  <si>
    <t>Pedigree_Alt</t>
  </si>
  <si>
    <t>2MS14_3301-008 / 2MS14_3323-011</t>
  </si>
  <si>
    <t>2MS14_3301-008 / 2MS14_3335-018</t>
  </si>
  <si>
    <t>2MS14_3301-009 / 2MS14_3312-009</t>
  </si>
  <si>
    <t>2MS14_3301-015 / 2MS14_3323-011</t>
  </si>
  <si>
    <t>2MS14_3301-017 / 2MS14_3321-017</t>
  </si>
  <si>
    <t>2MS14_3301-017 / 2MS14_3323-023</t>
  </si>
  <si>
    <t>2MS14_3301-017 / 2MS14_3339-018</t>
  </si>
  <si>
    <t>2MS14_3301-021 / 2MS14_3335-014</t>
  </si>
  <si>
    <t>2MS14_3301-023 / 2MS14_3303-013</t>
  </si>
  <si>
    <t>2MS14_3301-023 / 2MS14_3303-027</t>
  </si>
  <si>
    <t>2MS14_3301-024 / 2MS14_3323-011</t>
  </si>
  <si>
    <t>2MS14_3302-026 / 2MS14_3305-009</t>
  </si>
  <si>
    <t>2MS14_3303-007 / 2MS14_3303-013</t>
  </si>
  <si>
    <t>2MS14_3303-022 / 2MS14_3301-023</t>
  </si>
  <si>
    <t>2MS14_3304-013 / 2MS14_3307-006</t>
  </si>
  <si>
    <t>2MS14_3304-013 / 2MS14_3307-024</t>
  </si>
  <si>
    <t>2MS14_3304-016 / 2MS14_3336-004</t>
  </si>
  <si>
    <t>2MS14_3304-030 / 2MS14_3307-024</t>
  </si>
  <si>
    <t>2MS14_3305-009 / 2MS14_3305-012</t>
  </si>
  <si>
    <t>2MS14_3305-009 / 2MS14_3306-010</t>
  </si>
  <si>
    <t>2MS14_3305-012 / 2MS14_3302-026</t>
  </si>
  <si>
    <t>2MS14_3305-016 / 2MS14_3303-003</t>
  </si>
  <si>
    <t>2MS14_3305-023 / 2MS14_3305-009</t>
  </si>
  <si>
    <t>2MS14_3305-027 / 2MS14_3305-009</t>
  </si>
  <si>
    <t>2MS14_3305-027 / 2MS14_3345-022</t>
  </si>
  <si>
    <t>2MS14_3306-002 / 2MS14_3326-020</t>
  </si>
  <si>
    <t>2MS14_3306-002 / 2MS14_3346-002</t>
  </si>
  <si>
    <t>2MS14_3306-005 / 2MS14_3302-026</t>
  </si>
  <si>
    <t>2MS14_3306-005 / 2MS14_3305-009</t>
  </si>
  <si>
    <t>2MS14_3306-010 / 2MS14_3336-003</t>
  </si>
  <si>
    <t>2MS14_3306-010 / 2MS14_3345-025</t>
  </si>
  <si>
    <t>2MS14_3306-018 / 2MS14_3336-003</t>
  </si>
  <si>
    <t>2MS14_3307-018 / 2MS14_3323-023</t>
  </si>
  <si>
    <t>2MS14_3307-024 / 2MS14_3307-008</t>
  </si>
  <si>
    <t>2MS14_3311-005 / 2MS14_3336-012</t>
  </si>
  <si>
    <t>2MS14_3312-009 / 2MS14_3305-009</t>
  </si>
  <si>
    <t>2MS14_3321-017 / 2MS14_3306-010</t>
  </si>
  <si>
    <t>2MS14_3321-017 / 2MS14_3306-018</t>
  </si>
  <si>
    <t>2MS14_3323-001 / 2MS14_3323-011</t>
  </si>
  <si>
    <t>2MS14_3323-011 / 2MS14_3341-006</t>
  </si>
  <si>
    <t>2MS14_3326-020 / 2MS14_3305-006</t>
  </si>
  <si>
    <t>2MS14_3326-020 / 2MS14_3339-018</t>
  </si>
  <si>
    <t>2MS14_3327-004 / 2MS14_3302-001</t>
  </si>
  <si>
    <t>2MS14_3331-019 / 2MS14_3342-027</t>
  </si>
  <si>
    <t>2MS14_3332-023 / 2MS14_3340-021</t>
  </si>
  <si>
    <t>2MS14_3336-012 / 2MS14_3301-023</t>
  </si>
  <si>
    <t>2MS14_3340-025 / 2MS14_3340-030</t>
  </si>
  <si>
    <t>2MS14_3341-006 / 2MS14_3323-011</t>
  </si>
  <si>
    <t>2MS14_3342-026 / 2MS14_3315-005</t>
  </si>
  <si>
    <t>2MS14_3342-027 / 2MS14_3335-014</t>
  </si>
  <si>
    <t>2MS14_3345-025 / 2MS14_3306-005</t>
  </si>
  <si>
    <t>2MS14_3346-008 / 2MS14_3306-022</t>
  </si>
  <si>
    <t>2MS14_5301-008 / 2MS14_5323-011</t>
  </si>
  <si>
    <t>2MS14_5301-008 / 2MS14_5335-018</t>
  </si>
  <si>
    <t>2MS14_4301-009 / 2MS14_5312-009</t>
  </si>
  <si>
    <t>2MS14_5301-015 / 2MS14_5323-011</t>
  </si>
  <si>
    <t>2MS14_5301-017 / 2MS14_4321-017</t>
  </si>
  <si>
    <t>2MS14_5301-017 / 2MS14_5323-023</t>
  </si>
  <si>
    <t>2MS14_5301-017 / 2MS14_5339-018</t>
  </si>
  <si>
    <t>2MS14_4301-021 / 2MS14_4335-014</t>
  </si>
  <si>
    <t>2MS14_5301-023 / 2MS14_4303-013</t>
  </si>
  <si>
    <t>2MS14_5301-023 / 2MS14_5303-027</t>
  </si>
  <si>
    <t>2MS14_5301-024 / 2MS14_5323-011</t>
  </si>
  <si>
    <t>2MS14_5302-026 / 2MS14_5305-009</t>
  </si>
  <si>
    <t>2MS14_5303-007 / 2MS14_4303-013</t>
  </si>
  <si>
    <t>2MS14_5303-022 / 2MS14_5301-023</t>
  </si>
  <si>
    <t>2MS14_5304-013 / 2MS14_5307-006</t>
  </si>
  <si>
    <t>2MS14_5304-013 / 2MS14_5307-024</t>
  </si>
  <si>
    <t>2MS14_5304-016 / 2MS14_5336-004</t>
  </si>
  <si>
    <t>2MS14_5304-030 / 2MS14_5307-024</t>
  </si>
  <si>
    <t>2MS14_5305-009 / 2MS14_5305-012</t>
  </si>
  <si>
    <t>2MS14_5305-009 / 2MS14_5306-010</t>
  </si>
  <si>
    <t>2MS14_5305-012 / 2MS14_5302-026</t>
  </si>
  <si>
    <t>2MS14_5305-016 / 2MS14_5303-003</t>
  </si>
  <si>
    <t>2MS14_5305-023 / 2MS14_5305-009</t>
  </si>
  <si>
    <t>2MS14_5305-027 / 2MS14_5305-009</t>
  </si>
  <si>
    <t>2MS14_5305-027 / 2MS14_5345-022</t>
  </si>
  <si>
    <t>2MS14_5306-002 / 2MS14_5326-020</t>
  </si>
  <si>
    <t>2MS14_5306-002 / 2MS14_5346-002</t>
  </si>
  <si>
    <t>2MS14_5306-005 / 2MS14_5302-026</t>
  </si>
  <si>
    <t>2MS14_5306-005 / 2MS14_5305-009</t>
  </si>
  <si>
    <t>2MS14_5306-010 / 2MS14_5336-003</t>
  </si>
  <si>
    <t>2MS14_5306-010 / 2MS14_5345-025</t>
  </si>
  <si>
    <t>2MS14_5306-018 / 2MS14_5336-003</t>
  </si>
  <si>
    <t>2MS14_5307-018 / 2MS14_5323-023</t>
  </si>
  <si>
    <t>2MS14_5307-024 / 2MS14_5307-008</t>
  </si>
  <si>
    <t>2MS14_5311-005 / 2MS14_5336-012</t>
  </si>
  <si>
    <t>2MS14_5312-009 / 2MS14_5305-009</t>
  </si>
  <si>
    <t>2MS14_5321-017 / 2MS14_5306-010</t>
  </si>
  <si>
    <t>2MS14_5321-017 / 2MS14_5306-018</t>
  </si>
  <si>
    <t>2MS14_5323-001 / 2MS14_5323-011</t>
  </si>
  <si>
    <t>2MS14_5323-011 / 2MS14_5341-006</t>
  </si>
  <si>
    <t>2MS14_5326-020 / 2MS14_5305-006</t>
  </si>
  <si>
    <t>2MS14_5326-020 / 2MS14_5339-018</t>
  </si>
  <si>
    <t>2MS14_5327-004 / 2MS14_5302-001</t>
  </si>
  <si>
    <t>2MS14_5331-019 / 2MS14_5342-027</t>
  </si>
  <si>
    <t>2MS14_3332-023 / 2MS14_4340-021</t>
  </si>
  <si>
    <t>2MS14_5336-012 / 2MS14_5301-023</t>
  </si>
  <si>
    <t>2MS14_4340-025 / 2MS14_4340-030</t>
  </si>
  <si>
    <t>2MS14_5341-006 / 2MS14_5323-011</t>
  </si>
  <si>
    <t>2MS14_4342-026 / 2MS14_4315-005</t>
  </si>
  <si>
    <t>2MS14_4342-027 / 2MS14_4335-014</t>
  </si>
  <si>
    <t>2MS14_4345-025 / 2MS14_5306-005</t>
  </si>
  <si>
    <t>2MS14_4346-008 / 2MS14_5306-022</t>
  </si>
  <si>
    <t>09MT-92/07BA-94</t>
  </si>
  <si>
    <t>06N2-31/07AB-51</t>
  </si>
  <si>
    <t>07MT-10/08WA-02</t>
  </si>
  <si>
    <t>09WA-39/07AB-51</t>
  </si>
  <si>
    <t>09WA-39/06N2-31</t>
  </si>
  <si>
    <t>09N2-67/08AB-34</t>
  </si>
  <si>
    <t>09N2-48/08WA-20</t>
  </si>
  <si>
    <t>09N2-31/07MT-10</t>
  </si>
  <si>
    <t>09N2-31/07AB-51</t>
  </si>
  <si>
    <t>09N2-29/09MT-92</t>
  </si>
  <si>
    <t>09MT-75/09WA-39</t>
  </si>
  <si>
    <t>09MT-62/08AB-09</t>
  </si>
  <si>
    <t>09AB-25/08MT-36</t>
  </si>
  <si>
    <t>08WA-27/08MT-36</t>
  </si>
  <si>
    <t>08WA-27/08AB-09</t>
  </si>
  <si>
    <t>08WA-04/08N2-20</t>
  </si>
  <si>
    <t>08N2-79/08MT-79</t>
  </si>
  <si>
    <t>08AB-48/07MT-10</t>
  </si>
  <si>
    <t>08AB-09/08MT-79</t>
  </si>
  <si>
    <t>08AB-08/08MT-11</t>
  </si>
  <si>
    <t>07AB-93/07BA-94</t>
  </si>
  <si>
    <t>07AB-80/08N2-20</t>
  </si>
  <si>
    <t>07AB-56/09MT-92</t>
  </si>
  <si>
    <t>07AB-55/08MT-11</t>
  </si>
  <si>
    <t>06N2-31/08WA-20</t>
  </si>
  <si>
    <t>06N2-31/07BA-94</t>
  </si>
  <si>
    <t>06AB-32/08MT-79</t>
  </si>
  <si>
    <t>F1_Pot_No</t>
  </si>
  <si>
    <t>Pedigree_Rev</t>
  </si>
  <si>
    <t>2MS14_3323-011 / 2MS14_3301-008</t>
  </si>
  <si>
    <t>2MS14_3335-018 / 2MS14_3301-008</t>
  </si>
  <si>
    <t>2MS14_3312-009 / 2MS14_3301-009</t>
  </si>
  <si>
    <t>2MS14_3323-011 / 2MS14_3301-015</t>
  </si>
  <si>
    <t>2MS14_3321-017 / 2MS14_3301-017</t>
  </si>
  <si>
    <t>2MS14_3323-023 / 2MS14_3301-017</t>
  </si>
  <si>
    <t>2MS14_3339-018 / 2MS14_3301-017</t>
  </si>
  <si>
    <t>2MS14_3335-014 / 2MS14_3301-021</t>
  </si>
  <si>
    <t>2MS14_3303-013 / 2MS14_3301-023</t>
  </si>
  <si>
    <t>2MS14_3303-027 / 2MS14_3301-023</t>
  </si>
  <si>
    <t>2MS14_3323-011 / 2MS14_3301-024</t>
  </si>
  <si>
    <t>2MS14_3305-009 / 2MS14_3302-026</t>
  </si>
  <si>
    <t>2MS14_3303-013 / 2MS14_3303-007</t>
  </si>
  <si>
    <t>2MS14_3301-023 / 2MS14_3303-022</t>
  </si>
  <si>
    <t>2MS14_3307-006 / 2MS14_3304-013</t>
  </si>
  <si>
    <t>2MS14_3307-024 / 2MS14_3304-013</t>
  </si>
  <si>
    <t>2MS14_3336-004 / 2MS14_3304-016</t>
  </si>
  <si>
    <t>2MS14_3307-024 / 2MS14_3304-030</t>
  </si>
  <si>
    <t>2MS14_3305-012 / 2MS14_3305-009</t>
  </si>
  <si>
    <t>2MS14_3306-010 / 2MS14_3305-009</t>
  </si>
  <si>
    <t>2MS14_3302-026 / 2MS14_3305-012</t>
  </si>
  <si>
    <t>2MS14_3303-003 / 2MS14_3305-016</t>
  </si>
  <si>
    <t>2MS14_3305-009 / 2MS14_3305-023</t>
  </si>
  <si>
    <t>2MS14_3305-009 / 2MS14_3305-027</t>
  </si>
  <si>
    <t>2MS14_3345-022 / 2MS14_3305-027</t>
  </si>
  <si>
    <t>2MS14_3326-020 / 2MS14_3306-002</t>
  </si>
  <si>
    <t>2MS14_3346-002 / 2MS14_3306-002</t>
  </si>
  <si>
    <t>2MS14_3302-026 / 2MS14_3306-005</t>
  </si>
  <si>
    <t>2MS14_3305-009 / 2MS14_3306-005</t>
  </si>
  <si>
    <t>2MS14_3336-003 / 2MS14_3306-010</t>
  </si>
  <si>
    <t>2MS14_3345-025 / 2MS14_3306-010</t>
  </si>
  <si>
    <t>2MS14_3336-003 / 2MS14_3306-018</t>
  </si>
  <si>
    <t>2MS14_3323-023 / 2MS14_3307-018</t>
  </si>
  <si>
    <t>2MS14_3307-008 / 2MS14_3307-024</t>
  </si>
  <si>
    <t>2MS14_3336-012 / 2MS14_3311-005</t>
  </si>
  <si>
    <t>2MS14_3305-009 / 2MS14_3312-009</t>
  </si>
  <si>
    <t>2MS14_3306-010 / 2MS14_3321-017</t>
  </si>
  <si>
    <t>2MS14_3306-018 / 2MS14_3321-017</t>
  </si>
  <si>
    <t>2MS14_3323-011 / 2MS14_3323-001</t>
  </si>
  <si>
    <t>2MS14_3305-006 / 2MS14_3326-020</t>
  </si>
  <si>
    <t>2MS14_3339-018 / 2MS14_3326-020</t>
  </si>
  <si>
    <t>2MS14_3302-001 / 2MS14_3327-004</t>
  </si>
  <si>
    <t>2MS14_3342-027 / 2MS14_3331-019</t>
  </si>
  <si>
    <t>2MS14_3340-021 / 2MS14_3332-023</t>
  </si>
  <si>
    <t>2MS14_3301-023 / 2MS14_3336-012</t>
  </si>
  <si>
    <t>2MS14_3340-030 / 2MS14_3340-025</t>
  </si>
  <si>
    <t>2MS14_3315-005 / 2MS14_3342-026</t>
  </si>
  <si>
    <t>2MS14_3335-014 / 2MS14_3342-027</t>
  </si>
  <si>
    <t>2MS14_3306-005 / 2MS14_3345-025</t>
  </si>
  <si>
    <t>2MS14_3306-022 / 2MS14_3346-008</t>
  </si>
  <si>
    <t>Pedigree_Ordered</t>
  </si>
  <si>
    <t>F2_Row</t>
  </si>
  <si>
    <t>GH16</t>
  </si>
  <si>
    <t>FGH</t>
  </si>
  <si>
    <t>eFGH</t>
  </si>
  <si>
    <t>FGH_Rack_No</t>
  </si>
  <si>
    <t>FGH_No_Lines</t>
  </si>
  <si>
    <t>WGH_Rack_No</t>
  </si>
  <si>
    <t>WGH_No_Lines</t>
  </si>
  <si>
    <t>NZ_Row</t>
  </si>
  <si>
    <t>NZ_No_Lines</t>
  </si>
  <si>
    <t>Summer16_Trial</t>
  </si>
  <si>
    <t>FHB</t>
  </si>
  <si>
    <t>Harvested_No_lines</t>
  </si>
  <si>
    <t>FHB-Short_row</t>
  </si>
  <si>
    <t>Short_row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</si>
</sst>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name val="Tahoma"/>
      <family val="2"/>
    </font>
    <font>
      <sz val="10"/>
      <name val="Arial"/>
      <family val="2"/>
    </font>
    <font>
      <sz val="9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Verdana"/>
      <family val="2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8">
    <xf numFmtId="0" fontId="0" fillId="0" borderId="0"/>
    <xf numFmtId="0" fontId="7" fillId="0" borderId="0"/>
    <xf numFmtId="0" fontId="7" fillId="0" borderId="0" applyBorder="0"/>
    <xf numFmtId="0" fontId="7" fillId="0" borderId="0"/>
    <xf numFmtId="0" fontId="8" fillId="0" borderId="0" applyFill="0" applyProtection="0"/>
    <xf numFmtId="0" fontId="8" fillId="0" borderId="0" applyFill="0" applyProtection="0"/>
    <xf numFmtId="0" fontId="9" fillId="0" borderId="0"/>
    <xf numFmtId="0" fontId="7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2" borderId="0" applyNumberFormat="0" applyBorder="0" applyAlignment="0" applyProtection="0"/>
    <xf numFmtId="0" fontId="12" fillId="6" borderId="0" applyNumberFormat="0" applyBorder="0" applyAlignment="0" applyProtection="0"/>
    <xf numFmtId="0" fontId="13" fillId="23" borderId="5" applyNumberFormat="0" applyAlignment="0" applyProtection="0"/>
    <xf numFmtId="0" fontId="14" fillId="24" borderId="6" applyNumberFormat="0" applyAlignment="0" applyProtection="0"/>
    <xf numFmtId="0" fontId="7" fillId="0" borderId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0" borderId="5" applyNumberFormat="0" applyAlignment="0" applyProtection="0"/>
    <xf numFmtId="0" fontId="21" fillId="0" borderId="10" applyNumberFormat="0" applyFill="0" applyAlignment="0" applyProtection="0"/>
    <xf numFmtId="43" fontId="2" fillId="0" borderId="0" applyFont="0" applyFill="0" applyBorder="0" applyAlignment="0" applyProtection="0"/>
    <xf numFmtId="0" fontId="22" fillId="25" borderId="0" applyNumberFormat="0" applyBorder="0" applyAlignment="0" applyProtection="0"/>
    <xf numFmtId="0" fontId="23" fillId="0" borderId="0" applyNumberFormat="0" applyFill="0" applyBorder="0" applyProtection="0">
      <alignment vertical="top"/>
    </xf>
    <xf numFmtId="0" fontId="7" fillId="0" borderId="0"/>
    <xf numFmtId="0" fontId="24" fillId="0" borderId="0"/>
    <xf numFmtId="0" fontId="7" fillId="0" borderId="0"/>
    <xf numFmtId="0" fontId="7" fillId="0" borderId="0"/>
    <xf numFmtId="0" fontId="23" fillId="0" borderId="0" applyNumberFormat="0" applyFill="0" applyBorder="0" applyProtection="0">
      <alignment vertical="top"/>
    </xf>
    <xf numFmtId="0" fontId="7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 applyNumberFormat="0" applyFill="0" applyBorder="0" applyProtection="0">
      <alignment vertical="top"/>
    </xf>
    <xf numFmtId="0" fontId="7" fillId="0" borderId="0"/>
    <xf numFmtId="0" fontId="7" fillId="0" borderId="0"/>
    <xf numFmtId="0" fontId="7" fillId="26" borderId="11" applyNumberFormat="0" applyFont="0" applyAlignment="0" applyProtection="0"/>
    <xf numFmtId="0" fontId="7" fillId="26" borderId="11" applyNumberFormat="0" applyFont="0" applyAlignment="0" applyProtection="0"/>
    <xf numFmtId="0" fontId="7" fillId="26" borderId="11" applyNumberFormat="0" applyFont="0" applyAlignment="0" applyProtection="0"/>
    <xf numFmtId="0" fontId="7" fillId="26" borderId="11" applyNumberFormat="0" applyFont="0" applyAlignment="0" applyProtection="0"/>
    <xf numFmtId="0" fontId="7" fillId="26" borderId="11" applyNumberFormat="0" applyFont="0" applyAlignment="0" applyProtection="0"/>
    <xf numFmtId="0" fontId="25" fillId="23" borderId="12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 applyAlignment="1">
      <alignment vertical="center" wrapText="1"/>
    </xf>
    <xf numFmtId="0" fontId="0" fillId="0" borderId="2" xfId="0" applyBorder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0" xfId="0" applyFill="1" applyBorder="1"/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2" borderId="4" xfId="0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/>
    <xf numFmtId="0" fontId="3" fillId="0" borderId="0" xfId="0" applyFont="1"/>
    <xf numFmtId="0" fontId="29" fillId="0" borderId="0" xfId="0" applyFont="1" applyAlignment="1">
      <alignment horizontal="center"/>
    </xf>
    <xf numFmtId="0" fontId="3" fillId="4" borderId="0" xfId="0" applyFont="1" applyFill="1"/>
    <xf numFmtId="0" fontId="5" fillId="0" borderId="0" xfId="0" applyFont="1"/>
    <xf numFmtId="0" fontId="5" fillId="3" borderId="0" xfId="0" applyFont="1" applyFill="1"/>
    <xf numFmtId="0" fontId="5" fillId="28" borderId="0" xfId="0" applyFont="1" applyFill="1"/>
    <xf numFmtId="0" fontId="5" fillId="27" borderId="0" xfId="0" applyFont="1" applyFill="1"/>
    <xf numFmtId="0" fontId="5" fillId="29" borderId="0" xfId="0" applyFont="1" applyFill="1"/>
    <xf numFmtId="0" fontId="5" fillId="30" borderId="0" xfId="0" applyFont="1" applyFill="1"/>
  </cellXfs>
  <cellStyles count="118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heck Cell 2" xfId="34"/>
    <cellStyle name="chemes]_x000a__x000a_Sci-Fi=_x000a__x000a_Nature=_x000a__x000a_robin=_x000a__x000a__x000a__x000a_[SoundScheme.Nature]_x000a__x000a_SystemAsterisk=C:\SNDSYS" xfId="1"/>
    <cellStyle name="chemes]_x000d__x000a_Sci-Fi=_x000d__x000a_Nature=_x000d__x000a_robin=_x000d__x000a__x000d__x000a_[SoundScheme.Nature]_x000d__x000a_SystemAsterisk=C:\SNDSYS" xfId="2"/>
    <cellStyle name="chemes]_x000d__x000a_Sci-Fi=_x000d__x000a_Nature=_x000d__x000a_robin=_x000d__x000a__x000d__x000a_[SoundScheme.Nature]_x000d__x000a_SystemAsterisk=C:\SNDSYS 2 2 2" xfId="35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Millares 2" xfId="44"/>
    <cellStyle name="Neutral 2" xfId="45"/>
    <cellStyle name="Normal" xfId="0" builtinId="0"/>
    <cellStyle name="Normal 10" xfId="46"/>
    <cellStyle name="Normal 10 2" xfId="3"/>
    <cellStyle name="Normal 10 3" xfId="47"/>
    <cellStyle name="Normal 11" xfId="48"/>
    <cellStyle name="Normal 11 2" xfId="49"/>
    <cellStyle name="Normal 11 3" xfId="50"/>
    <cellStyle name="Normal 12" xfId="51"/>
    <cellStyle name="Normal 12 2" xfId="52"/>
    <cellStyle name="Normal 12 3" xfId="53"/>
    <cellStyle name="Normal 13" xfId="54"/>
    <cellStyle name="Normal 13 2" xfId="55"/>
    <cellStyle name="Normal 13 3" xfId="56"/>
    <cellStyle name="Normal 14" xfId="57"/>
    <cellStyle name="Normal 14 2" xfId="58"/>
    <cellStyle name="Normal 14 3" xfId="59"/>
    <cellStyle name="Normal 15" xfId="60"/>
    <cellStyle name="Normal 15 2" xfId="61"/>
    <cellStyle name="Normal 15 3" xfId="62"/>
    <cellStyle name="Normal 16" xfId="63"/>
    <cellStyle name="Normal 16 2" xfId="64"/>
    <cellStyle name="Normal 16 3" xfId="65"/>
    <cellStyle name="Normal 17 2" xfId="66"/>
    <cellStyle name="Normal 17 3" xfId="67"/>
    <cellStyle name="Normal 18 2" xfId="68"/>
    <cellStyle name="Normal 18 3" xfId="69"/>
    <cellStyle name="Normal 19 2" xfId="70"/>
    <cellStyle name="Normal 19 3" xfId="71"/>
    <cellStyle name="Normal 2" xfId="4"/>
    <cellStyle name="Normal 2 2" xfId="72"/>
    <cellStyle name="Normal 2 2 2" xfId="73"/>
    <cellStyle name="Normal 2 3" xfId="74"/>
    <cellStyle name="Normal 2_GS Parents" xfId="75"/>
    <cellStyle name="Normal 20 2" xfId="76"/>
    <cellStyle name="Normal 20 3" xfId="77"/>
    <cellStyle name="Normal 21 2" xfId="78"/>
    <cellStyle name="Normal 21 3" xfId="79"/>
    <cellStyle name="Normal 22 2" xfId="80"/>
    <cellStyle name="Normal 22 3" xfId="81"/>
    <cellStyle name="Normal 23 2" xfId="82"/>
    <cellStyle name="Normal 23 3" xfId="83"/>
    <cellStyle name="Normal 3" xfId="5"/>
    <cellStyle name="Normal 3 2" xfId="84"/>
    <cellStyle name="Normal 3 3" xfId="85"/>
    <cellStyle name="Normal 3 4" xfId="86"/>
    <cellStyle name="Normal 4" xfId="6"/>
    <cellStyle name="Normal 4 2" xfId="87"/>
    <cellStyle name="Normal 4 3" xfId="88"/>
    <cellStyle name="Normal 4 4" xfId="89"/>
    <cellStyle name="Normal 5" xfId="7"/>
    <cellStyle name="Normal 5 2" xfId="90"/>
    <cellStyle name="Normal 5 3" xfId="91"/>
    <cellStyle name="Normal 6" xfId="92"/>
    <cellStyle name="Normal 6 2" xfId="93"/>
    <cellStyle name="Normal 6 3" xfId="94"/>
    <cellStyle name="Normal 7" xfId="95"/>
    <cellStyle name="Normal 7 2" xfId="96"/>
    <cellStyle name="Normal 7 3" xfId="97"/>
    <cellStyle name="Normal 8" xfId="98"/>
    <cellStyle name="Normal 8 2" xfId="99"/>
    <cellStyle name="Normal 8 3" xfId="100"/>
    <cellStyle name="Normal 9" xfId="101"/>
    <cellStyle name="Normal 9 2" xfId="102"/>
    <cellStyle name="Normal 9 3" xfId="103"/>
    <cellStyle name="Note 2" xfId="104"/>
    <cellStyle name="Note 3" xfId="105"/>
    <cellStyle name="Note 4" xfId="106"/>
    <cellStyle name="Note 5" xfId="107"/>
    <cellStyle name="Note 6" xfId="108"/>
    <cellStyle name="Output 2" xfId="109"/>
    <cellStyle name="Percent 2" xfId="110"/>
    <cellStyle name="Percent 3" xfId="111"/>
    <cellStyle name="Percent 4" xfId="112"/>
    <cellStyle name="Percent 5" xfId="113"/>
    <cellStyle name="Percent 6" xfId="114"/>
    <cellStyle name="Title 2" xfId="115"/>
    <cellStyle name="Total 2" xfId="116"/>
    <cellStyle name="Warning Text 2" xfId="11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H1" zoomScaleNormal="100" workbookViewId="0">
      <selection activeCell="S31" sqref="S31"/>
    </sheetView>
  </sheetViews>
  <sheetFormatPr defaultRowHeight="15" x14ac:dyDescent="0.25"/>
  <cols>
    <col min="2" max="3" width="16" style="25" customWidth="1"/>
    <col min="4" max="5" width="18.7109375" style="24" customWidth="1"/>
    <col min="6" max="7" width="16" bestFit="1" customWidth="1"/>
    <col min="8" max="8" width="20.7109375" style="24" customWidth="1"/>
    <col min="9" max="9" width="25" bestFit="1" customWidth="1"/>
    <col min="10" max="10" width="11.85546875" bestFit="1" customWidth="1"/>
    <col min="11" max="11" width="7.85546875" bestFit="1" customWidth="1"/>
    <col min="12" max="12" width="5.7109375" bestFit="1" customWidth="1"/>
    <col min="13" max="13" width="13.28515625" bestFit="1" customWidth="1"/>
    <col min="14" max="14" width="13.85546875" bestFit="1" customWidth="1"/>
    <col min="15" max="15" width="14.140625" bestFit="1" customWidth="1"/>
    <col min="16" max="16" width="14.7109375" bestFit="1" customWidth="1"/>
    <col min="18" max="18" width="12.5703125" bestFit="1" customWidth="1"/>
    <col min="19" max="19" width="19.140625" style="28" bestFit="1" customWidth="1"/>
  </cols>
  <sheetData>
    <row r="1" spans="1:20" x14ac:dyDescent="0.25">
      <c r="A1" t="s">
        <v>100</v>
      </c>
      <c r="B1" s="28" t="s">
        <v>101</v>
      </c>
      <c r="C1" s="28" t="s">
        <v>102</v>
      </c>
      <c r="D1" s="24" t="s">
        <v>353</v>
      </c>
      <c r="E1" s="24" t="s">
        <v>302</v>
      </c>
      <c r="F1" s="28" t="s">
        <v>166</v>
      </c>
      <c r="G1" s="28" t="s">
        <v>167</v>
      </c>
      <c r="H1" s="24" t="s">
        <v>169</v>
      </c>
      <c r="I1" s="28" t="s">
        <v>168</v>
      </c>
      <c r="J1" s="28" t="s">
        <v>301</v>
      </c>
      <c r="K1" t="s">
        <v>354</v>
      </c>
      <c r="L1" t="s">
        <v>355</v>
      </c>
      <c r="M1" s="28" t="s">
        <v>358</v>
      </c>
      <c r="N1" s="28" t="s">
        <v>359</v>
      </c>
      <c r="O1" t="s">
        <v>360</v>
      </c>
      <c r="P1" s="28" t="s">
        <v>361</v>
      </c>
      <c r="Q1" t="s">
        <v>362</v>
      </c>
      <c r="R1" t="s">
        <v>363</v>
      </c>
      <c r="S1" s="28" t="s">
        <v>366</v>
      </c>
      <c r="T1" t="s">
        <v>364</v>
      </c>
    </row>
    <row r="2" spans="1:20" ht="30.75" x14ac:dyDescent="0.3">
      <c r="B2" s="26" t="s">
        <v>39</v>
      </c>
      <c r="C2" s="26" t="s">
        <v>40</v>
      </c>
      <c r="D2" s="23" t="s">
        <v>171</v>
      </c>
      <c r="E2" s="23" t="s">
        <v>304</v>
      </c>
      <c r="F2" s="22" t="s">
        <v>103</v>
      </c>
      <c r="G2" s="22" t="s">
        <v>105</v>
      </c>
      <c r="H2" s="23" t="s">
        <v>223</v>
      </c>
      <c r="I2" s="33" t="s">
        <v>92</v>
      </c>
      <c r="J2" s="30">
        <v>129</v>
      </c>
      <c r="K2">
        <v>7624</v>
      </c>
      <c r="L2" s="28" t="s">
        <v>356</v>
      </c>
      <c r="M2">
        <v>501</v>
      </c>
      <c r="N2" s="28">
        <v>152</v>
      </c>
      <c r="O2">
        <v>301</v>
      </c>
      <c r="P2">
        <v>121</v>
      </c>
      <c r="S2" s="28">
        <v>118</v>
      </c>
      <c r="T2" t="s">
        <v>365</v>
      </c>
    </row>
    <row r="3" spans="1:20" ht="30.75" x14ac:dyDescent="0.3">
      <c r="B3" s="26" t="s">
        <v>44</v>
      </c>
      <c r="C3" s="26" t="s">
        <v>45</v>
      </c>
      <c r="D3" s="23" t="s">
        <v>172</v>
      </c>
      <c r="E3" s="23" t="s">
        <v>305</v>
      </c>
      <c r="F3" s="22" t="s">
        <v>106</v>
      </c>
      <c r="G3" s="22" t="s">
        <v>107</v>
      </c>
      <c r="H3" s="23" t="s">
        <v>224</v>
      </c>
      <c r="I3" s="29" t="s">
        <v>92</v>
      </c>
      <c r="J3" s="30">
        <v>130</v>
      </c>
      <c r="K3" s="28">
        <v>7633</v>
      </c>
      <c r="L3" s="28" t="s">
        <v>356</v>
      </c>
      <c r="M3" s="28">
        <v>502</v>
      </c>
      <c r="N3" s="28">
        <v>173</v>
      </c>
      <c r="O3" s="28">
        <v>302</v>
      </c>
      <c r="P3" s="28">
        <v>161</v>
      </c>
      <c r="S3" s="28">
        <v>160</v>
      </c>
      <c r="T3" s="28" t="s">
        <v>365</v>
      </c>
    </row>
    <row r="4" spans="1:20" ht="30.75" x14ac:dyDescent="0.3">
      <c r="B4" s="26" t="s">
        <v>35</v>
      </c>
      <c r="C4" s="26" t="s">
        <v>36</v>
      </c>
      <c r="D4" s="23" t="s">
        <v>177</v>
      </c>
      <c r="E4" s="23" t="s">
        <v>310</v>
      </c>
      <c r="F4" s="31" t="s">
        <v>113</v>
      </c>
      <c r="G4" s="22" t="s">
        <v>114</v>
      </c>
      <c r="H4" s="23" t="s">
        <v>229</v>
      </c>
      <c r="I4" s="33" t="s">
        <v>92</v>
      </c>
      <c r="J4" s="30">
        <v>135</v>
      </c>
      <c r="K4" s="28">
        <v>7678</v>
      </c>
      <c r="L4" s="28" t="s">
        <v>356</v>
      </c>
      <c r="M4" s="28">
        <v>507</v>
      </c>
      <c r="N4" s="28">
        <v>166</v>
      </c>
      <c r="O4" s="28">
        <v>303</v>
      </c>
      <c r="P4" s="28">
        <v>161</v>
      </c>
      <c r="S4" s="28">
        <v>154</v>
      </c>
      <c r="T4" t="s">
        <v>365</v>
      </c>
    </row>
    <row r="5" spans="1:20" ht="30.75" x14ac:dyDescent="0.3">
      <c r="B5" s="26" t="s">
        <v>11</v>
      </c>
      <c r="C5" s="26" t="s">
        <v>72</v>
      </c>
      <c r="D5" s="23" t="s">
        <v>184</v>
      </c>
      <c r="E5" s="23" t="s">
        <v>317</v>
      </c>
      <c r="F5" s="29" t="s">
        <v>123</v>
      </c>
      <c r="G5" s="22" t="s">
        <v>124</v>
      </c>
      <c r="H5" s="23" t="s">
        <v>236</v>
      </c>
      <c r="I5" s="35" t="s">
        <v>86</v>
      </c>
      <c r="J5" s="30">
        <v>142</v>
      </c>
      <c r="K5" s="28">
        <v>7719</v>
      </c>
      <c r="L5" s="28" t="s">
        <v>356</v>
      </c>
      <c r="M5" s="28">
        <v>509</v>
      </c>
      <c r="N5" s="28">
        <v>109</v>
      </c>
      <c r="O5" s="28">
        <v>304</v>
      </c>
      <c r="P5" s="28">
        <v>125</v>
      </c>
      <c r="S5" s="28">
        <v>118</v>
      </c>
      <c r="T5" s="28" t="s">
        <v>365</v>
      </c>
    </row>
    <row r="6" spans="1:20" ht="30.75" x14ac:dyDescent="0.3">
      <c r="B6" s="26" t="s">
        <v>11</v>
      </c>
      <c r="C6" s="26" t="s">
        <v>9</v>
      </c>
      <c r="D6" s="23" t="s">
        <v>185</v>
      </c>
      <c r="E6" s="23" t="s">
        <v>318</v>
      </c>
      <c r="F6" s="29" t="s">
        <v>123</v>
      </c>
      <c r="G6" s="22" t="s">
        <v>125</v>
      </c>
      <c r="H6" s="23" t="s">
        <v>237</v>
      </c>
      <c r="I6" s="35" t="s">
        <v>86</v>
      </c>
      <c r="J6" s="30">
        <v>143</v>
      </c>
      <c r="K6" s="28">
        <v>7728</v>
      </c>
      <c r="L6" s="28" t="s">
        <v>356</v>
      </c>
      <c r="M6" s="28">
        <v>510</v>
      </c>
      <c r="N6" s="28">
        <v>191</v>
      </c>
      <c r="O6" s="28">
        <v>305</v>
      </c>
      <c r="P6" s="28">
        <v>111</v>
      </c>
      <c r="S6" s="28">
        <v>90</v>
      </c>
      <c r="T6" s="28" t="s">
        <v>365</v>
      </c>
    </row>
    <row r="7" spans="1:20" ht="30.75" x14ac:dyDescent="0.3">
      <c r="B7" s="26" t="s">
        <v>8</v>
      </c>
      <c r="C7" s="26" t="s">
        <v>9</v>
      </c>
      <c r="D7" s="23" t="s">
        <v>187</v>
      </c>
      <c r="E7" s="23" t="s">
        <v>320</v>
      </c>
      <c r="F7" s="29" t="s">
        <v>128</v>
      </c>
      <c r="G7" s="22" t="s">
        <v>125</v>
      </c>
      <c r="H7" s="23" t="s">
        <v>239</v>
      </c>
      <c r="I7" s="35" t="s">
        <v>86</v>
      </c>
      <c r="J7" s="30">
        <v>145</v>
      </c>
      <c r="K7" s="28">
        <v>7737</v>
      </c>
      <c r="L7" s="28" t="s">
        <v>356</v>
      </c>
      <c r="M7" s="28">
        <v>511</v>
      </c>
      <c r="N7" s="28">
        <v>195</v>
      </c>
      <c r="O7" s="28">
        <v>306</v>
      </c>
      <c r="P7" s="28">
        <v>145</v>
      </c>
      <c r="S7" s="28">
        <v>131</v>
      </c>
      <c r="T7" s="28" t="s">
        <v>365</v>
      </c>
    </row>
    <row r="8" spans="1:20" ht="30.75" x14ac:dyDescent="0.3">
      <c r="B8" s="26" t="s">
        <v>37</v>
      </c>
      <c r="C8" s="26" t="s">
        <v>38</v>
      </c>
      <c r="D8" s="23" t="s">
        <v>201</v>
      </c>
      <c r="E8" s="23" t="s">
        <v>334</v>
      </c>
      <c r="F8" s="29" t="s">
        <v>142</v>
      </c>
      <c r="G8" s="22" t="s">
        <v>140</v>
      </c>
      <c r="H8" s="23" t="s">
        <v>253</v>
      </c>
      <c r="I8" s="33" t="s">
        <v>92</v>
      </c>
      <c r="J8" s="30">
        <v>159</v>
      </c>
      <c r="K8" s="28">
        <v>7831</v>
      </c>
      <c r="L8" s="28" t="s">
        <v>356</v>
      </c>
      <c r="M8" s="28">
        <v>512</v>
      </c>
      <c r="N8" s="28">
        <v>143</v>
      </c>
      <c r="O8" s="28">
        <v>307</v>
      </c>
      <c r="P8" s="28">
        <v>121</v>
      </c>
      <c r="S8" s="28">
        <v>118</v>
      </c>
      <c r="T8" s="28" t="s">
        <v>365</v>
      </c>
    </row>
    <row r="9" spans="1:20" ht="30.75" x14ac:dyDescent="0.3">
      <c r="B9" s="26" t="s">
        <v>14</v>
      </c>
      <c r="C9" s="26" t="s">
        <v>9</v>
      </c>
      <c r="D9" s="23" t="s">
        <v>336</v>
      </c>
      <c r="E9" s="23" t="s">
        <v>203</v>
      </c>
      <c r="F9" s="29" t="s">
        <v>125</v>
      </c>
      <c r="G9" s="22" t="s">
        <v>144</v>
      </c>
      <c r="H9" s="23" t="s">
        <v>255</v>
      </c>
      <c r="I9" s="29" t="s">
        <v>87</v>
      </c>
      <c r="J9" s="30">
        <v>161</v>
      </c>
      <c r="K9" s="28">
        <v>7840</v>
      </c>
      <c r="L9" s="28" t="s">
        <v>356</v>
      </c>
      <c r="M9" s="28">
        <v>513</v>
      </c>
      <c r="N9" s="28">
        <v>203</v>
      </c>
      <c r="O9" s="28">
        <v>308</v>
      </c>
      <c r="P9" s="28">
        <v>160</v>
      </c>
      <c r="S9" s="28">
        <v>160</v>
      </c>
      <c r="T9" s="28" t="s">
        <v>365</v>
      </c>
    </row>
    <row r="10" spans="1:20" ht="30.75" x14ac:dyDescent="0.3">
      <c r="B10" s="26" t="s">
        <v>12</v>
      </c>
      <c r="C10" s="26" t="s">
        <v>13</v>
      </c>
      <c r="D10" s="23" t="s">
        <v>216</v>
      </c>
      <c r="E10" s="23" t="s">
        <v>348</v>
      </c>
      <c r="F10" s="22" t="s">
        <v>156</v>
      </c>
      <c r="G10" s="22" t="s">
        <v>157</v>
      </c>
      <c r="H10" s="23" t="s">
        <v>268</v>
      </c>
      <c r="I10" s="29" t="s">
        <v>87</v>
      </c>
      <c r="J10" s="30">
        <v>174</v>
      </c>
      <c r="K10" s="28">
        <v>7858</v>
      </c>
      <c r="L10" s="28" t="s">
        <v>356</v>
      </c>
      <c r="M10" s="28">
        <v>515</v>
      </c>
      <c r="N10" s="28">
        <v>237</v>
      </c>
      <c r="O10" s="28">
        <v>309</v>
      </c>
      <c r="P10" s="28">
        <v>160</v>
      </c>
      <c r="S10" s="28">
        <v>154</v>
      </c>
      <c r="T10" s="28" t="s">
        <v>365</v>
      </c>
    </row>
    <row r="11" spans="1:20" ht="30.75" x14ac:dyDescent="0.3">
      <c r="B11" s="26" t="s">
        <v>17</v>
      </c>
      <c r="C11" s="26" t="s">
        <v>74</v>
      </c>
      <c r="D11" s="23" t="s">
        <v>209</v>
      </c>
      <c r="E11" s="23" t="s">
        <v>217</v>
      </c>
      <c r="F11" s="22" t="s">
        <v>149</v>
      </c>
      <c r="G11" s="22" t="s">
        <v>104</v>
      </c>
      <c r="H11" s="23" t="s">
        <v>269</v>
      </c>
      <c r="I11" s="33" t="s">
        <v>165</v>
      </c>
      <c r="J11" s="30">
        <v>175</v>
      </c>
      <c r="K11" s="28">
        <v>7868</v>
      </c>
      <c r="L11" s="28" t="s">
        <v>356</v>
      </c>
      <c r="M11" s="28">
        <v>516</v>
      </c>
      <c r="N11" s="28">
        <v>140</v>
      </c>
      <c r="O11" s="28">
        <v>310</v>
      </c>
      <c r="P11" s="28">
        <v>108</v>
      </c>
      <c r="S11" s="28">
        <v>100</v>
      </c>
      <c r="T11" s="28" t="s">
        <v>365</v>
      </c>
    </row>
    <row r="12" spans="1:20" ht="30.75" x14ac:dyDescent="0.3">
      <c r="B12" s="26" t="s">
        <v>27</v>
      </c>
      <c r="C12" s="26" t="s">
        <v>28</v>
      </c>
      <c r="D12" s="23" t="s">
        <v>182</v>
      </c>
      <c r="E12" s="23" t="s">
        <v>315</v>
      </c>
      <c r="F12" s="31" t="s">
        <v>121</v>
      </c>
      <c r="G12" s="22" t="s">
        <v>116</v>
      </c>
      <c r="H12" s="23" t="s">
        <v>234</v>
      </c>
      <c r="I12" s="37" t="s">
        <v>91</v>
      </c>
      <c r="J12" s="30">
        <v>140</v>
      </c>
      <c r="K12" s="28">
        <v>7710</v>
      </c>
      <c r="L12" s="28" t="s">
        <v>357</v>
      </c>
      <c r="M12" s="28">
        <v>2066</v>
      </c>
      <c r="N12" s="28">
        <v>79</v>
      </c>
      <c r="O12" s="28" t="s">
        <v>75</v>
      </c>
      <c r="P12" s="28" t="s">
        <v>75</v>
      </c>
      <c r="R12" s="28">
        <v>58</v>
      </c>
      <c r="S12" s="28">
        <v>58</v>
      </c>
      <c r="T12" s="28" t="s">
        <v>367</v>
      </c>
    </row>
    <row r="13" spans="1:20" ht="30.75" x14ac:dyDescent="0.3">
      <c r="B13" s="26" t="s">
        <v>6</v>
      </c>
      <c r="C13" s="26" t="s">
        <v>24</v>
      </c>
      <c r="D13" s="23" t="s">
        <v>194</v>
      </c>
      <c r="E13" s="23" t="s">
        <v>327</v>
      </c>
      <c r="F13" s="29" t="s">
        <v>134</v>
      </c>
      <c r="G13" s="22" t="s">
        <v>135</v>
      </c>
      <c r="H13" s="23" t="s">
        <v>246</v>
      </c>
      <c r="I13" s="37" t="s">
        <v>91</v>
      </c>
      <c r="J13" s="30">
        <v>152</v>
      </c>
      <c r="K13" s="28">
        <v>7788</v>
      </c>
      <c r="L13" s="28" t="s">
        <v>357</v>
      </c>
      <c r="M13" s="28">
        <v>2071</v>
      </c>
      <c r="N13" s="28">
        <v>63</v>
      </c>
      <c r="O13" s="28">
        <v>337</v>
      </c>
      <c r="P13" s="28">
        <v>60</v>
      </c>
      <c r="R13" s="28"/>
      <c r="S13" s="28">
        <v>60</v>
      </c>
      <c r="T13" s="28" t="s">
        <v>367</v>
      </c>
    </row>
    <row r="14" spans="1:20" ht="30.75" x14ac:dyDescent="0.3">
      <c r="B14" s="26" t="s">
        <v>29</v>
      </c>
      <c r="C14" s="26" t="s">
        <v>30</v>
      </c>
      <c r="D14" s="23" t="s">
        <v>196</v>
      </c>
      <c r="E14" s="23" t="s">
        <v>329</v>
      </c>
      <c r="F14" s="31" t="s">
        <v>136</v>
      </c>
      <c r="G14" s="22" t="s">
        <v>138</v>
      </c>
      <c r="H14" s="23" t="s">
        <v>248</v>
      </c>
      <c r="I14" s="29" t="s">
        <v>164</v>
      </c>
      <c r="J14" s="30">
        <v>154</v>
      </c>
      <c r="K14" s="28">
        <v>7797</v>
      </c>
      <c r="L14" s="28" t="s">
        <v>357</v>
      </c>
      <c r="M14" s="28">
        <v>2072</v>
      </c>
      <c r="N14" s="28">
        <v>63</v>
      </c>
      <c r="O14" s="28" t="s">
        <v>75</v>
      </c>
      <c r="P14" s="28" t="s">
        <v>75</v>
      </c>
      <c r="R14" s="28">
        <v>44</v>
      </c>
      <c r="S14" s="28">
        <v>44</v>
      </c>
      <c r="T14" s="28" t="s">
        <v>367</v>
      </c>
    </row>
    <row r="15" spans="1:20" ht="30.75" x14ac:dyDescent="0.3">
      <c r="B15" s="26" t="s">
        <v>25</v>
      </c>
      <c r="C15" s="26" t="s">
        <v>26</v>
      </c>
      <c r="D15" s="23" t="s">
        <v>200</v>
      </c>
      <c r="E15" s="23" t="s">
        <v>333</v>
      </c>
      <c r="F15" s="31" t="s">
        <v>130</v>
      </c>
      <c r="G15" s="22" t="s">
        <v>141</v>
      </c>
      <c r="H15" s="23" t="s">
        <v>252</v>
      </c>
      <c r="I15" s="29" t="s">
        <v>91</v>
      </c>
      <c r="J15" s="30">
        <v>158</v>
      </c>
      <c r="K15" s="28">
        <v>7816</v>
      </c>
      <c r="L15" s="28" t="s">
        <v>357</v>
      </c>
      <c r="M15" s="28">
        <v>2074</v>
      </c>
      <c r="N15" s="28">
        <v>71</v>
      </c>
      <c r="O15" s="28">
        <v>338</v>
      </c>
      <c r="P15" s="28">
        <v>60</v>
      </c>
      <c r="R15" s="28"/>
      <c r="S15" s="28">
        <v>60</v>
      </c>
      <c r="T15" s="28" t="s">
        <v>367</v>
      </c>
    </row>
    <row r="16" spans="1:20" ht="30.75" x14ac:dyDescent="0.3">
      <c r="B16" s="26" t="s">
        <v>31</v>
      </c>
      <c r="C16" s="26" t="s">
        <v>32</v>
      </c>
      <c r="D16" s="23" t="s">
        <v>352</v>
      </c>
      <c r="E16" s="23" t="s">
        <v>221</v>
      </c>
      <c r="F16" s="29" t="s">
        <v>162</v>
      </c>
      <c r="G16" s="22" t="s">
        <v>163</v>
      </c>
      <c r="H16" s="23" t="s">
        <v>273</v>
      </c>
      <c r="I16" s="29" t="s">
        <v>164</v>
      </c>
      <c r="J16" s="30">
        <v>179</v>
      </c>
      <c r="K16" s="28">
        <v>7877</v>
      </c>
      <c r="L16" s="28" t="s">
        <v>357</v>
      </c>
      <c r="M16" s="28">
        <v>2075</v>
      </c>
      <c r="N16" s="28">
        <v>63</v>
      </c>
      <c r="O16" s="28">
        <v>339</v>
      </c>
      <c r="P16" s="28">
        <v>60</v>
      </c>
      <c r="R16" s="28"/>
      <c r="S16" s="28">
        <v>60</v>
      </c>
      <c r="T16" s="28" t="s">
        <v>367</v>
      </c>
    </row>
    <row r="17" spans="2:20" ht="30.75" x14ac:dyDescent="0.3">
      <c r="B17" s="26" t="s">
        <v>18</v>
      </c>
      <c r="C17" s="26" t="s">
        <v>17</v>
      </c>
      <c r="D17" s="23" t="s">
        <v>173</v>
      </c>
      <c r="E17" s="23" t="s">
        <v>306</v>
      </c>
      <c r="F17" s="29" t="s">
        <v>108</v>
      </c>
      <c r="G17" s="22" t="s">
        <v>104</v>
      </c>
      <c r="H17" s="23" t="s">
        <v>225</v>
      </c>
      <c r="I17" s="34" t="s">
        <v>88</v>
      </c>
      <c r="J17" s="30">
        <v>131</v>
      </c>
      <c r="K17" s="28">
        <v>7642</v>
      </c>
      <c r="L17" s="28" t="s">
        <v>356</v>
      </c>
      <c r="M17" s="28">
        <v>503</v>
      </c>
      <c r="N17" s="28">
        <v>114</v>
      </c>
      <c r="O17" s="28">
        <v>311</v>
      </c>
      <c r="P17" s="28">
        <v>84</v>
      </c>
      <c r="S17" s="28">
        <v>83</v>
      </c>
      <c r="T17" s="28" t="s">
        <v>368</v>
      </c>
    </row>
    <row r="18" spans="2:20" ht="30.75" x14ac:dyDescent="0.3">
      <c r="B18" s="26" t="s">
        <v>20</v>
      </c>
      <c r="C18" s="26" t="s">
        <v>22</v>
      </c>
      <c r="D18" s="23" t="s">
        <v>174</v>
      </c>
      <c r="E18" s="23" t="s">
        <v>307</v>
      </c>
      <c r="F18" s="31" t="s">
        <v>109</v>
      </c>
      <c r="G18" s="22" t="s">
        <v>110</v>
      </c>
      <c r="H18" s="23" t="s">
        <v>226</v>
      </c>
      <c r="I18" s="34" t="s">
        <v>89</v>
      </c>
      <c r="J18" s="30">
        <v>132</v>
      </c>
      <c r="K18" s="28">
        <v>7651</v>
      </c>
      <c r="L18" s="28" t="s">
        <v>356</v>
      </c>
      <c r="M18" s="28">
        <v>504</v>
      </c>
      <c r="N18" s="28">
        <v>100</v>
      </c>
      <c r="O18" s="28">
        <v>312</v>
      </c>
      <c r="P18" s="28">
        <v>85</v>
      </c>
      <c r="S18" s="28">
        <v>86</v>
      </c>
      <c r="T18" s="28" t="s">
        <v>368</v>
      </c>
    </row>
    <row r="19" spans="2:20" ht="30.75" x14ac:dyDescent="0.3">
      <c r="B19" s="26" t="s">
        <v>20</v>
      </c>
      <c r="C19" s="26" t="s">
        <v>23</v>
      </c>
      <c r="D19" s="23" t="s">
        <v>175</v>
      </c>
      <c r="E19" s="23" t="s">
        <v>308</v>
      </c>
      <c r="F19" s="29" t="s">
        <v>109</v>
      </c>
      <c r="G19" s="22" t="s">
        <v>111</v>
      </c>
      <c r="H19" s="23" t="s">
        <v>227</v>
      </c>
      <c r="I19" s="34" t="s">
        <v>89</v>
      </c>
      <c r="J19" s="30">
        <v>133</v>
      </c>
      <c r="K19" s="28">
        <v>7660</v>
      </c>
      <c r="L19" s="28" t="s">
        <v>356</v>
      </c>
      <c r="M19" s="28">
        <v>505</v>
      </c>
      <c r="N19" s="28">
        <v>169</v>
      </c>
      <c r="O19" s="28">
        <v>313</v>
      </c>
      <c r="P19" s="28">
        <v>150</v>
      </c>
      <c r="S19" s="28">
        <v>144</v>
      </c>
      <c r="T19" s="28" t="s">
        <v>368</v>
      </c>
    </row>
    <row r="20" spans="2:20" ht="30.75" x14ac:dyDescent="0.3">
      <c r="B20" s="26" t="s">
        <v>20</v>
      </c>
      <c r="C20" s="26" t="s">
        <v>21</v>
      </c>
      <c r="D20" s="23" t="s">
        <v>176</v>
      </c>
      <c r="E20" s="23" t="s">
        <v>309</v>
      </c>
      <c r="F20" s="29" t="s">
        <v>109</v>
      </c>
      <c r="G20" s="22" t="s">
        <v>112</v>
      </c>
      <c r="H20" s="23" t="s">
        <v>228</v>
      </c>
      <c r="I20" s="34" t="s">
        <v>89</v>
      </c>
      <c r="J20" s="30">
        <v>134</v>
      </c>
      <c r="K20" s="28">
        <v>7669</v>
      </c>
      <c r="L20" s="28" t="s">
        <v>356</v>
      </c>
      <c r="M20" s="28">
        <v>506</v>
      </c>
      <c r="N20" s="28">
        <v>130</v>
      </c>
      <c r="O20" s="28">
        <v>314</v>
      </c>
      <c r="P20" s="28">
        <v>117</v>
      </c>
      <c r="S20" s="28">
        <v>98</v>
      </c>
      <c r="T20" s="28" t="s">
        <v>368</v>
      </c>
    </row>
    <row r="21" spans="2:20" ht="30.75" x14ac:dyDescent="0.3">
      <c r="B21" s="26" t="s">
        <v>16</v>
      </c>
      <c r="C21" s="26" t="s">
        <v>17</v>
      </c>
      <c r="D21" s="23" t="s">
        <v>180</v>
      </c>
      <c r="E21" s="23" t="s">
        <v>313</v>
      </c>
      <c r="F21" s="29" t="s">
        <v>118</v>
      </c>
      <c r="G21" s="22" t="s">
        <v>104</v>
      </c>
      <c r="H21" s="23" t="s">
        <v>232</v>
      </c>
      <c r="I21" s="34" t="s">
        <v>88</v>
      </c>
      <c r="J21" s="30">
        <v>138</v>
      </c>
      <c r="K21" s="28">
        <v>7692</v>
      </c>
      <c r="L21" s="28" t="s">
        <v>356</v>
      </c>
      <c r="M21" s="28">
        <v>508</v>
      </c>
      <c r="N21" s="28">
        <v>211</v>
      </c>
      <c r="O21" s="28">
        <v>315</v>
      </c>
      <c r="P21" s="28">
        <v>173</v>
      </c>
      <c r="S21" s="28">
        <v>155</v>
      </c>
      <c r="T21" s="28" t="s">
        <v>368</v>
      </c>
    </row>
    <row r="22" spans="2:20" ht="30.75" x14ac:dyDescent="0.3">
      <c r="B22" s="26" t="s">
        <v>19</v>
      </c>
      <c r="C22" s="26" t="s">
        <v>17</v>
      </c>
      <c r="D22" s="23" t="s">
        <v>208</v>
      </c>
      <c r="E22" s="23" t="s">
        <v>341</v>
      </c>
      <c r="F22" s="29" t="s">
        <v>148</v>
      </c>
      <c r="G22" s="22" t="s">
        <v>104</v>
      </c>
      <c r="H22" s="23" t="s">
        <v>260</v>
      </c>
      <c r="I22" s="34" t="s">
        <v>88</v>
      </c>
      <c r="J22" s="30">
        <v>166</v>
      </c>
      <c r="K22" s="28">
        <v>7849</v>
      </c>
      <c r="L22" s="28" t="s">
        <v>356</v>
      </c>
      <c r="M22" s="28">
        <v>514</v>
      </c>
      <c r="N22" s="28">
        <v>221</v>
      </c>
      <c r="O22" s="28">
        <v>316</v>
      </c>
      <c r="P22" s="28">
        <v>164</v>
      </c>
      <c r="S22" s="28">
        <v>147</v>
      </c>
      <c r="T22" s="28" t="s">
        <v>368</v>
      </c>
    </row>
    <row r="23" spans="2:20" ht="30.75" x14ac:dyDescent="0.3">
      <c r="B23" s="26" t="s">
        <v>2</v>
      </c>
      <c r="C23" s="26" t="s">
        <v>3</v>
      </c>
      <c r="D23" s="23" t="s">
        <v>181</v>
      </c>
      <c r="E23" s="23" t="s">
        <v>314</v>
      </c>
      <c r="F23" s="31" t="s">
        <v>119</v>
      </c>
      <c r="G23" s="22" t="s">
        <v>120</v>
      </c>
      <c r="H23" s="23" t="s">
        <v>233</v>
      </c>
      <c r="I23" s="36" t="s">
        <v>84</v>
      </c>
      <c r="J23" s="30">
        <v>139</v>
      </c>
      <c r="K23" s="28">
        <v>7701</v>
      </c>
      <c r="L23" s="28" t="s">
        <v>357</v>
      </c>
      <c r="M23" s="28">
        <v>2065</v>
      </c>
      <c r="N23" s="28">
        <v>81</v>
      </c>
      <c r="O23" s="28" t="s">
        <v>75</v>
      </c>
      <c r="P23" s="28" t="s">
        <v>75</v>
      </c>
      <c r="R23" s="28">
        <v>57</v>
      </c>
      <c r="S23" s="28">
        <v>57</v>
      </c>
      <c r="T23" s="28" t="s">
        <v>368</v>
      </c>
    </row>
    <row r="24" spans="2:20" ht="30.75" x14ac:dyDescent="0.3">
      <c r="B24" s="26" t="s">
        <v>3</v>
      </c>
      <c r="C24" s="26" t="s">
        <v>5</v>
      </c>
      <c r="D24" s="23" t="s">
        <v>188</v>
      </c>
      <c r="E24" s="23" t="s">
        <v>321</v>
      </c>
      <c r="F24" s="29" t="s">
        <v>120</v>
      </c>
      <c r="G24" s="22" t="s">
        <v>129</v>
      </c>
      <c r="H24" s="23" t="s">
        <v>240</v>
      </c>
      <c r="I24" s="36" t="s">
        <v>85</v>
      </c>
      <c r="J24" s="30">
        <v>146</v>
      </c>
      <c r="K24" s="28">
        <v>7746</v>
      </c>
      <c r="L24" s="28" t="s">
        <v>357</v>
      </c>
      <c r="M24" s="28">
        <v>2067</v>
      </c>
      <c r="N24" s="28">
        <v>74</v>
      </c>
      <c r="O24" s="28">
        <v>334</v>
      </c>
      <c r="P24" s="28">
        <v>74</v>
      </c>
      <c r="R24" s="28"/>
      <c r="S24" s="28">
        <v>74</v>
      </c>
      <c r="T24" s="28" t="s">
        <v>368</v>
      </c>
    </row>
    <row r="25" spans="2:20" ht="30.75" x14ac:dyDescent="0.3">
      <c r="B25" s="26" t="s">
        <v>2</v>
      </c>
      <c r="C25" s="26" t="s">
        <v>5</v>
      </c>
      <c r="D25" s="23" t="s">
        <v>323</v>
      </c>
      <c r="E25" s="23" t="s">
        <v>190</v>
      </c>
      <c r="F25" s="31" t="s">
        <v>129</v>
      </c>
      <c r="G25" s="22" t="s">
        <v>119</v>
      </c>
      <c r="H25" s="23" t="s">
        <v>242</v>
      </c>
      <c r="I25" s="26" t="s">
        <v>84</v>
      </c>
      <c r="J25" s="30">
        <v>148</v>
      </c>
      <c r="K25" s="28">
        <v>7760</v>
      </c>
      <c r="L25" s="28" t="s">
        <v>357</v>
      </c>
      <c r="M25" s="28">
        <v>2068</v>
      </c>
      <c r="N25" s="28">
        <v>65</v>
      </c>
      <c r="O25" s="28" t="s">
        <v>75</v>
      </c>
      <c r="P25" s="28" t="s">
        <v>75</v>
      </c>
      <c r="R25" s="28">
        <v>28</v>
      </c>
      <c r="S25" s="28">
        <v>28</v>
      </c>
      <c r="T25" s="28" t="s">
        <v>368</v>
      </c>
    </row>
    <row r="26" spans="2:20" ht="30.75" x14ac:dyDescent="0.3">
      <c r="B26" s="26" t="s">
        <v>3</v>
      </c>
      <c r="C26" s="26" t="s">
        <v>7</v>
      </c>
      <c r="D26" s="23" t="s">
        <v>325</v>
      </c>
      <c r="E26" s="23" t="s">
        <v>192</v>
      </c>
      <c r="F26" s="29" t="s">
        <v>133</v>
      </c>
      <c r="G26" s="22" t="s">
        <v>120</v>
      </c>
      <c r="H26" s="23" t="s">
        <v>244</v>
      </c>
      <c r="I26" s="29" t="s">
        <v>85</v>
      </c>
      <c r="J26" s="30">
        <v>150</v>
      </c>
      <c r="K26" s="28">
        <v>7769</v>
      </c>
      <c r="L26" s="28" t="s">
        <v>357</v>
      </c>
      <c r="M26" s="28">
        <v>2069</v>
      </c>
      <c r="N26" s="28">
        <v>71</v>
      </c>
      <c r="O26" s="28">
        <v>335</v>
      </c>
      <c r="P26" s="28">
        <v>61</v>
      </c>
      <c r="R26" s="28"/>
      <c r="S26" s="28">
        <v>61</v>
      </c>
      <c r="T26" s="28" t="s">
        <v>368</v>
      </c>
    </row>
    <row r="27" spans="2:20" ht="30.75" x14ac:dyDescent="0.3">
      <c r="B27" s="29" t="s">
        <v>3</v>
      </c>
      <c r="C27" s="29" t="s">
        <v>6</v>
      </c>
      <c r="D27" s="23" t="s">
        <v>326</v>
      </c>
      <c r="E27" s="23" t="s">
        <v>193</v>
      </c>
      <c r="F27" s="29" t="s">
        <v>134</v>
      </c>
      <c r="G27" s="29" t="s">
        <v>120</v>
      </c>
      <c r="H27" s="23" t="s">
        <v>245</v>
      </c>
      <c r="I27" s="29" t="s">
        <v>85</v>
      </c>
      <c r="J27" s="30">
        <v>151</v>
      </c>
      <c r="K27" s="28">
        <v>7779</v>
      </c>
      <c r="L27" s="28" t="s">
        <v>357</v>
      </c>
      <c r="M27" s="28">
        <v>2070</v>
      </c>
      <c r="N27" s="28">
        <v>63</v>
      </c>
      <c r="O27" s="28">
        <v>336</v>
      </c>
      <c r="P27" s="28">
        <v>54</v>
      </c>
      <c r="R27" s="28"/>
      <c r="S27" s="28">
        <v>54</v>
      </c>
      <c r="T27" s="28" t="s">
        <v>368</v>
      </c>
    </row>
    <row r="28" spans="2:20" ht="30.75" x14ac:dyDescent="0.3">
      <c r="B28" s="26" t="s">
        <v>2</v>
      </c>
      <c r="C28" s="26" t="s">
        <v>4</v>
      </c>
      <c r="D28" s="23" t="s">
        <v>330</v>
      </c>
      <c r="E28" s="23" t="s">
        <v>197</v>
      </c>
      <c r="F28" s="31" t="s">
        <v>139</v>
      </c>
      <c r="G28" s="22" t="s">
        <v>119</v>
      </c>
      <c r="H28" s="23" t="s">
        <v>249</v>
      </c>
      <c r="I28" s="29" t="s">
        <v>84</v>
      </c>
      <c r="J28" s="30">
        <v>155</v>
      </c>
      <c r="K28" s="28">
        <v>7806</v>
      </c>
      <c r="L28" s="28" t="s">
        <v>357</v>
      </c>
      <c r="M28" s="28">
        <v>2073</v>
      </c>
      <c r="N28" s="28">
        <v>72</v>
      </c>
      <c r="O28" s="28" t="s">
        <v>75</v>
      </c>
      <c r="P28" s="28" t="s">
        <v>75</v>
      </c>
      <c r="R28" s="28">
        <v>53</v>
      </c>
      <c r="S28" s="28">
        <v>53</v>
      </c>
      <c r="T28" s="28" t="s">
        <v>368</v>
      </c>
    </row>
    <row r="29" spans="2:20" ht="30.75" x14ac:dyDescent="0.3">
      <c r="B29" s="26" t="s">
        <v>39</v>
      </c>
      <c r="C29" s="26" t="s">
        <v>17</v>
      </c>
      <c r="D29" s="23" t="s">
        <v>170</v>
      </c>
      <c r="E29" s="23" t="s">
        <v>303</v>
      </c>
      <c r="F29" s="29" t="s">
        <v>103</v>
      </c>
      <c r="G29" s="22" t="s">
        <v>104</v>
      </c>
      <c r="H29" s="23" t="s">
        <v>222</v>
      </c>
      <c r="I29" s="23" t="s">
        <v>75</v>
      </c>
      <c r="J29" s="30">
        <v>128</v>
      </c>
      <c r="K29" s="28" t="s">
        <v>75</v>
      </c>
      <c r="L29" s="28" t="s">
        <v>75</v>
      </c>
      <c r="M29" s="28" t="s">
        <v>75</v>
      </c>
      <c r="N29" s="28" t="s">
        <v>75</v>
      </c>
      <c r="O29" s="28" t="s">
        <v>75</v>
      </c>
      <c r="P29" s="28" t="s">
        <v>75</v>
      </c>
    </row>
    <row r="30" spans="2:20" ht="30.75" x14ac:dyDescent="0.3">
      <c r="B30" s="26" t="s">
        <v>60</v>
      </c>
      <c r="C30" s="26" t="s">
        <v>28</v>
      </c>
      <c r="D30" s="23" t="s">
        <v>178</v>
      </c>
      <c r="E30" s="23" t="s">
        <v>311</v>
      </c>
      <c r="F30" s="22" t="s">
        <v>115</v>
      </c>
      <c r="G30" s="22" t="s">
        <v>116</v>
      </c>
      <c r="H30" s="23" t="s">
        <v>230</v>
      </c>
      <c r="I30" s="27" t="s">
        <v>75</v>
      </c>
      <c r="J30" s="30">
        <v>136</v>
      </c>
      <c r="K30" s="28" t="s">
        <v>75</v>
      </c>
      <c r="L30" s="28" t="s">
        <v>75</v>
      </c>
      <c r="M30" s="28" t="s">
        <v>75</v>
      </c>
      <c r="N30" s="28" t="s">
        <v>75</v>
      </c>
      <c r="O30" s="28" t="s">
        <v>75</v>
      </c>
      <c r="P30" s="28" t="s">
        <v>75</v>
      </c>
    </row>
    <row r="31" spans="2:20" ht="30.75" x14ac:dyDescent="0.3">
      <c r="B31" s="26" t="s">
        <v>60</v>
      </c>
      <c r="C31" s="26" t="s">
        <v>42</v>
      </c>
      <c r="D31" s="23" t="s">
        <v>179</v>
      </c>
      <c r="E31" s="23" t="s">
        <v>312</v>
      </c>
      <c r="F31" s="22" t="s">
        <v>115</v>
      </c>
      <c r="G31" s="22" t="s">
        <v>117</v>
      </c>
      <c r="H31" s="23" t="s">
        <v>231</v>
      </c>
      <c r="I31" s="32" t="s">
        <v>75</v>
      </c>
      <c r="J31" s="30">
        <v>137</v>
      </c>
      <c r="K31" s="28" t="s">
        <v>75</v>
      </c>
      <c r="L31" s="28" t="s">
        <v>75</v>
      </c>
      <c r="M31" s="28" t="s">
        <v>75</v>
      </c>
      <c r="N31" s="28" t="s">
        <v>75</v>
      </c>
      <c r="O31" s="28" t="s">
        <v>75</v>
      </c>
      <c r="P31" s="28" t="s">
        <v>75</v>
      </c>
    </row>
    <row r="32" spans="2:20" ht="30.75" x14ac:dyDescent="0.3">
      <c r="B32" s="26" t="s">
        <v>60</v>
      </c>
      <c r="C32" s="26" t="s">
        <v>61</v>
      </c>
      <c r="D32" s="23" t="s">
        <v>316</v>
      </c>
      <c r="E32" s="23" t="s">
        <v>183</v>
      </c>
      <c r="F32" s="29" t="s">
        <v>122</v>
      </c>
      <c r="G32" s="22" t="s">
        <v>115</v>
      </c>
      <c r="H32" s="23" t="s">
        <v>235</v>
      </c>
      <c r="I32" s="32" t="s">
        <v>67</v>
      </c>
      <c r="J32" s="30">
        <v>141</v>
      </c>
      <c r="K32" s="28" t="s">
        <v>75</v>
      </c>
      <c r="L32" s="28" t="s">
        <v>75</v>
      </c>
      <c r="M32" s="28" t="s">
        <v>75</v>
      </c>
      <c r="N32" s="28" t="s">
        <v>75</v>
      </c>
      <c r="O32" s="28" t="s">
        <v>75</v>
      </c>
      <c r="P32" s="28" t="s">
        <v>75</v>
      </c>
    </row>
    <row r="33" spans="2:16" ht="30.75" x14ac:dyDescent="0.3">
      <c r="B33" s="26" t="s">
        <v>56</v>
      </c>
      <c r="C33" s="26" t="s">
        <v>57</v>
      </c>
      <c r="D33" s="23" t="s">
        <v>186</v>
      </c>
      <c r="E33" s="23" t="s">
        <v>319</v>
      </c>
      <c r="F33" s="22" t="s">
        <v>126</v>
      </c>
      <c r="G33" s="22" t="s">
        <v>127</v>
      </c>
      <c r="H33" s="23" t="s">
        <v>238</v>
      </c>
      <c r="I33" s="32" t="s">
        <v>67</v>
      </c>
      <c r="J33" s="30">
        <v>144</v>
      </c>
      <c r="K33" s="28" t="s">
        <v>75</v>
      </c>
      <c r="L33" s="28" t="s">
        <v>75</v>
      </c>
      <c r="M33" s="28" t="s">
        <v>75</v>
      </c>
      <c r="N33" s="28" t="s">
        <v>75</v>
      </c>
      <c r="O33" s="28" t="s">
        <v>75</v>
      </c>
      <c r="P33" s="28" t="s">
        <v>75</v>
      </c>
    </row>
    <row r="34" spans="2:16" ht="30.75" x14ac:dyDescent="0.3">
      <c r="B34" s="26" t="s">
        <v>3</v>
      </c>
      <c r="C34" s="26" t="s">
        <v>25</v>
      </c>
      <c r="D34" s="23" t="s">
        <v>189</v>
      </c>
      <c r="E34" s="23" t="s">
        <v>322</v>
      </c>
      <c r="F34" s="22" t="s">
        <v>120</v>
      </c>
      <c r="G34" s="22" t="s">
        <v>130</v>
      </c>
      <c r="H34" s="23" t="s">
        <v>241</v>
      </c>
      <c r="I34" s="27" t="s">
        <v>75</v>
      </c>
      <c r="J34" s="30">
        <v>147</v>
      </c>
      <c r="K34" s="28" t="s">
        <v>75</v>
      </c>
      <c r="L34" s="28" t="s">
        <v>75</v>
      </c>
      <c r="M34" s="28" t="s">
        <v>75</v>
      </c>
      <c r="N34" s="28" t="s">
        <v>75</v>
      </c>
      <c r="O34" s="28" t="s">
        <v>75</v>
      </c>
      <c r="P34" s="28" t="s">
        <v>75</v>
      </c>
    </row>
    <row r="35" spans="2:16" ht="30.75" x14ac:dyDescent="0.3">
      <c r="B35" s="26" t="s">
        <v>52</v>
      </c>
      <c r="C35" s="26" t="s">
        <v>53</v>
      </c>
      <c r="D35" s="23" t="s">
        <v>324</v>
      </c>
      <c r="E35" s="23" t="s">
        <v>191</v>
      </c>
      <c r="F35" s="22" t="s">
        <v>131</v>
      </c>
      <c r="G35" s="22" t="s">
        <v>132</v>
      </c>
      <c r="H35" s="23" t="s">
        <v>243</v>
      </c>
      <c r="I35" s="32" t="s">
        <v>67</v>
      </c>
      <c r="J35" s="30">
        <v>149</v>
      </c>
      <c r="K35" s="28" t="s">
        <v>75</v>
      </c>
      <c r="L35" s="28" t="s">
        <v>75</v>
      </c>
      <c r="M35" s="28" t="s">
        <v>75</v>
      </c>
      <c r="N35" s="28" t="s">
        <v>75</v>
      </c>
      <c r="O35" s="28" t="s">
        <v>75</v>
      </c>
      <c r="P35" s="28" t="s">
        <v>75</v>
      </c>
    </row>
    <row r="36" spans="2:16" ht="30.75" x14ac:dyDescent="0.3">
      <c r="B36" s="26" t="s">
        <v>29</v>
      </c>
      <c r="C36" s="26" t="s">
        <v>69</v>
      </c>
      <c r="D36" s="23" t="s">
        <v>195</v>
      </c>
      <c r="E36" s="23" t="s">
        <v>328</v>
      </c>
      <c r="F36" s="29" t="s">
        <v>136</v>
      </c>
      <c r="G36" s="22" t="s">
        <v>137</v>
      </c>
      <c r="H36" s="23" t="s">
        <v>247</v>
      </c>
      <c r="I36" s="27" t="s">
        <v>75</v>
      </c>
      <c r="J36" s="30">
        <v>153</v>
      </c>
      <c r="K36" s="28" t="s">
        <v>75</v>
      </c>
      <c r="L36" s="28" t="s">
        <v>75</v>
      </c>
      <c r="M36" s="28" t="s">
        <v>75</v>
      </c>
      <c r="N36" s="28" t="s">
        <v>75</v>
      </c>
      <c r="O36" s="28" t="s">
        <v>75</v>
      </c>
      <c r="P36" s="28" t="s">
        <v>75</v>
      </c>
    </row>
    <row r="37" spans="2:16" ht="30.75" x14ac:dyDescent="0.3">
      <c r="B37" s="26" t="s">
        <v>3</v>
      </c>
      <c r="C37" s="26" t="s">
        <v>4</v>
      </c>
      <c r="D37" s="23" t="s">
        <v>331</v>
      </c>
      <c r="E37" s="23" t="s">
        <v>198</v>
      </c>
      <c r="F37" s="22" t="s">
        <v>139</v>
      </c>
      <c r="G37" s="22" t="s">
        <v>120</v>
      </c>
      <c r="H37" s="23" t="s">
        <v>250</v>
      </c>
      <c r="I37" s="32" t="s">
        <v>75</v>
      </c>
      <c r="J37" s="30">
        <v>156</v>
      </c>
      <c r="K37" s="28" t="s">
        <v>75</v>
      </c>
      <c r="L37" s="28" t="s">
        <v>75</v>
      </c>
      <c r="M37" s="28" t="s">
        <v>75</v>
      </c>
      <c r="N37" s="28" t="s">
        <v>75</v>
      </c>
      <c r="O37" s="28" t="s">
        <v>75</v>
      </c>
      <c r="P37" s="28" t="s">
        <v>75</v>
      </c>
    </row>
    <row r="38" spans="2:16" ht="30.75" x14ac:dyDescent="0.3">
      <c r="B38" s="26" t="s">
        <v>25</v>
      </c>
      <c r="C38" s="26" t="s">
        <v>38</v>
      </c>
      <c r="D38" s="23" t="s">
        <v>199</v>
      </c>
      <c r="E38" s="23" t="s">
        <v>332</v>
      </c>
      <c r="F38" s="29" t="s">
        <v>130</v>
      </c>
      <c r="G38" s="22" t="s">
        <v>140</v>
      </c>
      <c r="H38" s="23" t="s">
        <v>251</v>
      </c>
      <c r="I38" s="27" t="s">
        <v>75</v>
      </c>
      <c r="J38" s="30">
        <v>157</v>
      </c>
      <c r="K38" s="28" t="s">
        <v>75</v>
      </c>
      <c r="L38" s="28" t="s">
        <v>75</v>
      </c>
      <c r="M38" s="28" t="s">
        <v>75</v>
      </c>
      <c r="N38" s="28" t="s">
        <v>75</v>
      </c>
      <c r="O38" s="28" t="s">
        <v>75</v>
      </c>
      <c r="P38" s="28" t="s">
        <v>75</v>
      </c>
    </row>
    <row r="39" spans="2:16" ht="30.75" x14ac:dyDescent="0.3">
      <c r="B39" s="26" t="s">
        <v>50</v>
      </c>
      <c r="C39" s="26" t="s">
        <v>23</v>
      </c>
      <c r="D39" s="23" t="s">
        <v>202</v>
      </c>
      <c r="E39" s="23" t="s">
        <v>335</v>
      </c>
      <c r="F39" s="29" t="s">
        <v>143</v>
      </c>
      <c r="G39" s="22" t="s">
        <v>111</v>
      </c>
      <c r="H39" s="23" t="s">
        <v>254</v>
      </c>
      <c r="I39" s="27" t="s">
        <v>75</v>
      </c>
      <c r="J39" s="30">
        <v>160</v>
      </c>
      <c r="K39" s="28" t="s">
        <v>75</v>
      </c>
      <c r="L39" s="28" t="s">
        <v>75</v>
      </c>
      <c r="M39" s="28" t="s">
        <v>75</v>
      </c>
      <c r="N39" s="28" t="s">
        <v>75</v>
      </c>
      <c r="O39" s="28" t="s">
        <v>75</v>
      </c>
      <c r="P39" s="28" t="s">
        <v>75</v>
      </c>
    </row>
    <row r="40" spans="2:16" ht="30.75" x14ac:dyDescent="0.3">
      <c r="B40" s="26" t="s">
        <v>62</v>
      </c>
      <c r="C40" s="26" t="s">
        <v>63</v>
      </c>
      <c r="D40" s="23" t="s">
        <v>204</v>
      </c>
      <c r="E40" s="23" t="s">
        <v>337</v>
      </c>
      <c r="F40" s="31" t="s">
        <v>145</v>
      </c>
      <c r="G40" s="22" t="s">
        <v>146</v>
      </c>
      <c r="H40" s="23" t="s">
        <v>256</v>
      </c>
      <c r="I40" s="32" t="s">
        <v>67</v>
      </c>
      <c r="J40" s="30">
        <v>162</v>
      </c>
      <c r="K40" s="28" t="s">
        <v>75</v>
      </c>
      <c r="L40" s="28" t="s">
        <v>75</v>
      </c>
      <c r="M40" s="28" t="s">
        <v>75</v>
      </c>
      <c r="N40" s="28" t="s">
        <v>75</v>
      </c>
      <c r="O40" s="28" t="s">
        <v>75</v>
      </c>
      <c r="P40" s="28" t="s">
        <v>75</v>
      </c>
    </row>
    <row r="41" spans="2:16" ht="30.75" x14ac:dyDescent="0.3">
      <c r="B41" s="26" t="s">
        <v>3</v>
      </c>
      <c r="C41" s="26" t="s">
        <v>45</v>
      </c>
      <c r="D41" s="23" t="s">
        <v>338</v>
      </c>
      <c r="E41" s="23" t="s">
        <v>205</v>
      </c>
      <c r="F41" s="22" t="s">
        <v>107</v>
      </c>
      <c r="G41" s="22" t="s">
        <v>120</v>
      </c>
      <c r="H41" s="23" t="s">
        <v>257</v>
      </c>
      <c r="I41" s="29" t="s">
        <v>75</v>
      </c>
      <c r="J41" s="30">
        <v>163</v>
      </c>
      <c r="K41" s="28" t="s">
        <v>75</v>
      </c>
      <c r="L41" s="28" t="s">
        <v>75</v>
      </c>
      <c r="M41" s="28" t="s">
        <v>75</v>
      </c>
      <c r="N41" s="28" t="s">
        <v>75</v>
      </c>
      <c r="O41" s="28" t="s">
        <v>75</v>
      </c>
      <c r="P41" s="28" t="s">
        <v>75</v>
      </c>
    </row>
    <row r="42" spans="2:16" ht="30.75" x14ac:dyDescent="0.3">
      <c r="B42" s="26" t="s">
        <v>25</v>
      </c>
      <c r="C42" s="26" t="s">
        <v>22</v>
      </c>
      <c r="D42" s="23" t="s">
        <v>339</v>
      </c>
      <c r="E42" s="23" t="s">
        <v>206</v>
      </c>
      <c r="F42" s="31" t="s">
        <v>147</v>
      </c>
      <c r="G42" s="22" t="s">
        <v>130</v>
      </c>
      <c r="H42" s="23" t="s">
        <v>258</v>
      </c>
      <c r="I42" s="27" t="s">
        <v>75</v>
      </c>
      <c r="J42" s="30">
        <v>164</v>
      </c>
      <c r="K42" s="28" t="s">
        <v>75</v>
      </c>
      <c r="L42" s="28" t="s">
        <v>75</v>
      </c>
      <c r="M42" s="28" t="s">
        <v>75</v>
      </c>
      <c r="N42" s="28" t="s">
        <v>75</v>
      </c>
      <c r="O42" s="28" t="s">
        <v>75</v>
      </c>
      <c r="P42" s="28" t="s">
        <v>75</v>
      </c>
    </row>
    <row r="43" spans="2:16" ht="30.75" x14ac:dyDescent="0.3">
      <c r="B43" s="26" t="s">
        <v>37</v>
      </c>
      <c r="C43" s="26" t="s">
        <v>22</v>
      </c>
      <c r="D43" s="23" t="s">
        <v>340</v>
      </c>
      <c r="E43" s="23" t="s">
        <v>207</v>
      </c>
      <c r="F43" s="31" t="s">
        <v>147</v>
      </c>
      <c r="G43" s="22" t="s">
        <v>142</v>
      </c>
      <c r="H43" s="23" t="s">
        <v>259</v>
      </c>
      <c r="I43" s="27" t="s">
        <v>75</v>
      </c>
      <c r="J43" s="30">
        <v>165</v>
      </c>
      <c r="K43" s="28" t="s">
        <v>75</v>
      </c>
      <c r="L43" s="28" t="s">
        <v>75</v>
      </c>
      <c r="M43" s="28" t="s">
        <v>75</v>
      </c>
      <c r="N43" s="28" t="s">
        <v>75</v>
      </c>
      <c r="O43" s="28" t="s">
        <v>75</v>
      </c>
      <c r="P43" s="28" t="s">
        <v>75</v>
      </c>
    </row>
    <row r="44" spans="2:16" ht="30.75" x14ac:dyDescent="0.3">
      <c r="B44" s="26" t="s">
        <v>17</v>
      </c>
      <c r="C44" s="26" t="s">
        <v>74</v>
      </c>
      <c r="D44" s="23" t="s">
        <v>209</v>
      </c>
      <c r="E44" s="23" t="s">
        <v>217</v>
      </c>
      <c r="F44" s="22" t="s">
        <v>104</v>
      </c>
      <c r="G44" s="22" t="s">
        <v>149</v>
      </c>
      <c r="H44" s="23" t="s">
        <v>261</v>
      </c>
      <c r="I44" s="33" t="s">
        <v>75</v>
      </c>
      <c r="J44" s="30">
        <v>167</v>
      </c>
      <c r="K44" s="28" t="s">
        <v>75</v>
      </c>
      <c r="L44" s="28" t="s">
        <v>75</v>
      </c>
      <c r="M44" s="28" t="s">
        <v>75</v>
      </c>
      <c r="N44" s="28" t="s">
        <v>75</v>
      </c>
      <c r="O44" s="28" t="s">
        <v>75</v>
      </c>
      <c r="P44" s="28" t="s">
        <v>75</v>
      </c>
    </row>
    <row r="45" spans="2:16" ht="30.75" x14ac:dyDescent="0.3">
      <c r="B45" s="26" t="s">
        <v>33</v>
      </c>
      <c r="C45" s="26" t="s">
        <v>69</v>
      </c>
      <c r="D45" s="23" t="s">
        <v>342</v>
      </c>
      <c r="E45" s="23" t="s">
        <v>210</v>
      </c>
      <c r="F45" s="29" t="s">
        <v>137</v>
      </c>
      <c r="G45" s="22" t="s">
        <v>150</v>
      </c>
      <c r="H45" s="23" t="s">
        <v>262</v>
      </c>
      <c r="I45" s="27" t="s">
        <v>75</v>
      </c>
      <c r="J45" s="30">
        <v>168</v>
      </c>
      <c r="K45" s="28" t="s">
        <v>75</v>
      </c>
      <c r="L45" s="28" t="s">
        <v>75</v>
      </c>
      <c r="M45" s="28" t="s">
        <v>75</v>
      </c>
      <c r="N45" s="28" t="s">
        <v>75</v>
      </c>
      <c r="O45" s="28" t="s">
        <v>75</v>
      </c>
      <c r="P45" s="28" t="s">
        <v>75</v>
      </c>
    </row>
    <row r="46" spans="2:16" ht="30.75" x14ac:dyDescent="0.3">
      <c r="B46" s="26" t="s">
        <v>69</v>
      </c>
      <c r="C46" s="26" t="s">
        <v>21</v>
      </c>
      <c r="D46" s="23" t="s">
        <v>211</v>
      </c>
      <c r="E46" s="23" t="s">
        <v>343</v>
      </c>
      <c r="F46" s="22" t="s">
        <v>137</v>
      </c>
      <c r="G46" s="22" t="s">
        <v>112</v>
      </c>
      <c r="H46" s="23" t="s">
        <v>263</v>
      </c>
      <c r="I46" s="27" t="s">
        <v>75</v>
      </c>
      <c r="J46" s="30">
        <v>169</v>
      </c>
      <c r="K46" s="28" t="s">
        <v>75</v>
      </c>
      <c r="L46" s="28" t="s">
        <v>75</v>
      </c>
      <c r="M46" s="28" t="s">
        <v>75</v>
      </c>
      <c r="N46" s="28" t="s">
        <v>75</v>
      </c>
      <c r="O46" s="28" t="s">
        <v>75</v>
      </c>
      <c r="P46" s="28" t="s">
        <v>75</v>
      </c>
    </row>
    <row r="47" spans="2:16" ht="30.75" x14ac:dyDescent="0.3">
      <c r="B47" s="26" t="s">
        <v>54</v>
      </c>
      <c r="C47" s="26" t="s">
        <v>55</v>
      </c>
      <c r="D47" s="23" t="s">
        <v>344</v>
      </c>
      <c r="E47" s="23" t="s">
        <v>212</v>
      </c>
      <c r="F47" s="22" t="s">
        <v>151</v>
      </c>
      <c r="G47" s="22" t="s">
        <v>152</v>
      </c>
      <c r="H47" s="23" t="s">
        <v>264</v>
      </c>
      <c r="I47" s="27" t="s">
        <v>67</v>
      </c>
      <c r="J47" s="30">
        <v>170</v>
      </c>
      <c r="K47" s="28" t="s">
        <v>75</v>
      </c>
      <c r="L47" s="28" t="s">
        <v>75</v>
      </c>
      <c r="M47" s="28" t="s">
        <v>75</v>
      </c>
      <c r="N47" s="28" t="s">
        <v>75</v>
      </c>
      <c r="O47" s="28" t="s">
        <v>75</v>
      </c>
      <c r="P47" s="28" t="s">
        <v>75</v>
      </c>
    </row>
    <row r="48" spans="2:16" ht="30.75" x14ac:dyDescent="0.3">
      <c r="B48" s="26" t="s">
        <v>48</v>
      </c>
      <c r="C48" s="26" t="s">
        <v>49</v>
      </c>
      <c r="D48" s="23" t="s">
        <v>213</v>
      </c>
      <c r="E48" s="23" t="s">
        <v>345</v>
      </c>
      <c r="F48" s="31" t="s">
        <v>153</v>
      </c>
      <c r="G48" s="22" t="s">
        <v>154</v>
      </c>
      <c r="H48" s="23" t="s">
        <v>265</v>
      </c>
      <c r="I48" s="32" t="s">
        <v>67</v>
      </c>
      <c r="J48" s="30">
        <v>171</v>
      </c>
      <c r="K48" s="28" t="s">
        <v>75</v>
      </c>
      <c r="L48" s="28" t="s">
        <v>75</v>
      </c>
      <c r="M48" s="28" t="s">
        <v>75</v>
      </c>
      <c r="N48" s="28" t="s">
        <v>75</v>
      </c>
      <c r="O48" s="28" t="s">
        <v>75</v>
      </c>
      <c r="P48" s="28" t="s">
        <v>75</v>
      </c>
    </row>
    <row r="49" spans="2:16" ht="30.75" x14ac:dyDescent="0.3">
      <c r="B49" s="26" t="s">
        <v>46</v>
      </c>
      <c r="C49" s="26" t="s">
        <v>47</v>
      </c>
      <c r="D49" s="23" t="s">
        <v>214</v>
      </c>
      <c r="E49" s="23" t="s">
        <v>346</v>
      </c>
      <c r="F49" s="22" t="s">
        <v>46</v>
      </c>
      <c r="G49" s="22" t="s">
        <v>155</v>
      </c>
      <c r="H49" s="23" t="s">
        <v>266</v>
      </c>
      <c r="I49" s="32" t="s">
        <v>67</v>
      </c>
      <c r="J49" s="30">
        <v>172</v>
      </c>
      <c r="K49" s="28" t="s">
        <v>75</v>
      </c>
      <c r="L49" s="28" t="s">
        <v>75</v>
      </c>
      <c r="M49" s="28" t="s">
        <v>75</v>
      </c>
      <c r="N49" s="28" t="s">
        <v>75</v>
      </c>
      <c r="O49" s="28" t="s">
        <v>75</v>
      </c>
      <c r="P49" s="28" t="s">
        <v>75</v>
      </c>
    </row>
    <row r="50" spans="2:16" ht="30.75" x14ac:dyDescent="0.3">
      <c r="B50" s="26" t="s">
        <v>60</v>
      </c>
      <c r="C50" s="26" t="s">
        <v>63</v>
      </c>
      <c r="D50" s="23" t="s">
        <v>347</v>
      </c>
      <c r="E50" s="23" t="s">
        <v>215</v>
      </c>
      <c r="F50" s="22" t="s">
        <v>146</v>
      </c>
      <c r="G50" s="22" t="s">
        <v>115</v>
      </c>
      <c r="H50" s="23" t="s">
        <v>267</v>
      </c>
      <c r="I50" s="27" t="s">
        <v>75</v>
      </c>
      <c r="J50" s="30">
        <v>173</v>
      </c>
      <c r="K50" s="28" t="s">
        <v>75</v>
      </c>
      <c r="L50" s="28" t="s">
        <v>75</v>
      </c>
      <c r="M50" s="28" t="s">
        <v>75</v>
      </c>
      <c r="N50" s="28" t="s">
        <v>75</v>
      </c>
      <c r="O50" s="28" t="s">
        <v>75</v>
      </c>
      <c r="P50" s="28" t="s">
        <v>75</v>
      </c>
    </row>
    <row r="51" spans="2:16" ht="30.75" x14ac:dyDescent="0.3">
      <c r="B51" s="26" t="s">
        <v>58</v>
      </c>
      <c r="C51" s="26" t="s">
        <v>59</v>
      </c>
      <c r="D51" s="23" t="s">
        <v>349</v>
      </c>
      <c r="E51" s="23" t="s">
        <v>218</v>
      </c>
      <c r="F51" s="22" t="s">
        <v>158</v>
      </c>
      <c r="G51" s="22" t="s">
        <v>159</v>
      </c>
      <c r="H51" s="23" t="s">
        <v>270</v>
      </c>
      <c r="I51" s="27" t="s">
        <v>67</v>
      </c>
      <c r="J51" s="30">
        <v>176</v>
      </c>
      <c r="K51" s="28" t="s">
        <v>75</v>
      </c>
      <c r="L51" s="28" t="s">
        <v>75</v>
      </c>
      <c r="M51" s="28" t="s">
        <v>75</v>
      </c>
      <c r="N51" s="28" t="s">
        <v>75</v>
      </c>
      <c r="O51" s="28" t="s">
        <v>75</v>
      </c>
      <c r="P51" s="28" t="s">
        <v>75</v>
      </c>
    </row>
    <row r="52" spans="2:16" ht="30.75" x14ac:dyDescent="0.3">
      <c r="B52" s="26" t="s">
        <v>36</v>
      </c>
      <c r="C52" s="26" t="s">
        <v>49</v>
      </c>
      <c r="D52" s="23" t="s">
        <v>350</v>
      </c>
      <c r="E52" s="23" t="s">
        <v>219</v>
      </c>
      <c r="F52" s="22" t="s">
        <v>160</v>
      </c>
      <c r="G52" s="22" t="s">
        <v>114</v>
      </c>
      <c r="H52" s="23" t="s">
        <v>271</v>
      </c>
      <c r="I52" s="27" t="s">
        <v>75</v>
      </c>
      <c r="J52" s="30">
        <v>177</v>
      </c>
      <c r="K52" s="28" t="s">
        <v>75</v>
      </c>
      <c r="L52" s="28" t="s">
        <v>75</v>
      </c>
      <c r="M52" s="28" t="s">
        <v>75</v>
      </c>
      <c r="N52" s="28" t="s">
        <v>75</v>
      </c>
      <c r="O52" s="28" t="s">
        <v>75</v>
      </c>
      <c r="P52" s="28" t="s">
        <v>75</v>
      </c>
    </row>
    <row r="53" spans="2:16" ht="30.75" x14ac:dyDescent="0.3">
      <c r="B53" s="26" t="s">
        <v>4</v>
      </c>
      <c r="C53" s="26" t="s">
        <v>26</v>
      </c>
      <c r="D53" s="23" t="s">
        <v>351</v>
      </c>
      <c r="E53" s="23" t="s">
        <v>220</v>
      </c>
      <c r="F53" s="22" t="s">
        <v>161</v>
      </c>
      <c r="G53" s="22" t="s">
        <v>139</v>
      </c>
      <c r="H53" s="23" t="s">
        <v>272</v>
      </c>
      <c r="I53" s="32" t="s">
        <v>75</v>
      </c>
      <c r="J53" s="30">
        <v>178</v>
      </c>
      <c r="K53" s="28" t="s">
        <v>75</v>
      </c>
      <c r="L53" s="28" t="s">
        <v>75</v>
      </c>
      <c r="M53" s="28" t="s">
        <v>75</v>
      </c>
      <c r="N53" s="28" t="s">
        <v>75</v>
      </c>
      <c r="O53" s="28" t="s">
        <v>75</v>
      </c>
      <c r="P53" s="28" t="s">
        <v>75</v>
      </c>
    </row>
  </sheetData>
  <sortState ref="A2:T55">
    <sortCondition ref="T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85" zoomScaleNormal="85" workbookViewId="0">
      <selection activeCell="B20" sqref="B1:B1048576"/>
    </sheetView>
  </sheetViews>
  <sheetFormatPr defaultColWidth="9.140625" defaultRowHeight="15" x14ac:dyDescent="0.25"/>
  <cols>
    <col min="1" max="1" width="9.140625" style="2"/>
    <col min="2" max="3" width="18.7109375" style="2" bestFit="1" customWidth="1"/>
    <col min="4" max="4" width="21" style="2" customWidth="1"/>
    <col min="5" max="5" width="17.85546875" style="2" bestFit="1" customWidth="1"/>
    <col min="6" max="6" width="17.7109375" style="2" bestFit="1" customWidth="1"/>
    <col min="7" max="7" width="21" style="2" bestFit="1" customWidth="1"/>
    <col min="8" max="9" width="9.140625" style="2"/>
    <col min="10" max="10" width="20" style="2" bestFit="1" customWidth="1"/>
    <col min="11" max="11" width="9.140625" style="2"/>
    <col min="12" max="12" width="10.7109375" style="2" bestFit="1" customWidth="1"/>
    <col min="13" max="16384" width="9.140625" style="2"/>
  </cols>
  <sheetData>
    <row r="1" spans="1:12" customFormat="1" ht="15.75" thickBot="1" x14ac:dyDescent="0.3">
      <c r="A1" t="s">
        <v>99</v>
      </c>
      <c r="B1" s="5" t="s">
        <v>0</v>
      </c>
      <c r="C1" s="6" t="s">
        <v>1</v>
      </c>
      <c r="D1" s="6" t="s">
        <v>78</v>
      </c>
      <c r="E1" s="9" t="s">
        <v>66</v>
      </c>
      <c r="F1" s="2" t="s">
        <v>83</v>
      </c>
      <c r="G1" t="s">
        <v>80</v>
      </c>
      <c r="H1" s="14" t="s">
        <v>98</v>
      </c>
    </row>
    <row r="2" spans="1:12" customFormat="1" x14ac:dyDescent="0.25">
      <c r="A2">
        <v>7624</v>
      </c>
      <c r="B2" s="3" t="s">
        <v>39</v>
      </c>
      <c r="C2" s="1" t="s">
        <v>40</v>
      </c>
      <c r="D2" s="1" t="str">
        <f>_xlfn.CONCAT(B2, " / ", C2)</f>
        <v>2MS14_3301-008 / 2MS14_3335-018</v>
      </c>
      <c r="E2" t="s">
        <v>68</v>
      </c>
      <c r="F2" t="s">
        <v>92</v>
      </c>
      <c r="G2" t="s">
        <v>81</v>
      </c>
      <c r="H2">
        <v>152</v>
      </c>
    </row>
    <row r="3" spans="1:12" customFormat="1" ht="30" x14ac:dyDescent="0.25">
      <c r="A3">
        <v>7633</v>
      </c>
      <c r="B3" s="3" t="s">
        <v>44</v>
      </c>
      <c r="C3" s="1" t="s">
        <v>45</v>
      </c>
      <c r="D3" s="1" t="str">
        <f t="shared" ref="D3:D44" si="0">_xlfn.CONCAT(B3, " / ", C3)</f>
        <v>2MS14_3301-009 / 2MS14_3312-009</v>
      </c>
      <c r="E3" t="s">
        <v>68</v>
      </c>
      <c r="F3" t="s">
        <v>92</v>
      </c>
      <c r="G3" t="s">
        <v>81</v>
      </c>
      <c r="H3">
        <v>173</v>
      </c>
      <c r="J3" t="s">
        <v>94</v>
      </c>
      <c r="K3" t="s">
        <v>95</v>
      </c>
      <c r="L3" t="s">
        <v>96</v>
      </c>
    </row>
    <row r="4" spans="1:12" customFormat="1" ht="30" x14ac:dyDescent="0.25">
      <c r="A4">
        <v>7642</v>
      </c>
      <c r="B4" s="3" t="s">
        <v>18</v>
      </c>
      <c r="C4" s="1" t="s">
        <v>17</v>
      </c>
      <c r="D4" s="1" t="str">
        <f t="shared" si="0"/>
        <v>2MS14_3301-015 / 2MS14_3323-011</v>
      </c>
      <c r="E4" t="s">
        <v>68</v>
      </c>
      <c r="F4" t="s">
        <v>88</v>
      </c>
      <c r="G4" t="s">
        <v>81</v>
      </c>
      <c r="H4">
        <v>114</v>
      </c>
      <c r="J4" t="s">
        <v>86</v>
      </c>
      <c r="K4">
        <f>COUNTIF($F$2:$F$44,J4)</f>
        <v>4</v>
      </c>
      <c r="L4">
        <f>COUNTIFS($F$2:$F$44,J4,$G$2:$G$44,"T")</f>
        <v>3</v>
      </c>
    </row>
    <row r="5" spans="1:12" customFormat="1" ht="30" x14ac:dyDescent="0.25">
      <c r="A5">
        <v>7651</v>
      </c>
      <c r="B5" s="3" t="s">
        <v>20</v>
      </c>
      <c r="C5" s="1" t="s">
        <v>22</v>
      </c>
      <c r="D5" s="1" t="str">
        <f t="shared" si="0"/>
        <v>2MS14_3301-017 / 2MS14_3321-017</v>
      </c>
      <c r="E5" t="s">
        <v>68</v>
      </c>
      <c r="F5" t="s">
        <v>89</v>
      </c>
      <c r="G5" t="s">
        <v>81</v>
      </c>
      <c r="H5">
        <v>100</v>
      </c>
      <c r="J5" t="s">
        <v>87</v>
      </c>
      <c r="K5">
        <f t="shared" ref="K5:K14" si="1">COUNTIF($F$2:$F$44,J5)</f>
        <v>3</v>
      </c>
      <c r="L5">
        <f t="shared" ref="L5:L14" si="2">COUNTIFS($F$2:$F$44,J5,$G$2:$G$44,"T")</f>
        <v>2</v>
      </c>
    </row>
    <row r="6" spans="1:12" customFormat="1" ht="30" x14ac:dyDescent="0.25">
      <c r="A6">
        <v>7660</v>
      </c>
      <c r="B6" s="3" t="s">
        <v>20</v>
      </c>
      <c r="C6" s="1" t="s">
        <v>23</v>
      </c>
      <c r="D6" s="1" t="str">
        <f t="shared" si="0"/>
        <v>2MS14_3301-017 / 2MS14_3323-023</v>
      </c>
      <c r="E6" t="s">
        <v>68</v>
      </c>
      <c r="F6" t="s">
        <v>89</v>
      </c>
      <c r="G6" t="s">
        <v>81</v>
      </c>
      <c r="H6">
        <v>169</v>
      </c>
      <c r="J6" t="s">
        <v>93</v>
      </c>
      <c r="K6">
        <f t="shared" si="1"/>
        <v>3</v>
      </c>
      <c r="L6">
        <f t="shared" si="2"/>
        <v>1</v>
      </c>
    </row>
    <row r="7" spans="1:12" customFormat="1" ht="30" x14ac:dyDescent="0.25">
      <c r="A7">
        <v>7669</v>
      </c>
      <c r="B7" s="3" t="s">
        <v>20</v>
      </c>
      <c r="C7" s="1" t="s">
        <v>21</v>
      </c>
      <c r="D7" s="1" t="str">
        <f t="shared" si="0"/>
        <v>2MS14_3301-017 / 2MS14_3339-018</v>
      </c>
      <c r="E7" t="s">
        <v>68</v>
      </c>
      <c r="F7" t="s">
        <v>89</v>
      </c>
      <c r="G7" t="s">
        <v>81</v>
      </c>
      <c r="H7">
        <v>130</v>
      </c>
      <c r="J7" t="s">
        <v>92</v>
      </c>
      <c r="K7">
        <f t="shared" si="1"/>
        <v>4</v>
      </c>
      <c r="L7">
        <f t="shared" si="2"/>
        <v>4</v>
      </c>
    </row>
    <row r="8" spans="1:12" customFormat="1" ht="30" x14ac:dyDescent="0.25">
      <c r="A8">
        <v>7678</v>
      </c>
      <c r="B8" s="3" t="s">
        <v>35</v>
      </c>
      <c r="C8" s="1" t="s">
        <v>36</v>
      </c>
      <c r="D8" s="1" t="str">
        <f t="shared" si="0"/>
        <v>2MS14_3301-021 / 2MS14_3335-014</v>
      </c>
      <c r="E8" t="s">
        <v>68</v>
      </c>
      <c r="F8" t="s">
        <v>92</v>
      </c>
      <c r="G8" t="s">
        <v>81</v>
      </c>
      <c r="H8">
        <v>166</v>
      </c>
      <c r="J8" t="s">
        <v>89</v>
      </c>
      <c r="K8">
        <f t="shared" si="1"/>
        <v>3</v>
      </c>
      <c r="L8">
        <f t="shared" si="2"/>
        <v>3</v>
      </c>
    </row>
    <row r="9" spans="1:12" customFormat="1" ht="30" x14ac:dyDescent="0.25">
      <c r="A9">
        <v>7692</v>
      </c>
      <c r="B9" s="3" t="s">
        <v>16</v>
      </c>
      <c r="C9" s="1" t="s">
        <v>17</v>
      </c>
      <c r="D9" s="1" t="str">
        <f t="shared" si="0"/>
        <v>2MS14_3301-024 / 2MS14_3323-011</v>
      </c>
      <c r="E9" t="s">
        <v>68</v>
      </c>
      <c r="F9" t="s">
        <v>88</v>
      </c>
      <c r="G9" t="s">
        <v>81</v>
      </c>
      <c r="H9">
        <v>211</v>
      </c>
      <c r="J9" t="s">
        <v>88</v>
      </c>
      <c r="K9">
        <f t="shared" si="1"/>
        <v>3</v>
      </c>
      <c r="L9">
        <f t="shared" si="2"/>
        <v>3</v>
      </c>
    </row>
    <row r="10" spans="1:12" customFormat="1" ht="30" x14ac:dyDescent="0.25">
      <c r="A10">
        <v>7719</v>
      </c>
      <c r="B10" s="17" t="s">
        <v>11</v>
      </c>
      <c r="C10" s="13" t="s">
        <v>72</v>
      </c>
      <c r="D10" s="1" t="str">
        <f t="shared" si="0"/>
        <v>2MS14_3304-013 / 2MS14_3307-006</v>
      </c>
      <c r="E10" s="14" t="s">
        <v>73</v>
      </c>
      <c r="F10" t="s">
        <v>86</v>
      </c>
      <c r="G10" s="2" t="s">
        <v>81</v>
      </c>
      <c r="H10">
        <v>109</v>
      </c>
      <c r="J10" t="s">
        <v>67</v>
      </c>
      <c r="K10">
        <f t="shared" si="1"/>
        <v>11</v>
      </c>
      <c r="L10">
        <f t="shared" si="2"/>
        <v>8</v>
      </c>
    </row>
    <row r="11" spans="1:12" customFormat="1" ht="30" x14ac:dyDescent="0.25">
      <c r="A11">
        <v>7728</v>
      </c>
      <c r="B11" s="3" t="s">
        <v>11</v>
      </c>
      <c r="C11" s="1" t="s">
        <v>9</v>
      </c>
      <c r="D11" s="1" t="str">
        <f t="shared" si="0"/>
        <v>2MS14_3304-013 / 2MS14_3307-024</v>
      </c>
      <c r="E11" t="s">
        <v>68</v>
      </c>
      <c r="F11" t="s">
        <v>86</v>
      </c>
      <c r="G11" t="s">
        <v>81</v>
      </c>
      <c r="H11">
        <v>191</v>
      </c>
      <c r="J11" t="s">
        <v>90</v>
      </c>
      <c r="K11">
        <f t="shared" si="1"/>
        <v>3</v>
      </c>
      <c r="L11">
        <f t="shared" si="2"/>
        <v>2</v>
      </c>
    </row>
    <row r="12" spans="1:12" customFormat="1" ht="30" x14ac:dyDescent="0.25">
      <c r="A12">
        <v>7737</v>
      </c>
      <c r="B12" s="3" t="s">
        <v>8</v>
      </c>
      <c r="C12" s="1" t="s">
        <v>9</v>
      </c>
      <c r="D12" s="1" t="str">
        <f t="shared" si="0"/>
        <v>2MS14_3304-030 / 2MS14_3307-024</v>
      </c>
      <c r="E12" t="s">
        <v>68</v>
      </c>
      <c r="F12" t="s">
        <v>86</v>
      </c>
      <c r="G12" t="s">
        <v>81</v>
      </c>
      <c r="H12">
        <v>195</v>
      </c>
      <c r="J12" t="s">
        <v>91</v>
      </c>
      <c r="K12">
        <f t="shared" si="1"/>
        <v>3</v>
      </c>
      <c r="L12">
        <f t="shared" si="2"/>
        <v>3</v>
      </c>
    </row>
    <row r="13" spans="1:12" customFormat="1" ht="30" x14ac:dyDescent="0.25">
      <c r="A13">
        <v>7831</v>
      </c>
      <c r="B13" s="3" t="s">
        <v>37</v>
      </c>
      <c r="C13" s="1" t="s">
        <v>38</v>
      </c>
      <c r="D13" s="1" t="str">
        <f t="shared" si="0"/>
        <v>2MS14_3306-018 / 2MS14_3336-003</v>
      </c>
      <c r="E13" t="s">
        <v>68</v>
      </c>
      <c r="F13" t="s">
        <v>92</v>
      </c>
      <c r="G13" t="s">
        <v>81</v>
      </c>
      <c r="H13">
        <v>143</v>
      </c>
      <c r="J13" t="s">
        <v>84</v>
      </c>
      <c r="K13">
        <f t="shared" si="1"/>
        <v>3</v>
      </c>
      <c r="L13">
        <f t="shared" si="2"/>
        <v>3</v>
      </c>
    </row>
    <row r="14" spans="1:12" customFormat="1" ht="30" x14ac:dyDescent="0.25">
      <c r="A14">
        <v>7840</v>
      </c>
      <c r="B14" s="3" t="s">
        <v>14</v>
      </c>
      <c r="C14" s="1" t="s">
        <v>9</v>
      </c>
      <c r="D14" s="1" t="str">
        <f t="shared" si="0"/>
        <v>2MS14_3307-008 / 2MS14_3307-024</v>
      </c>
      <c r="E14" t="s">
        <v>68</v>
      </c>
      <c r="F14" t="s">
        <v>87</v>
      </c>
      <c r="G14" t="s">
        <v>81</v>
      </c>
      <c r="H14">
        <v>203</v>
      </c>
      <c r="J14" t="s">
        <v>85</v>
      </c>
      <c r="K14">
        <f t="shared" si="1"/>
        <v>3</v>
      </c>
      <c r="L14">
        <f t="shared" si="2"/>
        <v>3</v>
      </c>
    </row>
    <row r="15" spans="1:12" customFormat="1" ht="30" x14ac:dyDescent="0.25">
      <c r="A15">
        <v>7849</v>
      </c>
      <c r="B15" s="3" t="s">
        <v>19</v>
      </c>
      <c r="C15" s="1" t="s">
        <v>17</v>
      </c>
      <c r="D15" s="1" t="str">
        <f t="shared" si="0"/>
        <v>2MS14_3323-001 / 2MS14_3323-011</v>
      </c>
      <c r="E15" t="s">
        <v>68</v>
      </c>
      <c r="F15" t="s">
        <v>88</v>
      </c>
      <c r="G15" t="s">
        <v>81</v>
      </c>
      <c r="H15">
        <v>221</v>
      </c>
      <c r="J15" t="s">
        <v>97</v>
      </c>
      <c r="K15">
        <f>SUM(K4:K14)</f>
        <v>43</v>
      </c>
      <c r="L15">
        <f>SUM(L4:L14)</f>
        <v>35</v>
      </c>
    </row>
    <row r="16" spans="1:12" customFormat="1" ht="30" x14ac:dyDescent="0.25">
      <c r="A16">
        <v>7858</v>
      </c>
      <c r="B16" s="3" t="s">
        <v>12</v>
      </c>
      <c r="C16" s="1" t="s">
        <v>13</v>
      </c>
      <c r="D16" s="1" t="str">
        <f t="shared" si="0"/>
        <v>2MS14_3340-025 / 2MS14_3340-030</v>
      </c>
      <c r="E16" t="s">
        <v>68</v>
      </c>
      <c r="F16" t="s">
        <v>87</v>
      </c>
      <c r="G16" t="s">
        <v>81</v>
      </c>
      <c r="H16">
        <v>237</v>
      </c>
    </row>
    <row r="17" spans="1:8" customFormat="1" ht="30" x14ac:dyDescent="0.25">
      <c r="A17">
        <v>7868</v>
      </c>
      <c r="B17" s="17" t="s">
        <v>17</v>
      </c>
      <c r="C17" s="19" t="s">
        <v>74</v>
      </c>
      <c r="D17" s="1" t="str">
        <f t="shared" si="0"/>
        <v>2MS14_3323-011 / 2MS14_3341-006</v>
      </c>
      <c r="E17" s="14" t="s">
        <v>73</v>
      </c>
      <c r="F17" s="14" t="s">
        <v>93</v>
      </c>
      <c r="G17" s="2" t="s">
        <v>81</v>
      </c>
      <c r="H17">
        <v>140</v>
      </c>
    </row>
    <row r="18" spans="1:8" customFormat="1" ht="30" x14ac:dyDescent="0.25">
      <c r="B18" s="4" t="s">
        <v>60</v>
      </c>
      <c r="C18" s="2" t="s">
        <v>61</v>
      </c>
      <c r="D18" s="1" t="str">
        <f t="shared" si="0"/>
        <v>2MS14_3301-023 / 2MS14_3303-022</v>
      </c>
      <c r="E18" t="s">
        <v>67</v>
      </c>
      <c r="F18" t="s">
        <v>67</v>
      </c>
      <c r="G18" t="s">
        <v>81</v>
      </c>
    </row>
    <row r="19" spans="1:8" customFormat="1" ht="30" x14ac:dyDescent="0.25">
      <c r="B19" s="4" t="s">
        <v>54</v>
      </c>
      <c r="C19" s="2" t="s">
        <v>55</v>
      </c>
      <c r="D19" s="1" t="str">
        <f t="shared" si="0"/>
        <v>2MS14_3302-001 / 2MS14_3327-004</v>
      </c>
      <c r="E19" t="s">
        <v>67</v>
      </c>
      <c r="F19" t="s">
        <v>67</v>
      </c>
      <c r="G19" t="s">
        <v>81</v>
      </c>
    </row>
    <row r="20" spans="1:8" customFormat="1" ht="30" x14ac:dyDescent="0.25">
      <c r="B20" s="3" t="s">
        <v>2</v>
      </c>
      <c r="C20" s="1" t="s">
        <v>3</v>
      </c>
      <c r="D20" s="1" t="str">
        <f t="shared" si="0"/>
        <v>2MS14_3302-026 / 2MS14_3305-009</v>
      </c>
      <c r="E20" t="s">
        <v>68</v>
      </c>
      <c r="F20" t="s">
        <v>84</v>
      </c>
      <c r="G20" t="s">
        <v>81</v>
      </c>
    </row>
    <row r="21" spans="1:8" customFormat="1" ht="30" x14ac:dyDescent="0.25">
      <c r="B21" s="3" t="s">
        <v>2</v>
      </c>
      <c r="C21" s="1" t="s">
        <v>5</v>
      </c>
      <c r="D21" s="1" t="str">
        <f t="shared" si="0"/>
        <v>2MS14_3302-026 / 2MS14_3305-012</v>
      </c>
      <c r="E21" t="s">
        <v>68</v>
      </c>
      <c r="F21" t="s">
        <v>84</v>
      </c>
      <c r="G21" t="s">
        <v>81</v>
      </c>
    </row>
    <row r="22" spans="1:8" customFormat="1" ht="30" x14ac:dyDescent="0.25">
      <c r="B22" s="3" t="s">
        <v>2</v>
      </c>
      <c r="C22" s="1" t="s">
        <v>4</v>
      </c>
      <c r="D22" s="1" t="str">
        <f t="shared" si="0"/>
        <v>2MS14_3302-026 / 2MS14_3306-005</v>
      </c>
      <c r="E22" t="s">
        <v>68</v>
      </c>
      <c r="F22" t="s">
        <v>84</v>
      </c>
      <c r="G22" t="s">
        <v>81</v>
      </c>
    </row>
    <row r="23" spans="1:8" customFormat="1" ht="30" x14ac:dyDescent="0.25">
      <c r="B23" s="4" t="s">
        <v>52</v>
      </c>
      <c r="C23" s="2" t="s">
        <v>53</v>
      </c>
      <c r="D23" s="1" t="str">
        <f t="shared" si="0"/>
        <v>2MS14_3303-003 / 2MS14_3305-016</v>
      </c>
      <c r="E23" t="s">
        <v>67</v>
      </c>
      <c r="F23" t="s">
        <v>67</v>
      </c>
      <c r="G23" t="s">
        <v>81</v>
      </c>
    </row>
    <row r="24" spans="1:8" customFormat="1" ht="30" x14ac:dyDescent="0.25">
      <c r="B24" s="3" t="s">
        <v>27</v>
      </c>
      <c r="C24" s="1" t="s">
        <v>28</v>
      </c>
      <c r="D24" s="1" t="str">
        <f t="shared" si="0"/>
        <v>2MS14_3303-007 / 2MS14_3303-013</v>
      </c>
      <c r="E24" t="s">
        <v>68</v>
      </c>
      <c r="F24" t="s">
        <v>91</v>
      </c>
      <c r="G24" t="s">
        <v>81</v>
      </c>
    </row>
    <row r="25" spans="1:8" customFormat="1" ht="30" x14ac:dyDescent="0.25">
      <c r="B25" s="11" t="s">
        <v>42</v>
      </c>
      <c r="C25" s="12" t="s">
        <v>43</v>
      </c>
      <c r="D25" s="1" t="str">
        <f t="shared" si="0"/>
        <v>2MS14_3303-027 / 2MS14_3337-006</v>
      </c>
      <c r="E25" s="10" t="s">
        <v>68</v>
      </c>
      <c r="F25" s="10" t="s">
        <v>93</v>
      </c>
      <c r="G25" t="s">
        <v>82</v>
      </c>
    </row>
    <row r="26" spans="1:8" customFormat="1" ht="30" x14ac:dyDescent="0.25">
      <c r="B26" s="4" t="s">
        <v>56</v>
      </c>
      <c r="C26" s="2" t="s">
        <v>57</v>
      </c>
      <c r="D26" s="1" t="str">
        <f t="shared" si="0"/>
        <v>2MS14_3304-016 / 2MS14_3336-004</v>
      </c>
      <c r="E26" t="s">
        <v>67</v>
      </c>
      <c r="F26" t="s">
        <v>67</v>
      </c>
      <c r="G26" s="14" t="s">
        <v>81</v>
      </c>
    </row>
    <row r="27" spans="1:8" customFormat="1" ht="30" x14ac:dyDescent="0.25">
      <c r="B27" s="11" t="s">
        <v>10</v>
      </c>
      <c r="C27" s="12" t="s">
        <v>9</v>
      </c>
      <c r="D27" s="1" t="str">
        <f t="shared" si="0"/>
        <v>2MS14_3304-021 / 2MS14_3307-024</v>
      </c>
      <c r="E27" s="10" t="s">
        <v>68</v>
      </c>
      <c r="F27" t="s">
        <v>86</v>
      </c>
      <c r="G27" t="s">
        <v>82</v>
      </c>
    </row>
    <row r="28" spans="1:8" customFormat="1" ht="30" x14ac:dyDescent="0.25">
      <c r="B28" s="3" t="s">
        <v>33</v>
      </c>
      <c r="C28" s="1" t="s">
        <v>34</v>
      </c>
      <c r="D28" s="1" t="str">
        <f t="shared" si="0"/>
        <v>2MS14_3305-006 / 2MS14_3346-028</v>
      </c>
      <c r="E28" t="s">
        <v>68</v>
      </c>
      <c r="F28" t="s">
        <v>90</v>
      </c>
      <c r="G28" t="s">
        <v>82</v>
      </c>
    </row>
    <row r="29" spans="1:8" customFormat="1" ht="30" x14ac:dyDescent="0.25">
      <c r="A29" s="2"/>
      <c r="B29" s="3" t="s">
        <v>3</v>
      </c>
      <c r="C29" s="1" t="s">
        <v>5</v>
      </c>
      <c r="D29" s="1" t="str">
        <f t="shared" si="0"/>
        <v>2MS14_3305-009 / 2MS14_3305-012</v>
      </c>
      <c r="E29" t="s">
        <v>68</v>
      </c>
      <c r="F29" t="s">
        <v>85</v>
      </c>
      <c r="G29" t="s">
        <v>81</v>
      </c>
      <c r="H29" s="2"/>
    </row>
    <row r="30" spans="1:8" customFormat="1" ht="30" x14ac:dyDescent="0.25">
      <c r="A30" s="2"/>
      <c r="B30" s="3" t="s">
        <v>3</v>
      </c>
      <c r="C30" s="1" t="s">
        <v>7</v>
      </c>
      <c r="D30" s="1" t="str">
        <f t="shared" si="0"/>
        <v>2MS14_3305-009 / 2MS14_3305-023</v>
      </c>
      <c r="E30" t="s">
        <v>68</v>
      </c>
      <c r="F30" t="s">
        <v>85</v>
      </c>
      <c r="G30" t="s">
        <v>81</v>
      </c>
      <c r="H30" s="2"/>
    </row>
    <row r="31" spans="1:8" customFormat="1" ht="30" x14ac:dyDescent="0.25">
      <c r="A31" s="2"/>
      <c r="B31" s="3" t="s">
        <v>3</v>
      </c>
      <c r="C31" s="1" t="s">
        <v>6</v>
      </c>
      <c r="D31" s="1" t="str">
        <f t="shared" si="0"/>
        <v>2MS14_3305-009 / 2MS14_3305-027</v>
      </c>
      <c r="E31" t="s">
        <v>68</v>
      </c>
      <c r="F31" t="s">
        <v>85</v>
      </c>
      <c r="G31" t="s">
        <v>81</v>
      </c>
      <c r="H31" s="2"/>
    </row>
    <row r="32" spans="1:8" customFormat="1" ht="30" x14ac:dyDescent="0.25">
      <c r="B32" s="1" t="s">
        <v>6</v>
      </c>
      <c r="C32" s="8" t="s">
        <v>24</v>
      </c>
      <c r="D32" s="1" t="str">
        <f t="shared" si="0"/>
        <v>2MS14_3305-027 / 2MS14_3345-022</v>
      </c>
      <c r="E32" t="s">
        <v>68</v>
      </c>
      <c r="F32" t="s">
        <v>91</v>
      </c>
      <c r="G32" t="s">
        <v>81</v>
      </c>
    </row>
    <row r="33" spans="1:8" customFormat="1" ht="30" x14ac:dyDescent="0.25">
      <c r="B33" s="1" t="s">
        <v>29</v>
      </c>
      <c r="C33" s="8" t="s">
        <v>30</v>
      </c>
      <c r="D33" s="1" t="str">
        <f t="shared" si="0"/>
        <v>2MS14_3306-002 / 2MS14_3346-002</v>
      </c>
      <c r="E33" t="s">
        <v>68</v>
      </c>
      <c r="F33" t="s">
        <v>90</v>
      </c>
      <c r="G33" t="s">
        <v>81</v>
      </c>
    </row>
    <row r="34" spans="1:8" customFormat="1" ht="30" x14ac:dyDescent="0.25">
      <c r="B34" s="1" t="s">
        <v>25</v>
      </c>
      <c r="C34" s="8" t="s">
        <v>26</v>
      </c>
      <c r="D34" s="1" t="str">
        <f t="shared" si="0"/>
        <v>2MS14_3306-010 / 2MS14_3345-025</v>
      </c>
      <c r="E34" t="s">
        <v>68</v>
      </c>
      <c r="F34" t="s">
        <v>91</v>
      </c>
      <c r="G34" t="s">
        <v>81</v>
      </c>
    </row>
    <row r="35" spans="1:8" customFormat="1" ht="30" x14ac:dyDescent="0.25">
      <c r="B35" s="1" t="s">
        <v>31</v>
      </c>
      <c r="C35" s="8" t="s">
        <v>32</v>
      </c>
      <c r="D35" s="1" t="str">
        <f t="shared" si="0"/>
        <v>2MS14_3306-022 / 2MS14_3346-008</v>
      </c>
      <c r="E35" t="s">
        <v>68</v>
      </c>
      <c r="F35" t="s">
        <v>90</v>
      </c>
      <c r="G35" t="s">
        <v>81</v>
      </c>
    </row>
    <row r="36" spans="1:8" customFormat="1" ht="30" x14ac:dyDescent="0.25">
      <c r="B36" s="2" t="s">
        <v>50</v>
      </c>
      <c r="C36" s="7" t="s">
        <v>51</v>
      </c>
      <c r="D36" s="1" t="str">
        <f t="shared" si="0"/>
        <v>2MS14_3307-018 / 2MS14_3341-008</v>
      </c>
      <c r="E36" t="s">
        <v>67</v>
      </c>
      <c r="F36" t="s">
        <v>67</v>
      </c>
      <c r="G36" s="14" t="s">
        <v>82</v>
      </c>
    </row>
    <row r="37" spans="1:8" customFormat="1" ht="30" x14ac:dyDescent="0.25">
      <c r="B37" s="2" t="s">
        <v>62</v>
      </c>
      <c r="C37" s="7" t="s">
        <v>63</v>
      </c>
      <c r="D37" s="1" t="str">
        <f t="shared" si="0"/>
        <v>2MS14_3311-005 / 2MS14_3336-012</v>
      </c>
      <c r="E37" t="s">
        <v>67</v>
      </c>
      <c r="F37" t="s">
        <v>67</v>
      </c>
      <c r="G37" t="s">
        <v>81</v>
      </c>
    </row>
    <row r="38" spans="1:8" customFormat="1" ht="30" x14ac:dyDescent="0.25">
      <c r="B38" s="2" t="s">
        <v>58</v>
      </c>
      <c r="C38" s="7" t="s">
        <v>59</v>
      </c>
      <c r="D38" s="1" t="str">
        <f t="shared" si="0"/>
        <v>2MS14_3315-005 / 2MS14_3342-026</v>
      </c>
      <c r="E38" t="s">
        <v>67</v>
      </c>
      <c r="F38" t="s">
        <v>67</v>
      </c>
      <c r="G38" s="14" t="s">
        <v>81</v>
      </c>
    </row>
    <row r="39" spans="1:8" customFormat="1" ht="30" x14ac:dyDescent="0.25">
      <c r="B39" s="1" t="s">
        <v>41</v>
      </c>
      <c r="C39" s="8" t="s">
        <v>17</v>
      </c>
      <c r="D39" s="1" t="str">
        <f t="shared" si="0"/>
        <v>2MS14_3323-007 / 2MS14_3323-011</v>
      </c>
      <c r="E39" t="s">
        <v>68</v>
      </c>
      <c r="F39" t="s">
        <v>93</v>
      </c>
      <c r="G39" t="s">
        <v>82</v>
      </c>
    </row>
    <row r="40" spans="1:8" customFormat="1" ht="30" x14ac:dyDescent="0.25">
      <c r="B40" s="19" t="s">
        <v>69</v>
      </c>
      <c r="C40" s="20" t="s">
        <v>70</v>
      </c>
      <c r="D40" s="1" t="str">
        <f t="shared" si="0"/>
        <v>2MS14_3326-020 / 2MS14_3343-030</v>
      </c>
      <c r="E40" s="2" t="s">
        <v>71</v>
      </c>
      <c r="F40" s="2" t="s">
        <v>67</v>
      </c>
      <c r="G40" s="2" t="s">
        <v>82</v>
      </c>
    </row>
    <row r="41" spans="1:8" customFormat="1" ht="30" x14ac:dyDescent="0.25">
      <c r="B41" s="18" t="s">
        <v>64</v>
      </c>
      <c r="C41" s="21" t="s">
        <v>65</v>
      </c>
      <c r="D41" s="1" t="str">
        <f t="shared" si="0"/>
        <v>2MS14_3328-030 / 2MS14_3332-017</v>
      </c>
      <c r="E41" s="10" t="s">
        <v>67</v>
      </c>
      <c r="F41" s="10" t="s">
        <v>67</v>
      </c>
      <c r="G41" s="18" t="s">
        <v>82</v>
      </c>
    </row>
    <row r="42" spans="1:8" ht="30" x14ac:dyDescent="0.25">
      <c r="A42"/>
      <c r="B42" s="2" t="s">
        <v>48</v>
      </c>
      <c r="C42" s="7" t="s">
        <v>49</v>
      </c>
      <c r="D42" s="1" t="str">
        <f t="shared" si="0"/>
        <v>2MS14_3331-019 / 2MS14_3342-027</v>
      </c>
      <c r="E42" t="s">
        <v>67</v>
      </c>
      <c r="F42" t="s">
        <v>67</v>
      </c>
      <c r="G42" t="s">
        <v>81</v>
      </c>
      <c r="H42"/>
    </row>
    <row r="43" spans="1:8" ht="30" x14ac:dyDescent="0.25">
      <c r="A43"/>
      <c r="B43" t="s">
        <v>46</v>
      </c>
      <c r="C43" s="2" t="s">
        <v>47</v>
      </c>
      <c r="D43" s="1" t="str">
        <f t="shared" si="0"/>
        <v>2MS14_3332-023 / 2MS14_3340-021</v>
      </c>
      <c r="E43" t="s">
        <v>67</v>
      </c>
      <c r="F43" t="s">
        <v>67</v>
      </c>
      <c r="G43" t="s">
        <v>81</v>
      </c>
      <c r="H43"/>
    </row>
    <row r="44" spans="1:8" ht="30" x14ac:dyDescent="0.25">
      <c r="A44"/>
      <c r="B44" s="1" t="s">
        <v>15</v>
      </c>
      <c r="C44" s="1" t="s">
        <v>12</v>
      </c>
      <c r="D44" s="1" t="str">
        <f t="shared" si="0"/>
        <v>2MS14_3340-005 / 2MS14_3340-025</v>
      </c>
      <c r="E44" t="s">
        <v>68</v>
      </c>
      <c r="F44" t="s">
        <v>87</v>
      </c>
      <c r="G44" t="s">
        <v>82</v>
      </c>
      <c r="H44"/>
    </row>
  </sheetData>
  <sortState ref="A2:G44">
    <sortCondition ref="A1"/>
  </sortState>
  <conditionalFormatting sqref="G1:G1048576 H1">
    <cfRule type="containsText" dxfId="1" priority="1" operator="containsText" text="F">
      <formula>NOT(ISERROR(SEARCH("F",G1)))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9" sqref="D9"/>
    </sheetView>
  </sheetViews>
  <sheetFormatPr defaultRowHeight="15" x14ac:dyDescent="0.25"/>
  <cols>
    <col min="1" max="1" width="15.5703125" style="14" bestFit="1" customWidth="1"/>
    <col min="2" max="2" width="17.42578125" style="14" bestFit="1" customWidth="1"/>
    <col min="3" max="3" width="20.140625" bestFit="1" customWidth="1"/>
    <col min="4" max="4" width="24" bestFit="1" customWidth="1"/>
  </cols>
  <sheetData>
    <row r="1" spans="1:4" x14ac:dyDescent="0.25">
      <c r="A1" s="14" t="s">
        <v>79</v>
      </c>
      <c r="B1" s="14" t="s">
        <v>78</v>
      </c>
      <c r="C1" t="s">
        <v>77</v>
      </c>
      <c r="D1" t="s">
        <v>76</v>
      </c>
    </row>
    <row r="2" spans="1:4" x14ac:dyDescent="0.25">
      <c r="A2" s="15" t="s">
        <v>39</v>
      </c>
      <c r="B2" s="14" t="s">
        <v>300</v>
      </c>
      <c r="C2" t="s">
        <v>75</v>
      </c>
      <c r="D2">
        <v>3406</v>
      </c>
    </row>
    <row r="3" spans="1:4" x14ac:dyDescent="0.25">
      <c r="A3" s="15" t="s">
        <v>44</v>
      </c>
      <c r="B3" s="14" t="s">
        <v>300</v>
      </c>
      <c r="C3">
        <v>2434</v>
      </c>
      <c r="D3" t="s">
        <v>75</v>
      </c>
    </row>
    <row r="4" spans="1:4" x14ac:dyDescent="0.25">
      <c r="A4" s="15" t="s">
        <v>18</v>
      </c>
      <c r="B4" s="14" t="s">
        <v>300</v>
      </c>
      <c r="C4" t="s">
        <v>75</v>
      </c>
      <c r="D4">
        <v>3413</v>
      </c>
    </row>
    <row r="5" spans="1:4" x14ac:dyDescent="0.25">
      <c r="A5" s="15" t="s">
        <v>20</v>
      </c>
      <c r="B5" s="14" t="s">
        <v>300</v>
      </c>
      <c r="C5" t="s">
        <v>75</v>
      </c>
      <c r="D5">
        <v>3415</v>
      </c>
    </row>
    <row r="6" spans="1:4" x14ac:dyDescent="0.25">
      <c r="A6" s="15" t="s">
        <v>35</v>
      </c>
      <c r="B6" s="14" t="s">
        <v>300</v>
      </c>
      <c r="C6">
        <v>2486</v>
      </c>
      <c r="D6" t="s">
        <v>75</v>
      </c>
    </row>
    <row r="7" spans="1:4" x14ac:dyDescent="0.25">
      <c r="A7" s="14" t="s">
        <v>60</v>
      </c>
      <c r="B7" s="14" t="s">
        <v>300</v>
      </c>
      <c r="C7" t="s">
        <v>75</v>
      </c>
      <c r="D7">
        <v>3421</v>
      </c>
    </row>
    <row r="8" spans="1:4" x14ac:dyDescent="0.25">
      <c r="A8" s="15" t="s">
        <v>16</v>
      </c>
      <c r="B8" s="14" t="s">
        <v>300</v>
      </c>
      <c r="C8" t="s">
        <v>75</v>
      </c>
      <c r="D8">
        <v>3422</v>
      </c>
    </row>
    <row r="9" spans="1:4" x14ac:dyDescent="0.25">
      <c r="A9" s="14" t="s">
        <v>54</v>
      </c>
      <c r="B9" s="14" t="s">
        <v>299</v>
      </c>
      <c r="C9" t="s">
        <v>75</v>
      </c>
      <c r="D9">
        <v>3429</v>
      </c>
    </row>
    <row r="10" spans="1:4" x14ac:dyDescent="0.25">
      <c r="A10" s="15" t="s">
        <v>2</v>
      </c>
      <c r="B10" s="14" t="s">
        <v>299</v>
      </c>
      <c r="C10">
        <v>2339</v>
      </c>
      <c r="D10" t="s">
        <v>75</v>
      </c>
    </row>
    <row r="11" spans="1:4" x14ac:dyDescent="0.25">
      <c r="A11" s="14" t="s">
        <v>52</v>
      </c>
      <c r="B11" s="14" t="s">
        <v>298</v>
      </c>
      <c r="C11" t="s">
        <v>75</v>
      </c>
      <c r="D11">
        <v>3451</v>
      </c>
    </row>
    <row r="12" spans="1:4" x14ac:dyDescent="0.25">
      <c r="A12" s="15" t="s">
        <v>27</v>
      </c>
      <c r="B12" s="14" t="s">
        <v>298</v>
      </c>
      <c r="C12" t="s">
        <v>75</v>
      </c>
      <c r="D12">
        <v>3455</v>
      </c>
    </row>
    <row r="13" spans="1:4" x14ac:dyDescent="0.25">
      <c r="A13" s="15" t="s">
        <v>28</v>
      </c>
      <c r="B13" s="14" t="s">
        <v>298</v>
      </c>
      <c r="C13">
        <v>2546</v>
      </c>
      <c r="D13" t="s">
        <v>75</v>
      </c>
    </row>
    <row r="14" spans="1:4" x14ac:dyDescent="0.25">
      <c r="A14" s="14" t="s">
        <v>61</v>
      </c>
      <c r="B14" s="14" t="s">
        <v>298</v>
      </c>
      <c r="C14" t="s">
        <v>75</v>
      </c>
      <c r="D14">
        <v>3466</v>
      </c>
    </row>
    <row r="15" spans="1:4" x14ac:dyDescent="0.25">
      <c r="A15" s="15" t="s">
        <v>42</v>
      </c>
      <c r="B15" s="14" t="s">
        <v>298</v>
      </c>
      <c r="C15" t="s">
        <v>75</v>
      </c>
      <c r="D15">
        <v>3470</v>
      </c>
    </row>
    <row r="16" spans="1:4" x14ac:dyDescent="0.25">
      <c r="A16" s="15" t="s">
        <v>11</v>
      </c>
      <c r="B16" s="14" t="s">
        <v>297</v>
      </c>
      <c r="C16" t="s">
        <v>75</v>
      </c>
      <c r="D16">
        <v>3484</v>
      </c>
    </row>
    <row r="17" spans="1:4" x14ac:dyDescent="0.25">
      <c r="A17" s="14" t="s">
        <v>56</v>
      </c>
      <c r="B17" s="14" t="s">
        <v>297</v>
      </c>
      <c r="C17" t="s">
        <v>75</v>
      </c>
      <c r="D17">
        <v>3485</v>
      </c>
    </row>
    <row r="18" spans="1:4" x14ac:dyDescent="0.25">
      <c r="A18" s="15" t="s">
        <v>10</v>
      </c>
      <c r="B18" s="14" t="s">
        <v>297</v>
      </c>
      <c r="C18" t="s">
        <v>75</v>
      </c>
      <c r="D18" t="s">
        <v>75</v>
      </c>
    </row>
    <row r="19" spans="1:4" x14ac:dyDescent="0.25">
      <c r="A19" s="15" t="s">
        <v>8</v>
      </c>
      <c r="B19" s="14" t="s">
        <v>297</v>
      </c>
      <c r="C19" t="s">
        <v>75</v>
      </c>
      <c r="D19">
        <v>3496</v>
      </c>
    </row>
    <row r="20" spans="1:4" x14ac:dyDescent="0.25">
      <c r="A20" s="15" t="s">
        <v>33</v>
      </c>
      <c r="B20" s="14" t="s">
        <v>296</v>
      </c>
      <c r="C20" t="s">
        <v>75</v>
      </c>
      <c r="D20">
        <v>3502</v>
      </c>
    </row>
    <row r="21" spans="1:4" x14ac:dyDescent="0.25">
      <c r="A21" s="15" t="s">
        <v>3</v>
      </c>
      <c r="B21" s="14" t="s">
        <v>296</v>
      </c>
      <c r="C21" t="s">
        <v>75</v>
      </c>
      <c r="D21">
        <v>3505</v>
      </c>
    </row>
    <row r="22" spans="1:4" x14ac:dyDescent="0.25">
      <c r="A22" s="15" t="s">
        <v>5</v>
      </c>
      <c r="B22" s="14" t="s">
        <v>296</v>
      </c>
      <c r="C22" t="s">
        <v>75</v>
      </c>
      <c r="D22">
        <v>3508</v>
      </c>
    </row>
    <row r="23" spans="1:4" x14ac:dyDescent="0.25">
      <c r="A23" s="14" t="s">
        <v>53</v>
      </c>
      <c r="B23" s="14" t="s">
        <v>296</v>
      </c>
      <c r="C23" t="s">
        <v>75</v>
      </c>
      <c r="D23">
        <v>3512</v>
      </c>
    </row>
    <row r="24" spans="1:4" x14ac:dyDescent="0.25">
      <c r="A24" s="15" t="s">
        <v>7</v>
      </c>
      <c r="B24" s="14" t="s">
        <v>296</v>
      </c>
      <c r="C24" t="s">
        <v>75</v>
      </c>
      <c r="D24">
        <v>3519</v>
      </c>
    </row>
    <row r="25" spans="1:4" x14ac:dyDescent="0.25">
      <c r="A25" s="15" t="s">
        <v>6</v>
      </c>
      <c r="B25" s="14" t="s">
        <v>296</v>
      </c>
      <c r="C25" t="s">
        <v>75</v>
      </c>
      <c r="D25">
        <v>3523</v>
      </c>
    </row>
    <row r="26" spans="1:4" x14ac:dyDescent="0.25">
      <c r="A26" s="15" t="s">
        <v>29</v>
      </c>
      <c r="B26" s="14" t="s">
        <v>295</v>
      </c>
      <c r="C26" t="s">
        <v>75</v>
      </c>
      <c r="D26">
        <v>3527</v>
      </c>
    </row>
    <row r="27" spans="1:4" x14ac:dyDescent="0.25">
      <c r="A27" s="15" t="s">
        <v>4</v>
      </c>
      <c r="B27" s="14" t="s">
        <v>295</v>
      </c>
      <c r="C27" t="s">
        <v>75</v>
      </c>
      <c r="D27">
        <v>3530</v>
      </c>
    </row>
    <row r="28" spans="1:4" x14ac:dyDescent="0.25">
      <c r="A28" s="15" t="s">
        <v>25</v>
      </c>
      <c r="B28" s="14" t="s">
        <v>295</v>
      </c>
      <c r="C28" t="s">
        <v>75</v>
      </c>
      <c r="D28">
        <v>3535</v>
      </c>
    </row>
    <row r="29" spans="1:4" x14ac:dyDescent="0.25">
      <c r="A29" s="15" t="s">
        <v>37</v>
      </c>
      <c r="B29" s="14" t="s">
        <v>295</v>
      </c>
      <c r="C29" t="s">
        <v>75</v>
      </c>
      <c r="D29">
        <v>3543</v>
      </c>
    </row>
    <row r="30" spans="1:4" x14ac:dyDescent="0.25">
      <c r="A30" s="15" t="s">
        <v>31</v>
      </c>
      <c r="B30" s="14" t="s">
        <v>295</v>
      </c>
      <c r="C30" t="s">
        <v>75</v>
      </c>
      <c r="D30">
        <v>3545</v>
      </c>
    </row>
    <row r="31" spans="1:4" x14ac:dyDescent="0.25">
      <c r="A31" s="16" t="s">
        <v>72</v>
      </c>
      <c r="B31" s="14" t="s">
        <v>294</v>
      </c>
      <c r="C31" t="s">
        <v>75</v>
      </c>
      <c r="D31">
        <v>3555</v>
      </c>
    </row>
    <row r="32" spans="1:4" x14ac:dyDescent="0.25">
      <c r="A32" s="15" t="s">
        <v>14</v>
      </c>
      <c r="B32" s="14" t="s">
        <v>294</v>
      </c>
      <c r="C32">
        <v>2401</v>
      </c>
      <c r="D32" t="s">
        <v>75</v>
      </c>
    </row>
    <row r="33" spans="1:4" x14ac:dyDescent="0.25">
      <c r="A33" s="14" t="s">
        <v>50</v>
      </c>
      <c r="B33" s="14" t="s">
        <v>294</v>
      </c>
      <c r="C33" t="s">
        <v>75</v>
      </c>
      <c r="D33">
        <v>3563</v>
      </c>
    </row>
    <row r="34" spans="1:4" x14ac:dyDescent="0.25">
      <c r="A34" s="15" t="s">
        <v>9</v>
      </c>
      <c r="B34" s="14" t="s">
        <v>294</v>
      </c>
      <c r="C34" t="s">
        <v>75</v>
      </c>
      <c r="D34">
        <v>3568</v>
      </c>
    </row>
    <row r="35" spans="1:4" x14ac:dyDescent="0.25">
      <c r="A35" s="14" t="s">
        <v>62</v>
      </c>
      <c r="B35" s="14" t="s">
        <v>293</v>
      </c>
      <c r="C35">
        <v>2378</v>
      </c>
      <c r="D35" t="s">
        <v>75</v>
      </c>
    </row>
    <row r="36" spans="1:4" x14ac:dyDescent="0.25">
      <c r="A36" s="15" t="s">
        <v>45</v>
      </c>
      <c r="B36" s="14" t="s">
        <v>292</v>
      </c>
      <c r="C36" t="s">
        <v>75</v>
      </c>
      <c r="D36">
        <v>3671</v>
      </c>
    </row>
    <row r="37" spans="1:4" x14ac:dyDescent="0.25">
      <c r="A37" s="14" t="s">
        <v>58</v>
      </c>
      <c r="B37" s="14" t="s">
        <v>291</v>
      </c>
      <c r="C37">
        <v>2343</v>
      </c>
      <c r="D37" t="s">
        <v>75</v>
      </c>
    </row>
    <row r="38" spans="1:4" x14ac:dyDescent="0.25">
      <c r="A38" s="15" t="s">
        <v>22</v>
      </c>
      <c r="B38" s="14" t="s">
        <v>290</v>
      </c>
      <c r="C38">
        <v>2329</v>
      </c>
      <c r="D38" t="s">
        <v>75</v>
      </c>
    </row>
    <row r="39" spans="1:4" x14ac:dyDescent="0.25">
      <c r="A39" s="15" t="s">
        <v>19</v>
      </c>
      <c r="B39" s="14" t="s">
        <v>289</v>
      </c>
      <c r="C39" t="s">
        <v>75</v>
      </c>
      <c r="D39">
        <v>3839</v>
      </c>
    </row>
    <row r="40" spans="1:4" x14ac:dyDescent="0.25">
      <c r="A40" s="15" t="s">
        <v>41</v>
      </c>
      <c r="B40" s="14" t="s">
        <v>289</v>
      </c>
      <c r="C40">
        <v>2456</v>
      </c>
      <c r="D40" t="s">
        <v>75</v>
      </c>
    </row>
    <row r="41" spans="1:4" x14ac:dyDescent="0.25">
      <c r="A41" s="16" t="s">
        <v>17</v>
      </c>
      <c r="B41" s="14" t="s">
        <v>289</v>
      </c>
      <c r="C41" t="s">
        <v>75</v>
      </c>
      <c r="D41">
        <v>3848</v>
      </c>
    </row>
    <row r="42" spans="1:4" x14ac:dyDescent="0.25">
      <c r="A42" s="15" t="s">
        <v>23</v>
      </c>
      <c r="B42" s="14" t="s">
        <v>289</v>
      </c>
      <c r="C42" t="s">
        <v>75</v>
      </c>
      <c r="D42">
        <v>3855</v>
      </c>
    </row>
    <row r="43" spans="1:4" x14ac:dyDescent="0.25">
      <c r="A43" s="16" t="s">
        <v>69</v>
      </c>
      <c r="B43" s="14" t="s">
        <v>288</v>
      </c>
      <c r="C43" t="s">
        <v>75</v>
      </c>
      <c r="D43">
        <v>3920</v>
      </c>
    </row>
    <row r="44" spans="1:4" x14ac:dyDescent="0.25">
      <c r="A44" s="14" t="s">
        <v>55</v>
      </c>
      <c r="B44" s="14" t="s">
        <v>287</v>
      </c>
      <c r="C44" t="s">
        <v>75</v>
      </c>
      <c r="D44">
        <v>3933</v>
      </c>
    </row>
    <row r="45" spans="1:4" x14ac:dyDescent="0.25">
      <c r="A45" s="14" t="s">
        <v>64</v>
      </c>
      <c r="B45" s="14" t="s">
        <v>286</v>
      </c>
      <c r="C45" t="s">
        <v>75</v>
      </c>
      <c r="D45">
        <v>3978</v>
      </c>
    </row>
    <row r="46" spans="1:4" x14ac:dyDescent="0.25">
      <c r="A46" s="14" t="s">
        <v>48</v>
      </c>
      <c r="B46" s="14" t="s">
        <v>285</v>
      </c>
      <c r="C46" t="s">
        <v>75</v>
      </c>
      <c r="D46">
        <v>4037</v>
      </c>
    </row>
    <row r="47" spans="1:4" x14ac:dyDescent="0.25">
      <c r="A47" s="14" t="s">
        <v>65</v>
      </c>
      <c r="B47" s="14" t="s">
        <v>284</v>
      </c>
      <c r="C47" t="s">
        <v>75</v>
      </c>
      <c r="D47" t="s">
        <v>75</v>
      </c>
    </row>
    <row r="48" spans="1:4" x14ac:dyDescent="0.25">
      <c r="A48" s="14" t="s">
        <v>46</v>
      </c>
      <c r="B48" s="14" t="s">
        <v>284</v>
      </c>
      <c r="C48" t="s">
        <v>75</v>
      </c>
      <c r="D48">
        <v>4064</v>
      </c>
    </row>
    <row r="49" spans="1:4" x14ac:dyDescent="0.25">
      <c r="A49" s="15" t="s">
        <v>36</v>
      </c>
      <c r="B49" s="14" t="s">
        <v>283</v>
      </c>
      <c r="C49">
        <v>2496</v>
      </c>
      <c r="D49" t="s">
        <v>75</v>
      </c>
    </row>
    <row r="50" spans="1:4" x14ac:dyDescent="0.25">
      <c r="A50" s="15" t="s">
        <v>40</v>
      </c>
      <c r="B50" s="14" t="s">
        <v>283</v>
      </c>
      <c r="C50" t="s">
        <v>75</v>
      </c>
      <c r="D50">
        <v>4119</v>
      </c>
    </row>
    <row r="51" spans="1:4" x14ac:dyDescent="0.25">
      <c r="A51" s="15" t="s">
        <v>38</v>
      </c>
      <c r="B51" s="14" t="s">
        <v>282</v>
      </c>
      <c r="C51" t="s">
        <v>75</v>
      </c>
      <c r="D51">
        <v>4133</v>
      </c>
    </row>
    <row r="52" spans="1:4" x14ac:dyDescent="0.25">
      <c r="A52" s="14" t="s">
        <v>57</v>
      </c>
      <c r="B52" s="14" t="s">
        <v>282</v>
      </c>
      <c r="C52" t="s">
        <v>75</v>
      </c>
      <c r="D52">
        <v>4134</v>
      </c>
    </row>
    <row r="53" spans="1:4" x14ac:dyDescent="0.25">
      <c r="A53" s="14" t="s">
        <v>63</v>
      </c>
      <c r="B53" s="14" t="s">
        <v>282</v>
      </c>
      <c r="C53" t="s">
        <v>75</v>
      </c>
      <c r="D53">
        <v>4142</v>
      </c>
    </row>
    <row r="54" spans="1:4" x14ac:dyDescent="0.25">
      <c r="A54" s="15" t="s">
        <v>43</v>
      </c>
      <c r="B54" s="14" t="s">
        <v>281</v>
      </c>
      <c r="C54" t="s">
        <v>75</v>
      </c>
      <c r="D54" t="s">
        <v>75</v>
      </c>
    </row>
    <row r="55" spans="1:4" x14ac:dyDescent="0.25">
      <c r="A55" s="15" t="s">
        <v>21</v>
      </c>
      <c r="B55" s="14" t="s">
        <v>280</v>
      </c>
      <c r="C55" t="s">
        <v>75</v>
      </c>
      <c r="D55">
        <v>4197</v>
      </c>
    </row>
    <row r="56" spans="1:4" x14ac:dyDescent="0.25">
      <c r="A56" s="15" t="s">
        <v>15</v>
      </c>
      <c r="B56" s="14" t="s">
        <v>279</v>
      </c>
      <c r="C56">
        <v>2446</v>
      </c>
      <c r="D56" t="s">
        <v>75</v>
      </c>
    </row>
    <row r="57" spans="1:4" x14ac:dyDescent="0.25">
      <c r="A57" s="14" t="s">
        <v>47</v>
      </c>
      <c r="B57" s="14" t="s">
        <v>279</v>
      </c>
      <c r="C57">
        <v>2586</v>
      </c>
      <c r="D57" t="s">
        <v>75</v>
      </c>
    </row>
    <row r="58" spans="1:4" x14ac:dyDescent="0.25">
      <c r="A58" s="15" t="s">
        <v>12</v>
      </c>
      <c r="B58" s="14" t="s">
        <v>279</v>
      </c>
      <c r="C58">
        <v>2564</v>
      </c>
      <c r="D58" t="s">
        <v>75</v>
      </c>
    </row>
    <row r="59" spans="1:4" x14ac:dyDescent="0.25">
      <c r="A59" s="15" t="s">
        <v>13</v>
      </c>
      <c r="B59" s="14" t="s">
        <v>279</v>
      </c>
      <c r="C59">
        <v>2374</v>
      </c>
      <c r="D59" t="s">
        <v>75</v>
      </c>
    </row>
    <row r="60" spans="1:4" x14ac:dyDescent="0.25">
      <c r="A60" s="16" t="s">
        <v>74</v>
      </c>
      <c r="B60" s="14" t="s">
        <v>278</v>
      </c>
      <c r="C60" t="s">
        <v>75</v>
      </c>
      <c r="D60">
        <v>4237</v>
      </c>
    </row>
    <row r="61" spans="1:4" x14ac:dyDescent="0.25">
      <c r="A61" s="14" t="s">
        <v>51</v>
      </c>
      <c r="B61" s="14" t="s">
        <v>278</v>
      </c>
      <c r="C61" t="s">
        <v>75</v>
      </c>
      <c r="D61">
        <v>4238</v>
      </c>
    </row>
    <row r="62" spans="1:4" x14ac:dyDescent="0.25">
      <c r="A62" s="14" t="s">
        <v>59</v>
      </c>
      <c r="B62" s="14" t="s">
        <v>277</v>
      </c>
      <c r="C62">
        <v>2302</v>
      </c>
      <c r="D62" t="s">
        <v>75</v>
      </c>
    </row>
    <row r="63" spans="1:4" x14ac:dyDescent="0.25">
      <c r="A63" s="14" t="s">
        <v>49</v>
      </c>
      <c r="B63" s="14" t="s">
        <v>277</v>
      </c>
      <c r="C63">
        <v>2326</v>
      </c>
      <c r="D63" t="s">
        <v>75</v>
      </c>
    </row>
    <row r="64" spans="1:4" x14ac:dyDescent="0.25">
      <c r="A64" s="16" t="s">
        <v>70</v>
      </c>
      <c r="B64" s="14" t="s">
        <v>276</v>
      </c>
      <c r="C64" t="s">
        <v>75</v>
      </c>
      <c r="D64">
        <v>4303</v>
      </c>
    </row>
    <row r="65" spans="1:4" x14ac:dyDescent="0.25">
      <c r="A65" s="15" t="s">
        <v>24</v>
      </c>
      <c r="B65" s="14" t="s">
        <v>275</v>
      </c>
      <c r="C65" t="s">
        <v>75</v>
      </c>
      <c r="D65">
        <v>4346</v>
      </c>
    </row>
    <row r="66" spans="1:4" x14ac:dyDescent="0.25">
      <c r="A66" s="15" t="s">
        <v>26</v>
      </c>
      <c r="B66" s="14" t="s">
        <v>275</v>
      </c>
      <c r="C66">
        <v>2436</v>
      </c>
      <c r="D66" t="s">
        <v>75</v>
      </c>
    </row>
    <row r="67" spans="1:4" x14ac:dyDescent="0.25">
      <c r="A67" s="15" t="s">
        <v>30</v>
      </c>
      <c r="B67" s="14" t="s">
        <v>274</v>
      </c>
      <c r="C67">
        <v>2307</v>
      </c>
      <c r="D67" t="s">
        <v>75</v>
      </c>
    </row>
    <row r="68" spans="1:4" x14ac:dyDescent="0.25">
      <c r="A68" s="15" t="s">
        <v>32</v>
      </c>
      <c r="B68" s="14" t="s">
        <v>274</v>
      </c>
      <c r="C68">
        <v>2472</v>
      </c>
      <c r="D68" t="s">
        <v>75</v>
      </c>
    </row>
    <row r="69" spans="1:4" x14ac:dyDescent="0.25">
      <c r="A69" s="15" t="s">
        <v>34</v>
      </c>
      <c r="B69" s="14" t="s">
        <v>274</v>
      </c>
      <c r="C69" t="s">
        <v>75</v>
      </c>
      <c r="D69">
        <v>4378</v>
      </c>
    </row>
  </sheetData>
  <conditionalFormatting sqref="A2:A69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Crosses</vt:lpstr>
      <vt:lpstr>Pedigree + Plot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Neyhart</dc:creator>
  <cp:lastModifiedBy>Jeff Neyhart</cp:lastModifiedBy>
  <dcterms:created xsi:type="dcterms:W3CDTF">2015-09-21T03:37:49Z</dcterms:created>
  <dcterms:modified xsi:type="dcterms:W3CDTF">2017-05-01T19:41:17Z</dcterms:modified>
</cp:coreProperties>
</file>