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14"/>
  <workbookPr/>
  <mc:AlternateContent xmlns:mc="http://schemas.openxmlformats.org/markup-compatibility/2006">
    <mc:Choice Requires="x15">
      <x15ac:absPath xmlns:x15ac="http://schemas.microsoft.com/office/spreadsheetml/2010/11/ac" url="D:\Media\GitHub\indexSys\xlsx_data\s3t1fi\"/>
    </mc:Choice>
  </mc:AlternateContent>
  <xr:revisionPtr revIDLastSave="0" documentId="13_ncr:1_{99E1B571-46A0-4C26-B4C4-9C24CC2BE4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Sheet1!$A$1:$T$121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6" i="1" l="1"/>
  <c r="K126" i="1"/>
  <c r="Q125" i="1"/>
  <c r="K125" i="1"/>
  <c r="K124" i="1"/>
  <c r="Q123" i="1"/>
  <c r="K123" i="1"/>
  <c r="Q122" i="1"/>
  <c r="K122" i="1"/>
  <c r="M121" i="1"/>
  <c r="K121" i="1"/>
  <c r="M120" i="1"/>
  <c r="K120" i="1"/>
  <c r="M119" i="1"/>
  <c r="K119" i="1"/>
  <c r="O118" i="1"/>
  <c r="K118" i="1"/>
  <c r="O117" i="1"/>
  <c r="K117" i="1"/>
  <c r="Q116" i="1"/>
  <c r="K116" i="1"/>
  <c r="Q115" i="1"/>
  <c r="K115" i="1"/>
  <c r="Q114" i="1"/>
  <c r="K114" i="1"/>
  <c r="Q113" i="1"/>
  <c r="K113" i="1"/>
  <c r="O112" i="1"/>
  <c r="K112" i="1"/>
  <c r="Q111" i="1"/>
  <c r="K111" i="1"/>
  <c r="O110" i="1"/>
  <c r="K110" i="1"/>
  <c r="M109" i="1"/>
  <c r="K109" i="1"/>
  <c r="M108" i="1"/>
  <c r="K108" i="1"/>
  <c r="O107" i="1"/>
  <c r="K107" i="1"/>
  <c r="Q106" i="1"/>
  <c r="K106" i="1"/>
  <c r="Q105" i="1"/>
  <c r="K105" i="1"/>
  <c r="M104" i="1"/>
  <c r="K104" i="1"/>
  <c r="M103" i="1"/>
  <c r="K103" i="1"/>
  <c r="O102" i="1"/>
  <c r="K102" i="1"/>
  <c r="Q101" i="1"/>
  <c r="K101" i="1"/>
  <c r="M100" i="1"/>
  <c r="K100" i="1"/>
  <c r="Q99" i="1"/>
  <c r="K99" i="1"/>
  <c r="Q98" i="1"/>
  <c r="K98" i="1"/>
  <c r="Q97" i="1"/>
  <c r="K97" i="1"/>
  <c r="M96" i="1"/>
  <c r="K96" i="1"/>
  <c r="Q95" i="1"/>
  <c r="K95" i="1"/>
  <c r="M94" i="1"/>
  <c r="K94" i="1"/>
  <c r="Q93" i="1"/>
  <c r="K93" i="1"/>
  <c r="M92" i="1"/>
  <c r="K92" i="1"/>
  <c r="Q91" i="1"/>
  <c r="K91" i="1"/>
  <c r="Q90" i="1"/>
  <c r="K90" i="1"/>
  <c r="M89" i="1"/>
  <c r="K89" i="1"/>
  <c r="O88" i="1"/>
  <c r="K88" i="1"/>
  <c r="Q87" i="1"/>
  <c r="K87" i="1"/>
  <c r="M86" i="1"/>
  <c r="K86" i="1"/>
  <c r="M85" i="1"/>
  <c r="K85" i="1"/>
  <c r="M84" i="1"/>
  <c r="K84" i="1"/>
  <c r="M83" i="1"/>
  <c r="K83" i="1"/>
  <c r="O82" i="1"/>
  <c r="K82" i="1"/>
  <c r="O81" i="1"/>
  <c r="K81" i="1"/>
  <c r="M80" i="1"/>
  <c r="K80" i="1"/>
  <c r="Q79" i="1"/>
  <c r="K79" i="1"/>
  <c r="M78" i="1"/>
  <c r="K78" i="1"/>
  <c r="Q77" i="1"/>
  <c r="K77" i="1"/>
  <c r="Q76" i="1"/>
  <c r="K76" i="1"/>
  <c r="Q75" i="1"/>
  <c r="K75" i="1"/>
  <c r="O74" i="1"/>
  <c r="K74" i="1"/>
  <c r="O73" i="1"/>
  <c r="K73" i="1"/>
  <c r="O72" i="1"/>
  <c r="K72" i="1"/>
  <c r="O71" i="1"/>
  <c r="K71" i="1"/>
  <c r="Q70" i="1"/>
  <c r="K70" i="1"/>
  <c r="Q69" i="1"/>
  <c r="K69" i="1"/>
  <c r="M68" i="1"/>
  <c r="K68" i="1"/>
  <c r="M67" i="1"/>
  <c r="K67" i="1"/>
  <c r="O66" i="1"/>
  <c r="K66" i="1"/>
  <c r="M65" i="1"/>
  <c r="K65" i="1"/>
  <c r="Q64" i="1"/>
  <c r="K64" i="1"/>
  <c r="Q63" i="1"/>
  <c r="K63" i="1"/>
  <c r="M62" i="1"/>
  <c r="K62" i="1"/>
  <c r="Q61" i="1"/>
  <c r="K61" i="1"/>
  <c r="Q60" i="1"/>
  <c r="K60" i="1"/>
  <c r="Q59" i="1"/>
  <c r="K59" i="1"/>
  <c r="Q58" i="1"/>
  <c r="K58" i="1"/>
  <c r="O57" i="1"/>
  <c r="K57" i="1"/>
  <c r="Q56" i="1"/>
  <c r="K56" i="1"/>
  <c r="Q55" i="1"/>
  <c r="K55" i="1"/>
  <c r="O54" i="1"/>
  <c r="K54" i="1"/>
  <c r="Q53" i="1"/>
  <c r="K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/>
  <c r="M2" i="1"/>
</calcChain>
</file>

<file path=xl/sharedStrings.xml><?xml version="1.0" encoding="utf-8"?>
<sst xmlns="http://schemas.openxmlformats.org/spreadsheetml/2006/main" count="270" uniqueCount="150">
  <si>
    <t>序号</t>
  </si>
  <si>
    <t>班级</t>
  </si>
  <si>
    <t>姓名</t>
  </si>
  <si>
    <t>语文</t>
  </si>
  <si>
    <t>数学</t>
  </si>
  <si>
    <t>英语</t>
  </si>
  <si>
    <t>日语</t>
  </si>
  <si>
    <t>物理</t>
  </si>
  <si>
    <t>历史</t>
  </si>
  <si>
    <t>化学</t>
  </si>
  <si>
    <t>化学等级分</t>
  </si>
  <si>
    <t>地理</t>
  </si>
  <si>
    <t>地理等级分</t>
  </si>
  <si>
    <t>政治</t>
  </si>
  <si>
    <t>政治等级分</t>
  </si>
  <si>
    <t>生物</t>
  </si>
  <si>
    <t>生物等级分</t>
  </si>
  <si>
    <t>原始总分</t>
  </si>
  <si>
    <t>等级总分</t>
  </si>
  <si>
    <t>等级排名</t>
  </si>
  <si>
    <t>1班</t>
  </si>
  <si>
    <t>张宇</t>
  </si>
  <si>
    <t>3班</t>
  </si>
  <si>
    <t>侯利鸣</t>
  </si>
  <si>
    <t>翁怡祯</t>
  </si>
  <si>
    <t>吴圣棋</t>
  </si>
  <si>
    <t>徐子嫣</t>
  </si>
  <si>
    <t>李睿铮</t>
  </si>
  <si>
    <t>程佳琦</t>
  </si>
  <si>
    <t>黄梓翊</t>
  </si>
  <si>
    <t>林芊桐</t>
  </si>
  <si>
    <t>孟沅</t>
  </si>
  <si>
    <t>彭夫卡</t>
  </si>
  <si>
    <t>刘偉楠</t>
  </si>
  <si>
    <t>许培越</t>
  </si>
  <si>
    <t>夏一欣</t>
  </si>
  <si>
    <t>吕思憧</t>
  </si>
  <si>
    <t>余诗琪</t>
  </si>
  <si>
    <t>陈勇至</t>
  </si>
  <si>
    <t>龚艺敏</t>
  </si>
  <si>
    <t>熊岩</t>
  </si>
  <si>
    <t>易文雯</t>
  </si>
  <si>
    <t>王橋</t>
  </si>
  <si>
    <t>王采娇</t>
  </si>
  <si>
    <t>李致中</t>
  </si>
  <si>
    <t>杨子浠</t>
  </si>
  <si>
    <t>荣一多</t>
  </si>
  <si>
    <t>冯捷</t>
  </si>
  <si>
    <t>庞鸿斌</t>
  </si>
  <si>
    <t>钟俊蕊</t>
  </si>
  <si>
    <t>张雄</t>
  </si>
  <si>
    <t>徐小雅</t>
  </si>
  <si>
    <t>廖昱喆</t>
  </si>
  <si>
    <t>刘清妤</t>
  </si>
  <si>
    <t>魏墚鑫</t>
  </si>
  <si>
    <t>郭思粸</t>
  </si>
  <si>
    <t>陈丽霖</t>
  </si>
  <si>
    <t>王靖冉</t>
  </si>
  <si>
    <t>黄增贵</t>
  </si>
  <si>
    <t>黄选婷</t>
  </si>
  <si>
    <t>李植铨</t>
  </si>
  <si>
    <t>钟俊微</t>
  </si>
  <si>
    <t>郭锦标</t>
  </si>
  <si>
    <t>林浩然</t>
  </si>
  <si>
    <t>罗志豪</t>
  </si>
  <si>
    <t>潘定中</t>
  </si>
  <si>
    <t>庄灿锐</t>
  </si>
  <si>
    <t>张鼎庚</t>
  </si>
  <si>
    <t>黄嘉乐</t>
  </si>
  <si>
    <t>林子凯</t>
  </si>
  <si>
    <t>缪晓荣</t>
  </si>
  <si>
    <t>吴煊熔</t>
  </si>
  <si>
    <t>于乐</t>
  </si>
  <si>
    <t>5班</t>
  </si>
  <si>
    <t>林烨涛</t>
  </si>
  <si>
    <t>2班</t>
  </si>
  <si>
    <t>蓝飞翔</t>
  </si>
  <si>
    <t>龙若涵</t>
  </si>
  <si>
    <t>柯圳杰</t>
  </si>
  <si>
    <t>4班</t>
  </si>
  <si>
    <t>黄恺浩</t>
  </si>
  <si>
    <t>郑铭鸿</t>
  </si>
  <si>
    <t>刘浩杰</t>
  </si>
  <si>
    <t>卢钦霖</t>
  </si>
  <si>
    <t>仝家淇</t>
  </si>
  <si>
    <t>邹家馨</t>
  </si>
  <si>
    <t>黄源鑫</t>
  </si>
  <si>
    <t>易如意</t>
  </si>
  <si>
    <t>庄敬轩</t>
  </si>
  <si>
    <t>江南</t>
  </si>
  <si>
    <t>曹俊楷</t>
  </si>
  <si>
    <t>刘梓铱</t>
  </si>
  <si>
    <t>陈钰纯</t>
  </si>
  <si>
    <t>张睿</t>
  </si>
  <si>
    <t>陈俊麟</t>
  </si>
  <si>
    <t>李浩翔</t>
  </si>
  <si>
    <t>李佳峪</t>
  </si>
  <si>
    <t>张明慧</t>
  </si>
  <si>
    <t>宋佳丽</t>
  </si>
  <si>
    <t>陈浩杰</t>
  </si>
  <si>
    <t>尤禹瀚</t>
  </si>
  <si>
    <t>陈浩钦</t>
  </si>
  <si>
    <t>钟佳翰</t>
  </si>
  <si>
    <t>詹雅婷</t>
  </si>
  <si>
    <t>王炜彬</t>
  </si>
  <si>
    <t>杨佳林</t>
  </si>
  <si>
    <t>邱意诚</t>
  </si>
  <si>
    <t>陈玉婵</t>
  </si>
  <si>
    <t>柯思敏</t>
  </si>
  <si>
    <t>文浩彬</t>
  </si>
  <si>
    <t>姚文祥</t>
  </si>
  <si>
    <t>涂辉明</t>
  </si>
  <si>
    <t>彭青辰</t>
  </si>
  <si>
    <t>李孟雅</t>
  </si>
  <si>
    <t>罗丹</t>
  </si>
  <si>
    <t>蔡晖茂</t>
  </si>
  <si>
    <t>马梦岩</t>
  </si>
  <si>
    <t>吕金岳</t>
  </si>
  <si>
    <t>余琦</t>
  </si>
  <si>
    <t>陈丹婷</t>
  </si>
  <si>
    <t>唐泽宇</t>
  </si>
  <si>
    <t>胡培锋</t>
  </si>
  <si>
    <t>张睿盈</t>
  </si>
  <si>
    <t>胡俊婷</t>
  </si>
  <si>
    <t>陈宇阳</t>
  </si>
  <si>
    <t>庄家良</t>
  </si>
  <si>
    <t>卢嘉武</t>
  </si>
  <si>
    <t>刘创</t>
  </si>
  <si>
    <t>林泽鹏</t>
  </si>
  <si>
    <t>刘姝涵</t>
  </si>
  <si>
    <t>朱本博</t>
  </si>
  <si>
    <t>童瑞祥</t>
  </si>
  <si>
    <t>陈煜瀚</t>
  </si>
  <si>
    <t>詹镇清</t>
  </si>
  <si>
    <t>张艺洋</t>
  </si>
  <si>
    <t>张键泓</t>
  </si>
  <si>
    <t>曾萱楠</t>
  </si>
  <si>
    <t>黄细聪</t>
  </si>
  <si>
    <t>王文远</t>
  </si>
  <si>
    <t>谢紫欣</t>
  </si>
  <si>
    <t>黄沛瑶</t>
  </si>
  <si>
    <t>张君灵</t>
  </si>
  <si>
    <t>叶荣钦</t>
  </si>
  <si>
    <t>刘思琪</t>
  </si>
  <si>
    <t>徐伟斌</t>
  </si>
  <si>
    <t>刘涛</t>
  </si>
  <si>
    <t>郭鑫</t>
  </si>
  <si>
    <t>黄浩</t>
  </si>
  <si>
    <t>赵晏杉</t>
  </si>
  <si>
    <t>李一霖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</si>
</sst>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8" formatCode="0.0_ "/>
    <numFmt numFmtId="179" formatCode="0.00_ "/>
    <numFmt numFmtId="180" formatCode="0_ "/>
  </numFmts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78" fontId="1" fillId="0" borderId="2" xfId="0" applyNumberFormat="1" applyFon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79" fontId="0" fillId="0" borderId="3" xfId="0" applyNumberFormat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4" xfId="0" applyNumberFormat="1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9" formatCode="0.0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0.0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0.0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0.0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0.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  <tableStyle name="PivotStylePreset2_Accent1" table="0" count="10" xr9:uid="{267968C8-6FFD-4C36-ACC1-9EA1FD1885CA}"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E6F47-FF09-4465-8F61-C1372F2D09AB}" name="表1" displayName="表1" ref="A1:T126" totalsRowShown="0" dataDxfId="0" headerRowBorderDxfId="22" tableBorderDxfId="23" totalsRowBorderDxfId="21">
  <autoFilter ref="A1:T126" xr:uid="{4DFE6F47-FF09-4465-8F61-C1372F2D09AB}"/>
  <tableColumns count="20">
    <tableColumn id="1" xr3:uid="{79E2E2DC-D12D-4E61-BEA6-FC4BB3AB93F6}" name="序号" dataDxfId="20"/>
    <tableColumn id="2" xr3:uid="{DAE7BC84-92DD-451D-BCCE-EA14A7214D74}" name="班级" dataDxfId="19"/>
    <tableColumn id="3" xr3:uid="{A63DD189-9998-459C-B36A-4899C30F1301}" name="姓名" dataDxfId="18"/>
    <tableColumn id="4" xr3:uid="{98A1EE41-8368-430A-AC36-D967E1516038}" name="语文" dataDxfId="17"/>
    <tableColumn id="5" xr3:uid="{D98D238B-DDB2-4DCD-9653-DCB3688F11EB}" name="数学" dataDxfId="16"/>
    <tableColumn id="6" xr3:uid="{6B325B67-CD6F-4255-A28C-885F59D9C1BD}" name="英语" dataDxfId="15"/>
    <tableColumn id="7" xr3:uid="{D490CC7C-1A03-4A0B-B762-6084317561BD}" name="日语" dataDxfId="14"/>
    <tableColumn id="8" xr3:uid="{FF9A3708-F247-47AF-902D-41875F8AC297}" name="物理" dataDxfId="13"/>
    <tableColumn id="9" xr3:uid="{BC90F3BF-F4F5-4520-83E4-DCE9F1C328B1}" name="历史" dataDxfId="12"/>
    <tableColumn id="10" xr3:uid="{EF832081-0771-4F14-8B45-93F2BD032E07}" name="化学" dataDxfId="11"/>
    <tableColumn id="11" xr3:uid="{CF71C4AD-E917-403E-8526-56467AF18289}" name="化学等级分" dataDxfId="10">
      <calculatedColumnFormula>45/58*J2+1290/58</calculatedColumnFormula>
    </tableColumn>
    <tableColumn id="12" xr3:uid="{8D6E48D7-00A8-4FEA-961E-0C170FBD6F95}" name="地理" dataDxfId="9"/>
    <tableColumn id="13" xr3:uid="{C7A1EDD0-09F5-433D-A827-B987E8667488}" name="地理等级分" dataDxfId="8"/>
    <tableColumn id="14" xr3:uid="{C0968951-FF5D-4EC6-BC82-B89575D10FB9}" name="政治" dataDxfId="7"/>
    <tableColumn id="15" xr3:uid="{0144056A-F5BB-4736-9620-EF37A076E8D3}" name="政治等级分" dataDxfId="6"/>
    <tableColumn id="16" xr3:uid="{0331CCB4-2B03-4180-B969-218A0E760498}" name="生物" dataDxfId="5"/>
    <tableColumn id="17" xr3:uid="{A4C3A4FF-51EF-4B8D-91E6-0FD879B71CDD}" name="生物等级分" dataDxfId="4"/>
    <tableColumn id="18" xr3:uid="{20C7781A-9F1C-4F82-BB31-5B27365E2925}" name="原始总分" dataDxfId="3"/>
    <tableColumn id="19" xr3:uid="{A7842DE2-8FB5-47CB-81A8-6495C92C2EC3}" name="等级总分" dataDxfId="2"/>
    <tableColumn id="20" xr3:uid="{066AB9B4-0326-41E5-B9B7-3ADBEF1150AF}" name="等级排名" dataDxfId="1"/>
  </tableColumns>
  <tableStyleInfo name="TableStylePreset3_Accent1" showFirstColumn="0" showLastColumn="0" showRowStripes="0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5"/>
  <sheetViews>
    <sheetView tabSelected="1" zoomScaleNormal="100" workbookViewId="0">
      <selection activeCell="O8" sqref="O8"/>
    </sheetView>
  </sheetViews>
  <sheetFormatPr defaultColWidth="8.875" defaultRowHeight="13.5" x14ac:dyDescent="0.15"/>
  <cols>
    <col min="2" max="3" width="9"/>
    <col min="4" max="6" width="9" customWidth="1"/>
    <col min="7" max="7" width="9" style="1" customWidth="1"/>
    <col min="8" max="9" width="9" customWidth="1"/>
    <col min="10" max="10" width="11" style="2" customWidth="1"/>
    <col min="11" max="11" width="12.75" style="2" customWidth="1"/>
    <col min="12" max="12" width="11" style="2" customWidth="1"/>
    <col min="13" max="13" width="13.5" style="2" customWidth="1"/>
    <col min="14" max="14" width="11" style="2" customWidth="1"/>
    <col min="15" max="15" width="12.75" style="2" customWidth="1"/>
    <col min="16" max="16" width="11" style="2" customWidth="1"/>
    <col min="17" max="17" width="12.75" style="2" customWidth="1"/>
    <col min="18" max="19" width="12.875" style="3"/>
    <col min="20" max="20" width="10.75" style="1" customWidth="1"/>
  </cols>
  <sheetData>
    <row r="1" spans="1:20" x14ac:dyDescent="0.15">
      <c r="A1" s="19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5" t="s">
        <v>17</v>
      </c>
      <c r="S1" s="15" t="s">
        <v>18</v>
      </c>
      <c r="T1" s="21" t="s">
        <v>19</v>
      </c>
    </row>
    <row r="2" spans="1:20" x14ac:dyDescent="0.15">
      <c r="A2" s="20">
        <v>1</v>
      </c>
      <c r="B2" s="5" t="s">
        <v>20</v>
      </c>
      <c r="C2" s="5" t="s">
        <v>21</v>
      </c>
      <c r="D2" s="5">
        <v>113</v>
      </c>
      <c r="E2" s="5">
        <v>113</v>
      </c>
      <c r="F2" s="6">
        <v>116.18333333333331</v>
      </c>
      <c r="G2" s="5"/>
      <c r="H2" s="5"/>
      <c r="I2" s="5">
        <v>82</v>
      </c>
      <c r="J2" s="6"/>
      <c r="K2" s="6"/>
      <c r="L2" s="10">
        <v>79</v>
      </c>
      <c r="M2" s="10">
        <f t="shared" ref="M2:M33" si="0">52/60*L2+812/60</f>
        <v>82</v>
      </c>
      <c r="N2" s="10">
        <v>85</v>
      </c>
      <c r="O2" s="13">
        <f t="shared" ref="O2:O48" si="1">54/79*N2+2046/79</f>
        <v>84</v>
      </c>
      <c r="P2" s="6"/>
      <c r="Q2" s="6"/>
      <c r="R2" s="13">
        <v>588.20000000000005</v>
      </c>
      <c r="S2" s="13">
        <v>590.20000000000005</v>
      </c>
      <c r="T2" s="7">
        <v>1</v>
      </c>
    </row>
    <row r="3" spans="1:20" x14ac:dyDescent="0.15">
      <c r="A3" s="20">
        <v>2</v>
      </c>
      <c r="B3" s="5" t="s">
        <v>22</v>
      </c>
      <c r="C3" s="5" t="s">
        <v>23</v>
      </c>
      <c r="D3" s="5">
        <v>85</v>
      </c>
      <c r="E3" s="5">
        <v>101</v>
      </c>
      <c r="F3" s="6">
        <v>48.783333333333303</v>
      </c>
      <c r="G3" s="5"/>
      <c r="H3" s="5"/>
      <c r="I3" s="5">
        <v>86</v>
      </c>
      <c r="J3" s="6"/>
      <c r="K3" s="6"/>
      <c r="L3" s="10">
        <v>68</v>
      </c>
      <c r="M3" s="10">
        <f t="shared" si="0"/>
        <v>72.466666666666669</v>
      </c>
      <c r="N3" s="10">
        <v>78</v>
      </c>
      <c r="O3" s="13">
        <f t="shared" si="1"/>
        <v>79.215189873417728</v>
      </c>
      <c r="P3" s="6"/>
      <c r="Q3" s="6"/>
      <c r="R3" s="13">
        <v>466.78333333333302</v>
      </c>
      <c r="S3" s="13">
        <v>472.46518987341801</v>
      </c>
      <c r="T3" s="7">
        <v>2</v>
      </c>
    </row>
    <row r="4" spans="1:20" x14ac:dyDescent="0.15">
      <c r="A4" s="20">
        <v>3</v>
      </c>
      <c r="B4" s="5" t="s">
        <v>20</v>
      </c>
      <c r="C4" s="5" t="s">
        <v>24</v>
      </c>
      <c r="D4" s="5">
        <v>92</v>
      </c>
      <c r="E4" s="5">
        <v>85</v>
      </c>
      <c r="F4" s="6">
        <v>84.6</v>
      </c>
      <c r="G4" s="5"/>
      <c r="H4" s="5"/>
      <c r="I4" s="5">
        <v>55</v>
      </c>
      <c r="J4" s="6"/>
      <c r="K4" s="6"/>
      <c r="L4" s="10">
        <v>61</v>
      </c>
      <c r="M4" s="10">
        <f t="shared" si="0"/>
        <v>66.400000000000006</v>
      </c>
      <c r="N4" s="10">
        <v>54</v>
      </c>
      <c r="O4" s="13">
        <f t="shared" si="1"/>
        <v>62.810126582278478</v>
      </c>
      <c r="P4" s="6"/>
      <c r="Q4" s="6"/>
      <c r="R4" s="13">
        <v>431.6</v>
      </c>
      <c r="S4" s="13">
        <v>445.81012658227797</v>
      </c>
      <c r="T4" s="7">
        <v>3</v>
      </c>
    </row>
    <row r="5" spans="1:20" x14ac:dyDescent="0.15">
      <c r="A5" s="20">
        <v>4</v>
      </c>
      <c r="B5" s="5" t="s">
        <v>22</v>
      </c>
      <c r="C5" s="5" t="s">
        <v>25</v>
      </c>
      <c r="D5" s="5">
        <v>74</v>
      </c>
      <c r="E5" s="5">
        <v>92</v>
      </c>
      <c r="F5" s="5"/>
      <c r="G5" s="5">
        <v>83.5</v>
      </c>
      <c r="H5" s="5"/>
      <c r="I5" s="5">
        <v>61</v>
      </c>
      <c r="J5" s="6"/>
      <c r="K5" s="6"/>
      <c r="L5" s="10">
        <v>64</v>
      </c>
      <c r="M5" s="10">
        <f t="shared" si="0"/>
        <v>69</v>
      </c>
      <c r="N5" s="10">
        <v>49</v>
      </c>
      <c r="O5" s="13">
        <f t="shared" si="1"/>
        <v>59.392405063291136</v>
      </c>
      <c r="P5" s="6"/>
      <c r="Q5" s="6"/>
      <c r="R5" s="13">
        <v>423.5</v>
      </c>
      <c r="S5" s="13">
        <v>438.89240506329099</v>
      </c>
      <c r="T5" s="7">
        <v>4</v>
      </c>
    </row>
    <row r="6" spans="1:20" x14ac:dyDescent="0.15">
      <c r="A6" s="20">
        <v>5</v>
      </c>
      <c r="B6" s="5" t="s">
        <v>22</v>
      </c>
      <c r="C6" s="5" t="s">
        <v>26</v>
      </c>
      <c r="D6" s="5">
        <v>68</v>
      </c>
      <c r="E6" s="5">
        <v>77</v>
      </c>
      <c r="F6" s="6">
        <v>95.974999999999994</v>
      </c>
      <c r="G6" s="5"/>
      <c r="H6" s="5"/>
      <c r="I6" s="5">
        <v>56</v>
      </c>
      <c r="J6" s="5"/>
      <c r="K6" s="5"/>
      <c r="L6" s="10">
        <v>57</v>
      </c>
      <c r="M6" s="10">
        <f t="shared" si="0"/>
        <v>62.93333333333333</v>
      </c>
      <c r="N6" s="10">
        <v>67</v>
      </c>
      <c r="O6" s="13">
        <f t="shared" si="1"/>
        <v>71.696202531645568</v>
      </c>
      <c r="P6" s="5"/>
      <c r="Q6" s="5"/>
      <c r="R6" s="13">
        <v>420.97500000000002</v>
      </c>
      <c r="S6" s="13">
        <v>431.60453586497903</v>
      </c>
      <c r="T6" s="7">
        <v>5</v>
      </c>
    </row>
    <row r="7" spans="1:20" x14ac:dyDescent="0.15">
      <c r="A7" s="20">
        <v>6</v>
      </c>
      <c r="B7" s="5" t="s">
        <v>20</v>
      </c>
      <c r="C7" s="5" t="s">
        <v>27</v>
      </c>
      <c r="D7" s="5">
        <v>78</v>
      </c>
      <c r="E7" s="5">
        <v>69</v>
      </c>
      <c r="F7" s="6">
        <v>69.233333333333306</v>
      </c>
      <c r="G7" s="5"/>
      <c r="H7" s="5"/>
      <c r="I7" s="5">
        <v>71</v>
      </c>
      <c r="J7" s="6"/>
      <c r="K7" s="6"/>
      <c r="L7" s="10">
        <v>60</v>
      </c>
      <c r="M7" s="10">
        <f t="shared" si="0"/>
        <v>65.533333333333331</v>
      </c>
      <c r="N7" s="10">
        <v>54</v>
      </c>
      <c r="O7" s="13">
        <f t="shared" si="1"/>
        <v>62.810126582278478</v>
      </c>
      <c r="P7" s="6"/>
      <c r="Q7" s="6"/>
      <c r="R7" s="13">
        <v>401.23333333333301</v>
      </c>
      <c r="S7" s="13">
        <v>415.57679324894502</v>
      </c>
      <c r="T7" s="7">
        <v>6</v>
      </c>
    </row>
    <row r="8" spans="1:20" x14ac:dyDescent="0.15">
      <c r="A8" s="20">
        <v>7</v>
      </c>
      <c r="B8" s="5" t="s">
        <v>22</v>
      </c>
      <c r="C8" s="5" t="s">
        <v>28</v>
      </c>
      <c r="D8" s="5">
        <v>86</v>
      </c>
      <c r="E8" s="5">
        <v>72</v>
      </c>
      <c r="F8" s="6">
        <v>65.2916666666667</v>
      </c>
      <c r="G8" s="5"/>
      <c r="H8" s="5"/>
      <c r="I8" s="5">
        <v>60</v>
      </c>
      <c r="J8" s="6"/>
      <c r="K8" s="6"/>
      <c r="L8" s="10">
        <v>64</v>
      </c>
      <c r="M8" s="10">
        <f t="shared" si="0"/>
        <v>69</v>
      </c>
      <c r="N8" s="10">
        <v>54</v>
      </c>
      <c r="O8" s="13">
        <f t="shared" si="1"/>
        <v>62.810126582278478</v>
      </c>
      <c r="P8" s="6"/>
      <c r="Q8" s="6"/>
      <c r="R8" s="13">
        <v>401.29166666666703</v>
      </c>
      <c r="S8" s="13">
        <v>415.101793248945</v>
      </c>
      <c r="T8" s="7">
        <v>7</v>
      </c>
    </row>
    <row r="9" spans="1:20" x14ac:dyDescent="0.15">
      <c r="A9" s="20">
        <v>8</v>
      </c>
      <c r="B9" s="5" t="s">
        <v>20</v>
      </c>
      <c r="C9" s="5" t="s">
        <v>29</v>
      </c>
      <c r="D9" s="5">
        <v>78</v>
      </c>
      <c r="E9" s="5">
        <v>69</v>
      </c>
      <c r="F9" s="6">
        <v>62.866666666666703</v>
      </c>
      <c r="G9" s="5"/>
      <c r="H9" s="5"/>
      <c r="I9" s="5">
        <v>74</v>
      </c>
      <c r="J9" s="6"/>
      <c r="K9" s="6"/>
      <c r="L9" s="10">
        <v>61</v>
      </c>
      <c r="M9" s="10">
        <f t="shared" si="0"/>
        <v>66.400000000000006</v>
      </c>
      <c r="N9" s="10">
        <v>56</v>
      </c>
      <c r="O9" s="13">
        <f t="shared" si="1"/>
        <v>64.177215189873408</v>
      </c>
      <c r="P9" s="6"/>
      <c r="Q9" s="6"/>
      <c r="R9" s="13">
        <v>400.86666666666702</v>
      </c>
      <c r="S9" s="13">
        <v>414.44388185653997</v>
      </c>
      <c r="T9" s="7">
        <v>8</v>
      </c>
    </row>
    <row r="10" spans="1:20" x14ac:dyDescent="0.15">
      <c r="A10" s="20">
        <v>9</v>
      </c>
      <c r="B10" s="5" t="s">
        <v>22</v>
      </c>
      <c r="C10" s="5" t="s">
        <v>30</v>
      </c>
      <c r="D10" s="5">
        <v>70</v>
      </c>
      <c r="E10" s="5">
        <v>62</v>
      </c>
      <c r="F10" s="6">
        <v>80.508333333333297</v>
      </c>
      <c r="G10" s="5"/>
      <c r="H10" s="5"/>
      <c r="I10" s="5">
        <v>70</v>
      </c>
      <c r="J10" s="6"/>
      <c r="K10" s="6"/>
      <c r="L10" s="10">
        <v>62</v>
      </c>
      <c r="M10" s="10">
        <f t="shared" si="0"/>
        <v>67.266666666666666</v>
      </c>
      <c r="N10" s="10">
        <v>56</v>
      </c>
      <c r="O10" s="13">
        <f t="shared" si="1"/>
        <v>64.177215189873408</v>
      </c>
      <c r="P10" s="6"/>
      <c r="Q10" s="6"/>
      <c r="R10" s="13">
        <v>400.50833333333298</v>
      </c>
      <c r="S10" s="13">
        <v>413.95221518987302</v>
      </c>
      <c r="T10" s="7">
        <v>9</v>
      </c>
    </row>
    <row r="11" spans="1:20" x14ac:dyDescent="0.15">
      <c r="A11" s="20">
        <v>10</v>
      </c>
      <c r="B11" s="5" t="s">
        <v>22</v>
      </c>
      <c r="C11" s="5" t="s">
        <v>31</v>
      </c>
      <c r="D11" s="5">
        <v>84</v>
      </c>
      <c r="E11" s="5">
        <v>50</v>
      </c>
      <c r="F11" s="6">
        <v>78.400000000000006</v>
      </c>
      <c r="G11" s="5"/>
      <c r="H11" s="5"/>
      <c r="I11" s="5">
        <v>60</v>
      </c>
      <c r="J11" s="6"/>
      <c r="K11" s="6"/>
      <c r="L11" s="10">
        <v>63</v>
      </c>
      <c r="M11" s="10">
        <f t="shared" si="0"/>
        <v>68.13333333333334</v>
      </c>
      <c r="N11" s="10">
        <v>56</v>
      </c>
      <c r="O11" s="13">
        <f t="shared" si="1"/>
        <v>64.177215189873408</v>
      </c>
      <c r="P11" s="6"/>
      <c r="Q11" s="6"/>
      <c r="R11" s="13">
        <v>391.4</v>
      </c>
      <c r="S11" s="13">
        <v>404.71054852320702</v>
      </c>
      <c r="T11" s="7">
        <v>10</v>
      </c>
    </row>
    <row r="12" spans="1:20" x14ac:dyDescent="0.15">
      <c r="A12" s="20">
        <v>11</v>
      </c>
      <c r="B12" s="5" t="s">
        <v>22</v>
      </c>
      <c r="C12" s="5" t="s">
        <v>32</v>
      </c>
      <c r="D12" s="5">
        <v>91</v>
      </c>
      <c r="E12" s="5">
        <v>60</v>
      </c>
      <c r="F12" s="5"/>
      <c r="G12" s="5">
        <v>59</v>
      </c>
      <c r="H12" s="5"/>
      <c r="I12" s="5">
        <v>58</v>
      </c>
      <c r="J12" s="6"/>
      <c r="K12" s="6"/>
      <c r="L12" s="10">
        <v>66</v>
      </c>
      <c r="M12" s="10">
        <f t="shared" si="0"/>
        <v>70.733333333333334</v>
      </c>
      <c r="N12" s="10">
        <v>58</v>
      </c>
      <c r="O12" s="13">
        <f t="shared" si="1"/>
        <v>65.544303797468359</v>
      </c>
      <c r="P12" s="6"/>
      <c r="Q12" s="6"/>
      <c r="R12" s="13">
        <v>392</v>
      </c>
      <c r="S12" s="13">
        <v>404.27763713080202</v>
      </c>
      <c r="T12" s="7">
        <v>11</v>
      </c>
    </row>
    <row r="13" spans="1:20" x14ac:dyDescent="0.15">
      <c r="A13" s="20">
        <v>12</v>
      </c>
      <c r="B13" s="5" t="s">
        <v>20</v>
      </c>
      <c r="C13" s="5" t="s">
        <v>33</v>
      </c>
      <c r="D13" s="5">
        <v>86</v>
      </c>
      <c r="E13" s="5">
        <v>60</v>
      </c>
      <c r="F13" s="6">
        <v>47.991666666666703</v>
      </c>
      <c r="G13" s="5"/>
      <c r="H13" s="5"/>
      <c r="I13" s="5">
        <v>57</v>
      </c>
      <c r="J13" s="6"/>
      <c r="K13" s="6"/>
      <c r="L13" s="10">
        <v>68</v>
      </c>
      <c r="M13" s="10">
        <f t="shared" si="0"/>
        <v>72.466666666666669</v>
      </c>
      <c r="N13" s="10">
        <v>67</v>
      </c>
      <c r="O13" s="13">
        <f t="shared" si="1"/>
        <v>71.696202531645568</v>
      </c>
      <c r="P13" s="6"/>
      <c r="Q13" s="6"/>
      <c r="R13" s="13">
        <v>385.99166666666702</v>
      </c>
      <c r="S13" s="13">
        <v>395.15453586497898</v>
      </c>
      <c r="T13" s="7">
        <v>12</v>
      </c>
    </row>
    <row r="14" spans="1:20" x14ac:dyDescent="0.15">
      <c r="A14" s="20">
        <v>13</v>
      </c>
      <c r="B14" s="5" t="s">
        <v>22</v>
      </c>
      <c r="C14" s="5" t="s">
        <v>34</v>
      </c>
      <c r="D14" s="5">
        <v>70</v>
      </c>
      <c r="E14" s="5">
        <v>93</v>
      </c>
      <c r="F14" s="5"/>
      <c r="G14" s="5">
        <v>45.5</v>
      </c>
      <c r="H14" s="5"/>
      <c r="I14" s="5">
        <v>67</v>
      </c>
      <c r="J14" s="6"/>
      <c r="K14" s="6"/>
      <c r="L14" s="10">
        <v>52</v>
      </c>
      <c r="M14" s="10">
        <f t="shared" si="0"/>
        <v>58.6</v>
      </c>
      <c r="N14" s="10">
        <v>51</v>
      </c>
      <c r="O14" s="13">
        <f t="shared" si="1"/>
        <v>60.759493670886073</v>
      </c>
      <c r="P14" s="6"/>
      <c r="Q14" s="6"/>
      <c r="R14" s="13">
        <v>378.5</v>
      </c>
      <c r="S14" s="13">
        <v>394.85949367088602</v>
      </c>
      <c r="T14" s="7">
        <v>13</v>
      </c>
    </row>
    <row r="15" spans="1:20" x14ac:dyDescent="0.15">
      <c r="A15" s="20">
        <v>14</v>
      </c>
      <c r="B15" s="5" t="s">
        <v>20</v>
      </c>
      <c r="C15" s="5" t="s">
        <v>35</v>
      </c>
      <c r="D15" s="5">
        <v>79</v>
      </c>
      <c r="E15" s="5">
        <v>44</v>
      </c>
      <c r="F15" s="6">
        <v>50.691666666666698</v>
      </c>
      <c r="G15" s="5"/>
      <c r="H15" s="5"/>
      <c r="I15" s="5">
        <v>71</v>
      </c>
      <c r="J15" s="6"/>
      <c r="K15" s="6"/>
      <c r="L15" s="10">
        <v>66</v>
      </c>
      <c r="M15" s="10">
        <f t="shared" si="0"/>
        <v>70.733333333333334</v>
      </c>
      <c r="N15" s="10">
        <v>60</v>
      </c>
      <c r="O15" s="13">
        <f t="shared" si="1"/>
        <v>66.911392405063282</v>
      </c>
      <c r="P15" s="6"/>
      <c r="Q15" s="6"/>
      <c r="R15" s="13">
        <v>370.691666666667</v>
      </c>
      <c r="S15" s="13">
        <v>382.33639240506301</v>
      </c>
      <c r="T15" s="7">
        <v>14</v>
      </c>
    </row>
    <row r="16" spans="1:20" x14ac:dyDescent="0.15">
      <c r="A16" s="20">
        <v>15</v>
      </c>
      <c r="B16" s="5" t="s">
        <v>22</v>
      </c>
      <c r="C16" s="5" t="s">
        <v>36</v>
      </c>
      <c r="D16" s="5">
        <v>84</v>
      </c>
      <c r="E16" s="5">
        <v>52</v>
      </c>
      <c r="F16" s="5"/>
      <c r="G16" s="5">
        <v>62.5</v>
      </c>
      <c r="H16" s="5"/>
      <c r="I16" s="5">
        <v>54</v>
      </c>
      <c r="J16" s="6"/>
      <c r="K16" s="6"/>
      <c r="L16" s="10">
        <v>70</v>
      </c>
      <c r="M16" s="10">
        <f t="shared" si="0"/>
        <v>74.2</v>
      </c>
      <c r="N16" s="10">
        <v>40</v>
      </c>
      <c r="O16" s="13">
        <f t="shared" si="1"/>
        <v>53.240506329113927</v>
      </c>
      <c r="P16" s="6"/>
      <c r="Q16" s="6"/>
      <c r="R16" s="13">
        <v>362.5</v>
      </c>
      <c r="S16" s="13">
        <v>379.94050632911399</v>
      </c>
      <c r="T16" s="7">
        <v>15</v>
      </c>
    </row>
    <row r="17" spans="1:20" x14ac:dyDescent="0.15">
      <c r="A17" s="20">
        <v>16</v>
      </c>
      <c r="B17" s="5" t="s">
        <v>20</v>
      </c>
      <c r="C17" s="5" t="s">
        <v>37</v>
      </c>
      <c r="D17" s="5">
        <v>82</v>
      </c>
      <c r="E17" s="5">
        <v>70</v>
      </c>
      <c r="F17" s="6">
        <v>42.533333333333303</v>
      </c>
      <c r="G17" s="5"/>
      <c r="H17" s="5"/>
      <c r="I17" s="5">
        <v>59</v>
      </c>
      <c r="J17" s="6"/>
      <c r="K17" s="6"/>
      <c r="L17" s="10">
        <v>60</v>
      </c>
      <c r="M17" s="10">
        <f t="shared" si="0"/>
        <v>65.533333333333331</v>
      </c>
      <c r="N17" s="10">
        <v>46</v>
      </c>
      <c r="O17" s="13">
        <f t="shared" si="1"/>
        <v>57.341772151898738</v>
      </c>
      <c r="P17" s="6"/>
      <c r="Q17" s="6"/>
      <c r="R17" s="13">
        <v>359.53333333333302</v>
      </c>
      <c r="S17" s="13">
        <v>376.408438818565</v>
      </c>
      <c r="T17" s="7">
        <v>16</v>
      </c>
    </row>
    <row r="18" spans="1:20" x14ac:dyDescent="0.15">
      <c r="A18" s="20">
        <v>17</v>
      </c>
      <c r="B18" s="5" t="s">
        <v>22</v>
      </c>
      <c r="C18" s="5" t="s">
        <v>38</v>
      </c>
      <c r="D18" s="5">
        <v>84</v>
      </c>
      <c r="E18" s="5">
        <v>27</v>
      </c>
      <c r="F18" s="5"/>
      <c r="G18" s="5">
        <v>55.5</v>
      </c>
      <c r="H18" s="5"/>
      <c r="I18" s="5">
        <v>77</v>
      </c>
      <c r="J18" s="6"/>
      <c r="K18" s="6"/>
      <c r="L18" s="10">
        <v>60</v>
      </c>
      <c r="M18" s="10">
        <f t="shared" si="0"/>
        <v>65.533333333333331</v>
      </c>
      <c r="N18" s="10">
        <v>54</v>
      </c>
      <c r="O18" s="13">
        <f t="shared" si="1"/>
        <v>62.810126582278478</v>
      </c>
      <c r="P18" s="6"/>
      <c r="Q18" s="6"/>
      <c r="R18" s="13">
        <v>357.5</v>
      </c>
      <c r="S18" s="13">
        <v>371.84345991561202</v>
      </c>
      <c r="T18" s="7">
        <v>17</v>
      </c>
    </row>
    <row r="19" spans="1:20" x14ac:dyDescent="0.15">
      <c r="A19" s="20">
        <v>18</v>
      </c>
      <c r="B19" s="5" t="s">
        <v>22</v>
      </c>
      <c r="C19" s="5" t="s">
        <v>39</v>
      </c>
      <c r="D19" s="5">
        <v>86</v>
      </c>
      <c r="E19" s="5">
        <v>24</v>
      </c>
      <c r="F19" s="5"/>
      <c r="G19" s="5">
        <v>57.5</v>
      </c>
      <c r="H19" s="5"/>
      <c r="I19" s="5">
        <v>64</v>
      </c>
      <c r="J19" s="6"/>
      <c r="K19" s="6"/>
      <c r="L19" s="10">
        <v>73</v>
      </c>
      <c r="M19" s="10">
        <f t="shared" si="0"/>
        <v>76.8</v>
      </c>
      <c r="N19" s="10">
        <v>41</v>
      </c>
      <c r="O19" s="13">
        <f t="shared" si="1"/>
        <v>53.924050632911388</v>
      </c>
      <c r="P19" s="6"/>
      <c r="Q19" s="6"/>
      <c r="R19" s="13">
        <v>345.5</v>
      </c>
      <c r="S19" s="13">
        <v>362.22405063291097</v>
      </c>
      <c r="T19" s="7">
        <v>18</v>
      </c>
    </row>
    <row r="20" spans="1:20" x14ac:dyDescent="0.15">
      <c r="A20" s="20">
        <v>19</v>
      </c>
      <c r="B20" s="5" t="s">
        <v>20</v>
      </c>
      <c r="C20" s="5" t="s">
        <v>40</v>
      </c>
      <c r="D20" s="5">
        <v>83</v>
      </c>
      <c r="E20" s="5">
        <v>44</v>
      </c>
      <c r="F20" s="6">
        <v>54.216666666666697</v>
      </c>
      <c r="G20" s="5"/>
      <c r="H20" s="5"/>
      <c r="I20" s="5">
        <v>57</v>
      </c>
      <c r="J20" s="6"/>
      <c r="K20" s="6"/>
      <c r="L20" s="10">
        <v>54</v>
      </c>
      <c r="M20" s="10">
        <f t="shared" si="0"/>
        <v>60.333333333333336</v>
      </c>
      <c r="N20" s="10">
        <v>54</v>
      </c>
      <c r="O20" s="13">
        <f t="shared" si="1"/>
        <v>62.810126582278478</v>
      </c>
      <c r="P20" s="6"/>
      <c r="Q20" s="6"/>
      <c r="R20" s="13">
        <v>346.21666666666698</v>
      </c>
      <c r="S20" s="13">
        <v>361.36012658227799</v>
      </c>
      <c r="T20" s="7">
        <v>19</v>
      </c>
    </row>
    <row r="21" spans="1:20" x14ac:dyDescent="0.15">
      <c r="A21" s="20">
        <v>20</v>
      </c>
      <c r="B21" s="5" t="s">
        <v>20</v>
      </c>
      <c r="C21" s="5" t="s">
        <v>41</v>
      </c>
      <c r="D21" s="5">
        <v>78</v>
      </c>
      <c r="E21" s="5">
        <v>28</v>
      </c>
      <c r="F21" s="6">
        <v>65.9583333333333</v>
      </c>
      <c r="G21" s="5"/>
      <c r="H21" s="5"/>
      <c r="I21" s="5">
        <v>62</v>
      </c>
      <c r="J21" s="6"/>
      <c r="K21" s="6"/>
      <c r="L21" s="10">
        <v>48</v>
      </c>
      <c r="M21" s="10">
        <f t="shared" si="0"/>
        <v>55.133333333333333</v>
      </c>
      <c r="N21" s="10">
        <v>65</v>
      </c>
      <c r="O21" s="13">
        <f t="shared" si="1"/>
        <v>70.329113924050631</v>
      </c>
      <c r="P21" s="6"/>
      <c r="Q21" s="6"/>
      <c r="R21" s="13">
        <v>346.95833333333297</v>
      </c>
      <c r="S21" s="13">
        <v>359.42078059071702</v>
      </c>
      <c r="T21" s="7">
        <v>20</v>
      </c>
    </row>
    <row r="22" spans="1:20" x14ac:dyDescent="0.15">
      <c r="A22" s="20">
        <v>21</v>
      </c>
      <c r="B22" s="5" t="s">
        <v>20</v>
      </c>
      <c r="C22" s="5" t="s">
        <v>42</v>
      </c>
      <c r="D22" s="5">
        <v>78</v>
      </c>
      <c r="E22" s="5">
        <v>37</v>
      </c>
      <c r="F22" s="6">
        <v>52.408333333333303</v>
      </c>
      <c r="G22" s="5"/>
      <c r="H22" s="5"/>
      <c r="I22" s="5">
        <v>68</v>
      </c>
      <c r="J22" s="6"/>
      <c r="K22" s="6"/>
      <c r="L22" s="10">
        <v>58</v>
      </c>
      <c r="M22" s="10">
        <f t="shared" si="0"/>
        <v>63.8</v>
      </c>
      <c r="N22" s="10">
        <v>44</v>
      </c>
      <c r="O22" s="13">
        <f t="shared" si="1"/>
        <v>55.974683544303801</v>
      </c>
      <c r="P22" s="6"/>
      <c r="Q22" s="6"/>
      <c r="R22" s="13">
        <v>337.40833333333302</v>
      </c>
      <c r="S22" s="13">
        <v>355.18301687763699</v>
      </c>
      <c r="T22" s="7">
        <v>21</v>
      </c>
    </row>
    <row r="23" spans="1:20" x14ac:dyDescent="0.15">
      <c r="A23" s="20">
        <v>22</v>
      </c>
      <c r="B23" s="5" t="s">
        <v>22</v>
      </c>
      <c r="C23" s="5" t="s">
        <v>43</v>
      </c>
      <c r="D23" s="5">
        <v>75</v>
      </c>
      <c r="E23" s="5">
        <v>39</v>
      </c>
      <c r="F23" s="6">
        <v>55.174999999999997</v>
      </c>
      <c r="G23" s="5"/>
      <c r="H23" s="5"/>
      <c r="I23" s="5">
        <v>63</v>
      </c>
      <c r="J23" s="6"/>
      <c r="K23" s="6"/>
      <c r="L23" s="10">
        <v>53</v>
      </c>
      <c r="M23" s="10">
        <f t="shared" si="0"/>
        <v>59.466666666666669</v>
      </c>
      <c r="N23" s="10">
        <v>48</v>
      </c>
      <c r="O23" s="13">
        <f t="shared" si="1"/>
        <v>58.708860759493668</v>
      </c>
      <c r="P23" s="6"/>
      <c r="Q23" s="6"/>
      <c r="R23" s="13">
        <v>333.17500000000001</v>
      </c>
      <c r="S23" s="13">
        <v>350.35052742616</v>
      </c>
      <c r="T23" s="7">
        <v>22</v>
      </c>
    </row>
    <row r="24" spans="1:20" x14ac:dyDescent="0.15">
      <c r="A24" s="20">
        <v>23</v>
      </c>
      <c r="B24" s="5" t="s">
        <v>20</v>
      </c>
      <c r="C24" s="5" t="s">
        <v>44</v>
      </c>
      <c r="D24" s="5">
        <v>74</v>
      </c>
      <c r="E24" s="5">
        <v>69</v>
      </c>
      <c r="F24" s="6">
        <v>41.016666666666701</v>
      </c>
      <c r="G24" s="5"/>
      <c r="H24" s="5"/>
      <c r="I24" s="5">
        <v>46</v>
      </c>
      <c r="J24" s="6"/>
      <c r="K24" s="6"/>
      <c r="L24" s="10">
        <v>56</v>
      </c>
      <c r="M24" s="10">
        <f t="shared" si="0"/>
        <v>62.066666666666663</v>
      </c>
      <c r="N24" s="10">
        <v>42</v>
      </c>
      <c r="O24" s="13">
        <f t="shared" si="1"/>
        <v>54.607594936708864</v>
      </c>
      <c r="P24" s="6"/>
      <c r="Q24" s="6"/>
      <c r="R24" s="13">
        <v>328.01666666666699</v>
      </c>
      <c r="S24" s="13">
        <v>346.69092827004198</v>
      </c>
      <c r="T24" s="7">
        <v>23</v>
      </c>
    </row>
    <row r="25" spans="1:20" x14ac:dyDescent="0.15">
      <c r="A25" s="20">
        <v>24</v>
      </c>
      <c r="B25" s="5" t="s">
        <v>22</v>
      </c>
      <c r="C25" s="5" t="s">
        <v>45</v>
      </c>
      <c r="D25" s="5">
        <v>70</v>
      </c>
      <c r="E25" s="5">
        <v>54</v>
      </c>
      <c r="F25" s="5"/>
      <c r="G25" s="5">
        <v>44</v>
      </c>
      <c r="H25" s="5"/>
      <c r="I25" s="5">
        <v>66</v>
      </c>
      <c r="J25" s="6"/>
      <c r="K25" s="6"/>
      <c r="L25" s="10">
        <v>56</v>
      </c>
      <c r="M25" s="10">
        <f t="shared" si="0"/>
        <v>62.066666666666663</v>
      </c>
      <c r="N25" s="10">
        <v>36</v>
      </c>
      <c r="O25" s="13">
        <f t="shared" si="1"/>
        <v>50.506329113924053</v>
      </c>
      <c r="P25" s="6"/>
      <c r="Q25" s="6"/>
      <c r="R25" s="13">
        <v>326</v>
      </c>
      <c r="S25" s="13">
        <v>346.57299578059099</v>
      </c>
      <c r="T25" s="7">
        <v>24</v>
      </c>
    </row>
    <row r="26" spans="1:20" x14ac:dyDescent="0.15">
      <c r="A26" s="20">
        <v>25</v>
      </c>
      <c r="B26" s="5" t="s">
        <v>20</v>
      </c>
      <c r="C26" s="5" t="s">
        <v>46</v>
      </c>
      <c r="D26" s="5">
        <v>73</v>
      </c>
      <c r="E26" s="5">
        <v>40</v>
      </c>
      <c r="F26" s="6">
        <v>46.233333333333299</v>
      </c>
      <c r="G26" s="5"/>
      <c r="H26" s="5"/>
      <c r="I26" s="5">
        <v>63</v>
      </c>
      <c r="J26" s="6"/>
      <c r="K26" s="6"/>
      <c r="L26" s="10">
        <v>60</v>
      </c>
      <c r="M26" s="10">
        <f t="shared" si="0"/>
        <v>65.533333333333331</v>
      </c>
      <c r="N26" s="10">
        <v>47</v>
      </c>
      <c r="O26" s="13">
        <f t="shared" si="1"/>
        <v>58.025316455696199</v>
      </c>
      <c r="P26" s="6"/>
      <c r="Q26" s="6"/>
      <c r="R26" s="13">
        <v>329.23333333333301</v>
      </c>
      <c r="S26" s="13">
        <v>345.79198312236298</v>
      </c>
      <c r="T26" s="7">
        <v>25</v>
      </c>
    </row>
    <row r="27" spans="1:20" x14ac:dyDescent="0.15">
      <c r="A27" s="20">
        <v>26</v>
      </c>
      <c r="B27" s="5" t="s">
        <v>22</v>
      </c>
      <c r="C27" s="5" t="s">
        <v>47</v>
      </c>
      <c r="D27" s="5">
        <v>71</v>
      </c>
      <c r="E27" s="5">
        <v>32</v>
      </c>
      <c r="F27" s="6">
        <v>80.633333333333297</v>
      </c>
      <c r="G27" s="5"/>
      <c r="H27" s="5"/>
      <c r="I27" s="5">
        <v>49</v>
      </c>
      <c r="J27" s="6"/>
      <c r="K27" s="6"/>
      <c r="L27" s="10">
        <v>61</v>
      </c>
      <c r="M27" s="10">
        <f t="shared" si="0"/>
        <v>66.400000000000006</v>
      </c>
      <c r="N27" s="10">
        <v>29</v>
      </c>
      <c r="O27" s="13">
        <f t="shared" si="1"/>
        <v>45.721518987341767</v>
      </c>
      <c r="P27" s="6"/>
      <c r="Q27" s="6"/>
      <c r="R27" s="13">
        <v>322.63333333333298</v>
      </c>
      <c r="S27" s="13">
        <v>344.75485232067501</v>
      </c>
      <c r="T27" s="7">
        <v>26</v>
      </c>
    </row>
    <row r="28" spans="1:20" x14ac:dyDescent="0.15">
      <c r="A28" s="20">
        <v>27</v>
      </c>
      <c r="B28" s="5" t="s">
        <v>22</v>
      </c>
      <c r="C28" s="5" t="s">
        <v>48</v>
      </c>
      <c r="D28" s="5">
        <v>70</v>
      </c>
      <c r="E28" s="5">
        <v>62</v>
      </c>
      <c r="F28" s="7"/>
      <c r="G28" s="5">
        <v>43.5</v>
      </c>
      <c r="H28" s="5"/>
      <c r="I28" s="7">
        <v>50</v>
      </c>
      <c r="J28" s="6"/>
      <c r="K28" s="6"/>
      <c r="L28" s="14">
        <v>53</v>
      </c>
      <c r="M28" s="14">
        <f t="shared" si="0"/>
        <v>59.466666666666669</v>
      </c>
      <c r="N28" s="14">
        <v>37</v>
      </c>
      <c r="O28" s="13">
        <f t="shared" si="1"/>
        <v>51.189873417721515</v>
      </c>
      <c r="P28" s="6"/>
      <c r="Q28" s="6"/>
      <c r="R28" s="13">
        <v>315.5</v>
      </c>
      <c r="S28" s="13">
        <v>336.15654008438798</v>
      </c>
      <c r="T28" s="7">
        <v>27</v>
      </c>
    </row>
    <row r="29" spans="1:20" x14ac:dyDescent="0.15">
      <c r="A29" s="20">
        <v>28</v>
      </c>
      <c r="B29" s="5" t="s">
        <v>22</v>
      </c>
      <c r="C29" s="5" t="s">
        <v>49</v>
      </c>
      <c r="D29" s="5">
        <v>82</v>
      </c>
      <c r="E29" s="5">
        <v>36</v>
      </c>
      <c r="F29" s="5"/>
      <c r="G29" s="5">
        <v>47</v>
      </c>
      <c r="H29" s="5"/>
      <c r="I29" s="5">
        <v>58</v>
      </c>
      <c r="J29" s="6"/>
      <c r="K29" s="6"/>
      <c r="L29" s="10">
        <v>40</v>
      </c>
      <c r="M29" s="10">
        <f t="shared" si="0"/>
        <v>48.2</v>
      </c>
      <c r="N29" s="10">
        <v>45</v>
      </c>
      <c r="O29" s="13">
        <f t="shared" si="1"/>
        <v>56.658227848101262</v>
      </c>
      <c r="P29" s="6"/>
      <c r="Q29" s="6"/>
      <c r="R29" s="13">
        <v>308</v>
      </c>
      <c r="S29" s="13">
        <v>327.85822784810102</v>
      </c>
      <c r="T29" s="7">
        <v>28</v>
      </c>
    </row>
    <row r="30" spans="1:20" x14ac:dyDescent="0.15">
      <c r="A30" s="20">
        <v>29</v>
      </c>
      <c r="B30" s="5" t="s">
        <v>20</v>
      </c>
      <c r="C30" s="5" t="s">
        <v>50</v>
      </c>
      <c r="D30" s="5">
        <v>67</v>
      </c>
      <c r="E30" s="5">
        <v>47</v>
      </c>
      <c r="F30" s="6">
        <v>48.633333333333297</v>
      </c>
      <c r="G30" s="5"/>
      <c r="H30" s="5"/>
      <c r="I30" s="5">
        <v>47</v>
      </c>
      <c r="J30" s="6"/>
      <c r="K30" s="6"/>
      <c r="L30" s="10">
        <v>54</v>
      </c>
      <c r="M30" s="10">
        <f t="shared" si="0"/>
        <v>60.333333333333336</v>
      </c>
      <c r="N30" s="10">
        <v>45</v>
      </c>
      <c r="O30" s="13">
        <f t="shared" si="1"/>
        <v>56.658227848101262</v>
      </c>
      <c r="P30" s="6"/>
      <c r="Q30" s="6"/>
      <c r="R30" s="13">
        <v>308.63333333333298</v>
      </c>
      <c r="S30" s="13">
        <v>326.62489451476802</v>
      </c>
      <c r="T30" s="7">
        <v>29</v>
      </c>
    </row>
    <row r="31" spans="1:20" x14ac:dyDescent="0.15">
      <c r="A31" s="20">
        <v>30</v>
      </c>
      <c r="B31" s="5" t="s">
        <v>22</v>
      </c>
      <c r="C31" s="5" t="s">
        <v>51</v>
      </c>
      <c r="D31" s="5">
        <v>72</v>
      </c>
      <c r="E31" s="5">
        <v>37</v>
      </c>
      <c r="F31" s="6">
        <v>75.7916666666667</v>
      </c>
      <c r="G31" s="5"/>
      <c r="H31" s="5"/>
      <c r="I31" s="5">
        <v>35</v>
      </c>
      <c r="J31" s="6"/>
      <c r="K31" s="6"/>
      <c r="L31" s="10">
        <v>40</v>
      </c>
      <c r="M31" s="10">
        <f t="shared" si="0"/>
        <v>48.2</v>
      </c>
      <c r="N31" s="10">
        <v>44</v>
      </c>
      <c r="O31" s="13">
        <f t="shared" si="1"/>
        <v>55.974683544303801</v>
      </c>
      <c r="P31" s="6"/>
      <c r="Q31" s="6"/>
      <c r="R31" s="13">
        <v>303.79166666666703</v>
      </c>
      <c r="S31" s="13">
        <v>323.96635021097001</v>
      </c>
      <c r="T31" s="7">
        <v>30</v>
      </c>
    </row>
    <row r="32" spans="1:20" x14ac:dyDescent="0.15">
      <c r="A32" s="20">
        <v>31</v>
      </c>
      <c r="B32" s="5" t="s">
        <v>22</v>
      </c>
      <c r="C32" s="5" t="s">
        <v>52</v>
      </c>
      <c r="D32" s="5">
        <v>80</v>
      </c>
      <c r="E32" s="5">
        <v>40</v>
      </c>
      <c r="F32" s="5"/>
      <c r="G32" s="5">
        <v>50.5</v>
      </c>
      <c r="H32" s="5"/>
      <c r="I32" s="5">
        <v>61</v>
      </c>
      <c r="J32" s="6"/>
      <c r="K32" s="6"/>
      <c r="L32" s="10">
        <v>40</v>
      </c>
      <c r="M32" s="10">
        <f t="shared" si="0"/>
        <v>48.2</v>
      </c>
      <c r="N32" s="10">
        <v>21</v>
      </c>
      <c r="O32" s="13">
        <f t="shared" si="1"/>
        <v>40.253164556962027</v>
      </c>
      <c r="P32" s="6"/>
      <c r="Q32" s="6"/>
      <c r="R32" s="13">
        <v>292.5</v>
      </c>
      <c r="S32" s="13">
        <v>319.95316455696201</v>
      </c>
      <c r="T32" s="7">
        <v>31</v>
      </c>
    </row>
    <row r="33" spans="1:20" x14ac:dyDescent="0.15">
      <c r="A33" s="20">
        <v>32</v>
      </c>
      <c r="B33" s="5" t="s">
        <v>22</v>
      </c>
      <c r="C33" s="5" t="s">
        <v>53</v>
      </c>
      <c r="D33" s="5">
        <v>96</v>
      </c>
      <c r="E33" s="5">
        <v>19</v>
      </c>
      <c r="F33" s="6">
        <v>20.941666666666698</v>
      </c>
      <c r="G33" s="5"/>
      <c r="H33" s="5"/>
      <c r="I33" s="5">
        <v>60</v>
      </c>
      <c r="J33" s="6"/>
      <c r="K33" s="6"/>
      <c r="L33" s="10">
        <v>55</v>
      </c>
      <c r="M33" s="10">
        <f t="shared" si="0"/>
        <v>61.2</v>
      </c>
      <c r="N33" s="10">
        <v>39</v>
      </c>
      <c r="O33" s="13">
        <f t="shared" si="1"/>
        <v>52.556962025316452</v>
      </c>
      <c r="P33" s="6"/>
      <c r="Q33" s="6"/>
      <c r="R33" s="13">
        <v>289.941666666667</v>
      </c>
      <c r="S33" s="13">
        <v>309.698628691983</v>
      </c>
      <c r="T33" s="7">
        <v>32</v>
      </c>
    </row>
    <row r="34" spans="1:20" x14ac:dyDescent="0.15">
      <c r="A34" s="20">
        <v>33</v>
      </c>
      <c r="B34" s="5" t="s">
        <v>20</v>
      </c>
      <c r="C34" s="5" t="s">
        <v>54</v>
      </c>
      <c r="D34" s="5">
        <v>29</v>
      </c>
      <c r="E34" s="5">
        <v>36</v>
      </c>
      <c r="F34" s="6">
        <v>42.2916666666667</v>
      </c>
      <c r="G34" s="5"/>
      <c r="H34" s="5"/>
      <c r="I34" s="5">
        <v>71</v>
      </c>
      <c r="J34" s="6"/>
      <c r="K34" s="6"/>
      <c r="L34" s="10">
        <v>65</v>
      </c>
      <c r="M34" s="10">
        <f t="shared" ref="M34:M65" si="2">52/60*L34+812/60</f>
        <v>69.866666666666674</v>
      </c>
      <c r="N34" s="10">
        <v>47</v>
      </c>
      <c r="O34" s="13">
        <f t="shared" si="1"/>
        <v>58.025316455696199</v>
      </c>
      <c r="P34" s="6"/>
      <c r="Q34" s="6"/>
      <c r="R34" s="13">
        <v>290.29166666666703</v>
      </c>
      <c r="S34" s="13">
        <v>306.18364978903003</v>
      </c>
      <c r="T34" s="7">
        <v>33</v>
      </c>
    </row>
    <row r="35" spans="1:20" x14ac:dyDescent="0.15">
      <c r="A35" s="20">
        <v>34</v>
      </c>
      <c r="B35" s="5" t="s">
        <v>20</v>
      </c>
      <c r="C35" s="5" t="s">
        <v>55</v>
      </c>
      <c r="D35" s="5">
        <v>81</v>
      </c>
      <c r="E35" s="5">
        <v>9</v>
      </c>
      <c r="F35" s="6">
        <v>43.024999999999999</v>
      </c>
      <c r="G35" s="5"/>
      <c r="H35" s="5"/>
      <c r="I35" s="5">
        <v>52</v>
      </c>
      <c r="J35" s="6"/>
      <c r="K35" s="6"/>
      <c r="L35" s="10">
        <v>62</v>
      </c>
      <c r="M35" s="10">
        <f t="shared" si="2"/>
        <v>67.266666666666666</v>
      </c>
      <c r="N35" s="10">
        <v>36</v>
      </c>
      <c r="O35" s="13">
        <f t="shared" si="1"/>
        <v>50.506329113924053</v>
      </c>
      <c r="P35" s="6"/>
      <c r="Q35" s="6"/>
      <c r="R35" s="13">
        <v>283.02499999999998</v>
      </c>
      <c r="S35" s="13">
        <v>302.79799578059101</v>
      </c>
      <c r="T35" s="7">
        <v>34</v>
      </c>
    </row>
    <row r="36" spans="1:20" x14ac:dyDescent="0.15">
      <c r="A36" s="20">
        <v>35</v>
      </c>
      <c r="B36" s="5" t="s">
        <v>20</v>
      </c>
      <c r="C36" s="5" t="s">
        <v>56</v>
      </c>
      <c r="D36" s="5">
        <v>72</v>
      </c>
      <c r="E36" s="5">
        <v>17</v>
      </c>
      <c r="F36" s="6">
        <v>48.966666666666697</v>
      </c>
      <c r="G36" s="5"/>
      <c r="H36" s="5"/>
      <c r="I36" s="5">
        <v>52</v>
      </c>
      <c r="J36" s="6"/>
      <c r="K36" s="6"/>
      <c r="L36" s="10">
        <v>46</v>
      </c>
      <c r="M36" s="10">
        <f t="shared" si="2"/>
        <v>53.4</v>
      </c>
      <c r="N36" s="10">
        <v>42</v>
      </c>
      <c r="O36" s="13">
        <f t="shared" si="1"/>
        <v>54.607594936708864</v>
      </c>
      <c r="P36" s="6"/>
      <c r="Q36" s="6"/>
      <c r="R36" s="13">
        <v>277.96666666666698</v>
      </c>
      <c r="S36" s="13">
        <v>297.97426160337602</v>
      </c>
      <c r="T36" s="7">
        <v>35</v>
      </c>
    </row>
    <row r="37" spans="1:20" x14ac:dyDescent="0.15">
      <c r="A37" s="20">
        <v>36</v>
      </c>
      <c r="B37" s="5" t="s">
        <v>22</v>
      </c>
      <c r="C37" s="5" t="s">
        <v>57</v>
      </c>
      <c r="D37" s="5">
        <v>77</v>
      </c>
      <c r="E37" s="5">
        <v>20</v>
      </c>
      <c r="F37" s="6">
        <v>23.766666666666701</v>
      </c>
      <c r="G37" s="5"/>
      <c r="H37" s="5"/>
      <c r="I37" s="5">
        <v>48</v>
      </c>
      <c r="J37" s="6"/>
      <c r="K37" s="6"/>
      <c r="L37" s="10">
        <v>54</v>
      </c>
      <c r="M37" s="10">
        <f t="shared" si="2"/>
        <v>60.333333333333336</v>
      </c>
      <c r="N37" s="10">
        <v>43</v>
      </c>
      <c r="O37" s="13">
        <f t="shared" si="1"/>
        <v>55.291139240506325</v>
      </c>
      <c r="P37" s="6"/>
      <c r="Q37" s="6"/>
      <c r="R37" s="13">
        <v>265.76666666666699</v>
      </c>
      <c r="S37" s="13">
        <v>284.39113924050599</v>
      </c>
      <c r="T37" s="7">
        <v>36</v>
      </c>
    </row>
    <row r="38" spans="1:20" x14ac:dyDescent="0.15">
      <c r="A38" s="20">
        <v>37</v>
      </c>
      <c r="B38" s="5" t="s">
        <v>22</v>
      </c>
      <c r="C38" s="5" t="s">
        <v>58</v>
      </c>
      <c r="D38" s="5">
        <v>75</v>
      </c>
      <c r="E38" s="5">
        <v>7</v>
      </c>
      <c r="F38" s="6">
        <v>30.733333333333299</v>
      </c>
      <c r="G38" s="5"/>
      <c r="H38" s="5"/>
      <c r="I38" s="5">
        <v>41</v>
      </c>
      <c r="J38" s="6"/>
      <c r="K38" s="6"/>
      <c r="L38" s="10">
        <v>60</v>
      </c>
      <c r="M38" s="10">
        <f t="shared" si="2"/>
        <v>65.533333333333331</v>
      </c>
      <c r="N38" s="10">
        <v>50</v>
      </c>
      <c r="O38" s="13">
        <f t="shared" si="1"/>
        <v>60.075949367088604</v>
      </c>
      <c r="P38" s="6"/>
      <c r="Q38" s="6"/>
      <c r="R38" s="13">
        <v>263.73333333333301</v>
      </c>
      <c r="S38" s="13">
        <v>279.34261603375501</v>
      </c>
      <c r="T38" s="7">
        <v>37</v>
      </c>
    </row>
    <row r="39" spans="1:20" x14ac:dyDescent="0.15">
      <c r="A39" s="20">
        <v>38</v>
      </c>
      <c r="B39" s="5" t="s">
        <v>20</v>
      </c>
      <c r="C39" s="5" t="s">
        <v>59</v>
      </c>
      <c r="D39" s="5">
        <v>71</v>
      </c>
      <c r="E39" s="5">
        <v>48</v>
      </c>
      <c r="F39" s="6">
        <v>36.5416666666667</v>
      </c>
      <c r="G39" s="5"/>
      <c r="H39" s="5"/>
      <c r="I39" s="5">
        <v>32</v>
      </c>
      <c r="J39" s="6"/>
      <c r="K39" s="6"/>
      <c r="L39" s="10">
        <v>47</v>
      </c>
      <c r="M39" s="10">
        <f t="shared" si="2"/>
        <v>54.266666666666666</v>
      </c>
      <c r="N39" s="10">
        <v>17</v>
      </c>
      <c r="O39" s="13">
        <f t="shared" si="1"/>
        <v>37.518987341772153</v>
      </c>
      <c r="P39" s="6"/>
      <c r="Q39" s="6"/>
      <c r="R39" s="13">
        <v>251.541666666667</v>
      </c>
      <c r="S39" s="13">
        <v>279.32732067510602</v>
      </c>
      <c r="T39" s="7">
        <v>38</v>
      </c>
    </row>
    <row r="40" spans="1:20" x14ac:dyDescent="0.15">
      <c r="A40" s="20">
        <v>39</v>
      </c>
      <c r="B40" s="5" t="s">
        <v>22</v>
      </c>
      <c r="C40" s="5" t="s">
        <v>60</v>
      </c>
      <c r="D40" s="5">
        <v>71</v>
      </c>
      <c r="E40" s="5">
        <v>18</v>
      </c>
      <c r="F40" s="7"/>
      <c r="G40" s="5">
        <v>33</v>
      </c>
      <c r="H40" s="5"/>
      <c r="I40" s="7">
        <v>54</v>
      </c>
      <c r="J40" s="6"/>
      <c r="K40" s="6"/>
      <c r="L40" s="14">
        <v>47</v>
      </c>
      <c r="M40" s="14">
        <f t="shared" si="2"/>
        <v>54.266666666666666</v>
      </c>
      <c r="N40" s="14">
        <v>32</v>
      </c>
      <c r="O40" s="13">
        <f t="shared" si="1"/>
        <v>47.77215189873418</v>
      </c>
      <c r="P40" s="6"/>
      <c r="Q40" s="6"/>
      <c r="R40" s="13">
        <v>255</v>
      </c>
      <c r="S40" s="13">
        <v>278.03881856540102</v>
      </c>
      <c r="T40" s="7">
        <v>39</v>
      </c>
    </row>
    <row r="41" spans="1:20" x14ac:dyDescent="0.15">
      <c r="A41" s="20">
        <v>40</v>
      </c>
      <c r="B41" s="5" t="s">
        <v>22</v>
      </c>
      <c r="C41" s="5" t="s">
        <v>61</v>
      </c>
      <c r="D41" s="5">
        <v>71</v>
      </c>
      <c r="E41" s="5">
        <v>17</v>
      </c>
      <c r="F41" s="5"/>
      <c r="G41" s="5">
        <v>47</v>
      </c>
      <c r="H41" s="5"/>
      <c r="I41" s="5">
        <v>37</v>
      </c>
      <c r="J41" s="6"/>
      <c r="K41" s="6"/>
      <c r="L41" s="10">
        <v>52</v>
      </c>
      <c r="M41" s="10">
        <f t="shared" si="2"/>
        <v>58.6</v>
      </c>
      <c r="N41" s="10">
        <v>28</v>
      </c>
      <c r="O41" s="13">
        <f t="shared" si="1"/>
        <v>45.037974683544306</v>
      </c>
      <c r="P41" s="6"/>
      <c r="Q41" s="6"/>
      <c r="R41" s="13">
        <v>252</v>
      </c>
      <c r="S41" s="13">
        <v>275.63797468354397</v>
      </c>
      <c r="T41" s="7">
        <v>40</v>
      </c>
    </row>
    <row r="42" spans="1:20" x14ac:dyDescent="0.15">
      <c r="A42" s="20">
        <v>41</v>
      </c>
      <c r="B42" s="5" t="s">
        <v>22</v>
      </c>
      <c r="C42" s="5" t="s">
        <v>62</v>
      </c>
      <c r="D42" s="5">
        <v>69</v>
      </c>
      <c r="E42" s="5">
        <v>35</v>
      </c>
      <c r="F42" s="6">
        <v>33.058333333333302</v>
      </c>
      <c r="G42" s="5"/>
      <c r="H42" s="5"/>
      <c r="I42" s="5">
        <v>31</v>
      </c>
      <c r="J42" s="6"/>
      <c r="K42" s="6"/>
      <c r="L42" s="10">
        <v>51</v>
      </c>
      <c r="M42" s="10">
        <f t="shared" si="2"/>
        <v>57.733333333333334</v>
      </c>
      <c r="N42" s="10">
        <v>33</v>
      </c>
      <c r="O42" s="13">
        <f t="shared" si="1"/>
        <v>48.455696202531641</v>
      </c>
      <c r="P42" s="6"/>
      <c r="Q42" s="6"/>
      <c r="R42" s="13">
        <v>252.058333333333</v>
      </c>
      <c r="S42" s="13">
        <v>274.24736286919801</v>
      </c>
      <c r="T42" s="7">
        <v>41</v>
      </c>
    </row>
    <row r="43" spans="1:20" x14ac:dyDescent="0.15">
      <c r="A43" s="20">
        <v>42</v>
      </c>
      <c r="B43" s="5" t="s">
        <v>22</v>
      </c>
      <c r="C43" s="5" t="s">
        <v>63</v>
      </c>
      <c r="D43" s="5">
        <v>63</v>
      </c>
      <c r="E43" s="5">
        <v>30</v>
      </c>
      <c r="F43" s="6">
        <v>50.75</v>
      </c>
      <c r="G43" s="5"/>
      <c r="H43" s="5"/>
      <c r="I43" s="5">
        <v>30</v>
      </c>
      <c r="J43" s="6"/>
      <c r="K43" s="6"/>
      <c r="L43" s="10">
        <v>46</v>
      </c>
      <c r="M43" s="10">
        <f t="shared" si="2"/>
        <v>53.4</v>
      </c>
      <c r="N43" s="10">
        <v>30</v>
      </c>
      <c r="O43" s="13">
        <f t="shared" si="1"/>
        <v>46.405063291139243</v>
      </c>
      <c r="P43" s="6"/>
      <c r="Q43" s="6"/>
      <c r="R43" s="13">
        <v>249.75</v>
      </c>
      <c r="S43" s="13">
        <v>273.55506329113899</v>
      </c>
      <c r="T43" s="7">
        <v>42</v>
      </c>
    </row>
    <row r="44" spans="1:20" x14ac:dyDescent="0.15">
      <c r="A44" s="20">
        <v>43</v>
      </c>
      <c r="B44" s="5" t="s">
        <v>20</v>
      </c>
      <c r="C44" s="5" t="s">
        <v>64</v>
      </c>
      <c r="D44" s="5">
        <v>56</v>
      </c>
      <c r="E44" s="5">
        <v>14</v>
      </c>
      <c r="F44" s="6">
        <v>39.641666666666701</v>
      </c>
      <c r="G44" s="8"/>
      <c r="H44" s="5"/>
      <c r="I44" s="5">
        <v>37</v>
      </c>
      <c r="J44" s="6"/>
      <c r="K44" s="6"/>
      <c r="L44" s="10">
        <v>62</v>
      </c>
      <c r="M44" s="10">
        <f t="shared" si="2"/>
        <v>67.266666666666666</v>
      </c>
      <c r="N44" s="10">
        <v>29</v>
      </c>
      <c r="O44" s="13">
        <f t="shared" si="1"/>
        <v>45.721518987341767</v>
      </c>
      <c r="P44" s="6"/>
      <c r="Q44" s="6"/>
      <c r="R44" s="13">
        <v>237.64166666666699</v>
      </c>
      <c r="S44" s="13">
        <v>259.62985232067501</v>
      </c>
      <c r="T44" s="7">
        <v>43</v>
      </c>
    </row>
    <row r="45" spans="1:20" x14ac:dyDescent="0.15">
      <c r="A45" s="20">
        <v>44</v>
      </c>
      <c r="B45" s="5" t="s">
        <v>22</v>
      </c>
      <c r="C45" s="5" t="s">
        <v>65</v>
      </c>
      <c r="D45" s="5">
        <v>64</v>
      </c>
      <c r="E45" s="5">
        <v>20</v>
      </c>
      <c r="F45" s="6">
        <v>35.141666666666701</v>
      </c>
      <c r="G45" s="5"/>
      <c r="H45" s="5"/>
      <c r="I45" s="5">
        <v>35</v>
      </c>
      <c r="J45" s="6"/>
      <c r="K45" s="6"/>
      <c r="L45" s="10">
        <v>45</v>
      </c>
      <c r="M45" s="10">
        <f t="shared" si="2"/>
        <v>52.533333333333331</v>
      </c>
      <c r="N45" s="10">
        <v>32</v>
      </c>
      <c r="O45" s="13">
        <f t="shared" si="1"/>
        <v>47.77215189873418</v>
      </c>
      <c r="P45" s="6"/>
      <c r="Q45" s="6"/>
      <c r="R45" s="13">
        <v>231.14166666666699</v>
      </c>
      <c r="S45" s="13">
        <v>254.44715189873401</v>
      </c>
      <c r="T45" s="7">
        <v>44</v>
      </c>
    </row>
    <row r="46" spans="1:20" x14ac:dyDescent="0.15">
      <c r="A46" s="20">
        <v>45</v>
      </c>
      <c r="B46" s="5" t="s">
        <v>22</v>
      </c>
      <c r="C46" s="5" t="s">
        <v>66</v>
      </c>
      <c r="D46" s="5">
        <v>63</v>
      </c>
      <c r="E46" s="5">
        <v>20</v>
      </c>
      <c r="F46" s="9">
        <v>31.908333333333299</v>
      </c>
      <c r="G46" s="5"/>
      <c r="H46" s="5"/>
      <c r="I46" s="7">
        <v>6</v>
      </c>
      <c r="J46" s="6"/>
      <c r="K46" s="6"/>
      <c r="L46" s="14">
        <v>53</v>
      </c>
      <c r="M46" s="14">
        <f t="shared" si="2"/>
        <v>59.466666666666669</v>
      </c>
      <c r="N46" s="14">
        <v>40</v>
      </c>
      <c r="O46" s="13">
        <f t="shared" si="1"/>
        <v>53.240506329113927</v>
      </c>
      <c r="P46" s="6"/>
      <c r="Q46" s="6"/>
      <c r="R46" s="13">
        <v>213.90833333333299</v>
      </c>
      <c r="S46" s="13">
        <v>233.615506329114</v>
      </c>
      <c r="T46" s="7">
        <v>45</v>
      </c>
    </row>
    <row r="47" spans="1:20" x14ac:dyDescent="0.15">
      <c r="A47" s="20">
        <v>46</v>
      </c>
      <c r="B47" s="5" t="s">
        <v>20</v>
      </c>
      <c r="C47" s="5" t="s">
        <v>67</v>
      </c>
      <c r="D47" s="5">
        <v>65</v>
      </c>
      <c r="E47" s="5">
        <v>10</v>
      </c>
      <c r="F47" s="6">
        <v>19.4583333333333</v>
      </c>
      <c r="G47" s="5"/>
      <c r="H47" s="5"/>
      <c r="I47" s="5">
        <v>39</v>
      </c>
      <c r="J47" s="6"/>
      <c r="K47" s="6"/>
      <c r="L47" s="10">
        <v>46</v>
      </c>
      <c r="M47" s="10">
        <f t="shared" si="2"/>
        <v>53.4</v>
      </c>
      <c r="N47" s="10">
        <v>22</v>
      </c>
      <c r="O47" s="13">
        <f t="shared" si="1"/>
        <v>40.936708860759495</v>
      </c>
      <c r="P47" s="6"/>
      <c r="Q47" s="6"/>
      <c r="R47" s="13">
        <v>201.458333333333</v>
      </c>
      <c r="S47" s="13">
        <v>227.79504219409301</v>
      </c>
      <c r="T47" s="7">
        <v>46</v>
      </c>
    </row>
    <row r="48" spans="1:20" x14ac:dyDescent="0.15">
      <c r="A48" s="20">
        <v>47</v>
      </c>
      <c r="B48" s="5" t="s">
        <v>20</v>
      </c>
      <c r="C48" s="5" t="s">
        <v>68</v>
      </c>
      <c r="D48" s="5">
        <v>54</v>
      </c>
      <c r="E48" s="5">
        <v>5</v>
      </c>
      <c r="F48" s="6">
        <v>28.4</v>
      </c>
      <c r="G48" s="5"/>
      <c r="H48" s="5"/>
      <c r="I48" s="5">
        <v>30</v>
      </c>
      <c r="J48" s="6"/>
      <c r="K48" s="6"/>
      <c r="L48" s="10">
        <v>43</v>
      </c>
      <c r="M48" s="10">
        <f t="shared" si="2"/>
        <v>50.8</v>
      </c>
      <c r="N48" s="10">
        <v>43</v>
      </c>
      <c r="O48" s="13">
        <f t="shared" si="1"/>
        <v>55.291139240506325</v>
      </c>
      <c r="P48" s="6"/>
      <c r="Q48" s="6"/>
      <c r="R48" s="13">
        <v>203.4</v>
      </c>
      <c r="S48" s="13">
        <v>223.49113924050599</v>
      </c>
      <c r="T48" s="7">
        <v>47</v>
      </c>
    </row>
    <row r="49" spans="1:20" x14ac:dyDescent="0.15">
      <c r="A49" s="20">
        <v>48</v>
      </c>
      <c r="B49" s="5" t="s">
        <v>20</v>
      </c>
      <c r="C49" s="5" t="s">
        <v>69</v>
      </c>
      <c r="D49" s="5">
        <v>36</v>
      </c>
      <c r="E49" s="5">
        <v>11</v>
      </c>
      <c r="F49" s="6">
        <v>37.2916666666667</v>
      </c>
      <c r="G49" s="5"/>
      <c r="H49" s="5"/>
      <c r="I49" s="7">
        <v>26</v>
      </c>
      <c r="J49" s="6"/>
      <c r="K49" s="6"/>
      <c r="L49" s="10">
        <v>33</v>
      </c>
      <c r="M49" s="10">
        <f t="shared" si="2"/>
        <v>42.133333333333333</v>
      </c>
      <c r="N49" s="10">
        <v>16</v>
      </c>
      <c r="O49" s="13">
        <f t="shared" ref="O49:O54" si="3">54/79*N49+2046/79</f>
        <v>36.835443037974684</v>
      </c>
      <c r="P49" s="6"/>
      <c r="Q49" s="6"/>
      <c r="R49" s="13">
        <v>159.291666666667</v>
      </c>
      <c r="S49" s="13">
        <v>189.26044303797499</v>
      </c>
      <c r="T49" s="7">
        <v>48</v>
      </c>
    </row>
    <row r="50" spans="1:20" x14ac:dyDescent="0.15">
      <c r="A50" s="20">
        <v>49</v>
      </c>
      <c r="B50" s="5" t="s">
        <v>22</v>
      </c>
      <c r="C50" s="5" t="s">
        <v>70</v>
      </c>
      <c r="D50" s="5">
        <v>16</v>
      </c>
      <c r="E50" s="5">
        <v>35</v>
      </c>
      <c r="F50" s="9">
        <v>44.366666666666703</v>
      </c>
      <c r="G50" s="5"/>
      <c r="H50" s="5"/>
      <c r="I50" s="7">
        <v>23</v>
      </c>
      <c r="J50" s="6"/>
      <c r="K50" s="6"/>
      <c r="L50" s="14">
        <v>26</v>
      </c>
      <c r="M50" s="14">
        <f t="shared" si="2"/>
        <v>36.06666666666667</v>
      </c>
      <c r="N50" s="14">
        <v>7</v>
      </c>
      <c r="O50" s="13">
        <f t="shared" si="3"/>
        <v>30.683544303797468</v>
      </c>
      <c r="P50" s="6"/>
      <c r="Q50" s="6"/>
      <c r="R50" s="13">
        <v>151.36666666666699</v>
      </c>
      <c r="S50" s="13">
        <v>185.11687763713101</v>
      </c>
      <c r="T50" s="7">
        <v>49</v>
      </c>
    </row>
    <row r="51" spans="1:20" x14ac:dyDescent="0.15">
      <c r="A51" s="20">
        <v>50</v>
      </c>
      <c r="B51" s="5" t="s">
        <v>22</v>
      </c>
      <c r="C51" s="5" t="s">
        <v>71</v>
      </c>
      <c r="D51" s="5">
        <v>12</v>
      </c>
      <c r="E51" s="5">
        <v>19</v>
      </c>
      <c r="F51" s="5"/>
      <c r="G51" s="5">
        <v>28.5</v>
      </c>
      <c r="H51" s="5"/>
      <c r="I51" s="5">
        <v>21</v>
      </c>
      <c r="J51" s="6"/>
      <c r="K51" s="6"/>
      <c r="L51" s="10">
        <v>20</v>
      </c>
      <c r="M51" s="10">
        <f t="shared" si="2"/>
        <v>30.866666666666667</v>
      </c>
      <c r="N51" s="10">
        <v>6</v>
      </c>
      <c r="O51" s="13">
        <f t="shared" si="3"/>
        <v>30</v>
      </c>
      <c r="P51" s="6"/>
      <c r="Q51" s="6"/>
      <c r="R51" s="13">
        <v>106.5</v>
      </c>
      <c r="S51" s="13">
        <v>141.36666666666699</v>
      </c>
      <c r="T51" s="7">
        <v>50</v>
      </c>
    </row>
    <row r="52" spans="1:20" x14ac:dyDescent="0.15">
      <c r="A52" s="20">
        <v>51</v>
      </c>
      <c r="B52" s="5" t="s">
        <v>20</v>
      </c>
      <c r="C52" s="5" t="s">
        <v>72</v>
      </c>
      <c r="D52" s="5">
        <v>44</v>
      </c>
      <c r="E52" s="5">
        <v>14</v>
      </c>
      <c r="F52" s="9">
        <v>12.091666666666701</v>
      </c>
      <c r="G52" s="5"/>
      <c r="H52" s="5"/>
      <c r="I52" s="7">
        <v>0</v>
      </c>
      <c r="J52" s="6"/>
      <c r="K52" s="6"/>
      <c r="L52" s="14">
        <v>19</v>
      </c>
      <c r="M52" s="14">
        <f t="shared" si="2"/>
        <v>30</v>
      </c>
      <c r="N52" s="14">
        <v>19</v>
      </c>
      <c r="O52" s="13">
        <f t="shared" si="3"/>
        <v>38.88607594936709</v>
      </c>
      <c r="P52" s="6"/>
      <c r="Q52" s="6"/>
      <c r="R52" s="13">
        <v>108.091666666667</v>
      </c>
      <c r="S52" s="13">
        <v>138.97774261603399</v>
      </c>
      <c r="T52" s="7">
        <v>51</v>
      </c>
    </row>
    <row r="53" spans="1:20" x14ac:dyDescent="0.15">
      <c r="A53" s="20">
        <v>1</v>
      </c>
      <c r="B53" s="5" t="s">
        <v>73</v>
      </c>
      <c r="C53" s="5" t="s">
        <v>74</v>
      </c>
      <c r="D53" s="5">
        <v>92</v>
      </c>
      <c r="E53" s="5">
        <v>109</v>
      </c>
      <c r="F53" s="6">
        <v>107.02500000000001</v>
      </c>
      <c r="G53" s="5"/>
      <c r="H53" s="10">
        <v>58</v>
      </c>
      <c r="I53" s="10"/>
      <c r="J53" s="10">
        <v>68</v>
      </c>
      <c r="K53" s="10">
        <f t="shared" ref="K53:K116" si="4">45/58*J53+1290/58</f>
        <v>75</v>
      </c>
      <c r="L53" s="10"/>
      <c r="M53" s="10"/>
      <c r="N53" s="10"/>
      <c r="O53" s="13"/>
      <c r="P53" s="10">
        <v>88</v>
      </c>
      <c r="Q53" s="16">
        <f t="shared" ref="Q53:Q56" si="5">56/80*P53+1952/80</f>
        <v>86</v>
      </c>
      <c r="R53" s="13">
        <v>522.02499999999998</v>
      </c>
      <c r="S53" s="13">
        <v>527.02499999999998</v>
      </c>
      <c r="T53" s="7">
        <v>1</v>
      </c>
    </row>
    <row r="54" spans="1:20" x14ac:dyDescent="0.15">
      <c r="A54" s="20">
        <v>2</v>
      </c>
      <c r="B54" s="5" t="s">
        <v>75</v>
      </c>
      <c r="C54" s="5" t="s">
        <v>76</v>
      </c>
      <c r="D54" s="5">
        <v>84</v>
      </c>
      <c r="E54" s="5">
        <v>99</v>
      </c>
      <c r="F54" s="11"/>
      <c r="G54" s="5">
        <v>120</v>
      </c>
      <c r="H54" s="10">
        <v>74</v>
      </c>
      <c r="I54" s="10"/>
      <c r="J54" s="10">
        <v>48</v>
      </c>
      <c r="K54" s="10">
        <f t="shared" si="4"/>
        <v>59.482758620689651</v>
      </c>
      <c r="L54" s="10"/>
      <c r="M54" s="10"/>
      <c r="N54" s="10">
        <v>77</v>
      </c>
      <c r="O54" s="13">
        <f t="shared" si="3"/>
        <v>78.531645569620252</v>
      </c>
      <c r="P54" s="10"/>
      <c r="Q54" s="16"/>
      <c r="R54" s="13">
        <v>502</v>
      </c>
      <c r="S54" s="13">
        <v>515.01440419030996</v>
      </c>
      <c r="T54" s="7">
        <v>2</v>
      </c>
    </row>
    <row r="55" spans="1:20" x14ac:dyDescent="0.15">
      <c r="A55" s="20">
        <v>3</v>
      </c>
      <c r="B55" s="5" t="s">
        <v>73</v>
      </c>
      <c r="C55" s="5" t="s">
        <v>77</v>
      </c>
      <c r="D55" s="5">
        <v>107</v>
      </c>
      <c r="E55" s="5">
        <v>85</v>
      </c>
      <c r="F55" s="6">
        <v>102.591666666667</v>
      </c>
      <c r="G55" s="5"/>
      <c r="H55" s="10">
        <v>43</v>
      </c>
      <c r="I55" s="10"/>
      <c r="J55" s="10">
        <v>67</v>
      </c>
      <c r="K55" s="10">
        <f t="shared" si="4"/>
        <v>74.224137931034491</v>
      </c>
      <c r="L55" s="10"/>
      <c r="M55" s="10"/>
      <c r="N55" s="10"/>
      <c r="O55" s="13"/>
      <c r="P55" s="10">
        <v>80</v>
      </c>
      <c r="Q55" s="16">
        <f t="shared" si="5"/>
        <v>80.400000000000006</v>
      </c>
      <c r="R55" s="13">
        <v>484.59166666666698</v>
      </c>
      <c r="S55" s="13">
        <v>492.21580459770098</v>
      </c>
      <c r="T55" s="7">
        <v>3</v>
      </c>
    </row>
    <row r="56" spans="1:20" x14ac:dyDescent="0.15">
      <c r="A56" s="20">
        <v>4</v>
      </c>
      <c r="B56" s="5" t="s">
        <v>73</v>
      </c>
      <c r="C56" s="5" t="s">
        <v>78</v>
      </c>
      <c r="D56" s="5">
        <v>93</v>
      </c>
      <c r="E56" s="5">
        <v>105</v>
      </c>
      <c r="F56" s="6">
        <v>74.650000000000006</v>
      </c>
      <c r="G56" s="5"/>
      <c r="H56" s="10">
        <v>48</v>
      </c>
      <c r="I56" s="10"/>
      <c r="J56" s="10">
        <v>67</v>
      </c>
      <c r="K56" s="10">
        <f t="shared" si="4"/>
        <v>74.224137931034491</v>
      </c>
      <c r="L56" s="10"/>
      <c r="M56" s="10"/>
      <c r="N56" s="10"/>
      <c r="O56" s="13"/>
      <c r="P56" s="10">
        <v>52</v>
      </c>
      <c r="Q56" s="16">
        <f t="shared" si="5"/>
        <v>60.8</v>
      </c>
      <c r="R56" s="13">
        <v>439.65</v>
      </c>
      <c r="S56" s="13">
        <v>455.67413793103401</v>
      </c>
      <c r="T56" s="7">
        <v>4</v>
      </c>
    </row>
    <row r="57" spans="1:20" x14ac:dyDescent="0.15">
      <c r="A57" s="20">
        <v>5</v>
      </c>
      <c r="B57" s="5" t="s">
        <v>79</v>
      </c>
      <c r="C57" s="5" t="s">
        <v>80</v>
      </c>
      <c r="D57" s="5">
        <v>89</v>
      </c>
      <c r="E57" s="5">
        <v>91</v>
      </c>
      <c r="F57" s="6">
        <v>107.291666666667</v>
      </c>
      <c r="G57" s="5"/>
      <c r="H57" s="10">
        <v>31</v>
      </c>
      <c r="I57" s="10"/>
      <c r="J57" s="10">
        <v>54</v>
      </c>
      <c r="K57" s="10">
        <f t="shared" si="4"/>
        <v>64.137931034482762</v>
      </c>
      <c r="L57" s="10"/>
      <c r="M57" s="10"/>
      <c r="N57" s="10">
        <v>69</v>
      </c>
      <c r="O57" s="13">
        <f>54/79*N57+2046/79</f>
        <v>73.063291139240505</v>
      </c>
      <c r="P57" s="10"/>
      <c r="Q57" s="16"/>
      <c r="R57" s="13">
        <v>441.29166666666703</v>
      </c>
      <c r="S57" s="13">
        <v>455.49288884038998</v>
      </c>
      <c r="T57" s="7">
        <v>5</v>
      </c>
    </row>
    <row r="58" spans="1:20" x14ac:dyDescent="0.15">
      <c r="A58" s="20">
        <v>6</v>
      </c>
      <c r="B58" s="5" t="s">
        <v>73</v>
      </c>
      <c r="C58" s="5" t="s">
        <v>81</v>
      </c>
      <c r="D58" s="5">
        <v>82</v>
      </c>
      <c r="E58" s="5">
        <v>99</v>
      </c>
      <c r="F58" s="6">
        <v>90.658333333333303</v>
      </c>
      <c r="G58" s="5"/>
      <c r="H58" s="10">
        <v>32</v>
      </c>
      <c r="I58" s="10"/>
      <c r="J58" s="10">
        <v>49</v>
      </c>
      <c r="K58" s="10">
        <f t="shared" si="4"/>
        <v>60.258620689655174</v>
      </c>
      <c r="L58" s="10"/>
      <c r="M58" s="10"/>
      <c r="N58" s="10"/>
      <c r="O58" s="13"/>
      <c r="P58" s="10">
        <v>61</v>
      </c>
      <c r="Q58" s="16">
        <f t="shared" ref="Q58:Q61" si="6">56/80*P58+1952/80</f>
        <v>67.099999999999994</v>
      </c>
      <c r="R58" s="13">
        <v>413.65833333333302</v>
      </c>
      <c r="S58" s="13">
        <v>431.01695402298799</v>
      </c>
      <c r="T58" s="7">
        <v>6</v>
      </c>
    </row>
    <row r="59" spans="1:20" x14ac:dyDescent="0.15">
      <c r="A59" s="20">
        <v>7</v>
      </c>
      <c r="B59" s="5" t="s">
        <v>73</v>
      </c>
      <c r="C59" s="5" t="s">
        <v>82</v>
      </c>
      <c r="D59" s="5">
        <v>80</v>
      </c>
      <c r="E59" s="5">
        <v>105</v>
      </c>
      <c r="F59" s="6">
        <v>78.783333333333303</v>
      </c>
      <c r="G59" s="5"/>
      <c r="H59" s="10">
        <v>39</v>
      </c>
      <c r="I59" s="10"/>
      <c r="J59" s="10">
        <v>60</v>
      </c>
      <c r="K59" s="10">
        <f t="shared" si="4"/>
        <v>68.793103448275858</v>
      </c>
      <c r="L59" s="10"/>
      <c r="M59" s="10"/>
      <c r="N59" s="10"/>
      <c r="O59" s="13"/>
      <c r="P59" s="10">
        <v>48</v>
      </c>
      <c r="Q59" s="16">
        <f t="shared" si="6"/>
        <v>57.999999999999993</v>
      </c>
      <c r="R59" s="13">
        <v>410.78333333333302</v>
      </c>
      <c r="S59" s="13">
        <v>429.576436781609</v>
      </c>
      <c r="T59" s="7">
        <v>7</v>
      </c>
    </row>
    <row r="60" spans="1:20" x14ac:dyDescent="0.15">
      <c r="A60" s="20">
        <v>8</v>
      </c>
      <c r="B60" s="5" t="s">
        <v>73</v>
      </c>
      <c r="C60" s="5" t="s">
        <v>83</v>
      </c>
      <c r="D60" s="5">
        <v>85</v>
      </c>
      <c r="E60" s="5">
        <v>81</v>
      </c>
      <c r="F60" s="6">
        <v>81.841666666666697</v>
      </c>
      <c r="G60" s="5"/>
      <c r="H60" s="10">
        <v>38</v>
      </c>
      <c r="I60" s="10"/>
      <c r="J60" s="10">
        <v>55</v>
      </c>
      <c r="K60" s="10">
        <f t="shared" si="4"/>
        <v>64.91379310344827</v>
      </c>
      <c r="L60" s="10"/>
      <c r="M60" s="10"/>
      <c r="N60" s="10"/>
      <c r="O60" s="13"/>
      <c r="P60" s="10">
        <v>73</v>
      </c>
      <c r="Q60" s="16">
        <f t="shared" si="6"/>
        <v>75.5</v>
      </c>
      <c r="R60" s="13">
        <v>413.84166666666698</v>
      </c>
      <c r="S60" s="13">
        <v>426.25545977011501</v>
      </c>
      <c r="T60" s="7">
        <v>8</v>
      </c>
    </row>
    <row r="61" spans="1:20" x14ac:dyDescent="0.15">
      <c r="A61" s="20">
        <v>9</v>
      </c>
      <c r="B61" s="5" t="s">
        <v>73</v>
      </c>
      <c r="C61" s="5" t="s">
        <v>84</v>
      </c>
      <c r="D61" s="5">
        <v>95</v>
      </c>
      <c r="E61" s="5">
        <v>75</v>
      </c>
      <c r="F61" s="6">
        <v>96.9</v>
      </c>
      <c r="G61" s="5"/>
      <c r="H61" s="10">
        <v>32</v>
      </c>
      <c r="I61" s="10"/>
      <c r="J61" s="10">
        <v>54</v>
      </c>
      <c r="K61" s="10">
        <f t="shared" si="4"/>
        <v>64.137931034482762</v>
      </c>
      <c r="L61" s="10"/>
      <c r="M61" s="10"/>
      <c r="N61" s="10"/>
      <c r="O61" s="13"/>
      <c r="P61" s="10">
        <v>55</v>
      </c>
      <c r="Q61" s="16">
        <f t="shared" si="6"/>
        <v>62.9</v>
      </c>
      <c r="R61" s="13">
        <v>407.9</v>
      </c>
      <c r="S61" s="13">
        <v>425.93793103448297</v>
      </c>
      <c r="T61" s="7">
        <v>9</v>
      </c>
    </row>
    <row r="62" spans="1:20" x14ac:dyDescent="0.15">
      <c r="A62" s="20">
        <v>10</v>
      </c>
      <c r="B62" s="5" t="s">
        <v>73</v>
      </c>
      <c r="C62" s="5" t="s">
        <v>85</v>
      </c>
      <c r="D62" s="5">
        <v>83</v>
      </c>
      <c r="E62" s="5">
        <v>87</v>
      </c>
      <c r="F62" s="6">
        <v>90.733333333333306</v>
      </c>
      <c r="G62" s="5"/>
      <c r="H62" s="10">
        <v>31</v>
      </c>
      <c r="I62" s="10"/>
      <c r="J62" s="10">
        <v>54</v>
      </c>
      <c r="K62" s="10">
        <f t="shared" si="4"/>
        <v>64.137931034482762</v>
      </c>
      <c r="L62" s="10">
        <v>65</v>
      </c>
      <c r="M62" s="10">
        <f t="shared" ref="M62:M68" si="7">52/60*L62+812/60</f>
        <v>69.866666666666674</v>
      </c>
      <c r="N62" s="10"/>
      <c r="O62" s="13"/>
      <c r="P62" s="10"/>
      <c r="Q62" s="16"/>
      <c r="R62" s="13">
        <v>410.73333333333301</v>
      </c>
      <c r="S62" s="13">
        <v>425.73793103448298</v>
      </c>
      <c r="T62" s="7">
        <v>10</v>
      </c>
    </row>
    <row r="63" spans="1:20" x14ac:dyDescent="0.15">
      <c r="A63" s="20">
        <v>11</v>
      </c>
      <c r="B63" s="5" t="s">
        <v>75</v>
      </c>
      <c r="C63" s="5" t="s">
        <v>86</v>
      </c>
      <c r="D63" s="5">
        <v>85</v>
      </c>
      <c r="E63" s="5">
        <v>90</v>
      </c>
      <c r="F63" s="6">
        <v>75.941666666666706</v>
      </c>
      <c r="G63" s="5"/>
      <c r="H63" s="10">
        <v>32</v>
      </c>
      <c r="I63" s="10"/>
      <c r="J63" s="10">
        <v>66</v>
      </c>
      <c r="K63" s="10">
        <f t="shared" si="4"/>
        <v>73.448275862068968</v>
      </c>
      <c r="L63" s="10"/>
      <c r="M63" s="10"/>
      <c r="N63" s="10"/>
      <c r="O63" s="13"/>
      <c r="P63" s="10">
        <v>64</v>
      </c>
      <c r="Q63" s="16">
        <f>56/80*P63+1952/80</f>
        <v>69.199999999999989</v>
      </c>
      <c r="R63" s="13">
        <v>412.941666666667</v>
      </c>
      <c r="S63" s="13">
        <v>425.589942528736</v>
      </c>
      <c r="T63" s="7">
        <v>11</v>
      </c>
    </row>
    <row r="64" spans="1:20" x14ac:dyDescent="0.15">
      <c r="A64" s="20">
        <v>12</v>
      </c>
      <c r="B64" s="5" t="s">
        <v>75</v>
      </c>
      <c r="C64" s="5" t="s">
        <v>87</v>
      </c>
      <c r="D64" s="5">
        <v>98</v>
      </c>
      <c r="E64" s="5">
        <v>86</v>
      </c>
      <c r="F64" s="11"/>
      <c r="G64" s="5">
        <v>74.5</v>
      </c>
      <c r="H64" s="10">
        <v>33</v>
      </c>
      <c r="I64" s="10"/>
      <c r="J64" s="10">
        <v>53</v>
      </c>
      <c r="K64" s="10">
        <f t="shared" si="4"/>
        <v>63.362068965517238</v>
      </c>
      <c r="L64" s="10"/>
      <c r="M64" s="10"/>
      <c r="N64" s="10"/>
      <c r="O64" s="13"/>
      <c r="P64" s="10">
        <v>62</v>
      </c>
      <c r="Q64" s="16">
        <f>56/80*P64+1952/80</f>
        <v>67.8</v>
      </c>
      <c r="R64" s="13">
        <v>406.5</v>
      </c>
      <c r="S64" s="13">
        <v>422.66206896551699</v>
      </c>
      <c r="T64" s="7">
        <v>12</v>
      </c>
    </row>
    <row r="65" spans="1:20" x14ac:dyDescent="0.15">
      <c r="A65" s="20">
        <v>13</v>
      </c>
      <c r="B65" s="5" t="s">
        <v>79</v>
      </c>
      <c r="C65" s="5" t="s">
        <v>88</v>
      </c>
      <c r="D65" s="5">
        <v>78</v>
      </c>
      <c r="E65" s="5">
        <v>96</v>
      </c>
      <c r="F65" s="6">
        <v>64.0416666666667</v>
      </c>
      <c r="G65" s="5"/>
      <c r="H65" s="10">
        <v>42</v>
      </c>
      <c r="I65" s="10"/>
      <c r="J65" s="10">
        <v>66</v>
      </c>
      <c r="K65" s="10">
        <f t="shared" si="4"/>
        <v>73.448275862068968</v>
      </c>
      <c r="L65" s="10">
        <v>56</v>
      </c>
      <c r="M65" s="10">
        <f t="shared" si="7"/>
        <v>62.066666666666663</v>
      </c>
      <c r="N65" s="10"/>
      <c r="O65" s="13"/>
      <c r="P65" s="10"/>
      <c r="Q65" s="16"/>
      <c r="R65" s="13">
        <v>402.04166666666703</v>
      </c>
      <c r="S65" s="13">
        <v>415.55660919540202</v>
      </c>
      <c r="T65" s="7">
        <v>13</v>
      </c>
    </row>
    <row r="66" spans="1:20" x14ac:dyDescent="0.15">
      <c r="A66" s="20">
        <v>14</v>
      </c>
      <c r="B66" s="5" t="s">
        <v>75</v>
      </c>
      <c r="C66" s="5" t="s">
        <v>89</v>
      </c>
      <c r="D66" s="5">
        <v>100</v>
      </c>
      <c r="E66" s="5">
        <v>58</v>
      </c>
      <c r="F66" s="11"/>
      <c r="G66" s="5">
        <v>93.5</v>
      </c>
      <c r="H66" s="10">
        <v>32</v>
      </c>
      <c r="I66" s="10"/>
      <c r="J66" s="10">
        <v>41</v>
      </c>
      <c r="K66" s="10">
        <f t="shared" si="4"/>
        <v>54.051724137931032</v>
      </c>
      <c r="L66" s="10"/>
      <c r="M66" s="10"/>
      <c r="N66" s="10">
        <v>68</v>
      </c>
      <c r="O66" s="13">
        <f>54/79*N66+2046/79</f>
        <v>72.379746835443029</v>
      </c>
      <c r="P66" s="10"/>
      <c r="Q66" s="16"/>
      <c r="R66" s="13">
        <v>392.5</v>
      </c>
      <c r="S66" s="13">
        <v>409.93147097337402</v>
      </c>
      <c r="T66" s="7">
        <v>14</v>
      </c>
    </row>
    <row r="67" spans="1:20" x14ac:dyDescent="0.15">
      <c r="A67" s="20">
        <v>15</v>
      </c>
      <c r="B67" s="5" t="s">
        <v>79</v>
      </c>
      <c r="C67" s="5" t="s">
        <v>90</v>
      </c>
      <c r="D67" s="5">
        <v>80</v>
      </c>
      <c r="E67" s="5">
        <v>73</v>
      </c>
      <c r="F67" s="6">
        <v>100</v>
      </c>
      <c r="G67" s="5"/>
      <c r="H67" s="10">
        <v>44</v>
      </c>
      <c r="I67" s="10"/>
      <c r="J67" s="10">
        <v>34</v>
      </c>
      <c r="K67" s="10">
        <f t="shared" si="4"/>
        <v>48.620689655172413</v>
      </c>
      <c r="L67" s="10">
        <v>56</v>
      </c>
      <c r="M67" s="10">
        <f t="shared" si="7"/>
        <v>62.066666666666663</v>
      </c>
      <c r="N67" s="10"/>
      <c r="O67" s="13"/>
      <c r="P67" s="10"/>
      <c r="Q67" s="16"/>
      <c r="R67" s="13">
        <v>387</v>
      </c>
      <c r="S67" s="13">
        <v>407.68735632183899</v>
      </c>
      <c r="T67" s="7">
        <v>15</v>
      </c>
    </row>
    <row r="68" spans="1:20" x14ac:dyDescent="0.15">
      <c r="A68" s="20">
        <v>16</v>
      </c>
      <c r="B68" s="5" t="s">
        <v>79</v>
      </c>
      <c r="C68" s="5" t="s">
        <v>91</v>
      </c>
      <c r="D68" s="5">
        <v>78</v>
      </c>
      <c r="E68" s="5">
        <v>94</v>
      </c>
      <c r="F68" s="6">
        <v>80.191666666666706</v>
      </c>
      <c r="G68" s="5"/>
      <c r="H68" s="10">
        <v>24</v>
      </c>
      <c r="I68" s="10"/>
      <c r="J68" s="10">
        <v>39</v>
      </c>
      <c r="K68" s="10">
        <f t="shared" si="4"/>
        <v>52.5</v>
      </c>
      <c r="L68" s="10">
        <v>72</v>
      </c>
      <c r="M68" s="10">
        <f t="shared" si="7"/>
        <v>75.933333333333337</v>
      </c>
      <c r="N68" s="10"/>
      <c r="O68" s="13"/>
      <c r="P68" s="10"/>
      <c r="Q68" s="16"/>
      <c r="R68" s="13">
        <v>387.191666666667</v>
      </c>
      <c r="S68" s="13">
        <v>404.625</v>
      </c>
      <c r="T68" s="7">
        <v>16</v>
      </c>
    </row>
    <row r="69" spans="1:20" x14ac:dyDescent="0.15">
      <c r="A69" s="20">
        <v>17</v>
      </c>
      <c r="B69" s="5" t="s">
        <v>73</v>
      </c>
      <c r="C69" s="5" t="s">
        <v>92</v>
      </c>
      <c r="D69" s="5">
        <v>85</v>
      </c>
      <c r="E69" s="5">
        <v>87</v>
      </c>
      <c r="F69" s="6">
        <v>78.808333333333294</v>
      </c>
      <c r="G69" s="5"/>
      <c r="H69" s="10">
        <v>28</v>
      </c>
      <c r="I69" s="10"/>
      <c r="J69" s="10">
        <v>54</v>
      </c>
      <c r="K69" s="10">
        <f t="shared" si="4"/>
        <v>64.137931034482762</v>
      </c>
      <c r="L69" s="10"/>
      <c r="M69" s="10"/>
      <c r="N69" s="10"/>
      <c r="O69" s="13"/>
      <c r="P69" s="10">
        <v>48</v>
      </c>
      <c r="Q69" s="16">
        <f>56/80*P69+1952/80</f>
        <v>57.999999999999993</v>
      </c>
      <c r="R69" s="13">
        <v>380.808333333333</v>
      </c>
      <c r="S69" s="13">
        <v>400.94626436781601</v>
      </c>
      <c r="T69" s="7">
        <v>17</v>
      </c>
    </row>
    <row r="70" spans="1:20" x14ac:dyDescent="0.15">
      <c r="A70" s="20">
        <v>18</v>
      </c>
      <c r="B70" s="5" t="s">
        <v>73</v>
      </c>
      <c r="C70" s="5" t="s">
        <v>93</v>
      </c>
      <c r="D70" s="5">
        <v>92</v>
      </c>
      <c r="E70" s="5">
        <v>82</v>
      </c>
      <c r="F70" s="6">
        <v>90.033333333333303</v>
      </c>
      <c r="G70" s="5"/>
      <c r="H70" s="10">
        <v>23</v>
      </c>
      <c r="I70" s="10"/>
      <c r="J70" s="10">
        <v>51</v>
      </c>
      <c r="K70" s="10">
        <f t="shared" si="4"/>
        <v>61.810344827586206</v>
      </c>
      <c r="L70" s="10"/>
      <c r="M70" s="10"/>
      <c r="N70" s="10"/>
      <c r="O70" s="13"/>
      <c r="P70" s="10">
        <v>37</v>
      </c>
      <c r="Q70" s="16">
        <f>56/80*P70+1952/80</f>
        <v>50.3</v>
      </c>
      <c r="R70" s="13">
        <v>375.03333333333302</v>
      </c>
      <c r="S70" s="13">
        <v>399.14367816091999</v>
      </c>
      <c r="T70" s="7">
        <v>18</v>
      </c>
    </row>
    <row r="71" spans="1:20" x14ac:dyDescent="0.15">
      <c r="A71" s="20">
        <v>19</v>
      </c>
      <c r="B71" s="5" t="s">
        <v>73</v>
      </c>
      <c r="C71" s="5" t="s">
        <v>94</v>
      </c>
      <c r="D71" s="5">
        <v>77</v>
      </c>
      <c r="E71" s="5">
        <v>78</v>
      </c>
      <c r="F71" s="6">
        <v>66.091666666666697</v>
      </c>
      <c r="G71" s="5"/>
      <c r="H71" s="10">
        <v>38</v>
      </c>
      <c r="I71" s="10"/>
      <c r="J71" s="10">
        <v>62</v>
      </c>
      <c r="K71" s="10">
        <f t="shared" si="4"/>
        <v>70.344827586206904</v>
      </c>
      <c r="L71" s="10"/>
      <c r="M71" s="10"/>
      <c r="N71" s="10">
        <v>60</v>
      </c>
      <c r="O71" s="13">
        <f t="shared" ref="O71:O74" si="8">54/79*N71+2046/79</f>
        <v>66.911392405063282</v>
      </c>
      <c r="P71" s="10"/>
      <c r="Q71" s="16"/>
      <c r="R71" s="13">
        <v>381.09166666666698</v>
      </c>
      <c r="S71" s="13">
        <v>396.34788665793701</v>
      </c>
      <c r="T71" s="7">
        <v>19</v>
      </c>
    </row>
    <row r="72" spans="1:20" x14ac:dyDescent="0.15">
      <c r="A72" s="20">
        <v>20</v>
      </c>
      <c r="B72" s="5" t="s">
        <v>73</v>
      </c>
      <c r="C72" s="5" t="s">
        <v>95</v>
      </c>
      <c r="D72" s="5">
        <v>79</v>
      </c>
      <c r="E72" s="5">
        <v>81</v>
      </c>
      <c r="F72" s="6">
        <v>83.733333333333306</v>
      </c>
      <c r="G72" s="5"/>
      <c r="H72" s="10">
        <v>27</v>
      </c>
      <c r="I72" s="10"/>
      <c r="J72" s="10">
        <v>44</v>
      </c>
      <c r="K72" s="10">
        <f t="shared" si="4"/>
        <v>56.379310344827587</v>
      </c>
      <c r="L72" s="10"/>
      <c r="M72" s="10"/>
      <c r="N72" s="10">
        <v>63</v>
      </c>
      <c r="O72" s="13">
        <f t="shared" si="8"/>
        <v>68.962025316455694</v>
      </c>
      <c r="P72" s="10"/>
      <c r="Q72" s="16"/>
      <c r="R72" s="13">
        <v>377.73333333333301</v>
      </c>
      <c r="S72" s="13">
        <v>396.07466899461701</v>
      </c>
      <c r="T72" s="7">
        <v>20</v>
      </c>
    </row>
    <row r="73" spans="1:20" x14ac:dyDescent="0.15">
      <c r="A73" s="20">
        <v>21</v>
      </c>
      <c r="B73" s="5" t="s">
        <v>73</v>
      </c>
      <c r="C73" s="5" t="s">
        <v>96</v>
      </c>
      <c r="D73" s="5">
        <v>82</v>
      </c>
      <c r="E73" s="5">
        <v>78</v>
      </c>
      <c r="F73" s="6">
        <v>61.758333333333297</v>
      </c>
      <c r="G73" s="5"/>
      <c r="H73" s="10">
        <v>39</v>
      </c>
      <c r="I73" s="10"/>
      <c r="J73" s="10">
        <v>51</v>
      </c>
      <c r="K73" s="10">
        <f t="shared" si="4"/>
        <v>61.810344827586206</v>
      </c>
      <c r="L73" s="10"/>
      <c r="M73" s="10"/>
      <c r="N73" s="10">
        <v>63</v>
      </c>
      <c r="O73" s="13">
        <f t="shared" si="8"/>
        <v>68.962025316455694</v>
      </c>
      <c r="P73" s="10"/>
      <c r="Q73" s="16"/>
      <c r="R73" s="13">
        <v>374.75833333333298</v>
      </c>
      <c r="S73" s="13">
        <v>391.53070347737503</v>
      </c>
      <c r="T73" s="7">
        <v>21</v>
      </c>
    </row>
    <row r="74" spans="1:20" x14ac:dyDescent="0.15">
      <c r="A74" s="20">
        <v>22</v>
      </c>
      <c r="B74" s="5" t="s">
        <v>73</v>
      </c>
      <c r="C74" s="5" t="s">
        <v>97</v>
      </c>
      <c r="D74" s="5">
        <v>69</v>
      </c>
      <c r="E74" s="5">
        <v>96</v>
      </c>
      <c r="F74" s="6">
        <v>68.091666666666697</v>
      </c>
      <c r="G74" s="5"/>
      <c r="H74" s="10">
        <v>23</v>
      </c>
      <c r="I74" s="10"/>
      <c r="J74" s="10">
        <v>54</v>
      </c>
      <c r="K74" s="10">
        <f t="shared" si="4"/>
        <v>64.137931034482762</v>
      </c>
      <c r="L74" s="10"/>
      <c r="M74" s="10"/>
      <c r="N74" s="10">
        <v>65</v>
      </c>
      <c r="O74" s="13">
        <f t="shared" si="8"/>
        <v>70.329113924050631</v>
      </c>
      <c r="P74" s="10"/>
      <c r="Q74" s="16"/>
      <c r="R74" s="13">
        <v>375.09166666666698</v>
      </c>
      <c r="S74" s="13">
        <v>390.55871162519998</v>
      </c>
      <c r="T74" s="7">
        <v>22</v>
      </c>
    </row>
    <row r="75" spans="1:20" x14ac:dyDescent="0.15">
      <c r="A75" s="20">
        <v>23</v>
      </c>
      <c r="B75" s="5" t="s">
        <v>73</v>
      </c>
      <c r="C75" s="5" t="s">
        <v>98</v>
      </c>
      <c r="D75" s="5">
        <v>93</v>
      </c>
      <c r="E75" s="5">
        <v>49</v>
      </c>
      <c r="F75" s="6">
        <v>71.4583333333333</v>
      </c>
      <c r="G75" s="5"/>
      <c r="H75" s="10">
        <v>40</v>
      </c>
      <c r="I75" s="10"/>
      <c r="J75" s="10">
        <v>48</v>
      </c>
      <c r="K75" s="10">
        <f t="shared" si="4"/>
        <v>59.482758620689651</v>
      </c>
      <c r="L75" s="10"/>
      <c r="M75" s="10"/>
      <c r="N75" s="10"/>
      <c r="O75" s="13"/>
      <c r="P75" s="10">
        <v>74</v>
      </c>
      <c r="Q75" s="16">
        <f t="shared" ref="Q75:Q77" si="9">56/80*P75+1952/80</f>
        <v>76.199999999999989</v>
      </c>
      <c r="R75" s="13">
        <v>375.45833333333297</v>
      </c>
      <c r="S75" s="13">
        <v>389.14109195402301</v>
      </c>
      <c r="T75" s="7">
        <v>23</v>
      </c>
    </row>
    <row r="76" spans="1:20" x14ac:dyDescent="0.15">
      <c r="A76" s="20">
        <v>24</v>
      </c>
      <c r="B76" s="5" t="s">
        <v>73</v>
      </c>
      <c r="C76" s="5" t="s">
        <v>99</v>
      </c>
      <c r="D76" s="5">
        <v>81</v>
      </c>
      <c r="E76" s="5">
        <v>80</v>
      </c>
      <c r="F76" s="6">
        <v>44.258333333333297</v>
      </c>
      <c r="G76" s="5"/>
      <c r="H76" s="10">
        <v>38</v>
      </c>
      <c r="I76" s="10"/>
      <c r="J76" s="10">
        <v>66</v>
      </c>
      <c r="K76" s="10">
        <f t="shared" si="4"/>
        <v>73.448275862068968</v>
      </c>
      <c r="L76" s="10"/>
      <c r="M76" s="10"/>
      <c r="N76" s="10"/>
      <c r="O76" s="13"/>
      <c r="P76" s="10">
        <v>68</v>
      </c>
      <c r="Q76" s="16">
        <f t="shared" si="9"/>
        <v>72</v>
      </c>
      <c r="R76" s="13">
        <v>377.25833333333298</v>
      </c>
      <c r="S76" s="13">
        <v>388.706609195402</v>
      </c>
      <c r="T76" s="7">
        <v>24</v>
      </c>
    </row>
    <row r="77" spans="1:20" x14ac:dyDescent="0.15">
      <c r="A77" s="20">
        <v>25</v>
      </c>
      <c r="B77" s="5" t="s">
        <v>73</v>
      </c>
      <c r="C77" s="5" t="s">
        <v>100</v>
      </c>
      <c r="D77" s="5">
        <v>76</v>
      </c>
      <c r="E77" s="5">
        <v>90</v>
      </c>
      <c r="F77" s="6">
        <v>51.783333333333303</v>
      </c>
      <c r="G77" s="5"/>
      <c r="H77" s="10">
        <v>37</v>
      </c>
      <c r="I77" s="10"/>
      <c r="J77" s="10">
        <v>61</v>
      </c>
      <c r="K77" s="10">
        <f t="shared" si="4"/>
        <v>69.568965517241381</v>
      </c>
      <c r="L77" s="10"/>
      <c r="M77" s="10"/>
      <c r="N77" s="10"/>
      <c r="O77" s="13"/>
      <c r="P77" s="10">
        <v>51</v>
      </c>
      <c r="Q77" s="16">
        <f t="shared" si="9"/>
        <v>60.099999999999994</v>
      </c>
      <c r="R77" s="13">
        <v>366.78333333333302</v>
      </c>
      <c r="S77" s="13">
        <v>384.452298850575</v>
      </c>
      <c r="T77" s="7">
        <v>25</v>
      </c>
    </row>
    <row r="78" spans="1:20" x14ac:dyDescent="0.15">
      <c r="A78" s="20">
        <v>26</v>
      </c>
      <c r="B78" s="5" t="s">
        <v>75</v>
      </c>
      <c r="C78" s="5" t="s">
        <v>101</v>
      </c>
      <c r="D78" s="5">
        <v>76</v>
      </c>
      <c r="E78" s="5">
        <v>94</v>
      </c>
      <c r="F78" s="11"/>
      <c r="G78" s="5">
        <v>69</v>
      </c>
      <c r="H78" s="10">
        <v>40</v>
      </c>
      <c r="I78" s="10"/>
      <c r="J78" s="10">
        <v>41</v>
      </c>
      <c r="K78" s="10">
        <f t="shared" si="4"/>
        <v>54.051724137931032</v>
      </c>
      <c r="L78" s="10">
        <v>41</v>
      </c>
      <c r="M78" s="10">
        <f t="shared" ref="M78:M86" si="10">52/60*L78+812/60</f>
        <v>49.066666666666663</v>
      </c>
      <c r="N78" s="10"/>
      <c r="O78" s="13"/>
      <c r="P78" s="10"/>
      <c r="Q78" s="16"/>
      <c r="R78" s="13">
        <v>361</v>
      </c>
      <c r="S78" s="13">
        <v>382.11839080459799</v>
      </c>
      <c r="T78" s="7">
        <v>26</v>
      </c>
    </row>
    <row r="79" spans="1:20" x14ac:dyDescent="0.15">
      <c r="A79" s="20">
        <v>27</v>
      </c>
      <c r="B79" s="5" t="s">
        <v>75</v>
      </c>
      <c r="C79" s="5" t="s">
        <v>102</v>
      </c>
      <c r="D79" s="5">
        <v>68</v>
      </c>
      <c r="E79" s="5">
        <v>59</v>
      </c>
      <c r="F79" s="11"/>
      <c r="G79" s="5">
        <v>79</v>
      </c>
      <c r="H79" s="10">
        <v>43</v>
      </c>
      <c r="I79" s="10"/>
      <c r="J79" s="10">
        <v>47</v>
      </c>
      <c r="K79" s="10">
        <f t="shared" si="4"/>
        <v>58.706896551724142</v>
      </c>
      <c r="L79" s="10"/>
      <c r="M79" s="10"/>
      <c r="N79" s="10"/>
      <c r="O79" s="13"/>
      <c r="P79" s="10">
        <v>54</v>
      </c>
      <c r="Q79" s="16">
        <f>56/80*P79+1952/80</f>
        <v>62.199999999999996</v>
      </c>
      <c r="R79" s="13">
        <v>350</v>
      </c>
      <c r="S79" s="13">
        <v>369.906896551724</v>
      </c>
      <c r="T79" s="7">
        <v>27</v>
      </c>
    </row>
    <row r="80" spans="1:20" x14ac:dyDescent="0.15">
      <c r="A80" s="20">
        <v>28</v>
      </c>
      <c r="B80" s="5" t="s">
        <v>79</v>
      </c>
      <c r="C80" s="5" t="s">
        <v>103</v>
      </c>
      <c r="D80" s="5">
        <v>83</v>
      </c>
      <c r="E80" s="5">
        <v>73</v>
      </c>
      <c r="F80" s="6">
        <v>79.924999999999997</v>
      </c>
      <c r="G80" s="5"/>
      <c r="H80" s="10">
        <v>20</v>
      </c>
      <c r="I80" s="10"/>
      <c r="J80" s="10">
        <v>27</v>
      </c>
      <c r="K80" s="10">
        <f t="shared" si="4"/>
        <v>43.189655172413794</v>
      </c>
      <c r="L80" s="10">
        <v>65</v>
      </c>
      <c r="M80" s="10">
        <f t="shared" si="10"/>
        <v>69.866666666666674</v>
      </c>
      <c r="N80" s="10"/>
      <c r="O80" s="13"/>
      <c r="P80" s="10"/>
      <c r="Q80" s="16"/>
      <c r="R80" s="13">
        <v>347.92500000000001</v>
      </c>
      <c r="S80" s="13">
        <v>368.98132183908001</v>
      </c>
      <c r="T80" s="7">
        <v>28</v>
      </c>
    </row>
    <row r="81" spans="1:20" x14ac:dyDescent="0.15">
      <c r="A81" s="20">
        <v>29</v>
      </c>
      <c r="B81" s="5" t="s">
        <v>79</v>
      </c>
      <c r="C81" s="5" t="s">
        <v>104</v>
      </c>
      <c r="D81" s="5">
        <v>74</v>
      </c>
      <c r="E81" s="5">
        <v>81</v>
      </c>
      <c r="F81" s="6">
        <v>70.25</v>
      </c>
      <c r="G81" s="5"/>
      <c r="H81" s="10">
        <v>29</v>
      </c>
      <c r="I81" s="10"/>
      <c r="J81" s="10">
        <v>33</v>
      </c>
      <c r="K81" s="10">
        <f t="shared" si="4"/>
        <v>47.844827586206897</v>
      </c>
      <c r="L81" s="10"/>
      <c r="M81" s="10"/>
      <c r="N81" s="10">
        <v>57</v>
      </c>
      <c r="O81" s="13">
        <f>54/79*N81+2046/79</f>
        <v>64.860759493670884</v>
      </c>
      <c r="P81" s="10"/>
      <c r="Q81" s="16"/>
      <c r="R81" s="13">
        <v>344.25</v>
      </c>
      <c r="S81" s="13">
        <v>366.955587079878</v>
      </c>
      <c r="T81" s="7">
        <v>29</v>
      </c>
    </row>
    <row r="82" spans="1:20" x14ac:dyDescent="0.15">
      <c r="A82" s="20">
        <v>30</v>
      </c>
      <c r="B82" s="5" t="s">
        <v>73</v>
      </c>
      <c r="C82" s="5" t="s">
        <v>105</v>
      </c>
      <c r="D82" s="5">
        <v>76</v>
      </c>
      <c r="E82" s="5">
        <v>69</v>
      </c>
      <c r="F82" s="6">
        <v>57.8</v>
      </c>
      <c r="G82" s="5"/>
      <c r="H82" s="10">
        <v>37</v>
      </c>
      <c r="I82" s="10"/>
      <c r="J82" s="10">
        <v>57</v>
      </c>
      <c r="K82" s="10">
        <f t="shared" si="4"/>
        <v>66.465517241379317</v>
      </c>
      <c r="L82" s="10"/>
      <c r="M82" s="10"/>
      <c r="N82" s="10">
        <v>44</v>
      </c>
      <c r="O82" s="13">
        <f>54/79*N82+2046/79</f>
        <v>55.974683544303801</v>
      </c>
      <c r="P82" s="10"/>
      <c r="Q82" s="16"/>
      <c r="R82" s="13">
        <v>340.8</v>
      </c>
      <c r="S82" s="13">
        <v>362.24020078568299</v>
      </c>
      <c r="T82" s="7">
        <v>30</v>
      </c>
    </row>
    <row r="83" spans="1:20" x14ac:dyDescent="0.15">
      <c r="A83" s="20">
        <v>31</v>
      </c>
      <c r="B83" s="5" t="s">
        <v>73</v>
      </c>
      <c r="C83" s="5" t="s">
        <v>106</v>
      </c>
      <c r="D83" s="5">
        <v>70</v>
      </c>
      <c r="E83" s="5">
        <v>62</v>
      </c>
      <c r="F83" s="6">
        <v>81.383333333333297</v>
      </c>
      <c r="G83" s="5"/>
      <c r="H83" s="10">
        <v>26</v>
      </c>
      <c r="I83" s="10"/>
      <c r="J83" s="10">
        <v>36</v>
      </c>
      <c r="K83" s="10">
        <f t="shared" si="4"/>
        <v>50.172413793103445</v>
      </c>
      <c r="L83" s="10">
        <v>68</v>
      </c>
      <c r="M83" s="10">
        <f t="shared" si="10"/>
        <v>72.466666666666669</v>
      </c>
      <c r="N83" s="10"/>
      <c r="O83" s="13"/>
      <c r="P83" s="10"/>
      <c r="Q83" s="16"/>
      <c r="R83" s="13">
        <v>343.38333333333298</v>
      </c>
      <c r="S83" s="13">
        <v>362.022413793103</v>
      </c>
      <c r="T83" s="7">
        <v>31</v>
      </c>
    </row>
    <row r="84" spans="1:20" x14ac:dyDescent="0.15">
      <c r="A84" s="20">
        <v>32</v>
      </c>
      <c r="B84" s="5" t="s">
        <v>75</v>
      </c>
      <c r="C84" s="17" t="s">
        <v>107</v>
      </c>
      <c r="D84" s="5">
        <v>94</v>
      </c>
      <c r="E84" s="5">
        <v>39</v>
      </c>
      <c r="F84" s="11"/>
      <c r="G84" s="5">
        <v>92</v>
      </c>
      <c r="H84" s="10">
        <v>14</v>
      </c>
      <c r="I84" s="10"/>
      <c r="J84" s="10">
        <v>40</v>
      </c>
      <c r="K84" s="10">
        <f t="shared" si="4"/>
        <v>53.275862068965523</v>
      </c>
      <c r="L84" s="10">
        <v>63</v>
      </c>
      <c r="M84" s="10">
        <f t="shared" si="10"/>
        <v>68.13333333333334</v>
      </c>
      <c r="N84" s="10"/>
      <c r="O84" s="13"/>
      <c r="P84" s="10"/>
      <c r="Q84" s="16"/>
      <c r="R84" s="13">
        <v>342</v>
      </c>
      <c r="S84" s="13">
        <v>360.40919540229902</v>
      </c>
      <c r="T84" s="7">
        <v>32</v>
      </c>
    </row>
    <row r="85" spans="1:20" x14ac:dyDescent="0.15">
      <c r="A85" s="20">
        <v>33</v>
      </c>
      <c r="B85" s="5" t="s">
        <v>79</v>
      </c>
      <c r="C85" s="5" t="s">
        <v>108</v>
      </c>
      <c r="D85" s="5">
        <v>74</v>
      </c>
      <c r="E85" s="5">
        <v>73</v>
      </c>
      <c r="F85" s="6">
        <v>71.566666666666706</v>
      </c>
      <c r="G85" s="5"/>
      <c r="H85" s="10">
        <v>24</v>
      </c>
      <c r="I85" s="10"/>
      <c r="J85" s="10">
        <v>29</v>
      </c>
      <c r="K85" s="10">
        <f t="shared" si="4"/>
        <v>44.741379310344826</v>
      </c>
      <c r="L85" s="10">
        <v>68</v>
      </c>
      <c r="M85" s="10">
        <f t="shared" si="10"/>
        <v>72.466666666666669</v>
      </c>
      <c r="N85" s="10"/>
      <c r="O85" s="13"/>
      <c r="P85" s="10"/>
      <c r="Q85" s="16"/>
      <c r="R85" s="13">
        <v>339.566666666667</v>
      </c>
      <c r="S85" s="13">
        <v>359.77471264367801</v>
      </c>
      <c r="T85" s="7">
        <v>33</v>
      </c>
    </row>
    <row r="86" spans="1:20" x14ac:dyDescent="0.15">
      <c r="A86" s="20">
        <v>34</v>
      </c>
      <c r="B86" s="5" t="s">
        <v>75</v>
      </c>
      <c r="C86" s="5" t="s">
        <v>109</v>
      </c>
      <c r="D86" s="5">
        <v>67</v>
      </c>
      <c r="E86" s="5">
        <v>73</v>
      </c>
      <c r="F86" s="11"/>
      <c r="G86" s="5">
        <v>71</v>
      </c>
      <c r="H86" s="10">
        <v>21</v>
      </c>
      <c r="I86" s="10"/>
      <c r="J86" s="10">
        <v>49</v>
      </c>
      <c r="K86" s="10">
        <f t="shared" si="4"/>
        <v>60.258620689655174</v>
      </c>
      <c r="L86" s="10">
        <v>57</v>
      </c>
      <c r="M86" s="10">
        <f t="shared" si="10"/>
        <v>62.93333333333333</v>
      </c>
      <c r="N86" s="10"/>
      <c r="O86" s="13"/>
      <c r="P86" s="10"/>
      <c r="Q86" s="16"/>
      <c r="R86" s="13">
        <v>338</v>
      </c>
      <c r="S86" s="13">
        <v>355.19195402298902</v>
      </c>
      <c r="T86" s="7">
        <v>34</v>
      </c>
    </row>
    <row r="87" spans="1:20" x14ac:dyDescent="0.15">
      <c r="A87" s="20">
        <v>35</v>
      </c>
      <c r="B87" s="5" t="s">
        <v>79</v>
      </c>
      <c r="C87" s="5" t="s">
        <v>110</v>
      </c>
      <c r="D87" s="5">
        <v>73</v>
      </c>
      <c r="E87" s="5">
        <v>61</v>
      </c>
      <c r="F87" s="6">
        <v>93.45</v>
      </c>
      <c r="G87" s="5"/>
      <c r="H87" s="10">
        <v>20</v>
      </c>
      <c r="I87" s="10"/>
      <c r="J87" s="10">
        <v>39</v>
      </c>
      <c r="K87" s="10">
        <f t="shared" si="4"/>
        <v>52.5</v>
      </c>
      <c r="L87" s="10"/>
      <c r="M87" s="10"/>
      <c r="N87" s="10"/>
      <c r="O87" s="13"/>
      <c r="P87" s="10">
        <v>42</v>
      </c>
      <c r="Q87" s="16">
        <f t="shared" ref="Q87:Q91" si="11">56/80*P87+1952/80</f>
        <v>53.8</v>
      </c>
      <c r="R87" s="13">
        <v>328.45</v>
      </c>
      <c r="S87" s="13">
        <v>353.75</v>
      </c>
      <c r="T87" s="7">
        <v>35</v>
      </c>
    </row>
    <row r="88" spans="1:20" x14ac:dyDescent="0.15">
      <c r="A88" s="20">
        <v>36</v>
      </c>
      <c r="B88" s="5" t="s">
        <v>73</v>
      </c>
      <c r="C88" s="5" t="s">
        <v>111</v>
      </c>
      <c r="D88" s="5">
        <v>73</v>
      </c>
      <c r="E88" s="5">
        <v>55</v>
      </c>
      <c r="F88" s="6">
        <v>85.591666666666697</v>
      </c>
      <c r="G88" s="5"/>
      <c r="H88" s="10">
        <v>13</v>
      </c>
      <c r="I88" s="10"/>
      <c r="J88" s="10">
        <v>45</v>
      </c>
      <c r="K88" s="10">
        <f t="shared" si="4"/>
        <v>57.15517241379311</v>
      </c>
      <c r="L88" s="10"/>
      <c r="M88" s="10"/>
      <c r="N88" s="10">
        <v>61</v>
      </c>
      <c r="O88" s="13">
        <f>54/79*N88+2046/79</f>
        <v>67.594936708860757</v>
      </c>
      <c r="P88" s="10"/>
      <c r="Q88" s="16"/>
      <c r="R88" s="13">
        <v>332.59166666666698</v>
      </c>
      <c r="S88" s="13">
        <v>351.34177578932099</v>
      </c>
      <c r="T88" s="7">
        <v>36</v>
      </c>
    </row>
    <row r="89" spans="1:20" x14ac:dyDescent="0.15">
      <c r="A89" s="20">
        <v>37</v>
      </c>
      <c r="B89" s="5" t="s">
        <v>79</v>
      </c>
      <c r="C89" s="5" t="s">
        <v>112</v>
      </c>
      <c r="D89" s="5">
        <v>86</v>
      </c>
      <c r="E89" s="5">
        <v>68</v>
      </c>
      <c r="F89" s="6">
        <v>47.608333333333299</v>
      </c>
      <c r="G89" s="5"/>
      <c r="H89" s="10">
        <v>30</v>
      </c>
      <c r="I89" s="10"/>
      <c r="J89" s="10">
        <v>32</v>
      </c>
      <c r="K89" s="10">
        <f t="shared" si="4"/>
        <v>47.068965517241381</v>
      </c>
      <c r="L89" s="10">
        <v>66</v>
      </c>
      <c r="M89" s="10">
        <f t="shared" ref="M89:M94" si="12">52/60*L89+812/60</f>
        <v>70.733333333333334</v>
      </c>
      <c r="N89" s="10"/>
      <c r="O89" s="13"/>
      <c r="P89" s="10"/>
      <c r="Q89" s="16"/>
      <c r="R89" s="13">
        <v>329.60833333333301</v>
      </c>
      <c r="S89" s="13">
        <v>349.41063218390798</v>
      </c>
      <c r="T89" s="7">
        <v>37</v>
      </c>
    </row>
    <row r="90" spans="1:20" x14ac:dyDescent="0.15">
      <c r="A90" s="20">
        <v>38</v>
      </c>
      <c r="B90" s="5" t="s">
        <v>73</v>
      </c>
      <c r="C90" s="5" t="s">
        <v>113</v>
      </c>
      <c r="D90" s="5">
        <v>48</v>
      </c>
      <c r="E90" s="5">
        <v>62</v>
      </c>
      <c r="F90" s="6">
        <v>60.508333333333297</v>
      </c>
      <c r="G90" s="5"/>
      <c r="H90" s="10">
        <v>38</v>
      </c>
      <c r="I90" s="10"/>
      <c r="J90" s="10">
        <v>51</v>
      </c>
      <c r="K90" s="10">
        <f t="shared" si="4"/>
        <v>61.810344827586206</v>
      </c>
      <c r="L90" s="10"/>
      <c r="M90" s="10"/>
      <c r="N90" s="10"/>
      <c r="O90" s="13"/>
      <c r="P90" s="10">
        <v>75</v>
      </c>
      <c r="Q90" s="16">
        <f t="shared" si="11"/>
        <v>76.900000000000006</v>
      </c>
      <c r="R90" s="13">
        <v>334.50833333333298</v>
      </c>
      <c r="S90" s="13">
        <v>347.21867816091901</v>
      </c>
      <c r="T90" s="7">
        <v>38</v>
      </c>
    </row>
    <row r="91" spans="1:20" x14ac:dyDescent="0.15">
      <c r="A91" s="20">
        <v>39</v>
      </c>
      <c r="B91" s="5" t="s">
        <v>75</v>
      </c>
      <c r="C91" s="5" t="s">
        <v>114</v>
      </c>
      <c r="D91" s="5">
        <v>68</v>
      </c>
      <c r="E91" s="5">
        <v>76</v>
      </c>
      <c r="F91" s="6">
        <v>76.25</v>
      </c>
      <c r="G91" s="5"/>
      <c r="H91" s="10">
        <v>18</v>
      </c>
      <c r="I91" s="10"/>
      <c r="J91" s="10">
        <v>32</v>
      </c>
      <c r="K91" s="10">
        <f t="shared" si="4"/>
        <v>47.068965517241381</v>
      </c>
      <c r="L91" s="10"/>
      <c r="M91" s="10"/>
      <c r="N91" s="10"/>
      <c r="O91" s="13"/>
      <c r="P91" s="10">
        <v>51</v>
      </c>
      <c r="Q91" s="16">
        <f t="shared" si="11"/>
        <v>60.099999999999994</v>
      </c>
      <c r="R91" s="13">
        <v>321.25</v>
      </c>
      <c r="S91" s="13">
        <v>345.41896551724102</v>
      </c>
      <c r="T91" s="7">
        <v>39</v>
      </c>
    </row>
    <row r="92" spans="1:20" x14ac:dyDescent="0.15">
      <c r="A92" s="20">
        <v>40</v>
      </c>
      <c r="B92" s="5" t="s">
        <v>73</v>
      </c>
      <c r="C92" s="5" t="s">
        <v>115</v>
      </c>
      <c r="D92" s="5">
        <v>71</v>
      </c>
      <c r="E92" s="5">
        <v>84</v>
      </c>
      <c r="F92" s="6">
        <v>34.35</v>
      </c>
      <c r="G92" s="5"/>
      <c r="H92" s="10">
        <v>26</v>
      </c>
      <c r="I92" s="10"/>
      <c r="J92" s="10">
        <v>38</v>
      </c>
      <c r="K92" s="10">
        <f t="shared" si="4"/>
        <v>51.724137931034484</v>
      </c>
      <c r="L92" s="10">
        <v>69</v>
      </c>
      <c r="M92" s="10">
        <f t="shared" si="12"/>
        <v>73.333333333333343</v>
      </c>
      <c r="N92" s="10"/>
      <c r="O92" s="13"/>
      <c r="P92" s="10"/>
      <c r="Q92" s="16"/>
      <c r="R92" s="13">
        <v>322.35000000000002</v>
      </c>
      <c r="S92" s="13">
        <v>340.40747126436798</v>
      </c>
      <c r="T92" s="7">
        <v>40</v>
      </c>
    </row>
    <row r="93" spans="1:20" x14ac:dyDescent="0.15">
      <c r="A93" s="20">
        <v>41</v>
      </c>
      <c r="B93" s="5" t="s">
        <v>73</v>
      </c>
      <c r="C93" s="5" t="s">
        <v>116</v>
      </c>
      <c r="D93" s="5">
        <v>80</v>
      </c>
      <c r="E93" s="5">
        <v>50</v>
      </c>
      <c r="F93" s="6">
        <v>78.1666666666667</v>
      </c>
      <c r="G93" s="5"/>
      <c r="H93" s="10">
        <v>21</v>
      </c>
      <c r="I93" s="10"/>
      <c r="J93" s="10">
        <v>44</v>
      </c>
      <c r="K93" s="10">
        <f t="shared" si="4"/>
        <v>56.379310344827587</v>
      </c>
      <c r="L93" s="10"/>
      <c r="M93" s="10"/>
      <c r="N93" s="10"/>
      <c r="O93" s="13"/>
      <c r="P93" s="10">
        <v>43</v>
      </c>
      <c r="Q93" s="16">
        <f t="shared" ref="Q93:Q99" si="13">56/80*P93+1952/80</f>
        <v>54.5</v>
      </c>
      <c r="R93" s="13">
        <v>316.16666666666703</v>
      </c>
      <c r="S93" s="13">
        <v>340.04597701149402</v>
      </c>
      <c r="T93" s="7">
        <v>41</v>
      </c>
    </row>
    <row r="94" spans="1:20" x14ac:dyDescent="0.15">
      <c r="A94" s="20">
        <v>42</v>
      </c>
      <c r="B94" s="5" t="s">
        <v>79</v>
      </c>
      <c r="C94" s="5" t="s">
        <v>117</v>
      </c>
      <c r="D94" s="5">
        <v>72</v>
      </c>
      <c r="E94" s="5">
        <v>84</v>
      </c>
      <c r="F94" s="6">
        <v>43.608333333333299</v>
      </c>
      <c r="G94" s="5"/>
      <c r="H94" s="10">
        <v>22</v>
      </c>
      <c r="I94" s="10"/>
      <c r="J94" s="10">
        <v>42</v>
      </c>
      <c r="K94" s="10">
        <f t="shared" si="4"/>
        <v>54.827586206896555</v>
      </c>
      <c r="L94" s="10">
        <v>57</v>
      </c>
      <c r="M94" s="10">
        <f t="shared" si="12"/>
        <v>62.93333333333333</v>
      </c>
      <c r="N94" s="10"/>
      <c r="O94" s="13"/>
      <c r="P94" s="10"/>
      <c r="Q94" s="16"/>
      <c r="R94" s="13">
        <v>320.60833333333301</v>
      </c>
      <c r="S94" s="13">
        <v>339.36925287356303</v>
      </c>
      <c r="T94" s="7">
        <v>42</v>
      </c>
    </row>
    <row r="95" spans="1:20" x14ac:dyDescent="0.15">
      <c r="A95" s="20">
        <v>43</v>
      </c>
      <c r="B95" s="5" t="s">
        <v>75</v>
      </c>
      <c r="C95" s="5" t="s">
        <v>118</v>
      </c>
      <c r="D95" s="5">
        <v>90</v>
      </c>
      <c r="E95" s="5">
        <v>12</v>
      </c>
      <c r="F95" s="11"/>
      <c r="G95" s="5">
        <v>75</v>
      </c>
      <c r="H95" s="10">
        <v>40</v>
      </c>
      <c r="I95" s="10"/>
      <c r="J95" s="10">
        <v>46</v>
      </c>
      <c r="K95" s="10">
        <f t="shared" si="4"/>
        <v>57.931034482758619</v>
      </c>
      <c r="L95" s="10"/>
      <c r="M95" s="10"/>
      <c r="N95" s="10"/>
      <c r="O95" s="13"/>
      <c r="P95" s="10">
        <v>53</v>
      </c>
      <c r="Q95" s="16">
        <f t="shared" si="13"/>
        <v>61.499999999999993</v>
      </c>
      <c r="R95" s="13">
        <v>316</v>
      </c>
      <c r="S95" s="13">
        <v>336.431034482759</v>
      </c>
      <c r="T95" s="7">
        <v>43</v>
      </c>
    </row>
    <row r="96" spans="1:20" x14ac:dyDescent="0.15">
      <c r="A96" s="20">
        <v>44</v>
      </c>
      <c r="B96" s="5" t="s">
        <v>75</v>
      </c>
      <c r="C96" s="5" t="s">
        <v>119</v>
      </c>
      <c r="D96" s="5">
        <v>77</v>
      </c>
      <c r="E96" s="5">
        <v>38</v>
      </c>
      <c r="F96" s="11"/>
      <c r="G96" s="5">
        <v>104</v>
      </c>
      <c r="H96" s="10">
        <v>16</v>
      </c>
      <c r="I96" s="10"/>
      <c r="J96" s="10">
        <v>43</v>
      </c>
      <c r="K96" s="10">
        <f t="shared" si="4"/>
        <v>55.603448275862064</v>
      </c>
      <c r="L96" s="10">
        <v>37</v>
      </c>
      <c r="M96" s="10">
        <f>52/60*L96+812/60</f>
        <v>45.6</v>
      </c>
      <c r="N96" s="10"/>
      <c r="O96" s="13"/>
      <c r="P96" s="10"/>
      <c r="Q96" s="16"/>
      <c r="R96" s="13">
        <v>315</v>
      </c>
      <c r="S96" s="13">
        <v>336.203448275862</v>
      </c>
      <c r="T96" s="7">
        <v>44</v>
      </c>
    </row>
    <row r="97" spans="1:20" x14ac:dyDescent="0.15">
      <c r="A97" s="20">
        <v>45</v>
      </c>
      <c r="B97" s="5" t="s">
        <v>75</v>
      </c>
      <c r="C97" s="5" t="s">
        <v>120</v>
      </c>
      <c r="D97" s="5">
        <v>84</v>
      </c>
      <c r="E97" s="5">
        <v>57</v>
      </c>
      <c r="F97" s="11"/>
      <c r="G97" s="5">
        <v>70</v>
      </c>
      <c r="H97" s="10">
        <v>30</v>
      </c>
      <c r="I97" s="10"/>
      <c r="J97" s="10">
        <v>28</v>
      </c>
      <c r="K97" s="10">
        <f t="shared" si="4"/>
        <v>43.965517241379317</v>
      </c>
      <c r="L97" s="10"/>
      <c r="M97" s="10"/>
      <c r="N97" s="10"/>
      <c r="O97" s="13"/>
      <c r="P97" s="10">
        <v>33</v>
      </c>
      <c r="Q97" s="16">
        <f t="shared" si="13"/>
        <v>47.5</v>
      </c>
      <c r="R97" s="13">
        <v>302</v>
      </c>
      <c r="S97" s="13">
        <v>332.46551724137902</v>
      </c>
      <c r="T97" s="7">
        <v>45</v>
      </c>
    </row>
    <row r="98" spans="1:20" x14ac:dyDescent="0.15">
      <c r="A98" s="20">
        <v>46</v>
      </c>
      <c r="B98" s="5" t="s">
        <v>75</v>
      </c>
      <c r="C98" s="5" t="s">
        <v>121</v>
      </c>
      <c r="D98" s="5">
        <v>67</v>
      </c>
      <c r="E98" s="5">
        <v>58</v>
      </c>
      <c r="F98" s="11"/>
      <c r="G98" s="5">
        <v>51</v>
      </c>
      <c r="H98" s="10">
        <v>53</v>
      </c>
      <c r="I98" s="10"/>
      <c r="J98" s="10">
        <v>27</v>
      </c>
      <c r="K98" s="10">
        <f t="shared" si="4"/>
        <v>43.189655172413794</v>
      </c>
      <c r="L98" s="10"/>
      <c r="M98" s="10"/>
      <c r="N98" s="10"/>
      <c r="O98" s="13"/>
      <c r="P98" s="10">
        <v>51</v>
      </c>
      <c r="Q98" s="16">
        <f t="shared" si="13"/>
        <v>60.099999999999994</v>
      </c>
      <c r="R98" s="13">
        <v>307</v>
      </c>
      <c r="S98" s="13">
        <v>332.28965517241397</v>
      </c>
      <c r="T98" s="7">
        <v>46</v>
      </c>
    </row>
    <row r="99" spans="1:20" x14ac:dyDescent="0.15">
      <c r="A99" s="20">
        <v>47</v>
      </c>
      <c r="B99" s="5" t="s">
        <v>75</v>
      </c>
      <c r="C99" s="17" t="s">
        <v>122</v>
      </c>
      <c r="D99" s="5">
        <v>89</v>
      </c>
      <c r="E99" s="5">
        <v>36</v>
      </c>
      <c r="F99" s="6">
        <v>44.05</v>
      </c>
      <c r="G99" s="5"/>
      <c r="H99" s="10">
        <v>37</v>
      </c>
      <c r="I99" s="10"/>
      <c r="J99" s="10">
        <v>44</v>
      </c>
      <c r="K99" s="10">
        <f t="shared" si="4"/>
        <v>56.379310344827587</v>
      </c>
      <c r="L99" s="10"/>
      <c r="M99" s="10"/>
      <c r="N99" s="10"/>
      <c r="O99" s="13"/>
      <c r="P99" s="10">
        <v>64</v>
      </c>
      <c r="Q99" s="16">
        <f t="shared" si="13"/>
        <v>69.199999999999989</v>
      </c>
      <c r="R99" s="13">
        <v>314.05</v>
      </c>
      <c r="S99" s="13">
        <v>331.62931034482801</v>
      </c>
      <c r="T99" s="7">
        <v>47</v>
      </c>
    </row>
    <row r="100" spans="1:20" x14ac:dyDescent="0.15">
      <c r="A100" s="20">
        <v>48</v>
      </c>
      <c r="B100" s="5" t="s">
        <v>79</v>
      </c>
      <c r="C100" s="5" t="s">
        <v>123</v>
      </c>
      <c r="D100" s="5">
        <v>65</v>
      </c>
      <c r="E100" s="5">
        <v>76</v>
      </c>
      <c r="F100" s="6">
        <v>59.533333333333303</v>
      </c>
      <c r="G100" s="5"/>
      <c r="H100" s="10">
        <v>23</v>
      </c>
      <c r="I100" s="10"/>
      <c r="J100" s="10">
        <v>26</v>
      </c>
      <c r="K100" s="10">
        <f t="shared" si="4"/>
        <v>42.413793103448278</v>
      </c>
      <c r="L100" s="10">
        <v>54</v>
      </c>
      <c r="M100" s="10">
        <f t="shared" ref="M100:M104" si="14">52/60*L100+812/60</f>
        <v>60.333333333333336</v>
      </c>
      <c r="N100" s="10"/>
      <c r="O100" s="13"/>
      <c r="P100" s="10"/>
      <c r="Q100" s="16"/>
      <c r="R100" s="13">
        <v>303.53333333333302</v>
      </c>
      <c r="S100" s="13">
        <v>326.28045977011499</v>
      </c>
      <c r="T100" s="7">
        <v>48</v>
      </c>
    </row>
    <row r="101" spans="1:20" x14ac:dyDescent="0.15">
      <c r="A101" s="20">
        <v>49</v>
      </c>
      <c r="B101" s="5" t="s">
        <v>75</v>
      </c>
      <c r="C101" s="5" t="s">
        <v>124</v>
      </c>
      <c r="D101" s="5">
        <v>58</v>
      </c>
      <c r="E101" s="5">
        <v>107</v>
      </c>
      <c r="F101" s="11"/>
      <c r="G101" s="5">
        <v>32.5</v>
      </c>
      <c r="H101" s="10">
        <v>44</v>
      </c>
      <c r="I101" s="10"/>
      <c r="J101" s="10">
        <v>23</v>
      </c>
      <c r="K101" s="10">
        <f t="shared" si="4"/>
        <v>40.08620689655173</v>
      </c>
      <c r="L101" s="10"/>
      <c r="M101" s="10"/>
      <c r="N101" s="10"/>
      <c r="O101" s="13"/>
      <c r="P101" s="10">
        <v>24</v>
      </c>
      <c r="Q101" s="16">
        <f t="shared" ref="Q101:Q106" si="15">56/80*P101+1952/80</f>
        <v>41.199999999999996</v>
      </c>
      <c r="R101" s="13">
        <v>288.5</v>
      </c>
      <c r="S101" s="13">
        <v>322.78620689655202</v>
      </c>
      <c r="T101" s="7">
        <v>49</v>
      </c>
    </row>
    <row r="102" spans="1:20" x14ac:dyDescent="0.15">
      <c r="A102" s="20">
        <v>50</v>
      </c>
      <c r="B102" s="5" t="s">
        <v>75</v>
      </c>
      <c r="C102" s="5" t="s">
        <v>125</v>
      </c>
      <c r="D102" s="5">
        <v>70</v>
      </c>
      <c r="E102" s="5">
        <v>60</v>
      </c>
      <c r="F102" s="6">
        <v>79.724999999999994</v>
      </c>
      <c r="G102" s="5"/>
      <c r="H102" s="10">
        <v>25</v>
      </c>
      <c r="I102" s="10"/>
      <c r="J102" s="10">
        <v>18</v>
      </c>
      <c r="K102" s="10">
        <f t="shared" si="4"/>
        <v>36.206896551724142</v>
      </c>
      <c r="L102" s="10"/>
      <c r="M102" s="10"/>
      <c r="N102" s="10">
        <v>36</v>
      </c>
      <c r="O102" s="13">
        <f>54/79*N102+2046/79</f>
        <v>50.506329113924053</v>
      </c>
      <c r="P102" s="10"/>
      <c r="Q102" s="16"/>
      <c r="R102" s="13">
        <v>288.72500000000002</v>
      </c>
      <c r="S102" s="13">
        <v>321.43822566564802</v>
      </c>
      <c r="T102" s="7">
        <v>50</v>
      </c>
    </row>
    <row r="103" spans="1:20" x14ac:dyDescent="0.15">
      <c r="A103" s="20">
        <v>51</v>
      </c>
      <c r="B103" s="5" t="s">
        <v>75</v>
      </c>
      <c r="C103" s="5" t="s">
        <v>126</v>
      </c>
      <c r="D103" s="5">
        <v>81</v>
      </c>
      <c r="E103" s="5">
        <v>54</v>
      </c>
      <c r="F103" s="11"/>
      <c r="G103" s="5">
        <v>57.5</v>
      </c>
      <c r="H103" s="10">
        <v>18</v>
      </c>
      <c r="I103" s="10"/>
      <c r="J103" s="10">
        <v>32</v>
      </c>
      <c r="K103" s="10">
        <f t="shared" si="4"/>
        <v>47.068965517241381</v>
      </c>
      <c r="L103" s="10">
        <v>57</v>
      </c>
      <c r="M103" s="10">
        <f t="shared" si="14"/>
        <v>62.93333333333333</v>
      </c>
      <c r="N103" s="10"/>
      <c r="O103" s="13"/>
      <c r="P103" s="10"/>
      <c r="Q103" s="16"/>
      <c r="R103" s="13">
        <v>299.5</v>
      </c>
      <c r="S103" s="13">
        <v>320.50229885057502</v>
      </c>
      <c r="T103" s="7">
        <v>51</v>
      </c>
    </row>
    <row r="104" spans="1:20" x14ac:dyDescent="0.15">
      <c r="A104" s="20">
        <v>52</v>
      </c>
      <c r="B104" s="5" t="s">
        <v>73</v>
      </c>
      <c r="C104" s="5" t="s">
        <v>127</v>
      </c>
      <c r="D104" s="5">
        <v>81</v>
      </c>
      <c r="E104" s="5">
        <v>81</v>
      </c>
      <c r="F104" s="6">
        <v>37.7916666666667</v>
      </c>
      <c r="G104" s="5"/>
      <c r="H104" s="10">
        <v>17</v>
      </c>
      <c r="I104" s="10"/>
      <c r="J104" s="10">
        <v>13</v>
      </c>
      <c r="K104" s="10">
        <f t="shared" si="4"/>
        <v>32.327586206896555</v>
      </c>
      <c r="L104" s="10">
        <v>60</v>
      </c>
      <c r="M104" s="10">
        <f t="shared" si="14"/>
        <v>65.533333333333331</v>
      </c>
      <c r="N104" s="10"/>
      <c r="O104" s="13"/>
      <c r="P104" s="10"/>
      <c r="Q104" s="16"/>
      <c r="R104" s="13">
        <v>289.79166666666703</v>
      </c>
      <c r="S104" s="13">
        <v>314.65258620689701</v>
      </c>
      <c r="T104" s="7">
        <v>52</v>
      </c>
    </row>
    <row r="105" spans="1:20" x14ac:dyDescent="0.15">
      <c r="A105" s="20">
        <v>53</v>
      </c>
      <c r="B105" s="5" t="s">
        <v>79</v>
      </c>
      <c r="C105" s="5" t="s">
        <v>128</v>
      </c>
      <c r="D105" s="5">
        <v>66</v>
      </c>
      <c r="E105" s="5">
        <v>93</v>
      </c>
      <c r="F105" s="6">
        <v>63.7083333333333</v>
      </c>
      <c r="G105" s="5"/>
      <c r="H105" s="10">
        <v>0</v>
      </c>
      <c r="I105" s="10"/>
      <c r="J105" s="10">
        <v>14</v>
      </c>
      <c r="K105" s="10">
        <f t="shared" si="4"/>
        <v>33.103448275862071</v>
      </c>
      <c r="L105" s="10"/>
      <c r="M105" s="10"/>
      <c r="N105" s="10"/>
      <c r="O105" s="13"/>
      <c r="P105" s="10">
        <v>41</v>
      </c>
      <c r="Q105" s="16">
        <f t="shared" si="15"/>
        <v>53.099999999999994</v>
      </c>
      <c r="R105" s="13">
        <v>277.70833333333297</v>
      </c>
      <c r="S105" s="13">
        <v>308.91178160919497</v>
      </c>
      <c r="T105" s="7">
        <v>53</v>
      </c>
    </row>
    <row r="106" spans="1:20" x14ac:dyDescent="0.15">
      <c r="A106" s="20">
        <v>54</v>
      </c>
      <c r="B106" s="5" t="s">
        <v>79</v>
      </c>
      <c r="C106" s="5" t="s">
        <v>129</v>
      </c>
      <c r="D106" s="5">
        <v>36</v>
      </c>
      <c r="E106" s="5">
        <v>46</v>
      </c>
      <c r="F106" s="6">
        <v>101.425</v>
      </c>
      <c r="G106" s="5"/>
      <c r="H106" s="10">
        <v>21</v>
      </c>
      <c r="I106" s="10"/>
      <c r="J106" s="10">
        <v>34</v>
      </c>
      <c r="K106" s="10">
        <f t="shared" si="4"/>
        <v>48.620689655172413</v>
      </c>
      <c r="L106" s="10"/>
      <c r="M106" s="10"/>
      <c r="N106" s="10"/>
      <c r="O106" s="13"/>
      <c r="P106" s="10">
        <v>37</v>
      </c>
      <c r="Q106" s="16">
        <f t="shared" si="15"/>
        <v>50.3</v>
      </c>
      <c r="R106" s="13">
        <v>275.42500000000001</v>
      </c>
      <c r="S106" s="13">
        <v>303.34568965517201</v>
      </c>
      <c r="T106" s="7">
        <v>54</v>
      </c>
    </row>
    <row r="107" spans="1:20" x14ac:dyDescent="0.15">
      <c r="A107" s="20">
        <v>55</v>
      </c>
      <c r="B107" s="5" t="s">
        <v>79</v>
      </c>
      <c r="C107" s="5" t="s">
        <v>130</v>
      </c>
      <c r="D107" s="5">
        <v>78</v>
      </c>
      <c r="E107" s="5">
        <v>52</v>
      </c>
      <c r="F107" s="6">
        <v>38.566666666666698</v>
      </c>
      <c r="G107" s="5"/>
      <c r="H107" s="10">
        <v>29</v>
      </c>
      <c r="I107" s="10"/>
      <c r="J107" s="10">
        <v>33</v>
      </c>
      <c r="K107" s="10">
        <f t="shared" si="4"/>
        <v>47.844827586206897</v>
      </c>
      <c r="L107" s="10"/>
      <c r="M107" s="10"/>
      <c r="N107" s="10">
        <v>46</v>
      </c>
      <c r="O107" s="13">
        <f t="shared" ref="O107:O112" si="16">54/79*N107+2046/79</f>
        <v>57.341772151898738</v>
      </c>
      <c r="P107" s="10"/>
      <c r="Q107" s="16"/>
      <c r="R107" s="13">
        <v>276.566666666667</v>
      </c>
      <c r="S107" s="13">
        <v>302.75326640477198</v>
      </c>
      <c r="T107" s="7">
        <v>55</v>
      </c>
    </row>
    <row r="108" spans="1:20" x14ac:dyDescent="0.15">
      <c r="A108" s="20">
        <v>56</v>
      </c>
      <c r="B108" s="5" t="s">
        <v>79</v>
      </c>
      <c r="C108" s="17" t="s">
        <v>131</v>
      </c>
      <c r="D108" s="5">
        <v>70</v>
      </c>
      <c r="E108" s="5">
        <v>56</v>
      </c>
      <c r="F108" s="6">
        <v>63.283333333333303</v>
      </c>
      <c r="G108" s="5"/>
      <c r="H108" s="10">
        <v>22</v>
      </c>
      <c r="I108" s="10"/>
      <c r="J108" s="10">
        <v>24</v>
      </c>
      <c r="K108" s="10">
        <f t="shared" si="4"/>
        <v>40.862068965517238</v>
      </c>
      <c r="L108" s="10">
        <v>41</v>
      </c>
      <c r="M108" s="10">
        <f>52/60*L108+812/60</f>
        <v>49.066666666666663</v>
      </c>
      <c r="N108" s="10"/>
      <c r="O108" s="13"/>
      <c r="P108" s="10"/>
      <c r="Q108" s="16"/>
      <c r="R108" s="13">
        <v>276.28333333333302</v>
      </c>
      <c r="S108" s="13">
        <v>301.21206896551701</v>
      </c>
      <c r="T108" s="7">
        <v>56</v>
      </c>
    </row>
    <row r="109" spans="1:20" x14ac:dyDescent="0.15">
      <c r="A109" s="20">
        <v>57</v>
      </c>
      <c r="B109" s="5" t="s">
        <v>73</v>
      </c>
      <c r="C109" s="5" t="s">
        <v>132</v>
      </c>
      <c r="D109" s="5">
        <v>73</v>
      </c>
      <c r="E109" s="5">
        <v>43</v>
      </c>
      <c r="F109" s="6">
        <v>65.966666666666697</v>
      </c>
      <c r="G109" s="5"/>
      <c r="H109" s="10">
        <v>21</v>
      </c>
      <c r="I109" s="10"/>
      <c r="J109" s="10">
        <v>11</v>
      </c>
      <c r="K109" s="10">
        <f t="shared" si="4"/>
        <v>30.77586206896552</v>
      </c>
      <c r="L109" s="10">
        <v>58</v>
      </c>
      <c r="M109" s="10">
        <f>52/60*L109+812/60</f>
        <v>63.8</v>
      </c>
      <c r="N109" s="10"/>
      <c r="O109" s="13"/>
      <c r="P109" s="10"/>
      <c r="Q109" s="16"/>
      <c r="R109" s="13">
        <v>271.96666666666698</v>
      </c>
      <c r="S109" s="13">
        <v>297.542528735632</v>
      </c>
      <c r="T109" s="7">
        <v>57</v>
      </c>
    </row>
    <row r="110" spans="1:20" x14ac:dyDescent="0.15">
      <c r="A110" s="20">
        <v>58</v>
      </c>
      <c r="B110" s="5" t="s">
        <v>75</v>
      </c>
      <c r="C110" s="5" t="s">
        <v>133</v>
      </c>
      <c r="D110" s="5">
        <v>66</v>
      </c>
      <c r="E110" s="5">
        <v>61</v>
      </c>
      <c r="F110" s="11"/>
      <c r="G110" s="5">
        <v>52.5</v>
      </c>
      <c r="H110" s="10">
        <v>18</v>
      </c>
      <c r="I110" s="10"/>
      <c r="J110" s="10">
        <v>35</v>
      </c>
      <c r="K110" s="10">
        <f t="shared" si="4"/>
        <v>49.396551724137936</v>
      </c>
      <c r="L110" s="10"/>
      <c r="M110" s="10"/>
      <c r="N110" s="10">
        <v>36</v>
      </c>
      <c r="O110" s="13">
        <f t="shared" si="16"/>
        <v>50.506329113924053</v>
      </c>
      <c r="P110" s="10"/>
      <c r="Q110" s="16"/>
      <c r="R110" s="13">
        <v>268.5</v>
      </c>
      <c r="S110" s="13">
        <v>297.402880838062</v>
      </c>
      <c r="T110" s="7">
        <v>58</v>
      </c>
    </row>
    <row r="111" spans="1:20" x14ac:dyDescent="0.15">
      <c r="A111" s="20">
        <v>59</v>
      </c>
      <c r="B111" s="5" t="s">
        <v>75</v>
      </c>
      <c r="C111" s="5" t="s">
        <v>134</v>
      </c>
      <c r="D111" s="5">
        <v>87</v>
      </c>
      <c r="E111" s="5">
        <v>48</v>
      </c>
      <c r="F111" s="6">
        <v>59.566666666666698</v>
      </c>
      <c r="G111" s="5"/>
      <c r="H111" s="10">
        <v>13</v>
      </c>
      <c r="I111" s="10"/>
      <c r="J111" s="10">
        <v>22</v>
      </c>
      <c r="K111" s="10">
        <f t="shared" si="4"/>
        <v>39.310344827586206</v>
      </c>
      <c r="L111" s="10"/>
      <c r="M111" s="10"/>
      <c r="N111" s="10"/>
      <c r="O111" s="13"/>
      <c r="P111" s="10">
        <v>37</v>
      </c>
      <c r="Q111" s="16">
        <f t="shared" ref="Q111:Q116" si="17">56/80*P111+1952/80</f>
        <v>50.3</v>
      </c>
      <c r="R111" s="13">
        <v>266.566666666667</v>
      </c>
      <c r="S111" s="13">
        <v>297.17701149425301</v>
      </c>
      <c r="T111" s="7">
        <v>59</v>
      </c>
    </row>
    <row r="112" spans="1:20" x14ac:dyDescent="0.15">
      <c r="A112" s="20">
        <v>60</v>
      </c>
      <c r="B112" s="5" t="s">
        <v>75</v>
      </c>
      <c r="C112" s="5" t="s">
        <v>135</v>
      </c>
      <c r="D112" s="5">
        <v>57</v>
      </c>
      <c r="E112" s="5">
        <v>58</v>
      </c>
      <c r="F112" s="6">
        <v>33.433333333333302</v>
      </c>
      <c r="G112" s="5"/>
      <c r="H112" s="10">
        <v>30</v>
      </c>
      <c r="I112" s="10"/>
      <c r="J112" s="10">
        <v>55</v>
      </c>
      <c r="K112" s="10">
        <f t="shared" si="4"/>
        <v>64.91379310344827</v>
      </c>
      <c r="L112" s="10"/>
      <c r="M112" s="10"/>
      <c r="N112" s="10">
        <v>38</v>
      </c>
      <c r="O112" s="13">
        <f t="shared" si="16"/>
        <v>51.87341772151899</v>
      </c>
      <c r="P112" s="10"/>
      <c r="Q112" s="16"/>
      <c r="R112" s="13">
        <v>271.433333333333</v>
      </c>
      <c r="S112" s="13">
        <v>295.22054415830098</v>
      </c>
      <c r="T112" s="7">
        <v>60</v>
      </c>
    </row>
    <row r="113" spans="1:20" x14ac:dyDescent="0.15">
      <c r="A113" s="20">
        <v>61</v>
      </c>
      <c r="B113" s="5" t="s">
        <v>75</v>
      </c>
      <c r="C113" s="5" t="s">
        <v>136</v>
      </c>
      <c r="D113" s="5">
        <v>79</v>
      </c>
      <c r="E113" s="5">
        <v>30</v>
      </c>
      <c r="F113" s="6">
        <v>87.9583333333333</v>
      </c>
      <c r="G113" s="5"/>
      <c r="H113" s="10">
        <v>14</v>
      </c>
      <c r="I113" s="10"/>
      <c r="J113" s="10">
        <v>15</v>
      </c>
      <c r="K113" s="10">
        <f t="shared" si="4"/>
        <v>33.879310344827587</v>
      </c>
      <c r="L113" s="10"/>
      <c r="M113" s="10"/>
      <c r="N113" s="10"/>
      <c r="O113" s="13"/>
      <c r="P113" s="10">
        <v>30</v>
      </c>
      <c r="Q113" s="16">
        <f t="shared" si="17"/>
        <v>45.4</v>
      </c>
      <c r="R113" s="13">
        <v>255.958333333333</v>
      </c>
      <c r="S113" s="13">
        <v>290.23764367816102</v>
      </c>
      <c r="T113" s="7">
        <v>61</v>
      </c>
    </row>
    <row r="114" spans="1:20" x14ac:dyDescent="0.15">
      <c r="A114" s="20">
        <v>62</v>
      </c>
      <c r="B114" s="5" t="s">
        <v>75</v>
      </c>
      <c r="C114" s="5" t="s">
        <v>137</v>
      </c>
      <c r="D114" s="5">
        <v>56</v>
      </c>
      <c r="E114" s="5">
        <v>83</v>
      </c>
      <c r="F114" s="11"/>
      <c r="G114" s="5">
        <v>58.5</v>
      </c>
      <c r="H114" s="10">
        <v>11</v>
      </c>
      <c r="I114" s="10"/>
      <c r="J114" s="10">
        <v>27</v>
      </c>
      <c r="K114" s="10">
        <f t="shared" si="4"/>
        <v>43.189655172413794</v>
      </c>
      <c r="L114" s="10"/>
      <c r="M114" s="10"/>
      <c r="N114" s="10"/>
      <c r="O114" s="13"/>
      <c r="P114" s="10">
        <v>18</v>
      </c>
      <c r="Q114" s="16">
        <f t="shared" si="17"/>
        <v>37</v>
      </c>
      <c r="R114" s="13">
        <v>253.5</v>
      </c>
      <c r="S114" s="13">
        <v>288.68965517241401</v>
      </c>
      <c r="T114" s="7">
        <v>62</v>
      </c>
    </row>
    <row r="115" spans="1:20" x14ac:dyDescent="0.15">
      <c r="A115" s="20">
        <v>63</v>
      </c>
      <c r="B115" s="5" t="s">
        <v>75</v>
      </c>
      <c r="C115" s="5" t="s">
        <v>138</v>
      </c>
      <c r="D115" s="5">
        <v>63</v>
      </c>
      <c r="E115" s="5">
        <v>40</v>
      </c>
      <c r="F115" s="6">
        <v>50.508333333333297</v>
      </c>
      <c r="G115" s="5"/>
      <c r="H115" s="10">
        <v>38</v>
      </c>
      <c r="I115" s="10"/>
      <c r="J115" s="10">
        <v>33</v>
      </c>
      <c r="K115" s="10">
        <f t="shared" si="4"/>
        <v>47.844827586206897</v>
      </c>
      <c r="L115" s="10"/>
      <c r="M115" s="10"/>
      <c r="N115" s="10"/>
      <c r="O115" s="13"/>
      <c r="P115" s="10">
        <v>35</v>
      </c>
      <c r="Q115" s="16">
        <f t="shared" si="17"/>
        <v>48.9</v>
      </c>
      <c r="R115" s="13">
        <v>259.50833333333298</v>
      </c>
      <c r="S115" s="13">
        <v>288.25316091953999</v>
      </c>
      <c r="T115" s="7">
        <v>63</v>
      </c>
    </row>
    <row r="116" spans="1:20" x14ac:dyDescent="0.15">
      <c r="A116" s="20">
        <v>64</v>
      </c>
      <c r="B116" s="5" t="s">
        <v>79</v>
      </c>
      <c r="C116" s="5" t="s">
        <v>139</v>
      </c>
      <c r="D116" s="5">
        <v>93</v>
      </c>
      <c r="E116" s="5">
        <v>27</v>
      </c>
      <c r="F116" s="6">
        <v>64.016666666666694</v>
      </c>
      <c r="G116" s="5"/>
      <c r="H116" s="10">
        <v>14</v>
      </c>
      <c r="I116" s="10"/>
      <c r="J116" s="10">
        <v>24</v>
      </c>
      <c r="K116" s="10">
        <f t="shared" si="4"/>
        <v>40.862068965517238</v>
      </c>
      <c r="L116" s="10"/>
      <c r="M116" s="10"/>
      <c r="N116" s="10"/>
      <c r="O116" s="13"/>
      <c r="P116" s="10">
        <v>27</v>
      </c>
      <c r="Q116" s="16">
        <f t="shared" si="17"/>
        <v>43.3</v>
      </c>
      <c r="R116" s="13">
        <v>249.01666666666699</v>
      </c>
      <c r="S116" s="13">
        <v>282.17873563218399</v>
      </c>
      <c r="T116" s="7">
        <v>64</v>
      </c>
    </row>
    <row r="117" spans="1:20" x14ac:dyDescent="0.15">
      <c r="A117" s="20">
        <v>65</v>
      </c>
      <c r="B117" s="5" t="s">
        <v>79</v>
      </c>
      <c r="C117" s="5" t="s">
        <v>140</v>
      </c>
      <c r="D117" s="5">
        <v>74</v>
      </c>
      <c r="E117" s="5">
        <v>29</v>
      </c>
      <c r="F117" s="6">
        <v>53.533333333333303</v>
      </c>
      <c r="G117" s="5"/>
      <c r="H117" s="10">
        <v>16</v>
      </c>
      <c r="I117" s="10"/>
      <c r="J117" s="10">
        <v>28</v>
      </c>
      <c r="K117" s="10">
        <f t="shared" ref="K117:K126" si="18">45/58*J117+1290/58</f>
        <v>43.965517241379317</v>
      </c>
      <c r="L117" s="10"/>
      <c r="M117" s="10"/>
      <c r="N117" s="10">
        <v>49</v>
      </c>
      <c r="O117" s="13">
        <f>54/79*N117+2046/79</f>
        <v>59.392405063291136</v>
      </c>
      <c r="P117" s="10"/>
      <c r="Q117" s="16"/>
      <c r="R117" s="13">
        <v>249.53333333333299</v>
      </c>
      <c r="S117" s="13">
        <v>275.891255638004</v>
      </c>
      <c r="T117" s="7">
        <v>65</v>
      </c>
    </row>
    <row r="118" spans="1:20" x14ac:dyDescent="0.15">
      <c r="A118" s="20">
        <v>66</v>
      </c>
      <c r="B118" s="5" t="s">
        <v>79</v>
      </c>
      <c r="C118" s="5" t="s">
        <v>141</v>
      </c>
      <c r="D118" s="5">
        <v>74</v>
      </c>
      <c r="E118" s="5">
        <v>54</v>
      </c>
      <c r="F118" s="6">
        <v>30.925000000000001</v>
      </c>
      <c r="G118" s="5"/>
      <c r="H118" s="10">
        <v>11</v>
      </c>
      <c r="I118" s="10"/>
      <c r="J118" s="10">
        <v>32</v>
      </c>
      <c r="K118" s="10">
        <f t="shared" si="18"/>
        <v>47.068965517241381</v>
      </c>
      <c r="L118" s="10"/>
      <c r="M118" s="10"/>
      <c r="N118" s="10">
        <v>45</v>
      </c>
      <c r="O118" s="13">
        <f>54/79*N118+2046/79</f>
        <v>56.658227848101262</v>
      </c>
      <c r="P118" s="10"/>
      <c r="Q118" s="16"/>
      <c r="R118" s="13">
        <v>246.92500000000001</v>
      </c>
      <c r="S118" s="13">
        <v>273.65219336534301</v>
      </c>
      <c r="T118" s="7">
        <v>66</v>
      </c>
    </row>
    <row r="119" spans="1:20" x14ac:dyDescent="0.15">
      <c r="A119" s="20">
        <v>67</v>
      </c>
      <c r="B119" s="5" t="s">
        <v>75</v>
      </c>
      <c r="C119" s="5" t="s">
        <v>142</v>
      </c>
      <c r="D119" s="5">
        <v>53</v>
      </c>
      <c r="E119" s="5">
        <v>25</v>
      </c>
      <c r="F119" s="11"/>
      <c r="G119" s="5">
        <v>41.5</v>
      </c>
      <c r="H119" s="10">
        <v>15</v>
      </c>
      <c r="I119" s="10"/>
      <c r="J119" s="10">
        <v>56</v>
      </c>
      <c r="K119" s="10">
        <f t="shared" si="18"/>
        <v>65.689655172413794</v>
      </c>
      <c r="L119" s="10">
        <v>64</v>
      </c>
      <c r="M119" s="10">
        <f t="shared" ref="M119:M121" si="19">52/60*L119+812/60</f>
        <v>69</v>
      </c>
      <c r="N119" s="10"/>
      <c r="O119" s="13"/>
      <c r="P119" s="10"/>
      <c r="Q119" s="16"/>
      <c r="R119" s="13">
        <v>254.5</v>
      </c>
      <c r="S119" s="13">
        <v>269.18965517241401</v>
      </c>
      <c r="T119" s="7">
        <v>67</v>
      </c>
    </row>
    <row r="120" spans="1:20" x14ac:dyDescent="0.15">
      <c r="A120" s="20">
        <v>68</v>
      </c>
      <c r="B120" s="5" t="s">
        <v>75</v>
      </c>
      <c r="C120" s="5" t="s">
        <v>143</v>
      </c>
      <c r="D120" s="5">
        <v>69</v>
      </c>
      <c r="E120" s="5">
        <v>49</v>
      </c>
      <c r="F120" s="18"/>
      <c r="G120" s="5">
        <v>33.5</v>
      </c>
      <c r="H120" s="10">
        <v>21</v>
      </c>
      <c r="I120" s="10"/>
      <c r="J120" s="10">
        <v>29</v>
      </c>
      <c r="K120" s="10">
        <f t="shared" si="18"/>
        <v>44.741379310344826</v>
      </c>
      <c r="L120" s="10">
        <v>32</v>
      </c>
      <c r="M120" s="10">
        <f t="shared" si="19"/>
        <v>41.266666666666666</v>
      </c>
      <c r="N120" s="10"/>
      <c r="O120" s="13"/>
      <c r="P120" s="10"/>
      <c r="Q120" s="16"/>
      <c r="R120" s="13">
        <v>233.5</v>
      </c>
      <c r="S120" s="13">
        <v>258.50804597701102</v>
      </c>
      <c r="T120" s="7">
        <v>68</v>
      </c>
    </row>
    <row r="121" spans="1:20" x14ac:dyDescent="0.15">
      <c r="A121" s="20">
        <v>69</v>
      </c>
      <c r="B121" s="5" t="s">
        <v>75</v>
      </c>
      <c r="C121" s="17" t="s">
        <v>144</v>
      </c>
      <c r="D121" s="5">
        <v>62</v>
      </c>
      <c r="E121" s="8">
        <v>33</v>
      </c>
      <c r="F121" s="5">
        <v>44.4</v>
      </c>
      <c r="G121" s="5"/>
      <c r="H121" s="10">
        <v>24</v>
      </c>
      <c r="I121" s="10"/>
      <c r="J121" s="10">
        <v>15</v>
      </c>
      <c r="K121" s="10">
        <f t="shared" si="18"/>
        <v>33.879310344827587</v>
      </c>
      <c r="L121" s="10">
        <v>34</v>
      </c>
      <c r="M121" s="10">
        <f t="shared" si="19"/>
        <v>43</v>
      </c>
      <c r="N121" s="10"/>
      <c r="O121" s="13"/>
      <c r="P121" s="10"/>
      <c r="Q121" s="16"/>
      <c r="R121" s="13">
        <v>212.4</v>
      </c>
      <c r="S121" s="13">
        <v>240.27931034482799</v>
      </c>
      <c r="T121" s="7">
        <v>69</v>
      </c>
    </row>
    <row r="122" spans="1:20" x14ac:dyDescent="0.15">
      <c r="A122" s="20">
        <v>70</v>
      </c>
      <c r="B122" s="5" t="s">
        <v>75</v>
      </c>
      <c r="C122" s="17" t="s">
        <v>145</v>
      </c>
      <c r="D122" s="5">
        <v>27</v>
      </c>
      <c r="E122" s="5">
        <v>26</v>
      </c>
      <c r="F122" s="11"/>
      <c r="G122" s="5">
        <v>89.5</v>
      </c>
      <c r="H122" s="10">
        <v>15</v>
      </c>
      <c r="I122" s="10"/>
      <c r="J122" s="10">
        <v>16</v>
      </c>
      <c r="K122" s="10">
        <f t="shared" si="18"/>
        <v>34.655172413793103</v>
      </c>
      <c r="L122" s="10"/>
      <c r="M122" s="10"/>
      <c r="N122" s="10"/>
      <c r="O122" s="13"/>
      <c r="P122" s="10">
        <v>8</v>
      </c>
      <c r="Q122" s="16">
        <f t="shared" ref="Q122:Q125" si="20">56/80*P122+1952/80</f>
        <v>30</v>
      </c>
      <c r="R122" s="13">
        <v>181.5</v>
      </c>
      <c r="S122" s="13">
        <v>222.155172413793</v>
      </c>
      <c r="T122" s="7">
        <v>70</v>
      </c>
    </row>
    <row r="123" spans="1:20" x14ac:dyDescent="0.15">
      <c r="A123" s="20">
        <v>71</v>
      </c>
      <c r="B123" s="5" t="s">
        <v>79</v>
      </c>
      <c r="C123" s="5" t="s">
        <v>146</v>
      </c>
      <c r="D123" s="5">
        <v>64</v>
      </c>
      <c r="E123" s="5">
        <v>26</v>
      </c>
      <c r="F123" s="6">
        <v>25.75</v>
      </c>
      <c r="G123" s="5"/>
      <c r="H123" s="10">
        <v>21</v>
      </c>
      <c r="I123" s="10"/>
      <c r="J123" s="10">
        <v>15</v>
      </c>
      <c r="K123" s="10">
        <f t="shared" si="18"/>
        <v>33.879310344827587</v>
      </c>
      <c r="L123" s="10"/>
      <c r="M123" s="10"/>
      <c r="N123" s="10"/>
      <c r="O123" s="13"/>
      <c r="P123" s="10">
        <v>29</v>
      </c>
      <c r="Q123" s="16">
        <f t="shared" si="20"/>
        <v>44.699999999999996</v>
      </c>
      <c r="R123" s="13">
        <v>180.75</v>
      </c>
      <c r="S123" s="13">
        <v>215.329310344828</v>
      </c>
      <c r="T123" s="7">
        <v>71</v>
      </c>
    </row>
    <row r="124" spans="1:20" x14ac:dyDescent="0.15">
      <c r="A124" s="20">
        <v>72</v>
      </c>
      <c r="B124" s="5" t="s">
        <v>75</v>
      </c>
      <c r="C124" s="17" t="s">
        <v>147</v>
      </c>
      <c r="D124" s="5">
        <v>59</v>
      </c>
      <c r="E124" s="5">
        <v>33</v>
      </c>
      <c r="F124" s="11"/>
      <c r="G124" s="5">
        <v>60</v>
      </c>
      <c r="H124" s="10">
        <v>14</v>
      </c>
      <c r="I124" s="10"/>
      <c r="J124" s="10">
        <v>18</v>
      </c>
      <c r="K124" s="10">
        <f t="shared" si="18"/>
        <v>36.206896551724142</v>
      </c>
      <c r="L124" s="10"/>
      <c r="M124" s="10"/>
      <c r="N124" s="10"/>
      <c r="O124" s="13"/>
      <c r="P124" s="10"/>
      <c r="Q124" s="16"/>
      <c r="R124" s="13">
        <v>184</v>
      </c>
      <c r="S124" s="13">
        <v>202.20689655172399</v>
      </c>
      <c r="T124" s="7">
        <v>72</v>
      </c>
    </row>
    <row r="125" spans="1:20" x14ac:dyDescent="0.15">
      <c r="A125" s="20">
        <v>73</v>
      </c>
      <c r="B125" s="5" t="s">
        <v>75</v>
      </c>
      <c r="C125" s="5" t="s">
        <v>148</v>
      </c>
      <c r="D125" s="5">
        <v>31</v>
      </c>
      <c r="E125" s="5">
        <v>38</v>
      </c>
      <c r="F125" s="6">
        <v>36.674999999999997</v>
      </c>
      <c r="G125" s="5"/>
      <c r="H125" s="10">
        <v>15</v>
      </c>
      <c r="I125" s="10"/>
      <c r="J125" s="10">
        <v>14</v>
      </c>
      <c r="K125" s="10">
        <f t="shared" si="18"/>
        <v>33.103448275862071</v>
      </c>
      <c r="L125" s="10"/>
      <c r="M125" s="10"/>
      <c r="N125" s="10"/>
      <c r="O125" s="13"/>
      <c r="P125" s="10">
        <v>18</v>
      </c>
      <c r="Q125" s="16">
        <f t="shared" si="20"/>
        <v>37</v>
      </c>
      <c r="R125" s="13">
        <v>152.67500000000001</v>
      </c>
      <c r="S125" s="13">
        <v>190.77844827586199</v>
      </c>
      <c r="T125" s="7">
        <v>73</v>
      </c>
    </row>
    <row r="126" spans="1:20" x14ac:dyDescent="0.15">
      <c r="A126" s="22">
        <v>74</v>
      </c>
      <c r="B126" s="8" t="s">
        <v>79</v>
      </c>
      <c r="C126" s="23" t="s">
        <v>149</v>
      </c>
      <c r="D126" s="8">
        <v>52</v>
      </c>
      <c r="E126" s="8">
        <v>37</v>
      </c>
      <c r="F126" s="24">
        <v>17.858333333333299</v>
      </c>
      <c r="G126" s="8"/>
      <c r="H126" s="25">
        <v>16</v>
      </c>
      <c r="I126" s="25"/>
      <c r="J126" s="25">
        <v>10</v>
      </c>
      <c r="K126" s="25">
        <f t="shared" si="18"/>
        <v>30</v>
      </c>
      <c r="L126" s="25">
        <v>27</v>
      </c>
      <c r="M126" s="25">
        <f>52/60*L126+812/60</f>
        <v>36.933333333333337</v>
      </c>
      <c r="N126" s="25"/>
      <c r="O126" s="26"/>
      <c r="P126" s="25"/>
      <c r="Q126" s="27"/>
      <c r="R126" s="26">
        <v>159.85833333333301</v>
      </c>
      <c r="S126" s="26">
        <v>189.791666666667</v>
      </c>
      <c r="T126" s="28">
        <v>74</v>
      </c>
    </row>
    <row r="127" spans="1:20" x14ac:dyDescent="0.15">
      <c r="I127" s="2"/>
      <c r="Q127" s="3"/>
      <c r="S127"/>
    </row>
    <row r="128" spans="1:20" x14ac:dyDescent="0.15">
      <c r="I128" s="2"/>
      <c r="Q128" s="3"/>
      <c r="S128"/>
    </row>
    <row r="129" spans="9:19" x14ac:dyDescent="0.15">
      <c r="I129" s="2"/>
      <c r="Q129" s="3"/>
      <c r="S129"/>
    </row>
    <row r="130" spans="9:19" x14ac:dyDescent="0.15">
      <c r="I130" s="2"/>
      <c r="Q130" s="3"/>
      <c r="S130"/>
    </row>
    <row r="131" spans="9:19" x14ac:dyDescent="0.15">
      <c r="I131" s="2"/>
      <c r="Q131" s="3"/>
      <c r="S131"/>
    </row>
    <row r="132" spans="9:19" x14ac:dyDescent="0.15">
      <c r="I132" s="2"/>
      <c r="Q132" s="3"/>
      <c r="S132"/>
    </row>
    <row r="133" spans="9:19" x14ac:dyDescent="0.15">
      <c r="I133" s="2"/>
      <c r="Q133" s="3"/>
      <c r="S133"/>
    </row>
    <row r="134" spans="9:19" x14ac:dyDescent="0.15">
      <c r="I134" s="2"/>
      <c r="Q134" s="3"/>
      <c r="S134"/>
    </row>
    <row r="135" spans="9:19" x14ac:dyDescent="0.15">
      <c r="I135" s="2"/>
      <c r="Q135" s="3"/>
      <c r="S135"/>
    </row>
    <row r="136" spans="9:19" x14ac:dyDescent="0.15">
      <c r="I136" s="2"/>
      <c r="Q136" s="3"/>
      <c r="S136"/>
    </row>
    <row r="137" spans="9:19" x14ac:dyDescent="0.15">
      <c r="I137" s="2"/>
      <c r="Q137" s="3"/>
      <c r="S137"/>
    </row>
    <row r="138" spans="9:19" x14ac:dyDescent="0.15">
      <c r="I138" s="2"/>
      <c r="Q138" s="3"/>
      <c r="S138"/>
    </row>
    <row r="139" spans="9:19" x14ac:dyDescent="0.15">
      <c r="I139" s="2"/>
      <c r="Q139" s="3"/>
      <c r="S139"/>
    </row>
    <row r="140" spans="9:19" x14ac:dyDescent="0.15">
      <c r="I140" s="2"/>
      <c r="Q140" s="3"/>
      <c r="S140"/>
    </row>
    <row r="141" spans="9:19" x14ac:dyDescent="0.15">
      <c r="I141" s="2"/>
      <c r="Q141" s="3"/>
      <c r="S141"/>
    </row>
    <row r="142" spans="9:19" x14ac:dyDescent="0.15">
      <c r="I142" s="2"/>
      <c r="Q142" s="3"/>
      <c r="S142"/>
    </row>
    <row r="143" spans="9:19" x14ac:dyDescent="0.15">
      <c r="I143" s="2"/>
      <c r="Q143" s="3"/>
      <c r="S143"/>
    </row>
    <row r="144" spans="9:19" x14ac:dyDescent="0.15">
      <c r="I144" s="2"/>
      <c r="Q144" s="3"/>
      <c r="S144"/>
    </row>
    <row r="145" spans="9:19" x14ac:dyDescent="0.15">
      <c r="I145" s="2"/>
      <c r="Q145" s="3"/>
      <c r="S145"/>
    </row>
    <row r="146" spans="9:19" x14ac:dyDescent="0.15">
      <c r="I146" s="2"/>
      <c r="Q146" s="3"/>
      <c r="S146"/>
    </row>
    <row r="147" spans="9:19" x14ac:dyDescent="0.15">
      <c r="I147" s="2"/>
      <c r="Q147" s="3"/>
      <c r="S147"/>
    </row>
    <row r="148" spans="9:19" x14ac:dyDescent="0.15">
      <c r="I148" s="2"/>
      <c r="Q148" s="3"/>
      <c r="S148"/>
    </row>
    <row r="149" spans="9:19" x14ac:dyDescent="0.15">
      <c r="I149" s="2"/>
      <c r="Q149" s="3"/>
      <c r="S149"/>
    </row>
    <row r="150" spans="9:19" x14ac:dyDescent="0.15">
      <c r="I150" s="2"/>
      <c r="Q150" s="3"/>
      <c r="S150"/>
    </row>
    <row r="151" spans="9:19" x14ac:dyDescent="0.15">
      <c r="I151" s="2"/>
      <c r="Q151" s="3"/>
      <c r="S151"/>
    </row>
    <row r="152" spans="9:19" x14ac:dyDescent="0.15">
      <c r="I152" s="2"/>
      <c r="Q152" s="3"/>
      <c r="S152"/>
    </row>
    <row r="153" spans="9:19" x14ac:dyDescent="0.15">
      <c r="I153" s="2"/>
      <c r="Q153" s="3"/>
      <c r="S153"/>
    </row>
    <row r="154" spans="9:19" x14ac:dyDescent="0.15">
      <c r="I154" s="2"/>
      <c r="Q154" s="3"/>
      <c r="S154"/>
    </row>
    <row r="155" spans="9:19" x14ac:dyDescent="0.15">
      <c r="I155" s="2"/>
      <c r="Q155" s="3"/>
      <c r="S155"/>
    </row>
    <row r="156" spans="9:19" x14ac:dyDescent="0.15">
      <c r="I156" s="2"/>
      <c r="Q156" s="3"/>
      <c r="S156"/>
    </row>
    <row r="157" spans="9:19" x14ac:dyDescent="0.15">
      <c r="I157" s="2"/>
      <c r="Q157" s="3"/>
      <c r="S157"/>
    </row>
    <row r="158" spans="9:19" x14ac:dyDescent="0.15">
      <c r="I158" s="2"/>
      <c r="Q158" s="3"/>
      <c r="S158"/>
    </row>
    <row r="159" spans="9:19" x14ac:dyDescent="0.15">
      <c r="I159" s="2"/>
      <c r="Q159" s="3"/>
      <c r="S159"/>
    </row>
    <row r="160" spans="9:19" x14ac:dyDescent="0.15">
      <c r="I160" s="2"/>
      <c r="Q160" s="3"/>
      <c r="S160"/>
    </row>
    <row r="161" spans="9:19" x14ac:dyDescent="0.15">
      <c r="I161" s="2"/>
      <c r="Q161" s="3"/>
      <c r="S161"/>
    </row>
    <row r="162" spans="9:19" x14ac:dyDescent="0.15">
      <c r="I162" s="2"/>
      <c r="Q162" s="3"/>
      <c r="S162"/>
    </row>
    <row r="163" spans="9:19" x14ac:dyDescent="0.15">
      <c r="I163" s="2"/>
      <c r="Q163" s="3"/>
      <c r="S163"/>
    </row>
    <row r="164" spans="9:19" x14ac:dyDescent="0.15">
      <c r="I164" s="2"/>
      <c r="Q164" s="3"/>
      <c r="S164"/>
    </row>
    <row r="165" spans="9:19" x14ac:dyDescent="0.15">
      <c r="I165" s="2"/>
      <c r="Q165" s="3"/>
      <c r="S165"/>
    </row>
    <row r="166" spans="9:19" x14ac:dyDescent="0.15">
      <c r="I166" s="2"/>
      <c r="Q166" s="3"/>
      <c r="S166"/>
    </row>
    <row r="167" spans="9:19" x14ac:dyDescent="0.15">
      <c r="I167" s="2"/>
      <c r="Q167" s="3"/>
      <c r="S167"/>
    </row>
    <row r="168" spans="9:19" x14ac:dyDescent="0.15">
      <c r="I168" s="2"/>
      <c r="Q168" s="3"/>
      <c r="S168"/>
    </row>
    <row r="169" spans="9:19" x14ac:dyDescent="0.15">
      <c r="I169" s="2"/>
      <c r="Q169" s="3"/>
      <c r="S169"/>
    </row>
    <row r="170" spans="9:19" x14ac:dyDescent="0.15">
      <c r="I170" s="2"/>
      <c r="Q170" s="3"/>
      <c r="S170"/>
    </row>
    <row r="171" spans="9:19" x14ac:dyDescent="0.15">
      <c r="I171" s="2"/>
      <c r="Q171" s="3"/>
      <c r="S171"/>
    </row>
    <row r="172" spans="9:19" x14ac:dyDescent="0.15">
      <c r="I172" s="2"/>
      <c r="Q172" s="3"/>
      <c r="S172"/>
    </row>
    <row r="173" spans="9:19" x14ac:dyDescent="0.15">
      <c r="I173" s="2"/>
      <c r="Q173" s="3"/>
      <c r="S173"/>
    </row>
    <row r="174" spans="9:19" x14ac:dyDescent="0.15">
      <c r="I174" s="2"/>
      <c r="Q174" s="3"/>
      <c r="S174"/>
    </row>
    <row r="175" spans="9:19" x14ac:dyDescent="0.15">
      <c r="I175" s="2"/>
      <c r="Q175" s="3"/>
      <c r="S175"/>
    </row>
    <row r="176" spans="9:19" x14ac:dyDescent="0.15">
      <c r="I176" s="2"/>
      <c r="Q176" s="3"/>
      <c r="S176"/>
    </row>
    <row r="177" spans="9:19" x14ac:dyDescent="0.15">
      <c r="I177" s="2"/>
      <c r="Q177" s="3"/>
      <c r="S177"/>
    </row>
    <row r="178" spans="9:19" x14ac:dyDescent="0.15">
      <c r="I178" s="2"/>
      <c r="Q178" s="3"/>
      <c r="S178"/>
    </row>
    <row r="179" spans="9:19" x14ac:dyDescent="0.15">
      <c r="I179" s="2"/>
      <c r="Q179" s="3"/>
      <c r="S179"/>
    </row>
    <row r="180" spans="9:19" x14ac:dyDescent="0.15">
      <c r="I180" s="2"/>
      <c r="Q180" s="3"/>
      <c r="S180"/>
    </row>
    <row r="181" spans="9:19" x14ac:dyDescent="0.15">
      <c r="I181" s="2"/>
      <c r="Q181" s="3"/>
      <c r="S181"/>
    </row>
    <row r="182" spans="9:19" x14ac:dyDescent="0.15">
      <c r="I182" s="2"/>
      <c r="Q182" s="3"/>
      <c r="S182"/>
    </row>
    <row r="183" spans="9:19" x14ac:dyDescent="0.15">
      <c r="I183" s="2"/>
      <c r="Q183" s="3"/>
      <c r="S183"/>
    </row>
    <row r="184" spans="9:19" x14ac:dyDescent="0.15">
      <c r="I184" s="2"/>
      <c r="Q184" s="3"/>
      <c r="S184"/>
    </row>
    <row r="185" spans="9:19" x14ac:dyDescent="0.15">
      <c r="I185" s="2"/>
      <c r="Q185" s="3"/>
      <c r="S185"/>
    </row>
    <row r="186" spans="9:19" x14ac:dyDescent="0.15">
      <c r="I186" s="2"/>
      <c r="Q186" s="3"/>
      <c r="S186"/>
    </row>
    <row r="187" spans="9:19" x14ac:dyDescent="0.15">
      <c r="I187" s="2"/>
      <c r="Q187" s="3"/>
      <c r="S187"/>
    </row>
    <row r="188" spans="9:19" x14ac:dyDescent="0.15">
      <c r="I188" s="2"/>
      <c r="Q188" s="3"/>
      <c r="S188"/>
    </row>
    <row r="189" spans="9:19" x14ac:dyDescent="0.15">
      <c r="I189" s="2"/>
      <c r="Q189" s="3"/>
      <c r="S189"/>
    </row>
    <row r="190" spans="9:19" x14ac:dyDescent="0.15">
      <c r="I190" s="2"/>
      <c r="Q190" s="3"/>
      <c r="S190"/>
    </row>
    <row r="191" spans="9:19" x14ac:dyDescent="0.15">
      <c r="I191" s="2"/>
      <c r="Q191" s="3"/>
      <c r="S191"/>
    </row>
    <row r="192" spans="9:19" x14ac:dyDescent="0.15">
      <c r="I192" s="2"/>
      <c r="Q192" s="3"/>
      <c r="S192"/>
    </row>
    <row r="193" spans="9:19" x14ac:dyDescent="0.15">
      <c r="I193" s="2"/>
      <c r="Q193" s="3"/>
      <c r="S193"/>
    </row>
    <row r="194" spans="9:19" x14ac:dyDescent="0.15">
      <c r="I194" s="2"/>
      <c r="Q194" s="3"/>
      <c r="S194"/>
    </row>
    <row r="195" spans="9:19" x14ac:dyDescent="0.15">
      <c r="I195" s="2"/>
      <c r="Q195" s="3"/>
      <c r="S195"/>
    </row>
  </sheetData>
  <sortState xmlns:xlrd2="http://schemas.microsoft.com/office/spreadsheetml/2017/richdata2" ref="A2:T205">
    <sortCondition descending="1" ref="S2"/>
  </sortState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huiqi</dc:creator>
  <cp:lastModifiedBy>Junkai Cao</cp:lastModifiedBy>
  <dcterms:created xsi:type="dcterms:W3CDTF">2023-11-14T08:14:00Z</dcterms:created>
  <dcterms:modified xsi:type="dcterms:W3CDTF">2024-03-23T04:42:54Z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58BBAE0D2CCA473EAC69A48F908F6A34_13</vt:lpwstr>
  </property>
  <property fmtid="{D5CDD505-2E9C-101B-9397-08002B2CF9AE}" pid="3" name="KSOProductBuildVer">
    <vt:lpwstr>2052-12.1.0.15374</vt:lpwstr>
  </property>
</Properties>
</file>