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4_1" sheetId="1" r:id="rId4"/>
    <sheet state="visible" name="CH4_2" sheetId="2" r:id="rId5"/>
    <sheet state="visible" name="copia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3">
      <text>
        <t xml:space="preserve">Valor para B10
	-Sebastian David Forero Silva</t>
      </text>
    </comment>
  </commentList>
</comments>
</file>

<file path=xl/sharedStrings.xml><?xml version="1.0" encoding="utf-8"?>
<sst xmlns="http://schemas.openxmlformats.org/spreadsheetml/2006/main" count="322" uniqueCount="47">
  <si>
    <t>Fecha</t>
  </si>
  <si>
    <t>Hora inicio</t>
  </si>
  <si>
    <t>Hora fin</t>
  </si>
  <si>
    <t>Potencia entregada</t>
  </si>
  <si>
    <t>Metano</t>
  </si>
  <si>
    <t>Diesel</t>
  </si>
  <si>
    <t>V</t>
  </si>
  <si>
    <t>A</t>
  </si>
  <si>
    <t>°C</t>
  </si>
  <si>
    <t>psi</t>
  </si>
  <si>
    <t>LPM</t>
  </si>
  <si>
    <t>ms</t>
  </si>
  <si>
    <t>g/s</t>
  </si>
  <si>
    <t>g</t>
  </si>
  <si>
    <t>mapa</t>
  </si>
  <si>
    <t>carga</t>
  </si>
  <si>
    <t>rpm</t>
  </si>
  <si>
    <t>Vi</t>
  </si>
  <si>
    <t>Vc</t>
  </si>
  <si>
    <t>Vd</t>
  </si>
  <si>
    <t>Ii</t>
  </si>
  <si>
    <t>Ic</t>
  </si>
  <si>
    <t>Id</t>
  </si>
  <si>
    <t>T_ingreso</t>
  </si>
  <si>
    <t>P_ingreso</t>
  </si>
  <si>
    <t>flujo_vol_1</t>
  </si>
  <si>
    <t>flujo_vol_2</t>
  </si>
  <si>
    <t>t_inyeccion</t>
  </si>
  <si>
    <t>flujo_masico</t>
  </si>
  <si>
    <t>m_0</t>
  </si>
  <si>
    <t>m_30</t>
  </si>
  <si>
    <t>m_60</t>
  </si>
  <si>
    <t>-</t>
  </si>
  <si>
    <t>Dual 1 CH4</t>
  </si>
  <si>
    <t>Dual1 CH4</t>
  </si>
  <si>
    <t>Dual2 CH4</t>
  </si>
  <si>
    <t>Promedios</t>
  </si>
  <si>
    <t>potencia_elec</t>
  </si>
  <si>
    <t>eficiencia_gen</t>
  </si>
  <si>
    <t>potencia_freno</t>
  </si>
  <si>
    <t>bmep</t>
  </si>
  <si>
    <t>energia_calorifica1</t>
  </si>
  <si>
    <t>energia_calorifica2</t>
  </si>
  <si>
    <t>sustitucion1</t>
  </si>
  <si>
    <t>sustitucion2</t>
  </si>
  <si>
    <t>eff_termica1</t>
  </si>
  <si>
    <t>eff_termica2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</si>
</sst>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0.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rgb="FF1155CC"/>
      <name val="&quot;Google Sans Mono&quot;"/>
    </font>
    <font>
      <b/>
      <sz val="12.0"/>
      <color theme="1"/>
      <name val="Arial"/>
      <scheme val="minor"/>
    </font>
    <font>
      <sz val="11.0"/>
      <color rgb="FF000000"/>
      <name val="&quot;Aptos Narrow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2" fillId="0" fontId="2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3" numFmtId="0" xfId="0" applyBorder="1" applyFont="1"/>
    <xf borderId="7" fillId="0" fontId="3" numFmtId="0" xfId="0" applyBorder="1" applyFont="1"/>
    <xf borderId="8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 vertical="center"/>
    </xf>
    <xf borderId="5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6" fillId="0" fontId="1" numFmtId="0" xfId="0" applyAlignment="1" applyBorder="1" applyFont="1">
      <alignment horizontal="right" readingOrder="0"/>
    </xf>
    <xf borderId="4" fillId="0" fontId="1" numFmtId="0" xfId="0" applyAlignment="1" applyBorder="1" applyFont="1">
      <alignment horizontal="right" readingOrder="0"/>
    </xf>
    <xf borderId="4" fillId="0" fontId="1" numFmtId="2" xfId="0" applyAlignment="1" applyBorder="1" applyFont="1" applyNumberFormat="1">
      <alignment horizontal="right" readingOrder="0"/>
    </xf>
    <xf borderId="9" fillId="0" fontId="3" numFmtId="0" xfId="0" applyBorder="1" applyFont="1"/>
    <xf borderId="10" fillId="0" fontId="1" numFmtId="0" xfId="0" applyAlignment="1" applyBorder="1" applyFont="1">
      <alignment readingOrder="0"/>
    </xf>
    <xf borderId="10" fillId="0" fontId="1" numFmtId="0" xfId="0" applyBorder="1" applyFont="1"/>
    <xf borderId="11" fillId="0" fontId="1" numFmtId="0" xfId="0" applyAlignment="1" applyBorder="1" applyFont="1">
      <alignment readingOrder="0"/>
    </xf>
    <xf borderId="11" fillId="0" fontId="1" numFmtId="0" xfId="0" applyAlignment="1" applyBorder="1" applyFont="1">
      <alignment horizontal="right" readingOrder="0"/>
    </xf>
    <xf borderId="9" fillId="0" fontId="1" numFmtId="0" xfId="0" applyAlignment="1" applyBorder="1" applyFont="1">
      <alignment horizontal="right" readingOrder="0"/>
    </xf>
    <xf borderId="9" fillId="0" fontId="1" numFmtId="2" xfId="0" applyAlignment="1" applyBorder="1" applyFont="1" applyNumberFormat="1">
      <alignment horizontal="right" readingOrder="0"/>
    </xf>
    <xf borderId="12" fillId="0" fontId="3" numFmtId="0" xfId="0" applyBorder="1" applyFont="1"/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5" fillId="0" fontId="1" numFmtId="0" xfId="0" applyAlignment="1" applyBorder="1" applyFont="1">
      <alignment horizontal="right" readingOrder="0"/>
    </xf>
    <xf borderId="12" fillId="0" fontId="1" numFmtId="0" xfId="0" applyAlignment="1" applyBorder="1" applyFont="1">
      <alignment horizontal="right" readingOrder="0"/>
    </xf>
    <xf borderId="12" fillId="0" fontId="1" numFmtId="2" xfId="0" applyAlignment="1" applyBorder="1" applyFont="1" applyNumberFormat="1">
      <alignment horizontal="right" readingOrder="0"/>
    </xf>
    <xf borderId="9" fillId="0" fontId="1" numFmtId="0" xfId="0" applyAlignment="1" applyBorder="1" applyFont="1">
      <alignment readingOrder="0" vertical="center"/>
    </xf>
    <xf borderId="5" fillId="0" fontId="1" numFmtId="0" xfId="0" applyBorder="1" applyFont="1"/>
    <xf borderId="13" fillId="0" fontId="1" numFmtId="0" xfId="0" applyBorder="1" applyFont="1"/>
    <xf borderId="4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0" fillId="2" fontId="4" numFmtId="0" xfId="0" applyAlignment="1" applyFill="1" applyFont="1">
      <alignment readingOrder="0"/>
    </xf>
    <xf borderId="0" fillId="0" fontId="1" numFmtId="166" xfId="0" applyAlignment="1" applyFont="1" applyNumberFormat="1">
      <alignment readingOrder="0"/>
    </xf>
    <xf borderId="12" fillId="0" fontId="3" numFmtId="0" xfId="0" applyBorder="1" applyFont="1"/>
    <xf borderId="0" fillId="0" fontId="5" numFmtId="0" xfId="0" applyAlignment="1" applyFont="1">
      <alignment readingOrder="0"/>
    </xf>
    <xf borderId="8" fillId="3" fontId="1" numFmtId="0" xfId="0" applyAlignment="1" applyBorder="1" applyFill="1" applyFont="1">
      <alignment horizontal="center" readingOrder="0"/>
    </xf>
    <xf borderId="14" fillId="3" fontId="6" numFmtId="0" xfId="0" applyAlignment="1" applyBorder="1" applyFont="1">
      <alignment readingOrder="0" shrinkToFit="0" vertical="bottom" wrapText="0"/>
    </xf>
    <xf borderId="0" fillId="3" fontId="6" numFmtId="0" xfId="0" applyAlignment="1" applyFont="1">
      <alignment readingOrder="0" shrinkToFit="0" vertical="bottom" wrapText="0"/>
    </xf>
    <xf borderId="12" fillId="0" fontId="1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/>
  <cols>
    <col customWidth="1" min="7" max="7" width="19.5"/>
    <col customWidth="1" min="8" max="8" width="19.13"/>
    <col customWidth="1" min="9" max="9" width="17.13"/>
    <col customWidth="1" min="12" max="12" width="14.75"/>
    <col customWidth="1" min="26" max="26" width="2.5"/>
  </cols>
  <sheetData>
    <row r="1">
      <c r="A1" s="1" t="s">
        <v>0</v>
      </c>
      <c r="B1" s="2">
        <v>45355.0</v>
      </c>
      <c r="C1" s="3"/>
      <c r="Y1" s="1"/>
    </row>
    <row r="2">
      <c r="A2" s="1" t="s">
        <v>1</v>
      </c>
      <c r="B2" s="4">
        <v>0.5243055555555556</v>
      </c>
    </row>
    <row r="3">
      <c r="A3" s="1" t="s">
        <v>2</v>
      </c>
      <c r="B3" s="4">
        <v>0.5520833333333334</v>
      </c>
      <c r="C3" s="5"/>
      <c r="D3" s="6" t="s">
        <v>3</v>
      </c>
      <c r="E3" s="7"/>
      <c r="F3" s="7"/>
      <c r="G3" s="7"/>
      <c r="H3" s="7"/>
      <c r="I3" s="7"/>
      <c r="J3" s="6" t="s">
        <v>4</v>
      </c>
      <c r="K3" s="7"/>
      <c r="L3" s="7"/>
      <c r="M3" s="7"/>
      <c r="N3" s="8"/>
      <c r="O3" s="9" t="s">
        <v>5</v>
      </c>
      <c r="P3" s="7"/>
      <c r="Q3" s="7"/>
      <c r="R3" s="7"/>
    </row>
    <row r="4">
      <c r="C4" s="10"/>
      <c r="D4" s="11" t="s">
        <v>6</v>
      </c>
      <c r="E4" s="7"/>
      <c r="F4" s="8"/>
      <c r="G4" s="11" t="s">
        <v>7</v>
      </c>
      <c r="H4" s="7"/>
      <c r="I4" s="8"/>
      <c r="J4" s="12" t="s">
        <v>8</v>
      </c>
      <c r="K4" s="12" t="s">
        <v>9</v>
      </c>
      <c r="L4" s="13" t="s">
        <v>10</v>
      </c>
      <c r="M4" s="14"/>
      <c r="N4" s="12" t="s">
        <v>11</v>
      </c>
      <c r="O4" s="12" t="s">
        <v>12</v>
      </c>
      <c r="P4" s="13" t="s">
        <v>13</v>
      </c>
      <c r="Q4" s="15"/>
      <c r="R4" s="14"/>
    </row>
    <row r="5">
      <c r="A5" s="16" t="s">
        <v>14</v>
      </c>
      <c r="B5" s="12" t="s">
        <v>15</v>
      </c>
      <c r="C5" s="12" t="s">
        <v>16</v>
      </c>
      <c r="D5" s="16" t="s">
        <v>17</v>
      </c>
      <c r="E5" s="16" t="s">
        <v>18</v>
      </c>
      <c r="F5" s="16" t="s">
        <v>19</v>
      </c>
      <c r="G5" s="16" t="s">
        <v>20</v>
      </c>
      <c r="H5" s="16" t="s">
        <v>21</v>
      </c>
      <c r="I5" s="16" t="s">
        <v>22</v>
      </c>
      <c r="J5" s="16" t="s">
        <v>23</v>
      </c>
      <c r="K5" s="16" t="s">
        <v>24</v>
      </c>
      <c r="L5" s="11" t="s">
        <v>25</v>
      </c>
      <c r="M5" s="11" t="s">
        <v>26</v>
      </c>
      <c r="N5" s="16" t="s">
        <v>27</v>
      </c>
      <c r="O5" s="12" t="s">
        <v>28</v>
      </c>
      <c r="P5" s="16" t="s">
        <v>29</v>
      </c>
      <c r="Q5" s="16" t="s">
        <v>30</v>
      </c>
      <c r="R5" s="16" t="s">
        <v>31</v>
      </c>
    </row>
    <row r="6">
      <c r="A6" s="17" t="s">
        <v>5</v>
      </c>
      <c r="B6" s="18">
        <v>1.0</v>
      </c>
      <c r="C6" s="18">
        <f t="shared" ref="C6:C8" si="1">1819*2</f>
        <v>3638</v>
      </c>
      <c r="D6" s="18">
        <v>123.6</v>
      </c>
      <c r="E6" s="19">
        <v>123.1</v>
      </c>
      <c r="F6" s="19">
        <v>122.6</v>
      </c>
      <c r="G6" s="18">
        <v>0.0</v>
      </c>
      <c r="H6" s="19">
        <v>0.0</v>
      </c>
      <c r="I6" s="20">
        <v>4.4</v>
      </c>
      <c r="J6" s="21" t="s">
        <v>32</v>
      </c>
      <c r="K6" s="22" t="s">
        <v>32</v>
      </c>
      <c r="L6" s="22" t="s">
        <v>32</v>
      </c>
      <c r="M6" s="22" t="s">
        <v>32</v>
      </c>
      <c r="N6" s="22" t="s">
        <v>32</v>
      </c>
      <c r="O6" s="23">
        <f t="shared" ref="O6:O41" si="2">AVERAGE((P6-Q6)/30,(Q6-R6)/30,(P6-R6)/60)</f>
        <v>0.2</v>
      </c>
      <c r="P6" s="18">
        <v>2969.3</v>
      </c>
      <c r="Q6" s="19">
        <v>2963.2</v>
      </c>
      <c r="R6" s="20">
        <v>2957.3</v>
      </c>
    </row>
    <row r="7">
      <c r="A7" s="24"/>
      <c r="B7" s="25">
        <v>2.0</v>
      </c>
      <c r="C7" s="26">
        <f t="shared" si="1"/>
        <v>3638</v>
      </c>
      <c r="D7" s="25">
        <v>124.7</v>
      </c>
      <c r="E7" s="1">
        <v>125.5</v>
      </c>
      <c r="F7" s="1">
        <v>125.6</v>
      </c>
      <c r="G7" s="25">
        <v>9.6</v>
      </c>
      <c r="H7" s="1">
        <v>0.0</v>
      </c>
      <c r="I7" s="27">
        <v>0.0</v>
      </c>
      <c r="J7" s="28" t="s">
        <v>32</v>
      </c>
      <c r="K7" s="29" t="s">
        <v>32</v>
      </c>
      <c r="L7" s="29" t="s">
        <v>32</v>
      </c>
      <c r="M7" s="29" t="s">
        <v>32</v>
      </c>
      <c r="N7" s="29" t="s">
        <v>32</v>
      </c>
      <c r="O7" s="30">
        <f t="shared" si="2"/>
        <v>0.25</v>
      </c>
      <c r="P7" s="25">
        <v>2334.0</v>
      </c>
      <c r="Q7" s="1">
        <v>2326.5</v>
      </c>
      <c r="R7" s="27">
        <v>2319.0</v>
      </c>
    </row>
    <row r="8">
      <c r="A8" s="24"/>
      <c r="B8" s="25">
        <v>3.0</v>
      </c>
      <c r="C8" s="26">
        <f t="shared" si="1"/>
        <v>3638</v>
      </c>
      <c r="D8" s="25">
        <v>125.7</v>
      </c>
      <c r="E8" s="1">
        <v>126.5</v>
      </c>
      <c r="F8" s="1">
        <v>126.1</v>
      </c>
      <c r="G8" s="25">
        <v>9.7</v>
      </c>
      <c r="H8" s="1">
        <v>0.0</v>
      </c>
      <c r="I8" s="27">
        <v>0.0</v>
      </c>
      <c r="J8" s="28" t="s">
        <v>32</v>
      </c>
      <c r="K8" s="29" t="s">
        <v>32</v>
      </c>
      <c r="L8" s="29" t="s">
        <v>32</v>
      </c>
      <c r="M8" s="29" t="s">
        <v>32</v>
      </c>
      <c r="N8" s="29" t="s">
        <v>32</v>
      </c>
      <c r="O8" s="30">
        <f t="shared" si="2"/>
        <v>0.2316666667</v>
      </c>
      <c r="P8" s="25">
        <v>2289.2</v>
      </c>
      <c r="Q8" s="1">
        <v>2282.7</v>
      </c>
      <c r="R8" s="27">
        <v>2275.3</v>
      </c>
    </row>
    <row r="9">
      <c r="A9" s="24"/>
      <c r="B9" s="25">
        <v>4.0</v>
      </c>
      <c r="C9" s="25">
        <f>30.47*120</f>
        <v>3656.4</v>
      </c>
      <c r="D9" s="25">
        <v>119.5</v>
      </c>
      <c r="E9" s="1">
        <v>119.8</v>
      </c>
      <c r="F9" s="1">
        <v>119.7</v>
      </c>
      <c r="G9" s="25">
        <v>9.1</v>
      </c>
      <c r="H9" s="1">
        <v>3.0</v>
      </c>
      <c r="I9" s="27">
        <v>1.4</v>
      </c>
      <c r="J9" s="28" t="s">
        <v>32</v>
      </c>
      <c r="K9" s="29" t="s">
        <v>32</v>
      </c>
      <c r="L9" s="29" t="s">
        <v>32</v>
      </c>
      <c r="M9" s="29" t="s">
        <v>32</v>
      </c>
      <c r="N9" s="29" t="s">
        <v>32</v>
      </c>
      <c r="O9" s="30">
        <f t="shared" si="2"/>
        <v>0.2633333333</v>
      </c>
      <c r="P9" s="25">
        <v>2923.0</v>
      </c>
      <c r="Q9" s="1">
        <v>2915.6</v>
      </c>
      <c r="R9" s="27">
        <v>2907.2</v>
      </c>
    </row>
    <row r="10">
      <c r="A10" s="24"/>
      <c r="B10" s="25">
        <v>5.0</v>
      </c>
      <c r="C10" s="26">
        <f>30.3*60*2</f>
        <v>3636</v>
      </c>
      <c r="D10" s="25">
        <v>119.6</v>
      </c>
      <c r="E10" s="1">
        <v>119.7</v>
      </c>
      <c r="F10" s="1">
        <v>119.5</v>
      </c>
      <c r="G10" s="25">
        <v>9.3</v>
      </c>
      <c r="H10" s="1">
        <v>6.2</v>
      </c>
      <c r="I10" s="27">
        <v>2.9</v>
      </c>
      <c r="J10" s="28" t="s">
        <v>32</v>
      </c>
      <c r="K10" s="29" t="s">
        <v>32</v>
      </c>
      <c r="L10" s="29" t="s">
        <v>32</v>
      </c>
      <c r="M10" s="29" t="s">
        <v>32</v>
      </c>
      <c r="N10" s="29" t="s">
        <v>32</v>
      </c>
      <c r="O10" s="30">
        <f t="shared" si="2"/>
        <v>0.2916666667</v>
      </c>
      <c r="P10" s="25">
        <v>2178.6</v>
      </c>
      <c r="Q10" s="1">
        <v>2169.3</v>
      </c>
      <c r="R10" s="27">
        <v>2161.1</v>
      </c>
    </row>
    <row r="11">
      <c r="A11" s="31"/>
      <c r="B11" s="32">
        <v>6.0</v>
      </c>
      <c r="C11" s="32">
        <f>30.49*120</f>
        <v>3658.8</v>
      </c>
      <c r="D11" s="32">
        <v>115.7</v>
      </c>
      <c r="E11" s="33">
        <v>116.0</v>
      </c>
      <c r="F11" s="33">
        <v>115.5</v>
      </c>
      <c r="G11" s="32">
        <v>8.9</v>
      </c>
      <c r="H11" s="33">
        <v>6.0</v>
      </c>
      <c r="I11" s="34">
        <v>6.0</v>
      </c>
      <c r="J11" s="35" t="s">
        <v>32</v>
      </c>
      <c r="K11" s="36" t="s">
        <v>32</v>
      </c>
      <c r="L11" s="36" t="s">
        <v>32</v>
      </c>
      <c r="M11" s="36" t="s">
        <v>32</v>
      </c>
      <c r="N11" s="36" t="s">
        <v>32</v>
      </c>
      <c r="O11" s="37">
        <f t="shared" si="2"/>
        <v>0.3183333333</v>
      </c>
      <c r="P11" s="32">
        <v>2878.3</v>
      </c>
      <c r="Q11" s="33">
        <v>2869.0</v>
      </c>
      <c r="R11" s="34">
        <v>2859.2</v>
      </c>
    </row>
    <row r="12">
      <c r="A12" s="38" t="s">
        <v>5</v>
      </c>
      <c r="B12" s="18">
        <v>1.0</v>
      </c>
      <c r="C12" s="39">
        <f>30.86*120</f>
        <v>3703.2</v>
      </c>
      <c r="D12" s="18">
        <v>125.1</v>
      </c>
      <c r="E12" s="19">
        <v>125.2</v>
      </c>
      <c r="F12" s="19">
        <v>125.3</v>
      </c>
      <c r="G12" s="18">
        <v>0.0</v>
      </c>
      <c r="H12" s="19">
        <v>0.0</v>
      </c>
      <c r="I12" s="19">
        <v>4.6</v>
      </c>
      <c r="J12" s="22" t="s">
        <v>32</v>
      </c>
      <c r="K12" s="22" t="s">
        <v>32</v>
      </c>
      <c r="L12" s="22" t="s">
        <v>32</v>
      </c>
      <c r="M12" s="22" t="s">
        <v>32</v>
      </c>
      <c r="N12" s="22" t="s">
        <v>32</v>
      </c>
      <c r="O12" s="23">
        <f t="shared" si="2"/>
        <v>0.1983333333</v>
      </c>
      <c r="P12" s="18">
        <v>1885.4</v>
      </c>
      <c r="Q12" s="19">
        <v>1879.0</v>
      </c>
      <c r="R12" s="20">
        <v>1873.5</v>
      </c>
    </row>
    <row r="13">
      <c r="A13" s="24"/>
      <c r="B13" s="25">
        <v>2.0</v>
      </c>
      <c r="C13" s="26">
        <f>30.67*120</f>
        <v>3680.4</v>
      </c>
      <c r="D13" s="25">
        <v>123.8</v>
      </c>
      <c r="E13" s="1">
        <v>124.1</v>
      </c>
      <c r="F13" s="1">
        <v>123.6</v>
      </c>
      <c r="G13" s="25">
        <v>9.4</v>
      </c>
      <c r="H13" s="1">
        <v>0.0</v>
      </c>
      <c r="I13" s="1">
        <v>0.0</v>
      </c>
      <c r="J13" s="29" t="s">
        <v>32</v>
      </c>
      <c r="K13" s="29" t="s">
        <v>32</v>
      </c>
      <c r="L13" s="29" t="s">
        <v>32</v>
      </c>
      <c r="M13" s="29" t="s">
        <v>32</v>
      </c>
      <c r="N13" s="29" t="s">
        <v>32</v>
      </c>
      <c r="O13" s="30">
        <f t="shared" si="2"/>
        <v>0.2233333333</v>
      </c>
      <c r="P13" s="25">
        <v>1919.1</v>
      </c>
      <c r="Q13" s="1">
        <v>1912.4</v>
      </c>
      <c r="R13" s="27">
        <v>1905.7</v>
      </c>
    </row>
    <row r="14">
      <c r="A14" s="24"/>
      <c r="B14" s="25">
        <v>3.0</v>
      </c>
      <c r="C14" s="26">
        <f>30.77*120</f>
        <v>3692.4</v>
      </c>
      <c r="D14" s="25">
        <v>124.2</v>
      </c>
      <c r="E14" s="1">
        <v>124.7</v>
      </c>
      <c r="F14" s="1">
        <v>124.5</v>
      </c>
      <c r="G14" s="25">
        <v>9.5</v>
      </c>
      <c r="H14" s="1">
        <v>0.0</v>
      </c>
      <c r="I14" s="1">
        <v>0.0</v>
      </c>
      <c r="J14" s="29" t="s">
        <v>32</v>
      </c>
      <c r="K14" s="29" t="s">
        <v>32</v>
      </c>
      <c r="L14" s="29" t="s">
        <v>32</v>
      </c>
      <c r="M14" s="29" t="s">
        <v>32</v>
      </c>
      <c r="N14" s="29" t="s">
        <v>32</v>
      </c>
      <c r="O14" s="30">
        <f t="shared" si="2"/>
        <v>0.275</v>
      </c>
      <c r="P14" s="25">
        <v>1955.8</v>
      </c>
      <c r="Q14" s="1">
        <v>1947.6</v>
      </c>
      <c r="R14" s="27">
        <v>1939.3</v>
      </c>
    </row>
    <row r="15">
      <c r="A15" s="24"/>
      <c r="B15" s="25">
        <v>4.0</v>
      </c>
      <c r="C15" s="26">
        <f>30.49*120</f>
        <v>3658.8</v>
      </c>
      <c r="D15" s="25">
        <v>121.5</v>
      </c>
      <c r="E15" s="1">
        <v>121.9</v>
      </c>
      <c r="F15" s="1">
        <v>121.8</v>
      </c>
      <c r="G15" s="25">
        <v>9.3</v>
      </c>
      <c r="H15" s="1">
        <v>3.1</v>
      </c>
      <c r="I15" s="1">
        <v>1.5</v>
      </c>
      <c r="J15" s="29" t="s">
        <v>32</v>
      </c>
      <c r="K15" s="29" t="s">
        <v>32</v>
      </c>
      <c r="L15" s="29" t="s">
        <v>32</v>
      </c>
      <c r="M15" s="29" t="s">
        <v>32</v>
      </c>
      <c r="N15" s="29" t="s">
        <v>32</v>
      </c>
      <c r="O15" s="30">
        <f t="shared" si="2"/>
        <v>0.2666666667</v>
      </c>
      <c r="P15" s="25">
        <v>1978.3</v>
      </c>
      <c r="Q15" s="1">
        <v>1970.2</v>
      </c>
      <c r="R15" s="27">
        <v>1962.3</v>
      </c>
    </row>
    <row r="16">
      <c r="A16" s="24"/>
      <c r="B16" s="25">
        <v>5.0</v>
      </c>
      <c r="C16" s="26">
        <f t="shared" ref="C16:C17" si="3">30.3*120</f>
        <v>3636</v>
      </c>
      <c r="D16" s="25">
        <v>118.8</v>
      </c>
      <c r="E16" s="1">
        <v>118.9</v>
      </c>
      <c r="F16" s="1">
        <v>119.1</v>
      </c>
      <c r="G16" s="25">
        <v>9.1</v>
      </c>
      <c r="H16" s="1">
        <v>6.2</v>
      </c>
      <c r="I16" s="1">
        <v>3.0</v>
      </c>
      <c r="J16" s="29" t="s">
        <v>32</v>
      </c>
      <c r="K16" s="29" t="s">
        <v>32</v>
      </c>
      <c r="L16" s="29" t="s">
        <v>32</v>
      </c>
      <c r="M16" s="29" t="s">
        <v>32</v>
      </c>
      <c r="N16" s="29" t="s">
        <v>32</v>
      </c>
      <c r="O16" s="30">
        <f t="shared" si="2"/>
        <v>0.2916666667</v>
      </c>
      <c r="P16" s="25">
        <v>2016.1</v>
      </c>
      <c r="Q16" s="1">
        <v>2007.4</v>
      </c>
      <c r="R16" s="27">
        <v>1998.6</v>
      </c>
    </row>
    <row r="17">
      <c r="A17" s="31"/>
      <c r="B17" s="32">
        <v>6.0</v>
      </c>
      <c r="C17" s="40">
        <f t="shared" si="3"/>
        <v>3636</v>
      </c>
      <c r="D17" s="32">
        <v>117.6</v>
      </c>
      <c r="E17" s="33">
        <v>117.9</v>
      </c>
      <c r="F17" s="33">
        <v>117.4</v>
      </c>
      <c r="G17" s="32">
        <v>9.1</v>
      </c>
      <c r="H17" s="33">
        <v>6.0</v>
      </c>
      <c r="I17" s="33">
        <v>6.0</v>
      </c>
      <c r="J17" s="36" t="s">
        <v>32</v>
      </c>
      <c r="K17" s="36" t="s">
        <v>32</v>
      </c>
      <c r="L17" s="36" t="s">
        <v>32</v>
      </c>
      <c r="M17" s="36" t="s">
        <v>32</v>
      </c>
      <c r="N17" s="36" t="s">
        <v>32</v>
      </c>
      <c r="O17" s="37">
        <f t="shared" si="2"/>
        <v>0.31</v>
      </c>
      <c r="P17" s="32">
        <v>2054.9</v>
      </c>
      <c r="Q17" s="33">
        <v>2045.6</v>
      </c>
      <c r="R17" s="34">
        <v>2036.3</v>
      </c>
    </row>
    <row r="18">
      <c r="A18" s="38" t="s">
        <v>33</v>
      </c>
      <c r="B18" s="18">
        <v>1.0</v>
      </c>
      <c r="C18" s="18">
        <f>30.86*120</f>
        <v>3703.2</v>
      </c>
      <c r="D18" s="18">
        <v>121.7</v>
      </c>
      <c r="E18" s="19">
        <v>121.5</v>
      </c>
      <c r="F18" s="19">
        <v>121.5</v>
      </c>
      <c r="G18" s="18">
        <v>0.0</v>
      </c>
      <c r="H18" s="19">
        <v>0.0</v>
      </c>
      <c r="I18" s="19">
        <v>4.5</v>
      </c>
      <c r="J18" s="41">
        <v>35.97</v>
      </c>
      <c r="K18" s="41">
        <v>32.55</v>
      </c>
      <c r="L18" s="41">
        <v>0.23</v>
      </c>
      <c r="M18" s="41">
        <v>0.26</v>
      </c>
      <c r="N18" s="41">
        <v>1.37</v>
      </c>
      <c r="O18" s="23">
        <f t="shared" si="2"/>
        <v>0.1916666667</v>
      </c>
      <c r="P18" s="18">
        <v>2700.9</v>
      </c>
      <c r="Q18" s="19">
        <v>2684.6</v>
      </c>
      <c r="R18" s="20">
        <v>2689.4</v>
      </c>
    </row>
    <row r="19">
      <c r="A19" s="24"/>
      <c r="B19" s="25">
        <v>2.0</v>
      </c>
      <c r="C19" s="26">
        <f t="shared" ref="C19:C20" si="4">30.86*120</f>
        <v>3703.2</v>
      </c>
      <c r="D19" s="25">
        <v>124.1</v>
      </c>
      <c r="E19" s="1">
        <v>123.6</v>
      </c>
      <c r="F19" s="1">
        <v>123.6</v>
      </c>
      <c r="G19" s="25">
        <v>9.4</v>
      </c>
      <c r="H19" s="1">
        <v>0.0</v>
      </c>
      <c r="I19" s="1">
        <v>0.0</v>
      </c>
      <c r="J19" s="42">
        <v>35.92</v>
      </c>
      <c r="K19" s="42">
        <v>33.71</v>
      </c>
      <c r="L19" s="42">
        <v>0.35</v>
      </c>
      <c r="M19" s="42">
        <v>0.4</v>
      </c>
      <c r="N19" s="42">
        <v>1.45</v>
      </c>
      <c r="O19" s="30">
        <f t="shared" si="2"/>
        <v>0.2283333333</v>
      </c>
      <c r="P19" s="25">
        <v>3552.2</v>
      </c>
      <c r="Q19" s="1">
        <v>3545.6</v>
      </c>
      <c r="R19" s="27">
        <v>3538.5</v>
      </c>
    </row>
    <row r="20">
      <c r="A20" s="24"/>
      <c r="B20" s="25">
        <v>3.0</v>
      </c>
      <c r="C20" s="26">
        <f t="shared" si="4"/>
        <v>3703.2</v>
      </c>
      <c r="D20" s="25">
        <v>124.0</v>
      </c>
      <c r="E20" s="1">
        <v>124.0</v>
      </c>
      <c r="F20" s="1">
        <v>123.9</v>
      </c>
      <c r="G20" s="25">
        <v>9.4</v>
      </c>
      <c r="H20" s="1">
        <v>0.0</v>
      </c>
      <c r="I20" s="1">
        <v>0.0</v>
      </c>
      <c r="J20" s="42">
        <v>35.86</v>
      </c>
      <c r="K20" s="42">
        <v>33.94</v>
      </c>
      <c r="L20" s="42">
        <v>0.56</v>
      </c>
      <c r="M20" s="42">
        <v>0.79</v>
      </c>
      <c r="N20" s="42">
        <v>1.81</v>
      </c>
      <c r="O20" s="30">
        <f t="shared" si="2"/>
        <v>0.23</v>
      </c>
      <c r="P20" s="25">
        <v>3510.0</v>
      </c>
      <c r="Q20" s="1">
        <v>3502.7</v>
      </c>
      <c r="R20" s="27">
        <v>3496.2</v>
      </c>
    </row>
    <row r="21">
      <c r="A21" s="24"/>
      <c r="B21" s="25">
        <v>4.0</v>
      </c>
      <c r="C21" s="25">
        <f>30.49*120</f>
        <v>3658.8</v>
      </c>
      <c r="D21" s="25">
        <v>119.6</v>
      </c>
      <c r="E21" s="1">
        <v>119.5</v>
      </c>
      <c r="F21" s="1">
        <v>119.5</v>
      </c>
      <c r="G21" s="25">
        <v>9.2</v>
      </c>
      <c r="H21" s="1">
        <v>3.0</v>
      </c>
      <c r="I21" s="1">
        <v>1.4</v>
      </c>
      <c r="J21" s="42">
        <v>35.9</v>
      </c>
      <c r="K21" s="42">
        <v>32.82</v>
      </c>
      <c r="L21" s="42">
        <v>0.96</v>
      </c>
      <c r="M21" s="42">
        <v>1.12</v>
      </c>
      <c r="N21" s="42">
        <v>2.27</v>
      </c>
      <c r="O21" s="30">
        <f t="shared" si="2"/>
        <v>0.2283333333</v>
      </c>
      <c r="P21" s="25">
        <v>2741.1</v>
      </c>
      <c r="Q21" s="1">
        <v>2734.2</v>
      </c>
      <c r="R21" s="27">
        <v>2727.4</v>
      </c>
    </row>
    <row r="22">
      <c r="A22" s="24"/>
      <c r="B22" s="25">
        <v>5.0</v>
      </c>
      <c r="C22" s="26">
        <f>30.3*120</f>
        <v>3636</v>
      </c>
      <c r="D22" s="25">
        <v>119.8</v>
      </c>
      <c r="E22" s="1">
        <v>119.7</v>
      </c>
      <c r="F22" s="1">
        <v>119.3</v>
      </c>
      <c r="G22" s="25">
        <v>9.3</v>
      </c>
      <c r="H22" s="1">
        <v>6.2</v>
      </c>
      <c r="I22" s="1">
        <v>3.0</v>
      </c>
      <c r="J22" s="42">
        <v>36.48</v>
      </c>
      <c r="K22" s="42">
        <v>33.74</v>
      </c>
      <c r="L22" s="42">
        <v>1.31</v>
      </c>
      <c r="M22" s="42">
        <v>1.5</v>
      </c>
      <c r="N22" s="42">
        <v>2.89</v>
      </c>
      <c r="O22" s="30">
        <f t="shared" si="2"/>
        <v>0.26</v>
      </c>
      <c r="P22" s="25">
        <v>3384.8</v>
      </c>
      <c r="Q22" s="1">
        <v>3377.2</v>
      </c>
      <c r="R22" s="27">
        <v>3369.2</v>
      </c>
    </row>
    <row r="23">
      <c r="A23" s="31"/>
      <c r="B23" s="32">
        <v>6.0</v>
      </c>
      <c r="C23" s="32">
        <f>30.49*120</f>
        <v>3658.8</v>
      </c>
      <c r="D23" s="32">
        <v>116.5</v>
      </c>
      <c r="E23" s="33">
        <v>117.0</v>
      </c>
      <c r="F23" s="33">
        <v>116.4</v>
      </c>
      <c r="G23" s="32">
        <v>8.9</v>
      </c>
      <c r="H23" s="33">
        <v>6.0</v>
      </c>
      <c r="I23" s="33">
        <v>6.0</v>
      </c>
      <c r="J23" s="43">
        <v>36.14</v>
      </c>
      <c r="K23" s="43">
        <v>32.95</v>
      </c>
      <c r="L23" s="43">
        <v>1.93</v>
      </c>
      <c r="M23" s="43">
        <v>2.15</v>
      </c>
      <c r="N23" s="43">
        <v>4.14</v>
      </c>
      <c r="O23" s="37">
        <f t="shared" si="2"/>
        <v>0.245</v>
      </c>
      <c r="P23" s="32">
        <v>2781.4</v>
      </c>
      <c r="Q23" s="33">
        <v>2773.7</v>
      </c>
      <c r="R23" s="34">
        <v>2766.7</v>
      </c>
    </row>
    <row r="24">
      <c r="A24" s="17" t="s">
        <v>34</v>
      </c>
      <c r="B24" s="18">
        <v>1.0</v>
      </c>
      <c r="C24" s="39">
        <f t="shared" ref="C24:C26" si="5">30.86*120</f>
        <v>3703.2</v>
      </c>
      <c r="D24" s="18">
        <v>123.5</v>
      </c>
      <c r="E24" s="19">
        <v>124.6</v>
      </c>
      <c r="F24" s="19">
        <v>124.8</v>
      </c>
      <c r="G24" s="18">
        <v>0.0</v>
      </c>
      <c r="H24" s="19">
        <v>0.0</v>
      </c>
      <c r="I24" s="19">
        <v>4.5</v>
      </c>
      <c r="J24" s="41">
        <v>38.32</v>
      </c>
      <c r="K24" s="41">
        <v>33.15</v>
      </c>
      <c r="L24" s="41">
        <v>0.18</v>
      </c>
      <c r="M24" s="41">
        <v>0.25</v>
      </c>
      <c r="N24" s="41">
        <v>1.37</v>
      </c>
      <c r="O24" s="23">
        <f t="shared" si="2"/>
        <v>0.19</v>
      </c>
      <c r="P24" s="18">
        <v>3148.4</v>
      </c>
      <c r="Q24" s="19">
        <v>3143.0</v>
      </c>
      <c r="R24" s="20">
        <v>3137.0</v>
      </c>
      <c r="X24" s="44"/>
      <c r="Y24" s="44"/>
      <c r="Z24" s="44"/>
      <c r="AA24" s="44"/>
      <c r="AB24" s="44"/>
    </row>
    <row r="25">
      <c r="A25" s="24"/>
      <c r="B25" s="25">
        <v>2.0</v>
      </c>
      <c r="C25" s="26">
        <f t="shared" si="5"/>
        <v>3703.2</v>
      </c>
      <c r="D25" s="25">
        <v>122.9</v>
      </c>
      <c r="E25" s="1">
        <v>123.5</v>
      </c>
      <c r="F25" s="1">
        <v>123.6</v>
      </c>
      <c r="G25" s="25">
        <v>9.4</v>
      </c>
      <c r="H25" s="1">
        <v>0.0</v>
      </c>
      <c r="I25" s="1">
        <v>0.0</v>
      </c>
      <c r="J25" s="42">
        <v>38.42</v>
      </c>
      <c r="K25" s="42">
        <v>33.3</v>
      </c>
      <c r="L25" s="42">
        <v>0.39</v>
      </c>
      <c r="M25" s="42">
        <v>0.44</v>
      </c>
      <c r="N25" s="42">
        <v>1.45</v>
      </c>
      <c r="O25" s="30">
        <f t="shared" si="2"/>
        <v>0.2316666667</v>
      </c>
      <c r="P25" s="25">
        <v>3181.0</v>
      </c>
      <c r="Q25" s="1">
        <v>3174.2</v>
      </c>
      <c r="R25" s="27">
        <v>3167.1</v>
      </c>
    </row>
    <row r="26">
      <c r="A26" s="24"/>
      <c r="B26" s="25">
        <v>3.0</v>
      </c>
      <c r="C26" s="26">
        <f t="shared" si="5"/>
        <v>3703.2</v>
      </c>
      <c r="D26" s="25">
        <v>123.7</v>
      </c>
      <c r="E26" s="1">
        <v>124.4</v>
      </c>
      <c r="F26" s="1">
        <v>124.3</v>
      </c>
      <c r="G26" s="25">
        <v>9.4</v>
      </c>
      <c r="H26" s="1">
        <v>0.0</v>
      </c>
      <c r="I26" s="1">
        <v>0.0</v>
      </c>
      <c r="J26" s="42">
        <v>38.46</v>
      </c>
      <c r="K26" s="42">
        <v>33.43</v>
      </c>
      <c r="L26" s="42">
        <v>0.67</v>
      </c>
      <c r="M26" s="42">
        <v>0.77</v>
      </c>
      <c r="N26" s="42">
        <v>1.81</v>
      </c>
      <c r="O26" s="30">
        <f t="shared" si="2"/>
        <v>0.21</v>
      </c>
      <c r="P26" s="25">
        <v>3210.0</v>
      </c>
      <c r="Q26" s="1">
        <v>3203.9</v>
      </c>
      <c r="R26" s="27">
        <v>3197.4</v>
      </c>
    </row>
    <row r="27">
      <c r="A27" s="24"/>
      <c r="B27" s="25">
        <v>4.0</v>
      </c>
      <c r="C27" s="26">
        <f>30.49*120</f>
        <v>3658.8</v>
      </c>
      <c r="D27" s="25">
        <v>122.0</v>
      </c>
      <c r="E27" s="1">
        <v>121.6</v>
      </c>
      <c r="F27" s="1">
        <v>122.0</v>
      </c>
      <c r="G27" s="25">
        <v>9.3</v>
      </c>
      <c r="H27" s="1">
        <v>3.1</v>
      </c>
      <c r="I27" s="1">
        <v>1.5</v>
      </c>
      <c r="J27" s="42">
        <v>38.26</v>
      </c>
      <c r="K27" s="42">
        <v>33.65</v>
      </c>
      <c r="L27" s="42">
        <v>0.76</v>
      </c>
      <c r="M27" s="42">
        <v>1.2</v>
      </c>
      <c r="N27" s="42">
        <v>2.27</v>
      </c>
      <c r="O27" s="30">
        <f t="shared" si="2"/>
        <v>0.2433333333</v>
      </c>
      <c r="P27" s="25">
        <v>3241.6</v>
      </c>
      <c r="Q27" s="45">
        <v>3234.0</v>
      </c>
      <c r="R27" s="27">
        <v>3227.0</v>
      </c>
    </row>
    <row r="28">
      <c r="A28" s="24"/>
      <c r="B28" s="25">
        <v>5.0</v>
      </c>
      <c r="C28" s="26">
        <f>30.3*120</f>
        <v>3636</v>
      </c>
      <c r="D28" s="25">
        <v>119.2</v>
      </c>
      <c r="E28" s="1">
        <v>119.5</v>
      </c>
      <c r="F28" s="1">
        <v>119.2</v>
      </c>
      <c r="G28" s="25">
        <v>9.2</v>
      </c>
      <c r="H28" s="1">
        <v>6.2</v>
      </c>
      <c r="I28" s="1">
        <v>3.0</v>
      </c>
      <c r="J28" s="42">
        <v>37.79</v>
      </c>
      <c r="K28" s="42">
        <v>33.66</v>
      </c>
      <c r="L28" s="42">
        <v>1.32</v>
      </c>
      <c r="M28" s="42">
        <v>1.49</v>
      </c>
      <c r="N28" s="42">
        <v>2.87</v>
      </c>
      <c r="O28" s="30">
        <f t="shared" si="2"/>
        <v>0.2633333333</v>
      </c>
      <c r="P28" s="25">
        <v>3290.3</v>
      </c>
      <c r="Q28" s="1">
        <v>3282.2</v>
      </c>
      <c r="R28" s="27">
        <v>3274.5</v>
      </c>
    </row>
    <row r="29">
      <c r="A29" s="46"/>
      <c r="B29" s="32">
        <v>6.0</v>
      </c>
      <c r="C29" s="40">
        <f>30.12*120</f>
        <v>3614.4</v>
      </c>
      <c r="D29" s="32">
        <v>118.0</v>
      </c>
      <c r="E29" s="33">
        <v>118.3</v>
      </c>
      <c r="F29" s="33">
        <v>118.3</v>
      </c>
      <c r="G29" s="32">
        <v>9.1</v>
      </c>
      <c r="H29" s="33">
        <v>6.1</v>
      </c>
      <c r="I29" s="33">
        <v>6.1</v>
      </c>
      <c r="J29" s="43">
        <v>37.07</v>
      </c>
      <c r="K29" s="43">
        <v>33.86</v>
      </c>
      <c r="L29" s="43">
        <v>1.97</v>
      </c>
      <c r="M29" s="43">
        <v>2.25</v>
      </c>
      <c r="N29" s="43">
        <v>4.14</v>
      </c>
      <c r="O29" s="37">
        <f t="shared" si="2"/>
        <v>0.27</v>
      </c>
      <c r="P29" s="32">
        <v>3335.3</v>
      </c>
      <c r="Q29" s="33">
        <v>3327.1</v>
      </c>
      <c r="R29" s="34">
        <v>3319.1</v>
      </c>
    </row>
    <row r="30">
      <c r="A30" s="17" t="s">
        <v>35</v>
      </c>
      <c r="B30" s="18">
        <v>1.0</v>
      </c>
      <c r="C30" s="39">
        <f>31.25*120</f>
        <v>3750</v>
      </c>
      <c r="D30" s="18">
        <v>123.8</v>
      </c>
      <c r="E30" s="19">
        <v>129.9</v>
      </c>
      <c r="F30" s="19">
        <v>123.4</v>
      </c>
      <c r="G30" s="18">
        <v>0.0</v>
      </c>
      <c r="H30" s="19">
        <v>0.0</v>
      </c>
      <c r="I30" s="19">
        <v>4.5</v>
      </c>
      <c r="J30" s="41">
        <v>37.72</v>
      </c>
      <c r="K30" s="41">
        <v>33.23</v>
      </c>
      <c r="L30" s="41">
        <v>0.23</v>
      </c>
      <c r="M30" s="41">
        <v>0.29</v>
      </c>
      <c r="N30" s="41">
        <v>1.41</v>
      </c>
      <c r="O30" s="23">
        <f t="shared" si="2"/>
        <v>0.2116666667</v>
      </c>
      <c r="P30" s="18">
        <v>3073.7</v>
      </c>
      <c r="Q30" s="19">
        <v>3066.9</v>
      </c>
      <c r="R30" s="20">
        <v>3061.0</v>
      </c>
    </row>
    <row r="31">
      <c r="A31" s="24"/>
      <c r="B31" s="25">
        <v>2.0</v>
      </c>
      <c r="C31" s="26">
        <f>30.49*120</f>
        <v>3658.8</v>
      </c>
      <c r="D31" s="25">
        <v>121.8</v>
      </c>
      <c r="E31" s="1">
        <v>122.5</v>
      </c>
      <c r="F31" s="1">
        <v>122.5</v>
      </c>
      <c r="G31" s="25">
        <v>9.5</v>
      </c>
      <c r="H31" s="1">
        <v>0.0</v>
      </c>
      <c r="I31" s="1">
        <v>0.0</v>
      </c>
      <c r="J31" s="42">
        <v>37.34</v>
      </c>
      <c r="K31" s="42">
        <v>33.62</v>
      </c>
      <c r="L31" s="42">
        <v>0.69</v>
      </c>
      <c r="M31" s="42">
        <v>0.75</v>
      </c>
      <c r="N31" s="42">
        <v>1.78</v>
      </c>
      <c r="O31" s="30">
        <f t="shared" si="2"/>
        <v>0.2283333333</v>
      </c>
      <c r="P31" s="25">
        <v>3036.0</v>
      </c>
      <c r="Q31" s="1">
        <v>3029.1</v>
      </c>
      <c r="R31" s="27">
        <v>3022.3</v>
      </c>
    </row>
    <row r="32">
      <c r="A32" s="24"/>
      <c r="B32" s="25">
        <v>3.0</v>
      </c>
      <c r="C32" s="26">
        <f>30.86*120</f>
        <v>3703.2</v>
      </c>
      <c r="D32" s="25">
        <v>124.8</v>
      </c>
      <c r="E32" s="1">
        <v>124.5</v>
      </c>
      <c r="F32" s="1">
        <v>123.8</v>
      </c>
      <c r="G32" s="25">
        <v>9.4</v>
      </c>
      <c r="H32" s="1">
        <v>0.0</v>
      </c>
      <c r="I32" s="1">
        <v>0.0</v>
      </c>
      <c r="J32" s="42">
        <v>37.13</v>
      </c>
      <c r="K32" s="42">
        <v>33.81</v>
      </c>
      <c r="L32" s="42">
        <v>1.04</v>
      </c>
      <c r="M32" s="42">
        <v>1.17</v>
      </c>
      <c r="N32" s="42">
        <v>2.28</v>
      </c>
      <c r="O32" s="30">
        <f t="shared" si="2"/>
        <v>0.235</v>
      </c>
      <c r="P32" s="25">
        <v>2994.1</v>
      </c>
      <c r="Q32" s="1">
        <v>2986.8</v>
      </c>
      <c r="R32" s="27">
        <v>2980.0</v>
      </c>
    </row>
    <row r="33">
      <c r="A33" s="24"/>
      <c r="B33" s="25">
        <v>4.0</v>
      </c>
      <c r="C33" s="26">
        <f t="shared" ref="C33:C34" si="6">30.49*120</f>
        <v>3658.8</v>
      </c>
      <c r="D33" s="25">
        <v>121.8</v>
      </c>
      <c r="E33" s="1">
        <v>122.2</v>
      </c>
      <c r="F33" s="1">
        <v>121.6</v>
      </c>
      <c r="G33" s="25">
        <v>9.3</v>
      </c>
      <c r="H33" s="1">
        <v>3.1</v>
      </c>
      <c r="I33" s="1">
        <v>1.5</v>
      </c>
      <c r="J33" s="42">
        <v>37.02</v>
      </c>
      <c r="K33" s="42">
        <v>33.79</v>
      </c>
      <c r="L33" s="42">
        <v>1.34</v>
      </c>
      <c r="M33" s="42">
        <v>1.47</v>
      </c>
      <c r="N33" s="42">
        <v>2.88</v>
      </c>
      <c r="O33" s="30">
        <f t="shared" si="2"/>
        <v>0.2483333333</v>
      </c>
      <c r="P33" s="25">
        <v>2962.1</v>
      </c>
      <c r="Q33" s="45">
        <v>2955.0</v>
      </c>
      <c r="R33" s="27">
        <v>2947.2</v>
      </c>
    </row>
    <row r="34">
      <c r="A34" s="24"/>
      <c r="B34" s="25">
        <v>5.0</v>
      </c>
      <c r="C34" s="26">
        <f t="shared" si="6"/>
        <v>3658.8</v>
      </c>
      <c r="D34" s="25">
        <v>119.5</v>
      </c>
      <c r="E34" s="1">
        <v>120.0</v>
      </c>
      <c r="F34" s="1">
        <v>120.1</v>
      </c>
      <c r="G34" s="25">
        <v>9.3</v>
      </c>
      <c r="H34" s="1">
        <v>6.3</v>
      </c>
      <c r="I34" s="1">
        <v>3.0</v>
      </c>
      <c r="J34" s="42">
        <v>36.97</v>
      </c>
      <c r="K34" s="42">
        <v>33.85</v>
      </c>
      <c r="L34" s="42">
        <v>1.6</v>
      </c>
      <c r="M34" s="42">
        <v>2.03</v>
      </c>
      <c r="N34" s="42">
        <v>3.67</v>
      </c>
      <c r="O34" s="30">
        <f t="shared" si="2"/>
        <v>0.2633333333</v>
      </c>
      <c r="P34" s="25">
        <v>2909.9</v>
      </c>
      <c r="Q34" s="1">
        <v>2901.8</v>
      </c>
      <c r="R34" s="27">
        <v>2894.1</v>
      </c>
    </row>
    <row r="35">
      <c r="A35" s="46"/>
      <c r="B35" s="32">
        <v>6.0</v>
      </c>
      <c r="C35" s="40">
        <f>30.3*120</f>
        <v>3636</v>
      </c>
      <c r="D35" s="32">
        <v>118.0</v>
      </c>
      <c r="E35" s="33">
        <v>117.9</v>
      </c>
      <c r="F35" s="33">
        <v>117.9</v>
      </c>
      <c r="G35" s="32">
        <v>9.2</v>
      </c>
      <c r="H35" s="33">
        <v>6.1</v>
      </c>
      <c r="I35" s="33">
        <v>6.1</v>
      </c>
      <c r="J35" s="43">
        <v>37.07</v>
      </c>
      <c r="K35" s="43">
        <v>33.89</v>
      </c>
      <c r="L35" s="43">
        <v>2.11</v>
      </c>
      <c r="M35" s="43">
        <v>2.55</v>
      </c>
      <c r="N35" s="43">
        <v>4.43</v>
      </c>
      <c r="O35" s="37">
        <f t="shared" si="2"/>
        <v>0.2683333333</v>
      </c>
      <c r="P35" s="32">
        <v>2865.9</v>
      </c>
      <c r="Q35" s="33">
        <v>2857.8</v>
      </c>
      <c r="R35" s="34">
        <v>2849.8</v>
      </c>
    </row>
    <row r="36">
      <c r="A36" s="17" t="s">
        <v>35</v>
      </c>
      <c r="B36" s="18">
        <v>1.0</v>
      </c>
      <c r="C36" s="39">
        <f>31.06*120</f>
        <v>3727.2</v>
      </c>
      <c r="D36" s="18">
        <v>124.0</v>
      </c>
      <c r="E36" s="19">
        <v>123.6</v>
      </c>
      <c r="F36" s="19">
        <v>124.2</v>
      </c>
      <c r="G36" s="18">
        <v>0.0</v>
      </c>
      <c r="H36" s="19">
        <v>0.0</v>
      </c>
      <c r="I36" s="19">
        <v>4.5</v>
      </c>
      <c r="J36" s="41">
        <v>38.0</v>
      </c>
      <c r="K36" s="41">
        <v>32.97</v>
      </c>
      <c r="L36" s="41">
        <v>0.12</v>
      </c>
      <c r="M36" s="41">
        <v>0.45</v>
      </c>
      <c r="N36" s="41">
        <v>1.41</v>
      </c>
      <c r="O36" s="23">
        <f t="shared" si="2"/>
        <v>0.21</v>
      </c>
      <c r="P36" s="18">
        <v>2644.0</v>
      </c>
      <c r="Q36" s="19">
        <v>2637.6</v>
      </c>
      <c r="R36" s="20">
        <v>2631.4</v>
      </c>
    </row>
    <row r="37">
      <c r="A37" s="24"/>
      <c r="B37" s="25">
        <v>2.0</v>
      </c>
      <c r="C37" s="26">
        <f t="shared" ref="C37:C38" si="7">30.86*120</f>
        <v>3703.2</v>
      </c>
      <c r="D37" s="25">
        <v>123.7</v>
      </c>
      <c r="E37" s="1">
        <v>123.7</v>
      </c>
      <c r="F37" s="1">
        <v>123.9</v>
      </c>
      <c r="G37" s="25">
        <v>9.5</v>
      </c>
      <c r="H37" s="1">
        <v>0.0</v>
      </c>
      <c r="I37" s="1">
        <v>0.0</v>
      </c>
      <c r="J37" s="42">
        <v>38.08</v>
      </c>
      <c r="K37" s="42">
        <v>33.48</v>
      </c>
      <c r="L37" s="42">
        <v>0.69</v>
      </c>
      <c r="M37" s="42">
        <v>0.79</v>
      </c>
      <c r="N37" s="42">
        <v>1.78</v>
      </c>
      <c r="O37" s="30">
        <f t="shared" si="2"/>
        <v>0.23</v>
      </c>
      <c r="P37" s="25">
        <v>2681.0</v>
      </c>
      <c r="Q37" s="1">
        <v>2674.0</v>
      </c>
      <c r="R37" s="27">
        <v>2667.2</v>
      </c>
    </row>
    <row r="38">
      <c r="A38" s="24"/>
      <c r="B38" s="25">
        <v>3.0</v>
      </c>
      <c r="C38" s="26">
        <f t="shared" si="7"/>
        <v>3703.2</v>
      </c>
      <c r="D38" s="25">
        <v>124.4</v>
      </c>
      <c r="E38" s="1">
        <v>124.9</v>
      </c>
      <c r="F38" s="1">
        <v>124.3</v>
      </c>
      <c r="G38" s="25">
        <v>9.5</v>
      </c>
      <c r="H38" s="1">
        <v>0.0</v>
      </c>
      <c r="I38" s="1">
        <v>0.0</v>
      </c>
      <c r="J38" s="42">
        <v>38.07</v>
      </c>
      <c r="K38" s="42">
        <v>33.45</v>
      </c>
      <c r="L38" s="42">
        <v>0.97</v>
      </c>
      <c r="M38" s="42">
        <v>1.09</v>
      </c>
      <c r="N38" s="42">
        <v>2.28</v>
      </c>
      <c r="O38" s="30">
        <f t="shared" si="2"/>
        <v>0.22</v>
      </c>
      <c r="P38" s="25">
        <v>2712.2</v>
      </c>
      <c r="Q38" s="1">
        <v>2705.5</v>
      </c>
      <c r="R38" s="27">
        <v>2699.0</v>
      </c>
    </row>
    <row r="39">
      <c r="A39" s="24"/>
      <c r="B39" s="25">
        <v>4.0</v>
      </c>
      <c r="C39" s="26">
        <f>30.48*120</f>
        <v>3657.6</v>
      </c>
      <c r="D39" s="25">
        <v>121.6</v>
      </c>
      <c r="E39" s="1">
        <v>122.9</v>
      </c>
      <c r="F39" s="1">
        <v>122.8</v>
      </c>
      <c r="G39" s="25">
        <v>9.4</v>
      </c>
      <c r="H39" s="1">
        <v>3.1</v>
      </c>
      <c r="I39" s="1">
        <v>1.5</v>
      </c>
      <c r="J39" s="42">
        <v>37.99</v>
      </c>
      <c r="K39" s="42">
        <v>33.74</v>
      </c>
      <c r="L39" s="42">
        <v>1.27</v>
      </c>
      <c r="M39" s="42">
        <v>1.5</v>
      </c>
      <c r="N39" s="42">
        <v>2.88</v>
      </c>
      <c r="O39" s="30">
        <f t="shared" si="2"/>
        <v>0.2266666667</v>
      </c>
      <c r="P39" s="25">
        <v>2745.1</v>
      </c>
      <c r="Q39" s="45">
        <v>2738.4</v>
      </c>
      <c r="R39" s="27">
        <v>2731.5</v>
      </c>
    </row>
    <row r="40">
      <c r="A40" s="24"/>
      <c r="B40" s="25">
        <v>5.0</v>
      </c>
      <c r="C40" s="26">
        <f>30.49*120</f>
        <v>3658.8</v>
      </c>
      <c r="D40" s="25">
        <v>119.0</v>
      </c>
      <c r="E40" s="1">
        <v>119.5</v>
      </c>
      <c r="F40" s="1">
        <v>119.7</v>
      </c>
      <c r="G40" s="25">
        <v>9.2</v>
      </c>
      <c r="H40" s="1">
        <v>6.2</v>
      </c>
      <c r="I40" s="1">
        <v>3.0</v>
      </c>
      <c r="J40" s="42">
        <v>37.7</v>
      </c>
      <c r="K40" s="42">
        <v>33.63</v>
      </c>
      <c r="L40" s="42">
        <v>1.64</v>
      </c>
      <c r="M40" s="42">
        <v>2.05</v>
      </c>
      <c r="N40" s="42">
        <v>3.67</v>
      </c>
      <c r="O40" s="30">
        <f t="shared" si="2"/>
        <v>0.2533333333</v>
      </c>
      <c r="P40" s="25">
        <v>2790.1</v>
      </c>
      <c r="Q40" s="1">
        <v>2782.6</v>
      </c>
      <c r="R40" s="27">
        <v>2774.9</v>
      </c>
    </row>
    <row r="41">
      <c r="A41" s="46"/>
      <c r="B41" s="32">
        <v>6.0</v>
      </c>
      <c r="C41" s="40">
        <f>30.3*120</f>
        <v>3636</v>
      </c>
      <c r="D41" s="32">
        <v>117.9</v>
      </c>
      <c r="E41" s="33">
        <v>118.0</v>
      </c>
      <c r="F41" s="33">
        <v>117.6</v>
      </c>
      <c r="G41" s="32">
        <v>9.1</v>
      </c>
      <c r="H41" s="33">
        <v>6.2</v>
      </c>
      <c r="I41" s="33">
        <v>6.1</v>
      </c>
      <c r="J41" s="43">
        <v>37.34</v>
      </c>
      <c r="K41" s="43">
        <v>33.86</v>
      </c>
      <c r="L41" s="43">
        <v>1.9</v>
      </c>
      <c r="M41" s="43">
        <v>2.46</v>
      </c>
      <c r="N41" s="43">
        <v>4.43</v>
      </c>
      <c r="O41" s="37">
        <f t="shared" si="2"/>
        <v>0.2683333333</v>
      </c>
      <c r="P41" s="32">
        <v>2827.5</v>
      </c>
      <c r="Q41" s="33">
        <v>2819.2</v>
      </c>
      <c r="R41" s="34">
        <v>2811.4</v>
      </c>
    </row>
    <row r="43">
      <c r="A43" s="47" t="s">
        <v>36</v>
      </c>
      <c r="D43" s="11" t="s">
        <v>6</v>
      </c>
      <c r="E43" s="7"/>
      <c r="F43" s="8"/>
      <c r="G43" s="11" t="s">
        <v>7</v>
      </c>
      <c r="H43" s="7"/>
      <c r="I43" s="8"/>
      <c r="J43" s="12" t="s">
        <v>8</v>
      </c>
      <c r="K43" s="12" t="s">
        <v>9</v>
      </c>
      <c r="L43" s="13" t="s">
        <v>10</v>
      </c>
      <c r="M43" s="14"/>
      <c r="N43" s="12" t="s">
        <v>11</v>
      </c>
      <c r="O43" s="12" t="s">
        <v>12</v>
      </c>
      <c r="Q43" s="48" t="s">
        <v>37</v>
      </c>
    </row>
    <row r="44">
      <c r="C44" s="12" t="s">
        <v>16</v>
      </c>
      <c r="D44" s="16" t="s">
        <v>17</v>
      </c>
      <c r="E44" s="16" t="s">
        <v>18</v>
      </c>
      <c r="F44" s="16" t="s">
        <v>19</v>
      </c>
      <c r="G44" s="16" t="s">
        <v>20</v>
      </c>
      <c r="H44" s="16" t="s">
        <v>21</v>
      </c>
      <c r="I44" s="16" t="s">
        <v>22</v>
      </c>
      <c r="J44" s="16" t="s">
        <v>23</v>
      </c>
      <c r="K44" s="16" t="s">
        <v>24</v>
      </c>
      <c r="L44" s="11" t="s">
        <v>25</v>
      </c>
      <c r="M44" s="11" t="s">
        <v>26</v>
      </c>
      <c r="N44" s="16" t="s">
        <v>27</v>
      </c>
      <c r="O44" s="12" t="s">
        <v>28</v>
      </c>
      <c r="Q44" s="48" t="s">
        <v>38</v>
      </c>
    </row>
    <row r="45">
      <c r="A45" s="17" t="s">
        <v>5</v>
      </c>
      <c r="B45" s="18">
        <v>1.0</v>
      </c>
      <c r="C45" s="18">
        <f t="shared" ref="C45:O45" si="8">AVERAGE(C6,C12)</f>
        <v>3670.6</v>
      </c>
      <c r="D45" s="18">
        <f t="shared" si="8"/>
        <v>124.35</v>
      </c>
      <c r="E45" s="19">
        <f t="shared" si="8"/>
        <v>124.15</v>
      </c>
      <c r="F45" s="19">
        <f t="shared" si="8"/>
        <v>123.95</v>
      </c>
      <c r="G45" s="18">
        <f t="shared" si="8"/>
        <v>0</v>
      </c>
      <c r="H45" s="19">
        <f t="shared" si="8"/>
        <v>0</v>
      </c>
      <c r="I45" s="19">
        <f t="shared" si="8"/>
        <v>4.5</v>
      </c>
      <c r="J45" s="41" t="str">
        <f t="shared" si="8"/>
        <v>#DIV/0!</v>
      </c>
      <c r="K45" s="41" t="str">
        <f t="shared" si="8"/>
        <v>#DIV/0!</v>
      </c>
      <c r="L45" s="41" t="str">
        <f t="shared" si="8"/>
        <v>#DIV/0!</v>
      </c>
      <c r="M45" s="41" t="str">
        <f t="shared" si="8"/>
        <v>#DIV/0!</v>
      </c>
      <c r="N45" s="41" t="str">
        <f t="shared" si="8"/>
        <v>#DIV/0!</v>
      </c>
      <c r="O45" s="23">
        <f t="shared" si="8"/>
        <v>0.1991666667</v>
      </c>
      <c r="Q45" s="48" t="s">
        <v>39</v>
      </c>
    </row>
    <row r="46">
      <c r="A46" s="24"/>
      <c r="B46" s="25">
        <v>2.0</v>
      </c>
      <c r="C46" s="26">
        <f t="shared" ref="C46:O46" si="9">AVERAGE(C7,C13)</f>
        <v>3659.2</v>
      </c>
      <c r="D46" s="25">
        <f t="shared" si="9"/>
        <v>124.25</v>
      </c>
      <c r="E46" s="1">
        <f t="shared" si="9"/>
        <v>124.8</v>
      </c>
      <c r="F46" s="1">
        <f t="shared" si="9"/>
        <v>124.6</v>
      </c>
      <c r="G46" s="25">
        <f t="shared" si="9"/>
        <v>9.5</v>
      </c>
      <c r="H46" s="1">
        <f t="shared" si="9"/>
        <v>0</v>
      </c>
      <c r="I46" s="1">
        <f t="shared" si="9"/>
        <v>0</v>
      </c>
      <c r="J46" s="42" t="str">
        <f t="shared" si="9"/>
        <v>#DIV/0!</v>
      </c>
      <c r="K46" s="42" t="str">
        <f t="shared" si="9"/>
        <v>#DIV/0!</v>
      </c>
      <c r="L46" s="42" t="str">
        <f t="shared" si="9"/>
        <v>#DIV/0!</v>
      </c>
      <c r="M46" s="42" t="str">
        <f t="shared" si="9"/>
        <v>#DIV/0!</v>
      </c>
      <c r="N46" s="42" t="str">
        <f t="shared" si="9"/>
        <v>#DIV/0!</v>
      </c>
      <c r="O46" s="30">
        <f t="shared" si="9"/>
        <v>0.2366666667</v>
      </c>
      <c r="Q46" s="48" t="s">
        <v>40</v>
      </c>
    </row>
    <row r="47">
      <c r="A47" s="24"/>
      <c r="B47" s="25">
        <v>3.0</v>
      </c>
      <c r="C47" s="26">
        <f t="shared" ref="C47:O47" si="10">AVERAGE(C8,C14)</f>
        <v>3665.2</v>
      </c>
      <c r="D47" s="25">
        <f t="shared" si="10"/>
        <v>124.95</v>
      </c>
      <c r="E47" s="1">
        <f t="shared" si="10"/>
        <v>125.6</v>
      </c>
      <c r="F47" s="1">
        <f t="shared" si="10"/>
        <v>125.3</v>
      </c>
      <c r="G47" s="25">
        <f t="shared" si="10"/>
        <v>9.6</v>
      </c>
      <c r="H47" s="1">
        <f t="shared" si="10"/>
        <v>0</v>
      </c>
      <c r="I47" s="1">
        <f t="shared" si="10"/>
        <v>0</v>
      </c>
      <c r="J47" s="42" t="str">
        <f t="shared" si="10"/>
        <v>#DIV/0!</v>
      </c>
      <c r="K47" s="42" t="str">
        <f t="shared" si="10"/>
        <v>#DIV/0!</v>
      </c>
      <c r="L47" s="42" t="str">
        <f t="shared" si="10"/>
        <v>#DIV/0!</v>
      </c>
      <c r="M47" s="42" t="str">
        <f t="shared" si="10"/>
        <v>#DIV/0!</v>
      </c>
      <c r="N47" s="42" t="str">
        <f t="shared" si="10"/>
        <v>#DIV/0!</v>
      </c>
      <c r="O47" s="30">
        <f t="shared" si="10"/>
        <v>0.2533333333</v>
      </c>
      <c r="Q47" s="49" t="s">
        <v>41</v>
      </c>
    </row>
    <row r="48">
      <c r="A48" s="24"/>
      <c r="B48" s="25">
        <v>4.0</v>
      </c>
      <c r="C48" s="25">
        <f t="shared" ref="C48:O48" si="11">AVERAGE(C9,C15)</f>
        <v>3657.6</v>
      </c>
      <c r="D48" s="25">
        <f t="shared" si="11"/>
        <v>120.5</v>
      </c>
      <c r="E48" s="1">
        <f t="shared" si="11"/>
        <v>120.85</v>
      </c>
      <c r="F48" s="1">
        <f t="shared" si="11"/>
        <v>120.75</v>
      </c>
      <c r="G48" s="25">
        <f t="shared" si="11"/>
        <v>9.2</v>
      </c>
      <c r="H48" s="1">
        <f t="shared" si="11"/>
        <v>3.05</v>
      </c>
      <c r="I48" s="1">
        <f t="shared" si="11"/>
        <v>1.45</v>
      </c>
      <c r="J48" s="42" t="str">
        <f t="shared" si="11"/>
        <v>#DIV/0!</v>
      </c>
      <c r="K48" s="42" t="str">
        <f t="shared" si="11"/>
        <v>#DIV/0!</v>
      </c>
      <c r="L48" s="42" t="str">
        <f t="shared" si="11"/>
        <v>#DIV/0!</v>
      </c>
      <c r="M48" s="42" t="str">
        <f t="shared" si="11"/>
        <v>#DIV/0!</v>
      </c>
      <c r="N48" s="42" t="str">
        <f t="shared" si="11"/>
        <v>#DIV/0!</v>
      </c>
      <c r="O48" s="30">
        <f t="shared" si="11"/>
        <v>0.265</v>
      </c>
      <c r="Q48" s="50" t="s">
        <v>42</v>
      </c>
    </row>
    <row r="49">
      <c r="A49" s="24"/>
      <c r="B49" s="25">
        <v>5.0</v>
      </c>
      <c r="C49" s="26">
        <f t="shared" ref="C49:O49" si="12">AVERAGE(C10,C16)</f>
        <v>3636</v>
      </c>
      <c r="D49" s="25">
        <f t="shared" si="12"/>
        <v>119.2</v>
      </c>
      <c r="E49" s="1">
        <f t="shared" si="12"/>
        <v>119.3</v>
      </c>
      <c r="F49" s="1">
        <f t="shared" si="12"/>
        <v>119.3</v>
      </c>
      <c r="G49" s="25">
        <f t="shared" si="12"/>
        <v>9.2</v>
      </c>
      <c r="H49" s="1">
        <f t="shared" si="12"/>
        <v>6.2</v>
      </c>
      <c r="I49" s="1">
        <f t="shared" si="12"/>
        <v>2.95</v>
      </c>
      <c r="J49" s="42" t="str">
        <f t="shared" si="12"/>
        <v>#DIV/0!</v>
      </c>
      <c r="K49" s="42" t="str">
        <f t="shared" si="12"/>
        <v>#DIV/0!</v>
      </c>
      <c r="L49" s="42" t="str">
        <f t="shared" si="12"/>
        <v>#DIV/0!</v>
      </c>
      <c r="M49" s="42" t="str">
        <f t="shared" si="12"/>
        <v>#DIV/0!</v>
      </c>
      <c r="N49" s="42" t="str">
        <f t="shared" si="12"/>
        <v>#DIV/0!</v>
      </c>
      <c r="O49" s="30">
        <f t="shared" si="12"/>
        <v>0.2916666667</v>
      </c>
      <c r="Q49" s="49" t="s">
        <v>43</v>
      </c>
    </row>
    <row r="50">
      <c r="A50" s="31"/>
      <c r="B50" s="32">
        <v>6.0</v>
      </c>
      <c r="C50" s="32">
        <f t="shared" ref="C50:O50" si="13">AVERAGE(C11,C17)</f>
        <v>3647.4</v>
      </c>
      <c r="D50" s="32">
        <f t="shared" si="13"/>
        <v>116.65</v>
      </c>
      <c r="E50" s="33">
        <f t="shared" si="13"/>
        <v>116.95</v>
      </c>
      <c r="F50" s="33">
        <f t="shared" si="13"/>
        <v>116.45</v>
      </c>
      <c r="G50" s="32">
        <f t="shared" si="13"/>
        <v>9</v>
      </c>
      <c r="H50" s="33">
        <f t="shared" si="13"/>
        <v>6</v>
      </c>
      <c r="I50" s="33">
        <f t="shared" si="13"/>
        <v>6</v>
      </c>
      <c r="J50" s="43" t="str">
        <f t="shared" si="13"/>
        <v>#DIV/0!</v>
      </c>
      <c r="K50" s="43" t="str">
        <f t="shared" si="13"/>
        <v>#DIV/0!</v>
      </c>
      <c r="L50" s="43" t="str">
        <f t="shared" si="13"/>
        <v>#DIV/0!</v>
      </c>
      <c r="M50" s="43" t="str">
        <f t="shared" si="13"/>
        <v>#DIV/0!</v>
      </c>
      <c r="N50" s="43" t="str">
        <f t="shared" si="13"/>
        <v>#DIV/0!</v>
      </c>
      <c r="O50" s="37">
        <f t="shared" si="13"/>
        <v>0.3141666667</v>
      </c>
      <c r="Q50" s="49" t="s">
        <v>44</v>
      </c>
    </row>
    <row r="51">
      <c r="A51" s="51"/>
      <c r="B51" s="25"/>
      <c r="C51" s="12" t="s">
        <v>16</v>
      </c>
      <c r="D51" s="16" t="s">
        <v>17</v>
      </c>
      <c r="E51" s="16" t="s">
        <v>18</v>
      </c>
      <c r="F51" s="16" t="s">
        <v>19</v>
      </c>
      <c r="G51" s="16" t="s">
        <v>20</v>
      </c>
      <c r="H51" s="16" t="s">
        <v>21</v>
      </c>
      <c r="I51" s="16" t="s">
        <v>22</v>
      </c>
      <c r="J51" s="16" t="s">
        <v>23</v>
      </c>
      <c r="K51" s="16" t="s">
        <v>24</v>
      </c>
      <c r="L51" s="11" t="s">
        <v>25</v>
      </c>
      <c r="M51" s="11" t="s">
        <v>26</v>
      </c>
      <c r="N51" s="16" t="s">
        <v>27</v>
      </c>
      <c r="O51" s="12" t="s">
        <v>28</v>
      </c>
      <c r="Q51" s="49" t="s">
        <v>45</v>
      </c>
    </row>
    <row r="52">
      <c r="A52" s="38" t="s">
        <v>33</v>
      </c>
      <c r="B52" s="18">
        <v>1.0</v>
      </c>
      <c r="C52" s="18">
        <f t="shared" ref="C52:O52" si="14">AVERAGE(C18,C24)</f>
        <v>3703.2</v>
      </c>
      <c r="D52" s="18">
        <f t="shared" si="14"/>
        <v>122.6</v>
      </c>
      <c r="E52" s="19">
        <f t="shared" si="14"/>
        <v>123.05</v>
      </c>
      <c r="F52" s="19">
        <f t="shared" si="14"/>
        <v>123.15</v>
      </c>
      <c r="G52" s="18">
        <f t="shared" si="14"/>
        <v>0</v>
      </c>
      <c r="H52" s="19">
        <f t="shared" si="14"/>
        <v>0</v>
      </c>
      <c r="I52" s="19">
        <f t="shared" si="14"/>
        <v>4.5</v>
      </c>
      <c r="J52" s="41">
        <f t="shared" si="14"/>
        <v>37.145</v>
      </c>
      <c r="K52" s="41">
        <f t="shared" si="14"/>
        <v>32.85</v>
      </c>
      <c r="L52" s="41">
        <f t="shared" si="14"/>
        <v>0.205</v>
      </c>
      <c r="M52" s="41">
        <f t="shared" si="14"/>
        <v>0.255</v>
      </c>
      <c r="N52" s="41">
        <f t="shared" si="14"/>
        <v>1.37</v>
      </c>
      <c r="O52" s="23">
        <f t="shared" si="14"/>
        <v>0.1908333333</v>
      </c>
      <c r="Q52" s="49" t="s">
        <v>46</v>
      </c>
    </row>
    <row r="53">
      <c r="A53" s="24"/>
      <c r="B53" s="25">
        <v>2.0</v>
      </c>
      <c r="C53" s="26">
        <f t="shared" ref="C53:O53" si="15">AVERAGE(C19,C25)</f>
        <v>3703.2</v>
      </c>
      <c r="D53" s="25">
        <f t="shared" si="15"/>
        <v>123.5</v>
      </c>
      <c r="E53" s="1">
        <f t="shared" si="15"/>
        <v>123.55</v>
      </c>
      <c r="F53" s="1">
        <f t="shared" si="15"/>
        <v>123.6</v>
      </c>
      <c r="G53" s="25">
        <f t="shared" si="15"/>
        <v>9.4</v>
      </c>
      <c r="H53" s="1">
        <f t="shared" si="15"/>
        <v>0</v>
      </c>
      <c r="I53" s="1">
        <f t="shared" si="15"/>
        <v>0</v>
      </c>
      <c r="J53" s="42">
        <f t="shared" si="15"/>
        <v>37.17</v>
      </c>
      <c r="K53" s="42">
        <f t="shared" si="15"/>
        <v>33.505</v>
      </c>
      <c r="L53" s="42">
        <f t="shared" si="15"/>
        <v>0.37</v>
      </c>
      <c r="M53" s="42">
        <f t="shared" si="15"/>
        <v>0.42</v>
      </c>
      <c r="N53" s="42">
        <f t="shared" si="15"/>
        <v>1.45</v>
      </c>
      <c r="O53" s="30">
        <f t="shared" si="15"/>
        <v>0.23</v>
      </c>
    </row>
    <row r="54">
      <c r="A54" s="24"/>
      <c r="B54" s="25">
        <v>3.0</v>
      </c>
      <c r="C54" s="26">
        <f t="shared" ref="C54:O54" si="16">AVERAGE(C20,C26)</f>
        <v>3703.2</v>
      </c>
      <c r="D54" s="25">
        <f t="shared" si="16"/>
        <v>123.85</v>
      </c>
      <c r="E54" s="1">
        <f t="shared" si="16"/>
        <v>124.2</v>
      </c>
      <c r="F54" s="1">
        <f t="shared" si="16"/>
        <v>124.1</v>
      </c>
      <c r="G54" s="25">
        <f t="shared" si="16"/>
        <v>9.4</v>
      </c>
      <c r="H54" s="1">
        <f t="shared" si="16"/>
        <v>0</v>
      </c>
      <c r="I54" s="1">
        <f t="shared" si="16"/>
        <v>0</v>
      </c>
      <c r="J54" s="42">
        <f t="shared" si="16"/>
        <v>37.16</v>
      </c>
      <c r="K54" s="42">
        <f t="shared" si="16"/>
        <v>33.685</v>
      </c>
      <c r="L54" s="42">
        <f t="shared" si="16"/>
        <v>0.615</v>
      </c>
      <c r="M54" s="42">
        <f t="shared" si="16"/>
        <v>0.78</v>
      </c>
      <c r="N54" s="42">
        <f t="shared" si="16"/>
        <v>1.81</v>
      </c>
      <c r="O54" s="30">
        <f t="shared" si="16"/>
        <v>0.22</v>
      </c>
    </row>
    <row r="55">
      <c r="A55" s="24"/>
      <c r="B55" s="25">
        <v>4.0</v>
      </c>
      <c r="C55" s="25">
        <f t="shared" ref="C55:O55" si="17">AVERAGE(C21,C27)</f>
        <v>3658.8</v>
      </c>
      <c r="D55" s="25">
        <f t="shared" si="17"/>
        <v>120.8</v>
      </c>
      <c r="E55" s="1">
        <f t="shared" si="17"/>
        <v>120.55</v>
      </c>
      <c r="F55" s="1">
        <f t="shared" si="17"/>
        <v>120.75</v>
      </c>
      <c r="G55" s="25">
        <f t="shared" si="17"/>
        <v>9.25</v>
      </c>
      <c r="H55" s="1">
        <f t="shared" si="17"/>
        <v>3.05</v>
      </c>
      <c r="I55" s="1">
        <f t="shared" si="17"/>
        <v>1.45</v>
      </c>
      <c r="J55" s="42">
        <f t="shared" si="17"/>
        <v>37.08</v>
      </c>
      <c r="K55" s="42">
        <f t="shared" si="17"/>
        <v>33.235</v>
      </c>
      <c r="L55" s="42">
        <f t="shared" si="17"/>
        <v>0.86</v>
      </c>
      <c r="M55" s="42">
        <f t="shared" si="17"/>
        <v>1.16</v>
      </c>
      <c r="N55" s="42">
        <f t="shared" si="17"/>
        <v>2.27</v>
      </c>
      <c r="O55" s="30">
        <f t="shared" si="17"/>
        <v>0.2358333333</v>
      </c>
    </row>
    <row r="56">
      <c r="A56" s="24"/>
      <c r="B56" s="25">
        <v>5.0</v>
      </c>
      <c r="C56" s="26">
        <f t="shared" ref="C56:O56" si="18">AVERAGE(C22,C28)</f>
        <v>3636</v>
      </c>
      <c r="D56" s="25">
        <f t="shared" si="18"/>
        <v>119.5</v>
      </c>
      <c r="E56" s="1">
        <f t="shared" si="18"/>
        <v>119.6</v>
      </c>
      <c r="F56" s="1">
        <f t="shared" si="18"/>
        <v>119.25</v>
      </c>
      <c r="G56" s="25">
        <f t="shared" si="18"/>
        <v>9.25</v>
      </c>
      <c r="H56" s="1">
        <f t="shared" si="18"/>
        <v>6.2</v>
      </c>
      <c r="I56" s="1">
        <f t="shared" si="18"/>
        <v>3</v>
      </c>
      <c r="J56" s="42">
        <f t="shared" si="18"/>
        <v>37.135</v>
      </c>
      <c r="K56" s="42">
        <f t="shared" si="18"/>
        <v>33.7</v>
      </c>
      <c r="L56" s="42">
        <f t="shared" si="18"/>
        <v>1.315</v>
      </c>
      <c r="M56" s="42">
        <f t="shared" si="18"/>
        <v>1.495</v>
      </c>
      <c r="N56" s="42">
        <f t="shared" si="18"/>
        <v>2.88</v>
      </c>
      <c r="O56" s="30">
        <f t="shared" si="18"/>
        <v>0.2616666667</v>
      </c>
    </row>
    <row r="57">
      <c r="A57" s="31"/>
      <c r="B57" s="32">
        <v>6.0</v>
      </c>
      <c r="C57" s="32">
        <f t="shared" ref="C57:O57" si="19">AVERAGE(C23,C29)</f>
        <v>3636.6</v>
      </c>
      <c r="D57" s="32">
        <f t="shared" si="19"/>
        <v>117.25</v>
      </c>
      <c r="E57" s="33">
        <f t="shared" si="19"/>
        <v>117.65</v>
      </c>
      <c r="F57" s="33">
        <f t="shared" si="19"/>
        <v>117.35</v>
      </c>
      <c r="G57" s="32">
        <f t="shared" si="19"/>
        <v>9</v>
      </c>
      <c r="H57" s="33">
        <f t="shared" si="19"/>
        <v>6.05</v>
      </c>
      <c r="I57" s="33">
        <f t="shared" si="19"/>
        <v>6.05</v>
      </c>
      <c r="J57" s="43">
        <f t="shared" si="19"/>
        <v>36.605</v>
      </c>
      <c r="K57" s="43">
        <f t="shared" si="19"/>
        <v>33.405</v>
      </c>
      <c r="L57" s="43">
        <f t="shared" si="19"/>
        <v>1.95</v>
      </c>
      <c r="M57" s="43">
        <f t="shared" si="19"/>
        <v>2.2</v>
      </c>
      <c r="N57" s="43">
        <f t="shared" si="19"/>
        <v>4.14</v>
      </c>
      <c r="O57" s="37">
        <f t="shared" si="19"/>
        <v>0.2575</v>
      </c>
    </row>
    <row r="58">
      <c r="A58" s="38"/>
      <c r="B58" s="25"/>
      <c r="C58" s="12" t="s">
        <v>16</v>
      </c>
      <c r="D58" s="16" t="s">
        <v>17</v>
      </c>
      <c r="E58" s="16" t="s">
        <v>18</v>
      </c>
      <c r="F58" s="16" t="s">
        <v>19</v>
      </c>
      <c r="G58" s="16" t="s">
        <v>20</v>
      </c>
      <c r="H58" s="16" t="s">
        <v>21</v>
      </c>
      <c r="I58" s="16" t="s">
        <v>22</v>
      </c>
      <c r="J58" s="16" t="s">
        <v>23</v>
      </c>
      <c r="K58" s="16" t="s">
        <v>24</v>
      </c>
      <c r="L58" s="11" t="s">
        <v>25</v>
      </c>
      <c r="M58" s="11" t="s">
        <v>26</v>
      </c>
      <c r="N58" s="16" t="s">
        <v>27</v>
      </c>
      <c r="O58" s="12" t="s">
        <v>28</v>
      </c>
    </row>
    <row r="59">
      <c r="A59" s="17" t="s">
        <v>35</v>
      </c>
      <c r="B59" s="18">
        <v>1.0</v>
      </c>
      <c r="C59" s="18">
        <f t="shared" ref="C59:O59" si="20">AVERAGE(C30,C36)</f>
        <v>3738.6</v>
      </c>
      <c r="D59" s="18">
        <f t="shared" si="20"/>
        <v>123.9</v>
      </c>
      <c r="E59" s="19">
        <f t="shared" si="20"/>
        <v>126.75</v>
      </c>
      <c r="F59" s="19">
        <f t="shared" si="20"/>
        <v>123.8</v>
      </c>
      <c r="G59" s="18">
        <f t="shared" si="20"/>
        <v>0</v>
      </c>
      <c r="H59" s="19">
        <f t="shared" si="20"/>
        <v>0</v>
      </c>
      <c r="I59" s="19">
        <f t="shared" si="20"/>
        <v>4.5</v>
      </c>
      <c r="J59" s="41">
        <f t="shared" si="20"/>
        <v>37.86</v>
      </c>
      <c r="K59" s="41">
        <f t="shared" si="20"/>
        <v>33.1</v>
      </c>
      <c r="L59" s="41">
        <f t="shared" si="20"/>
        <v>0.175</v>
      </c>
      <c r="M59" s="41">
        <f t="shared" si="20"/>
        <v>0.37</v>
      </c>
      <c r="N59" s="41">
        <f t="shared" si="20"/>
        <v>1.41</v>
      </c>
      <c r="O59" s="23">
        <f t="shared" si="20"/>
        <v>0.2108333333</v>
      </c>
    </row>
    <row r="60">
      <c r="A60" s="24"/>
      <c r="B60" s="25">
        <v>2.0</v>
      </c>
      <c r="C60" s="26">
        <f t="shared" ref="C60:O60" si="21">AVERAGE(C31,C37)</f>
        <v>3681</v>
      </c>
      <c r="D60" s="25">
        <f t="shared" si="21"/>
        <v>122.75</v>
      </c>
      <c r="E60" s="1">
        <f t="shared" si="21"/>
        <v>123.1</v>
      </c>
      <c r="F60" s="1">
        <f t="shared" si="21"/>
        <v>123.2</v>
      </c>
      <c r="G60" s="25">
        <f t="shared" si="21"/>
        <v>9.5</v>
      </c>
      <c r="H60" s="1">
        <f t="shared" si="21"/>
        <v>0</v>
      </c>
      <c r="I60" s="1">
        <f t="shared" si="21"/>
        <v>0</v>
      </c>
      <c r="J60" s="42">
        <f t="shared" si="21"/>
        <v>37.71</v>
      </c>
      <c r="K60" s="42">
        <f t="shared" si="21"/>
        <v>33.55</v>
      </c>
      <c r="L60" s="42">
        <f t="shared" si="21"/>
        <v>0.69</v>
      </c>
      <c r="M60" s="42">
        <f t="shared" si="21"/>
        <v>0.77</v>
      </c>
      <c r="N60" s="42">
        <f t="shared" si="21"/>
        <v>1.78</v>
      </c>
      <c r="O60" s="30">
        <f t="shared" si="21"/>
        <v>0.2291666667</v>
      </c>
    </row>
    <row r="61">
      <c r="A61" s="24"/>
      <c r="B61" s="25">
        <v>3.0</v>
      </c>
      <c r="C61" s="26">
        <f t="shared" ref="C61:O61" si="22">AVERAGE(C32,C38)</f>
        <v>3703.2</v>
      </c>
      <c r="D61" s="25">
        <f t="shared" si="22"/>
        <v>124.6</v>
      </c>
      <c r="E61" s="1">
        <f t="shared" si="22"/>
        <v>124.7</v>
      </c>
      <c r="F61" s="1">
        <f t="shared" si="22"/>
        <v>124.05</v>
      </c>
      <c r="G61" s="25">
        <f t="shared" si="22"/>
        <v>9.45</v>
      </c>
      <c r="H61" s="1">
        <f t="shared" si="22"/>
        <v>0</v>
      </c>
      <c r="I61" s="1">
        <f t="shared" si="22"/>
        <v>0</v>
      </c>
      <c r="J61" s="42">
        <f t="shared" si="22"/>
        <v>37.6</v>
      </c>
      <c r="K61" s="42">
        <f t="shared" si="22"/>
        <v>33.63</v>
      </c>
      <c r="L61" s="42">
        <f t="shared" si="22"/>
        <v>1.005</v>
      </c>
      <c r="M61" s="42">
        <f t="shared" si="22"/>
        <v>1.13</v>
      </c>
      <c r="N61" s="42">
        <f t="shared" si="22"/>
        <v>2.28</v>
      </c>
      <c r="O61" s="30">
        <f t="shared" si="22"/>
        <v>0.2275</v>
      </c>
    </row>
    <row r="62">
      <c r="A62" s="24"/>
      <c r="B62" s="25">
        <v>4.0</v>
      </c>
      <c r="C62" s="25">
        <f t="shared" ref="C62:O62" si="23">AVERAGE(C33,C39)</f>
        <v>3658.2</v>
      </c>
      <c r="D62" s="25">
        <f t="shared" si="23"/>
        <v>121.7</v>
      </c>
      <c r="E62" s="1">
        <f t="shared" si="23"/>
        <v>122.55</v>
      </c>
      <c r="F62" s="1">
        <f t="shared" si="23"/>
        <v>122.2</v>
      </c>
      <c r="G62" s="25">
        <f t="shared" si="23"/>
        <v>9.35</v>
      </c>
      <c r="H62" s="1">
        <f t="shared" si="23"/>
        <v>3.1</v>
      </c>
      <c r="I62" s="1">
        <f t="shared" si="23"/>
        <v>1.5</v>
      </c>
      <c r="J62" s="42">
        <f t="shared" si="23"/>
        <v>37.505</v>
      </c>
      <c r="K62" s="42">
        <f t="shared" si="23"/>
        <v>33.765</v>
      </c>
      <c r="L62" s="42">
        <f t="shared" si="23"/>
        <v>1.305</v>
      </c>
      <c r="M62" s="42">
        <f t="shared" si="23"/>
        <v>1.485</v>
      </c>
      <c r="N62" s="42">
        <f t="shared" si="23"/>
        <v>2.88</v>
      </c>
      <c r="O62" s="30">
        <f t="shared" si="23"/>
        <v>0.2375</v>
      </c>
    </row>
    <row r="63">
      <c r="A63" s="24"/>
      <c r="B63" s="25">
        <v>5.0</v>
      </c>
      <c r="C63" s="26">
        <f t="shared" ref="C63:O63" si="24">AVERAGE(C34,C40)</f>
        <v>3658.8</v>
      </c>
      <c r="D63" s="25">
        <f t="shared" si="24"/>
        <v>119.25</v>
      </c>
      <c r="E63" s="1">
        <f t="shared" si="24"/>
        <v>119.75</v>
      </c>
      <c r="F63" s="1">
        <f t="shared" si="24"/>
        <v>119.9</v>
      </c>
      <c r="G63" s="25">
        <f t="shared" si="24"/>
        <v>9.25</v>
      </c>
      <c r="H63" s="1">
        <f t="shared" si="24"/>
        <v>6.25</v>
      </c>
      <c r="I63" s="1">
        <f t="shared" si="24"/>
        <v>3</v>
      </c>
      <c r="J63" s="42">
        <f t="shared" si="24"/>
        <v>37.335</v>
      </c>
      <c r="K63" s="42">
        <f t="shared" si="24"/>
        <v>33.74</v>
      </c>
      <c r="L63" s="42">
        <f t="shared" si="24"/>
        <v>1.62</v>
      </c>
      <c r="M63" s="42">
        <f t="shared" si="24"/>
        <v>2.04</v>
      </c>
      <c r="N63" s="42">
        <f t="shared" si="24"/>
        <v>3.67</v>
      </c>
      <c r="O63" s="30">
        <f t="shared" si="24"/>
        <v>0.2583333333</v>
      </c>
    </row>
    <row r="64">
      <c r="A64" s="46"/>
      <c r="B64" s="32">
        <v>6.0</v>
      </c>
      <c r="C64" s="32">
        <f t="shared" ref="C64:O64" si="25">AVERAGE(C35,C41)</f>
        <v>3636</v>
      </c>
      <c r="D64" s="32">
        <f t="shared" si="25"/>
        <v>117.95</v>
      </c>
      <c r="E64" s="33">
        <f t="shared" si="25"/>
        <v>117.95</v>
      </c>
      <c r="F64" s="33">
        <f t="shared" si="25"/>
        <v>117.75</v>
      </c>
      <c r="G64" s="32">
        <f t="shared" si="25"/>
        <v>9.15</v>
      </c>
      <c r="H64" s="33">
        <f t="shared" si="25"/>
        <v>6.15</v>
      </c>
      <c r="I64" s="33">
        <f t="shared" si="25"/>
        <v>6.1</v>
      </c>
      <c r="J64" s="43">
        <f t="shared" si="25"/>
        <v>37.205</v>
      </c>
      <c r="K64" s="43">
        <f t="shared" si="25"/>
        <v>33.875</v>
      </c>
      <c r="L64" s="43">
        <f t="shared" si="25"/>
        <v>2.005</v>
      </c>
      <c r="M64" s="43">
        <f t="shared" si="25"/>
        <v>2.505</v>
      </c>
      <c r="N64" s="43">
        <f t="shared" si="25"/>
        <v>4.43</v>
      </c>
      <c r="O64" s="37">
        <f t="shared" si="25"/>
        <v>0.2683333333</v>
      </c>
    </row>
  </sheetData>
  <mergeCells count="19">
    <mergeCell ref="D3:I3"/>
    <mergeCell ref="J3:N3"/>
    <mergeCell ref="O3:R3"/>
    <mergeCell ref="D4:F4"/>
    <mergeCell ref="G4:I4"/>
    <mergeCell ref="L4:M4"/>
    <mergeCell ref="P4:R4"/>
    <mergeCell ref="G43:I43"/>
    <mergeCell ref="L43:M43"/>
    <mergeCell ref="A45:A50"/>
    <mergeCell ref="A52:A57"/>
    <mergeCell ref="A59:A64"/>
    <mergeCell ref="A6:A11"/>
    <mergeCell ref="A12:A17"/>
    <mergeCell ref="A18:A23"/>
    <mergeCell ref="A24:A29"/>
    <mergeCell ref="A30:A35"/>
    <mergeCell ref="A36:A41"/>
    <mergeCell ref="D43:F43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/>
  <cols>
    <col customWidth="1" min="7" max="7" width="19.5"/>
    <col customWidth="1" min="8" max="8" width="19.13"/>
    <col customWidth="1" min="9" max="9" width="17.13"/>
    <col customWidth="1" min="12" max="12" width="14.75"/>
    <col customWidth="1" min="26" max="26" width="2.5"/>
  </cols>
  <sheetData>
    <row r="1">
      <c r="A1" s="1" t="s">
        <v>0</v>
      </c>
      <c r="B1" s="2"/>
      <c r="C1" s="3"/>
      <c r="Y1" s="1"/>
    </row>
    <row r="2">
      <c r="A2" s="1" t="s">
        <v>1</v>
      </c>
      <c r="B2" s="4"/>
    </row>
    <row r="3">
      <c r="A3" s="1" t="s">
        <v>2</v>
      </c>
      <c r="B3" s="4"/>
      <c r="C3" s="5"/>
      <c r="D3" s="6" t="s">
        <v>3</v>
      </c>
      <c r="E3" s="7"/>
      <c r="F3" s="7"/>
      <c r="G3" s="7"/>
      <c r="H3" s="7"/>
      <c r="I3" s="7"/>
      <c r="J3" s="6" t="s">
        <v>4</v>
      </c>
      <c r="K3" s="7"/>
      <c r="L3" s="7"/>
      <c r="M3" s="7"/>
      <c r="N3" s="8"/>
      <c r="O3" s="9" t="s">
        <v>5</v>
      </c>
      <c r="P3" s="7"/>
      <c r="Q3" s="7"/>
      <c r="R3" s="8"/>
    </row>
    <row r="4">
      <c r="C4" s="10"/>
      <c r="D4" s="11" t="s">
        <v>6</v>
      </c>
      <c r="E4" s="7"/>
      <c r="F4" s="8"/>
      <c r="G4" s="11" t="s">
        <v>7</v>
      </c>
      <c r="H4" s="7"/>
      <c r="I4" s="8"/>
      <c r="J4" s="12" t="s">
        <v>8</v>
      </c>
      <c r="K4" s="12" t="s">
        <v>9</v>
      </c>
      <c r="L4" s="13" t="s">
        <v>10</v>
      </c>
      <c r="M4" s="14"/>
      <c r="N4" s="12" t="s">
        <v>11</v>
      </c>
      <c r="O4" s="12" t="s">
        <v>12</v>
      </c>
      <c r="P4" s="13" t="s">
        <v>13</v>
      </c>
      <c r="Q4" s="15"/>
      <c r="R4" s="14"/>
    </row>
    <row r="5">
      <c r="A5" s="16" t="s">
        <v>14</v>
      </c>
      <c r="B5" s="12" t="s">
        <v>15</v>
      </c>
      <c r="C5" s="12" t="s">
        <v>16</v>
      </c>
      <c r="D5" s="16" t="s">
        <v>17</v>
      </c>
      <c r="E5" s="16" t="s">
        <v>18</v>
      </c>
      <c r="F5" s="16" t="s">
        <v>19</v>
      </c>
      <c r="G5" s="16" t="s">
        <v>20</v>
      </c>
      <c r="H5" s="16" t="s">
        <v>21</v>
      </c>
      <c r="I5" s="16" t="s">
        <v>22</v>
      </c>
      <c r="J5" s="16" t="s">
        <v>23</v>
      </c>
      <c r="K5" s="16" t="s">
        <v>24</v>
      </c>
      <c r="L5" s="11" t="s">
        <v>25</v>
      </c>
      <c r="M5" s="11" t="s">
        <v>26</v>
      </c>
      <c r="N5" s="16" t="s">
        <v>27</v>
      </c>
      <c r="O5" s="12" t="s">
        <v>28</v>
      </c>
      <c r="P5" s="16" t="s">
        <v>29</v>
      </c>
      <c r="Q5" s="16" t="s">
        <v>30</v>
      </c>
      <c r="R5" s="16" t="s">
        <v>31</v>
      </c>
    </row>
    <row r="6">
      <c r="A6" s="17"/>
      <c r="B6" s="18">
        <v>1.0</v>
      </c>
      <c r="C6" s="18"/>
      <c r="D6" s="18"/>
      <c r="E6" s="19"/>
      <c r="F6" s="19"/>
      <c r="G6" s="18"/>
      <c r="H6" s="19"/>
      <c r="I6" s="20"/>
      <c r="J6" s="21"/>
      <c r="K6" s="22"/>
      <c r="L6" s="22"/>
      <c r="M6" s="22"/>
      <c r="N6" s="22"/>
      <c r="O6" s="23"/>
      <c r="P6" s="18"/>
      <c r="Q6" s="19"/>
      <c r="R6" s="20"/>
    </row>
    <row r="7">
      <c r="A7" s="24"/>
      <c r="B7" s="25">
        <v>2.0</v>
      </c>
      <c r="C7" s="26"/>
      <c r="D7" s="25"/>
      <c r="G7" s="25"/>
      <c r="I7" s="27"/>
      <c r="J7" s="28"/>
      <c r="K7" s="29"/>
      <c r="L7" s="29"/>
      <c r="M7" s="29"/>
      <c r="N7" s="29"/>
      <c r="O7" s="30"/>
      <c r="P7" s="25"/>
      <c r="R7" s="27"/>
    </row>
    <row r="8">
      <c r="A8" s="24"/>
      <c r="B8" s="25">
        <v>3.0</v>
      </c>
      <c r="C8" s="26"/>
      <c r="D8" s="25"/>
      <c r="G8" s="25"/>
      <c r="I8" s="27"/>
      <c r="J8" s="28"/>
      <c r="K8" s="29"/>
      <c r="L8" s="29"/>
      <c r="M8" s="29"/>
      <c r="N8" s="29"/>
      <c r="O8" s="30"/>
      <c r="P8" s="25"/>
      <c r="R8" s="27"/>
    </row>
    <row r="9">
      <c r="A9" s="24"/>
      <c r="B9" s="25">
        <v>4.0</v>
      </c>
      <c r="C9" s="25"/>
      <c r="D9" s="25"/>
      <c r="G9" s="25"/>
      <c r="I9" s="27"/>
      <c r="J9" s="28"/>
      <c r="K9" s="29"/>
      <c r="L9" s="29"/>
      <c r="M9" s="29"/>
      <c r="N9" s="29"/>
      <c r="O9" s="30"/>
      <c r="P9" s="25"/>
      <c r="R9" s="27"/>
    </row>
    <row r="10">
      <c r="A10" s="24"/>
      <c r="B10" s="25">
        <v>5.0</v>
      </c>
      <c r="C10" s="26"/>
      <c r="D10" s="25"/>
      <c r="G10" s="25"/>
      <c r="I10" s="27"/>
      <c r="J10" s="28"/>
      <c r="K10" s="29"/>
      <c r="L10" s="29"/>
      <c r="M10" s="29"/>
      <c r="N10" s="29"/>
      <c r="O10" s="30"/>
      <c r="P10" s="25"/>
      <c r="R10" s="27"/>
    </row>
    <row r="11">
      <c r="A11" s="31"/>
      <c r="B11" s="32">
        <v>6.0</v>
      </c>
      <c r="C11" s="32"/>
      <c r="D11" s="32"/>
      <c r="E11" s="33"/>
      <c r="F11" s="33"/>
      <c r="G11" s="32"/>
      <c r="H11" s="33"/>
      <c r="I11" s="34"/>
      <c r="J11" s="35"/>
      <c r="K11" s="36"/>
      <c r="L11" s="36"/>
      <c r="M11" s="36"/>
      <c r="N11" s="36"/>
      <c r="O11" s="37"/>
      <c r="P11" s="32"/>
      <c r="Q11" s="33"/>
      <c r="R11" s="34"/>
    </row>
    <row r="12">
      <c r="A12" s="38"/>
      <c r="B12" s="18">
        <v>1.0</v>
      </c>
      <c r="C12" s="39"/>
      <c r="D12" s="18"/>
      <c r="E12" s="19"/>
      <c r="F12" s="19"/>
      <c r="G12" s="18"/>
      <c r="H12" s="19"/>
      <c r="I12" s="19"/>
      <c r="J12" s="22"/>
      <c r="K12" s="22"/>
      <c r="L12" s="22"/>
      <c r="M12" s="22"/>
      <c r="N12" s="22"/>
      <c r="O12" s="23"/>
      <c r="P12" s="18"/>
      <c r="Q12" s="19"/>
      <c r="R12" s="20"/>
    </row>
    <row r="13">
      <c r="A13" s="24"/>
      <c r="B13" s="25">
        <v>2.0</v>
      </c>
      <c r="C13" s="26"/>
      <c r="D13" s="25"/>
      <c r="G13" s="25"/>
      <c r="J13" s="29"/>
      <c r="K13" s="29"/>
      <c r="L13" s="29"/>
      <c r="M13" s="29"/>
      <c r="N13" s="29"/>
      <c r="O13" s="30"/>
      <c r="P13" s="25"/>
      <c r="R13" s="27"/>
    </row>
    <row r="14">
      <c r="A14" s="24"/>
      <c r="B14" s="25">
        <v>3.0</v>
      </c>
      <c r="C14" s="26"/>
      <c r="D14" s="25"/>
      <c r="G14" s="25"/>
      <c r="J14" s="29"/>
      <c r="K14" s="29"/>
      <c r="L14" s="29"/>
      <c r="M14" s="29"/>
      <c r="N14" s="29"/>
      <c r="O14" s="30"/>
      <c r="P14" s="25"/>
      <c r="R14" s="27"/>
    </row>
    <row r="15">
      <c r="A15" s="24"/>
      <c r="B15" s="25">
        <v>4.0</v>
      </c>
      <c r="C15" s="26"/>
      <c r="D15" s="25"/>
      <c r="G15" s="25"/>
      <c r="J15" s="29"/>
      <c r="K15" s="29"/>
      <c r="L15" s="29"/>
      <c r="M15" s="29"/>
      <c r="N15" s="29"/>
      <c r="O15" s="30"/>
      <c r="P15" s="25"/>
      <c r="R15" s="27"/>
    </row>
    <row r="16">
      <c r="A16" s="24"/>
      <c r="B16" s="25">
        <v>5.0</v>
      </c>
      <c r="C16" s="26"/>
      <c r="D16" s="25"/>
      <c r="G16" s="25"/>
      <c r="J16" s="29"/>
      <c r="K16" s="29"/>
      <c r="L16" s="29"/>
      <c r="M16" s="29"/>
      <c r="N16" s="29"/>
      <c r="O16" s="30"/>
      <c r="P16" s="25"/>
      <c r="R16" s="27"/>
    </row>
    <row r="17">
      <c r="A17" s="31"/>
      <c r="B17" s="32">
        <v>6.0</v>
      </c>
      <c r="C17" s="40"/>
      <c r="D17" s="32"/>
      <c r="E17" s="33"/>
      <c r="F17" s="33"/>
      <c r="G17" s="32"/>
      <c r="H17" s="33"/>
      <c r="I17" s="33"/>
      <c r="J17" s="36"/>
      <c r="K17" s="36"/>
      <c r="L17" s="36"/>
      <c r="M17" s="36"/>
      <c r="N17" s="36"/>
      <c r="O17" s="37"/>
      <c r="P17" s="32"/>
      <c r="Q17" s="33"/>
      <c r="R17" s="34"/>
    </row>
    <row r="18">
      <c r="A18" s="38"/>
      <c r="B18" s="18">
        <v>1.0</v>
      </c>
      <c r="C18" s="18"/>
      <c r="D18" s="18"/>
      <c r="E18" s="19"/>
      <c r="F18" s="19"/>
      <c r="G18" s="18"/>
      <c r="H18" s="19"/>
      <c r="I18" s="19"/>
      <c r="J18" s="41"/>
      <c r="K18" s="41"/>
      <c r="L18" s="41"/>
      <c r="M18" s="41"/>
      <c r="N18" s="41"/>
      <c r="O18" s="23"/>
      <c r="P18" s="18"/>
      <c r="Q18" s="19"/>
      <c r="R18" s="20"/>
    </row>
    <row r="19">
      <c r="A19" s="24"/>
      <c r="B19" s="25">
        <v>2.0</v>
      </c>
      <c r="C19" s="26"/>
      <c r="D19" s="25"/>
      <c r="G19" s="25"/>
      <c r="J19" s="42"/>
      <c r="K19" s="42"/>
      <c r="L19" s="42"/>
      <c r="M19" s="42"/>
      <c r="N19" s="42"/>
      <c r="O19" s="30"/>
      <c r="P19" s="25"/>
      <c r="R19" s="27"/>
    </row>
    <row r="20">
      <c r="A20" s="24"/>
      <c r="B20" s="25">
        <v>3.0</v>
      </c>
      <c r="C20" s="26"/>
      <c r="D20" s="25"/>
      <c r="G20" s="25"/>
      <c r="J20" s="42"/>
      <c r="K20" s="42"/>
      <c r="L20" s="42"/>
      <c r="M20" s="42"/>
      <c r="N20" s="42"/>
      <c r="O20" s="30"/>
      <c r="P20" s="25"/>
      <c r="R20" s="27"/>
    </row>
    <row r="21">
      <c r="A21" s="24"/>
      <c r="B21" s="25">
        <v>4.0</v>
      </c>
      <c r="C21" s="25"/>
      <c r="D21" s="25"/>
      <c r="G21" s="25"/>
      <c r="J21" s="42"/>
      <c r="K21" s="42"/>
      <c r="L21" s="42"/>
      <c r="M21" s="42"/>
      <c r="N21" s="42"/>
      <c r="O21" s="30"/>
      <c r="P21" s="25"/>
      <c r="R21" s="27"/>
    </row>
    <row r="22">
      <c r="A22" s="24"/>
      <c r="B22" s="25">
        <v>5.0</v>
      </c>
      <c r="C22" s="26"/>
      <c r="D22" s="25"/>
      <c r="G22" s="25"/>
      <c r="J22" s="42"/>
      <c r="K22" s="42"/>
      <c r="L22" s="42"/>
      <c r="M22" s="42"/>
      <c r="N22" s="42"/>
      <c r="O22" s="30"/>
      <c r="P22" s="25"/>
      <c r="R22" s="27"/>
    </row>
    <row r="23">
      <c r="A23" s="31"/>
      <c r="B23" s="32">
        <v>6.0</v>
      </c>
      <c r="C23" s="32"/>
      <c r="D23" s="32"/>
      <c r="E23" s="33"/>
      <c r="F23" s="33"/>
      <c r="G23" s="32"/>
      <c r="H23" s="33"/>
      <c r="I23" s="33"/>
      <c r="J23" s="43"/>
      <c r="K23" s="43"/>
      <c r="L23" s="43"/>
      <c r="M23" s="43"/>
      <c r="N23" s="43"/>
      <c r="O23" s="37"/>
      <c r="P23" s="32"/>
      <c r="Q23" s="33"/>
      <c r="R23" s="34"/>
    </row>
    <row r="24">
      <c r="A24" s="17"/>
      <c r="B24" s="18">
        <v>1.0</v>
      </c>
      <c r="C24" s="39"/>
      <c r="D24" s="18"/>
      <c r="E24" s="19"/>
      <c r="F24" s="19"/>
      <c r="G24" s="18"/>
      <c r="H24" s="19"/>
      <c r="I24" s="19"/>
      <c r="J24" s="41"/>
      <c r="K24" s="41"/>
      <c r="L24" s="41"/>
      <c r="M24" s="41"/>
      <c r="N24" s="41"/>
      <c r="O24" s="23"/>
      <c r="P24" s="18"/>
      <c r="Q24" s="19"/>
      <c r="R24" s="20"/>
      <c r="X24" s="44"/>
      <c r="Y24" s="44"/>
      <c r="Z24" s="44"/>
      <c r="AA24" s="44"/>
      <c r="AB24" s="44"/>
    </row>
    <row r="25">
      <c r="A25" s="24"/>
      <c r="B25" s="25">
        <v>2.0</v>
      </c>
      <c r="C25" s="26"/>
      <c r="D25" s="25"/>
      <c r="G25" s="25"/>
      <c r="J25" s="42"/>
      <c r="K25" s="42"/>
      <c r="L25" s="42"/>
      <c r="M25" s="42"/>
      <c r="N25" s="42"/>
      <c r="O25" s="30"/>
      <c r="P25" s="25"/>
      <c r="R25" s="27"/>
    </row>
    <row r="26">
      <c r="A26" s="24"/>
      <c r="B26" s="25">
        <v>3.0</v>
      </c>
      <c r="C26" s="26"/>
      <c r="D26" s="25"/>
      <c r="G26" s="25"/>
      <c r="J26" s="42"/>
      <c r="K26" s="42"/>
      <c r="L26" s="42"/>
      <c r="M26" s="42"/>
      <c r="N26" s="42"/>
      <c r="O26" s="30"/>
      <c r="P26" s="25"/>
      <c r="R26" s="27"/>
    </row>
    <row r="27">
      <c r="A27" s="24"/>
      <c r="B27" s="25">
        <v>4.0</v>
      </c>
      <c r="C27" s="26"/>
      <c r="D27" s="25"/>
      <c r="G27" s="25"/>
      <c r="J27" s="42"/>
      <c r="K27" s="42"/>
      <c r="L27" s="42"/>
      <c r="M27" s="42"/>
      <c r="N27" s="42"/>
      <c r="O27" s="30"/>
      <c r="P27" s="25"/>
      <c r="Q27" s="45"/>
      <c r="R27" s="27"/>
    </row>
    <row r="28">
      <c r="A28" s="24"/>
      <c r="B28" s="25">
        <v>5.0</v>
      </c>
      <c r="C28" s="26"/>
      <c r="D28" s="25"/>
      <c r="G28" s="25"/>
      <c r="J28" s="42"/>
      <c r="K28" s="42"/>
      <c r="L28" s="42"/>
      <c r="M28" s="42"/>
      <c r="N28" s="42"/>
      <c r="O28" s="30"/>
      <c r="P28" s="25"/>
      <c r="R28" s="27"/>
    </row>
    <row r="29">
      <c r="A29" s="46"/>
      <c r="B29" s="32">
        <v>6.0</v>
      </c>
      <c r="C29" s="40"/>
      <c r="D29" s="32"/>
      <c r="E29" s="33"/>
      <c r="F29" s="33"/>
      <c r="G29" s="32"/>
      <c r="H29" s="33"/>
      <c r="I29" s="33"/>
      <c r="J29" s="43"/>
      <c r="K29" s="43"/>
      <c r="L29" s="43"/>
      <c r="M29" s="43"/>
      <c r="N29" s="43"/>
      <c r="O29" s="37"/>
      <c r="P29" s="32"/>
      <c r="Q29" s="33"/>
      <c r="R29" s="34"/>
    </row>
    <row r="30">
      <c r="A30" s="17"/>
      <c r="B30" s="18">
        <v>1.0</v>
      </c>
      <c r="C30" s="39"/>
      <c r="D30" s="18"/>
      <c r="E30" s="19"/>
      <c r="F30" s="19"/>
      <c r="G30" s="18"/>
      <c r="H30" s="19"/>
      <c r="I30" s="19"/>
      <c r="J30" s="41"/>
      <c r="K30" s="41"/>
      <c r="L30" s="41"/>
      <c r="M30" s="41"/>
      <c r="N30" s="41"/>
      <c r="O30" s="23"/>
      <c r="P30" s="18"/>
      <c r="Q30" s="19"/>
      <c r="R30" s="20"/>
    </row>
    <row r="31">
      <c r="A31" s="24"/>
      <c r="B31" s="25">
        <v>2.0</v>
      </c>
      <c r="C31" s="26"/>
      <c r="D31" s="25"/>
      <c r="G31" s="25"/>
      <c r="J31" s="42"/>
      <c r="K31" s="42"/>
      <c r="L31" s="42"/>
      <c r="M31" s="42"/>
      <c r="N31" s="42"/>
      <c r="O31" s="30"/>
      <c r="P31" s="25"/>
      <c r="R31" s="27"/>
    </row>
    <row r="32">
      <c r="A32" s="24"/>
      <c r="B32" s="25">
        <v>3.0</v>
      </c>
      <c r="C32" s="26"/>
      <c r="D32" s="25"/>
      <c r="G32" s="25"/>
      <c r="J32" s="42"/>
      <c r="K32" s="42"/>
      <c r="L32" s="42"/>
      <c r="M32" s="42"/>
      <c r="N32" s="42"/>
      <c r="O32" s="30"/>
      <c r="P32" s="25"/>
      <c r="R32" s="27"/>
    </row>
    <row r="33">
      <c r="A33" s="24"/>
      <c r="B33" s="25">
        <v>4.0</v>
      </c>
      <c r="C33" s="26"/>
      <c r="D33" s="25"/>
      <c r="G33" s="25"/>
      <c r="J33" s="42"/>
      <c r="K33" s="42"/>
      <c r="L33" s="42"/>
      <c r="M33" s="42"/>
      <c r="N33" s="42"/>
      <c r="O33" s="30"/>
      <c r="P33" s="25"/>
      <c r="Q33" s="45"/>
      <c r="R33" s="27"/>
    </row>
    <row r="34">
      <c r="A34" s="24"/>
      <c r="B34" s="25">
        <v>5.0</v>
      </c>
      <c r="C34" s="26"/>
      <c r="D34" s="25"/>
      <c r="G34" s="25"/>
      <c r="J34" s="42"/>
      <c r="K34" s="42"/>
      <c r="L34" s="42"/>
      <c r="M34" s="42"/>
      <c r="N34" s="42"/>
      <c r="O34" s="30"/>
      <c r="P34" s="25"/>
      <c r="R34" s="27"/>
    </row>
    <row r="35">
      <c r="A35" s="46"/>
      <c r="B35" s="32">
        <v>6.0</v>
      </c>
      <c r="C35" s="40"/>
      <c r="D35" s="32"/>
      <c r="E35" s="33"/>
      <c r="F35" s="33"/>
      <c r="G35" s="32"/>
      <c r="H35" s="33"/>
      <c r="I35" s="33"/>
      <c r="J35" s="43"/>
      <c r="K35" s="43"/>
      <c r="L35" s="43"/>
      <c r="M35" s="43"/>
      <c r="N35" s="43"/>
      <c r="O35" s="37"/>
      <c r="P35" s="32"/>
      <c r="Q35" s="33"/>
      <c r="R35" s="34"/>
    </row>
    <row r="36">
      <c r="A36" s="17"/>
      <c r="B36" s="18">
        <v>1.0</v>
      </c>
      <c r="C36" s="39"/>
      <c r="D36" s="18"/>
      <c r="E36" s="19"/>
      <c r="F36" s="19"/>
      <c r="G36" s="18"/>
      <c r="H36" s="19"/>
      <c r="I36" s="19"/>
      <c r="J36" s="41"/>
      <c r="K36" s="41"/>
      <c r="L36" s="41"/>
      <c r="M36" s="41"/>
      <c r="N36" s="41"/>
      <c r="O36" s="23"/>
      <c r="P36" s="18"/>
      <c r="Q36" s="19"/>
      <c r="R36" s="20"/>
    </row>
    <row r="37">
      <c r="A37" s="24"/>
      <c r="B37" s="25">
        <v>2.0</v>
      </c>
      <c r="C37" s="26"/>
      <c r="D37" s="25"/>
      <c r="G37" s="25"/>
      <c r="J37" s="42"/>
      <c r="K37" s="42"/>
      <c r="L37" s="42"/>
      <c r="M37" s="42"/>
      <c r="N37" s="42"/>
      <c r="O37" s="30"/>
      <c r="P37" s="25"/>
      <c r="R37" s="27"/>
    </row>
    <row r="38">
      <c r="A38" s="24"/>
      <c r="B38" s="25">
        <v>3.0</v>
      </c>
      <c r="C38" s="26"/>
      <c r="D38" s="25"/>
      <c r="G38" s="25"/>
      <c r="J38" s="42"/>
      <c r="K38" s="42"/>
      <c r="L38" s="42"/>
      <c r="M38" s="42"/>
      <c r="N38" s="42"/>
      <c r="O38" s="30"/>
      <c r="P38" s="25"/>
      <c r="R38" s="27"/>
    </row>
    <row r="39">
      <c r="A39" s="24"/>
      <c r="B39" s="25">
        <v>4.0</v>
      </c>
      <c r="C39" s="26"/>
      <c r="D39" s="25"/>
      <c r="G39" s="25"/>
      <c r="J39" s="42"/>
      <c r="K39" s="42"/>
      <c r="L39" s="42"/>
      <c r="M39" s="42"/>
      <c r="N39" s="42"/>
      <c r="O39" s="30"/>
      <c r="P39" s="25"/>
      <c r="Q39" s="45"/>
      <c r="R39" s="27"/>
    </row>
    <row r="40">
      <c r="A40" s="24"/>
      <c r="B40" s="25">
        <v>5.0</v>
      </c>
      <c r="C40" s="26"/>
      <c r="D40" s="25"/>
      <c r="G40" s="25"/>
      <c r="J40" s="42"/>
      <c r="K40" s="42"/>
      <c r="L40" s="42"/>
      <c r="M40" s="42"/>
      <c r="N40" s="42"/>
      <c r="O40" s="30"/>
      <c r="P40" s="25"/>
      <c r="R40" s="27"/>
    </row>
    <row r="41">
      <c r="A41" s="46"/>
      <c r="B41" s="32">
        <v>6.0</v>
      </c>
      <c r="C41" s="40"/>
      <c r="D41" s="32"/>
      <c r="E41" s="33"/>
      <c r="F41" s="33"/>
      <c r="G41" s="32"/>
      <c r="H41" s="33"/>
      <c r="I41" s="33"/>
      <c r="J41" s="43"/>
      <c r="K41" s="43"/>
      <c r="L41" s="43"/>
      <c r="M41" s="43"/>
      <c r="N41" s="43"/>
      <c r="O41" s="37"/>
      <c r="P41" s="32"/>
      <c r="Q41" s="33"/>
      <c r="R41" s="34"/>
    </row>
    <row r="43">
      <c r="A43" s="47" t="s">
        <v>36</v>
      </c>
      <c r="D43" s="11" t="s">
        <v>6</v>
      </c>
      <c r="E43" s="7"/>
      <c r="F43" s="8"/>
      <c r="G43" s="11" t="s">
        <v>7</v>
      </c>
      <c r="H43" s="7"/>
      <c r="I43" s="8"/>
      <c r="J43" s="12" t="s">
        <v>8</v>
      </c>
      <c r="K43" s="12" t="s">
        <v>9</v>
      </c>
      <c r="L43" s="13" t="s">
        <v>10</v>
      </c>
      <c r="M43" s="14"/>
      <c r="N43" s="12" t="s">
        <v>11</v>
      </c>
      <c r="O43" s="12" t="s">
        <v>12</v>
      </c>
    </row>
    <row r="44">
      <c r="C44" s="12" t="s">
        <v>16</v>
      </c>
      <c r="D44" s="16" t="s">
        <v>17</v>
      </c>
      <c r="E44" s="16" t="s">
        <v>18</v>
      </c>
      <c r="F44" s="16" t="s">
        <v>19</v>
      </c>
      <c r="G44" s="16" t="s">
        <v>20</v>
      </c>
      <c r="H44" s="16" t="s">
        <v>21</v>
      </c>
      <c r="I44" s="16" t="s">
        <v>22</v>
      </c>
      <c r="J44" s="16" t="s">
        <v>23</v>
      </c>
      <c r="K44" s="16" t="s">
        <v>24</v>
      </c>
      <c r="L44" s="11" t="s">
        <v>25</v>
      </c>
      <c r="M44" s="11" t="s">
        <v>26</v>
      </c>
      <c r="N44" s="16" t="s">
        <v>27</v>
      </c>
      <c r="O44" s="12" t="s">
        <v>28</v>
      </c>
    </row>
    <row r="45">
      <c r="A45" s="17" t="s">
        <v>5</v>
      </c>
      <c r="B45" s="18">
        <v>1.0</v>
      </c>
      <c r="C45" s="18" t="str">
        <f t="shared" ref="C45:O45" si="1">AVERAGE(C6,C12)</f>
        <v>#DIV/0!</v>
      </c>
      <c r="D45" s="18" t="str">
        <f t="shared" si="1"/>
        <v>#DIV/0!</v>
      </c>
      <c r="E45" s="19" t="str">
        <f t="shared" si="1"/>
        <v>#DIV/0!</v>
      </c>
      <c r="F45" s="19" t="str">
        <f t="shared" si="1"/>
        <v>#DIV/0!</v>
      </c>
      <c r="G45" s="18" t="str">
        <f t="shared" si="1"/>
        <v>#DIV/0!</v>
      </c>
      <c r="H45" s="19" t="str">
        <f t="shared" si="1"/>
        <v>#DIV/0!</v>
      </c>
      <c r="I45" s="19" t="str">
        <f t="shared" si="1"/>
        <v>#DIV/0!</v>
      </c>
      <c r="J45" s="41" t="str">
        <f t="shared" si="1"/>
        <v>#DIV/0!</v>
      </c>
      <c r="K45" s="41" t="str">
        <f t="shared" si="1"/>
        <v>#DIV/0!</v>
      </c>
      <c r="L45" s="41" t="str">
        <f t="shared" si="1"/>
        <v>#DIV/0!</v>
      </c>
      <c r="M45" s="41" t="str">
        <f t="shared" si="1"/>
        <v>#DIV/0!</v>
      </c>
      <c r="N45" s="41" t="str">
        <f t="shared" si="1"/>
        <v>#DIV/0!</v>
      </c>
      <c r="O45" s="23" t="str">
        <f t="shared" si="1"/>
        <v>#DIV/0!</v>
      </c>
    </row>
    <row r="46">
      <c r="A46" s="24"/>
      <c r="B46" s="25">
        <v>2.0</v>
      </c>
      <c r="C46" s="26" t="str">
        <f t="shared" ref="C46:O46" si="2">AVERAGE(C7,C13)</f>
        <v>#DIV/0!</v>
      </c>
      <c r="D46" s="25" t="str">
        <f t="shared" si="2"/>
        <v>#DIV/0!</v>
      </c>
      <c r="E46" s="1" t="str">
        <f t="shared" si="2"/>
        <v>#DIV/0!</v>
      </c>
      <c r="F46" s="1" t="str">
        <f t="shared" si="2"/>
        <v>#DIV/0!</v>
      </c>
      <c r="G46" s="25" t="str">
        <f t="shared" si="2"/>
        <v>#DIV/0!</v>
      </c>
      <c r="H46" s="1" t="str">
        <f t="shared" si="2"/>
        <v>#DIV/0!</v>
      </c>
      <c r="I46" s="1" t="str">
        <f t="shared" si="2"/>
        <v>#DIV/0!</v>
      </c>
      <c r="J46" s="42" t="str">
        <f t="shared" si="2"/>
        <v>#DIV/0!</v>
      </c>
      <c r="K46" s="42" t="str">
        <f t="shared" si="2"/>
        <v>#DIV/0!</v>
      </c>
      <c r="L46" s="42" t="str">
        <f t="shared" si="2"/>
        <v>#DIV/0!</v>
      </c>
      <c r="M46" s="42" t="str">
        <f t="shared" si="2"/>
        <v>#DIV/0!</v>
      </c>
      <c r="N46" s="42" t="str">
        <f t="shared" si="2"/>
        <v>#DIV/0!</v>
      </c>
      <c r="O46" s="30" t="str">
        <f t="shared" si="2"/>
        <v>#DIV/0!</v>
      </c>
    </row>
    <row r="47">
      <c r="A47" s="24"/>
      <c r="B47" s="25">
        <v>3.0</v>
      </c>
      <c r="C47" s="26" t="str">
        <f t="shared" ref="C47:O47" si="3">AVERAGE(C8,C14)</f>
        <v>#DIV/0!</v>
      </c>
      <c r="D47" s="25" t="str">
        <f t="shared" si="3"/>
        <v>#DIV/0!</v>
      </c>
      <c r="E47" s="1" t="str">
        <f t="shared" si="3"/>
        <v>#DIV/0!</v>
      </c>
      <c r="F47" s="1" t="str">
        <f t="shared" si="3"/>
        <v>#DIV/0!</v>
      </c>
      <c r="G47" s="25" t="str">
        <f t="shared" si="3"/>
        <v>#DIV/0!</v>
      </c>
      <c r="H47" s="1" t="str">
        <f t="shared" si="3"/>
        <v>#DIV/0!</v>
      </c>
      <c r="I47" s="1" t="str">
        <f t="shared" si="3"/>
        <v>#DIV/0!</v>
      </c>
      <c r="J47" s="42" t="str">
        <f t="shared" si="3"/>
        <v>#DIV/0!</v>
      </c>
      <c r="K47" s="42" t="str">
        <f t="shared" si="3"/>
        <v>#DIV/0!</v>
      </c>
      <c r="L47" s="42" t="str">
        <f t="shared" si="3"/>
        <v>#DIV/0!</v>
      </c>
      <c r="M47" s="42" t="str">
        <f t="shared" si="3"/>
        <v>#DIV/0!</v>
      </c>
      <c r="N47" s="42" t="str">
        <f t="shared" si="3"/>
        <v>#DIV/0!</v>
      </c>
      <c r="O47" s="30" t="str">
        <f t="shared" si="3"/>
        <v>#DIV/0!</v>
      </c>
    </row>
    <row r="48">
      <c r="A48" s="24"/>
      <c r="B48" s="25">
        <v>4.0</v>
      </c>
      <c r="C48" s="25" t="str">
        <f t="shared" ref="C48:O48" si="4">AVERAGE(C9,C15)</f>
        <v>#DIV/0!</v>
      </c>
      <c r="D48" s="25" t="str">
        <f t="shared" si="4"/>
        <v>#DIV/0!</v>
      </c>
      <c r="E48" s="1" t="str">
        <f t="shared" si="4"/>
        <v>#DIV/0!</v>
      </c>
      <c r="F48" s="1" t="str">
        <f t="shared" si="4"/>
        <v>#DIV/0!</v>
      </c>
      <c r="G48" s="25" t="str">
        <f t="shared" si="4"/>
        <v>#DIV/0!</v>
      </c>
      <c r="H48" s="1" t="str">
        <f t="shared" si="4"/>
        <v>#DIV/0!</v>
      </c>
      <c r="I48" s="1" t="str">
        <f t="shared" si="4"/>
        <v>#DIV/0!</v>
      </c>
      <c r="J48" s="42" t="str">
        <f t="shared" si="4"/>
        <v>#DIV/0!</v>
      </c>
      <c r="K48" s="42" t="str">
        <f t="shared" si="4"/>
        <v>#DIV/0!</v>
      </c>
      <c r="L48" s="42" t="str">
        <f t="shared" si="4"/>
        <v>#DIV/0!</v>
      </c>
      <c r="M48" s="42" t="str">
        <f t="shared" si="4"/>
        <v>#DIV/0!</v>
      </c>
      <c r="N48" s="42" t="str">
        <f t="shared" si="4"/>
        <v>#DIV/0!</v>
      </c>
      <c r="O48" s="30" t="str">
        <f t="shared" si="4"/>
        <v>#DIV/0!</v>
      </c>
    </row>
    <row r="49">
      <c r="A49" s="24"/>
      <c r="B49" s="25">
        <v>5.0</v>
      </c>
      <c r="C49" s="26" t="str">
        <f t="shared" ref="C49:O49" si="5">AVERAGE(C10,C16)</f>
        <v>#DIV/0!</v>
      </c>
      <c r="D49" s="25" t="str">
        <f t="shared" si="5"/>
        <v>#DIV/0!</v>
      </c>
      <c r="E49" s="1" t="str">
        <f t="shared" si="5"/>
        <v>#DIV/0!</v>
      </c>
      <c r="F49" s="1" t="str">
        <f t="shared" si="5"/>
        <v>#DIV/0!</v>
      </c>
      <c r="G49" s="25" t="str">
        <f t="shared" si="5"/>
        <v>#DIV/0!</v>
      </c>
      <c r="H49" s="1" t="str">
        <f t="shared" si="5"/>
        <v>#DIV/0!</v>
      </c>
      <c r="I49" s="1" t="str">
        <f t="shared" si="5"/>
        <v>#DIV/0!</v>
      </c>
      <c r="J49" s="42" t="str">
        <f t="shared" si="5"/>
        <v>#DIV/0!</v>
      </c>
      <c r="K49" s="42" t="str">
        <f t="shared" si="5"/>
        <v>#DIV/0!</v>
      </c>
      <c r="L49" s="42" t="str">
        <f t="shared" si="5"/>
        <v>#DIV/0!</v>
      </c>
      <c r="M49" s="42" t="str">
        <f t="shared" si="5"/>
        <v>#DIV/0!</v>
      </c>
      <c r="N49" s="42" t="str">
        <f t="shared" si="5"/>
        <v>#DIV/0!</v>
      </c>
      <c r="O49" s="30" t="str">
        <f t="shared" si="5"/>
        <v>#DIV/0!</v>
      </c>
    </row>
    <row r="50">
      <c r="A50" s="31"/>
      <c r="B50" s="32">
        <v>6.0</v>
      </c>
      <c r="C50" s="32" t="str">
        <f t="shared" ref="C50:O50" si="6">AVERAGE(C11,C17)</f>
        <v>#DIV/0!</v>
      </c>
      <c r="D50" s="32" t="str">
        <f t="shared" si="6"/>
        <v>#DIV/0!</v>
      </c>
      <c r="E50" s="33" t="str">
        <f t="shared" si="6"/>
        <v>#DIV/0!</v>
      </c>
      <c r="F50" s="33" t="str">
        <f t="shared" si="6"/>
        <v>#DIV/0!</v>
      </c>
      <c r="G50" s="32" t="str">
        <f t="shared" si="6"/>
        <v>#DIV/0!</v>
      </c>
      <c r="H50" s="33" t="str">
        <f t="shared" si="6"/>
        <v>#DIV/0!</v>
      </c>
      <c r="I50" s="33" t="str">
        <f t="shared" si="6"/>
        <v>#DIV/0!</v>
      </c>
      <c r="J50" s="43" t="str">
        <f t="shared" si="6"/>
        <v>#DIV/0!</v>
      </c>
      <c r="K50" s="43" t="str">
        <f t="shared" si="6"/>
        <v>#DIV/0!</v>
      </c>
      <c r="L50" s="43" t="str">
        <f t="shared" si="6"/>
        <v>#DIV/0!</v>
      </c>
      <c r="M50" s="43" t="str">
        <f t="shared" si="6"/>
        <v>#DIV/0!</v>
      </c>
      <c r="N50" s="43" t="str">
        <f t="shared" si="6"/>
        <v>#DIV/0!</v>
      </c>
      <c r="O50" s="37" t="str">
        <f t="shared" si="6"/>
        <v>#DIV/0!</v>
      </c>
    </row>
    <row r="51">
      <c r="A51" s="51"/>
      <c r="B51" s="25"/>
      <c r="C51" s="12" t="s">
        <v>16</v>
      </c>
      <c r="D51" s="16" t="s">
        <v>17</v>
      </c>
      <c r="E51" s="16" t="s">
        <v>18</v>
      </c>
      <c r="F51" s="16" t="s">
        <v>19</v>
      </c>
      <c r="G51" s="16" t="s">
        <v>20</v>
      </c>
      <c r="H51" s="16" t="s">
        <v>21</v>
      </c>
      <c r="I51" s="16" t="s">
        <v>22</v>
      </c>
      <c r="J51" s="16" t="s">
        <v>23</v>
      </c>
      <c r="K51" s="16" t="s">
        <v>24</v>
      </c>
      <c r="L51" s="11" t="s">
        <v>25</v>
      </c>
      <c r="M51" s="11" t="s">
        <v>26</v>
      </c>
      <c r="N51" s="16" t="s">
        <v>27</v>
      </c>
      <c r="O51" s="12" t="s">
        <v>28</v>
      </c>
    </row>
    <row r="52">
      <c r="A52" s="38" t="s">
        <v>33</v>
      </c>
      <c r="B52" s="18">
        <v>1.0</v>
      </c>
      <c r="C52" s="18" t="str">
        <f t="shared" ref="C52:O52" si="7">AVERAGE(C18,C24)</f>
        <v>#DIV/0!</v>
      </c>
      <c r="D52" s="18" t="str">
        <f t="shared" si="7"/>
        <v>#DIV/0!</v>
      </c>
      <c r="E52" s="19" t="str">
        <f t="shared" si="7"/>
        <v>#DIV/0!</v>
      </c>
      <c r="F52" s="19" t="str">
        <f t="shared" si="7"/>
        <v>#DIV/0!</v>
      </c>
      <c r="G52" s="18" t="str">
        <f t="shared" si="7"/>
        <v>#DIV/0!</v>
      </c>
      <c r="H52" s="19" t="str">
        <f t="shared" si="7"/>
        <v>#DIV/0!</v>
      </c>
      <c r="I52" s="19" t="str">
        <f t="shared" si="7"/>
        <v>#DIV/0!</v>
      </c>
      <c r="J52" s="41" t="str">
        <f t="shared" si="7"/>
        <v>#DIV/0!</v>
      </c>
      <c r="K52" s="41" t="str">
        <f t="shared" si="7"/>
        <v>#DIV/0!</v>
      </c>
      <c r="L52" s="41" t="str">
        <f t="shared" si="7"/>
        <v>#DIV/0!</v>
      </c>
      <c r="M52" s="41" t="str">
        <f t="shared" si="7"/>
        <v>#DIV/0!</v>
      </c>
      <c r="N52" s="41" t="str">
        <f t="shared" si="7"/>
        <v>#DIV/0!</v>
      </c>
      <c r="O52" s="23" t="str">
        <f t="shared" si="7"/>
        <v>#DIV/0!</v>
      </c>
    </row>
    <row r="53">
      <c r="A53" s="24"/>
      <c r="B53" s="25">
        <v>2.0</v>
      </c>
      <c r="C53" s="26" t="str">
        <f t="shared" ref="C53:O53" si="8">AVERAGE(C19,C25)</f>
        <v>#DIV/0!</v>
      </c>
      <c r="D53" s="25" t="str">
        <f t="shared" si="8"/>
        <v>#DIV/0!</v>
      </c>
      <c r="E53" s="1" t="str">
        <f t="shared" si="8"/>
        <v>#DIV/0!</v>
      </c>
      <c r="F53" s="1" t="str">
        <f t="shared" si="8"/>
        <v>#DIV/0!</v>
      </c>
      <c r="G53" s="25" t="str">
        <f t="shared" si="8"/>
        <v>#DIV/0!</v>
      </c>
      <c r="H53" s="1" t="str">
        <f t="shared" si="8"/>
        <v>#DIV/0!</v>
      </c>
      <c r="I53" s="1" t="str">
        <f t="shared" si="8"/>
        <v>#DIV/0!</v>
      </c>
      <c r="J53" s="42" t="str">
        <f t="shared" si="8"/>
        <v>#DIV/0!</v>
      </c>
      <c r="K53" s="42" t="str">
        <f t="shared" si="8"/>
        <v>#DIV/0!</v>
      </c>
      <c r="L53" s="42" t="str">
        <f t="shared" si="8"/>
        <v>#DIV/0!</v>
      </c>
      <c r="M53" s="42" t="str">
        <f t="shared" si="8"/>
        <v>#DIV/0!</v>
      </c>
      <c r="N53" s="42" t="str">
        <f t="shared" si="8"/>
        <v>#DIV/0!</v>
      </c>
      <c r="O53" s="30" t="str">
        <f t="shared" si="8"/>
        <v>#DIV/0!</v>
      </c>
    </row>
    <row r="54">
      <c r="A54" s="24"/>
      <c r="B54" s="25">
        <v>3.0</v>
      </c>
      <c r="C54" s="26" t="str">
        <f t="shared" ref="C54:O54" si="9">AVERAGE(C20,C26)</f>
        <v>#DIV/0!</v>
      </c>
      <c r="D54" s="25" t="str">
        <f t="shared" si="9"/>
        <v>#DIV/0!</v>
      </c>
      <c r="E54" s="1" t="str">
        <f t="shared" si="9"/>
        <v>#DIV/0!</v>
      </c>
      <c r="F54" s="1" t="str">
        <f t="shared" si="9"/>
        <v>#DIV/0!</v>
      </c>
      <c r="G54" s="25" t="str">
        <f t="shared" si="9"/>
        <v>#DIV/0!</v>
      </c>
      <c r="H54" s="1" t="str">
        <f t="shared" si="9"/>
        <v>#DIV/0!</v>
      </c>
      <c r="I54" s="1" t="str">
        <f t="shared" si="9"/>
        <v>#DIV/0!</v>
      </c>
      <c r="J54" s="42" t="str">
        <f t="shared" si="9"/>
        <v>#DIV/0!</v>
      </c>
      <c r="K54" s="42" t="str">
        <f t="shared" si="9"/>
        <v>#DIV/0!</v>
      </c>
      <c r="L54" s="42" t="str">
        <f t="shared" si="9"/>
        <v>#DIV/0!</v>
      </c>
      <c r="M54" s="42" t="str">
        <f t="shared" si="9"/>
        <v>#DIV/0!</v>
      </c>
      <c r="N54" s="42" t="str">
        <f t="shared" si="9"/>
        <v>#DIV/0!</v>
      </c>
      <c r="O54" s="30" t="str">
        <f t="shared" si="9"/>
        <v>#DIV/0!</v>
      </c>
    </row>
    <row r="55">
      <c r="A55" s="24"/>
      <c r="B55" s="25">
        <v>4.0</v>
      </c>
      <c r="C55" s="25" t="str">
        <f t="shared" ref="C55:O55" si="10">AVERAGE(C21,C27)</f>
        <v>#DIV/0!</v>
      </c>
      <c r="D55" s="25" t="str">
        <f t="shared" si="10"/>
        <v>#DIV/0!</v>
      </c>
      <c r="E55" s="1" t="str">
        <f t="shared" si="10"/>
        <v>#DIV/0!</v>
      </c>
      <c r="F55" s="1" t="str">
        <f t="shared" si="10"/>
        <v>#DIV/0!</v>
      </c>
      <c r="G55" s="25" t="str">
        <f t="shared" si="10"/>
        <v>#DIV/0!</v>
      </c>
      <c r="H55" s="1" t="str">
        <f t="shared" si="10"/>
        <v>#DIV/0!</v>
      </c>
      <c r="I55" s="1" t="str">
        <f t="shared" si="10"/>
        <v>#DIV/0!</v>
      </c>
      <c r="J55" s="42" t="str">
        <f t="shared" si="10"/>
        <v>#DIV/0!</v>
      </c>
      <c r="K55" s="42" t="str">
        <f t="shared" si="10"/>
        <v>#DIV/0!</v>
      </c>
      <c r="L55" s="42" t="str">
        <f t="shared" si="10"/>
        <v>#DIV/0!</v>
      </c>
      <c r="M55" s="42" t="str">
        <f t="shared" si="10"/>
        <v>#DIV/0!</v>
      </c>
      <c r="N55" s="42" t="str">
        <f t="shared" si="10"/>
        <v>#DIV/0!</v>
      </c>
      <c r="O55" s="30" t="str">
        <f t="shared" si="10"/>
        <v>#DIV/0!</v>
      </c>
    </row>
    <row r="56">
      <c r="A56" s="24"/>
      <c r="B56" s="25">
        <v>5.0</v>
      </c>
      <c r="C56" s="26" t="str">
        <f t="shared" ref="C56:O56" si="11">AVERAGE(C22,C28)</f>
        <v>#DIV/0!</v>
      </c>
      <c r="D56" s="25" t="str">
        <f t="shared" si="11"/>
        <v>#DIV/0!</v>
      </c>
      <c r="E56" s="1" t="str">
        <f t="shared" si="11"/>
        <v>#DIV/0!</v>
      </c>
      <c r="F56" s="1" t="str">
        <f t="shared" si="11"/>
        <v>#DIV/0!</v>
      </c>
      <c r="G56" s="25" t="str">
        <f t="shared" si="11"/>
        <v>#DIV/0!</v>
      </c>
      <c r="H56" s="1" t="str">
        <f t="shared" si="11"/>
        <v>#DIV/0!</v>
      </c>
      <c r="I56" s="1" t="str">
        <f t="shared" si="11"/>
        <v>#DIV/0!</v>
      </c>
      <c r="J56" s="42" t="str">
        <f t="shared" si="11"/>
        <v>#DIV/0!</v>
      </c>
      <c r="K56" s="42" t="str">
        <f t="shared" si="11"/>
        <v>#DIV/0!</v>
      </c>
      <c r="L56" s="42" t="str">
        <f t="shared" si="11"/>
        <v>#DIV/0!</v>
      </c>
      <c r="M56" s="42" t="str">
        <f t="shared" si="11"/>
        <v>#DIV/0!</v>
      </c>
      <c r="N56" s="42" t="str">
        <f t="shared" si="11"/>
        <v>#DIV/0!</v>
      </c>
      <c r="O56" s="30" t="str">
        <f t="shared" si="11"/>
        <v>#DIV/0!</v>
      </c>
    </row>
    <row r="57">
      <c r="A57" s="31"/>
      <c r="B57" s="32">
        <v>6.0</v>
      </c>
      <c r="C57" s="32" t="str">
        <f t="shared" ref="C57:O57" si="12">AVERAGE(C23,C29)</f>
        <v>#DIV/0!</v>
      </c>
      <c r="D57" s="32" t="str">
        <f t="shared" si="12"/>
        <v>#DIV/0!</v>
      </c>
      <c r="E57" s="33" t="str">
        <f t="shared" si="12"/>
        <v>#DIV/0!</v>
      </c>
      <c r="F57" s="33" t="str">
        <f t="shared" si="12"/>
        <v>#DIV/0!</v>
      </c>
      <c r="G57" s="32" t="str">
        <f t="shared" si="12"/>
        <v>#DIV/0!</v>
      </c>
      <c r="H57" s="33" t="str">
        <f t="shared" si="12"/>
        <v>#DIV/0!</v>
      </c>
      <c r="I57" s="33" t="str">
        <f t="shared" si="12"/>
        <v>#DIV/0!</v>
      </c>
      <c r="J57" s="43" t="str">
        <f t="shared" si="12"/>
        <v>#DIV/0!</v>
      </c>
      <c r="K57" s="43" t="str">
        <f t="shared" si="12"/>
        <v>#DIV/0!</v>
      </c>
      <c r="L57" s="43" t="str">
        <f t="shared" si="12"/>
        <v>#DIV/0!</v>
      </c>
      <c r="M57" s="43" t="str">
        <f t="shared" si="12"/>
        <v>#DIV/0!</v>
      </c>
      <c r="N57" s="43" t="str">
        <f t="shared" si="12"/>
        <v>#DIV/0!</v>
      </c>
      <c r="O57" s="37" t="str">
        <f t="shared" si="12"/>
        <v>#DIV/0!</v>
      </c>
    </row>
    <row r="58">
      <c r="A58" s="38"/>
      <c r="B58" s="25"/>
      <c r="C58" s="12" t="s">
        <v>16</v>
      </c>
      <c r="D58" s="16" t="s">
        <v>17</v>
      </c>
      <c r="E58" s="16" t="s">
        <v>18</v>
      </c>
      <c r="F58" s="16" t="s">
        <v>19</v>
      </c>
      <c r="G58" s="16" t="s">
        <v>20</v>
      </c>
      <c r="H58" s="16" t="s">
        <v>21</v>
      </c>
      <c r="I58" s="16" t="s">
        <v>22</v>
      </c>
      <c r="J58" s="16" t="s">
        <v>23</v>
      </c>
      <c r="K58" s="16" t="s">
        <v>24</v>
      </c>
      <c r="L58" s="11" t="s">
        <v>25</v>
      </c>
      <c r="M58" s="11" t="s">
        <v>26</v>
      </c>
      <c r="N58" s="16" t="s">
        <v>27</v>
      </c>
      <c r="O58" s="12" t="s">
        <v>28</v>
      </c>
    </row>
    <row r="59">
      <c r="A59" s="17" t="s">
        <v>35</v>
      </c>
      <c r="B59" s="18">
        <v>1.0</v>
      </c>
      <c r="C59" s="18" t="str">
        <f t="shared" ref="C59:O59" si="13">AVERAGE(C30,C36)</f>
        <v>#DIV/0!</v>
      </c>
      <c r="D59" s="18" t="str">
        <f t="shared" si="13"/>
        <v>#DIV/0!</v>
      </c>
      <c r="E59" s="19" t="str">
        <f t="shared" si="13"/>
        <v>#DIV/0!</v>
      </c>
      <c r="F59" s="19" t="str">
        <f t="shared" si="13"/>
        <v>#DIV/0!</v>
      </c>
      <c r="G59" s="18" t="str">
        <f t="shared" si="13"/>
        <v>#DIV/0!</v>
      </c>
      <c r="H59" s="19" t="str">
        <f t="shared" si="13"/>
        <v>#DIV/0!</v>
      </c>
      <c r="I59" s="19" t="str">
        <f t="shared" si="13"/>
        <v>#DIV/0!</v>
      </c>
      <c r="J59" s="41" t="str">
        <f t="shared" si="13"/>
        <v>#DIV/0!</v>
      </c>
      <c r="K59" s="41" t="str">
        <f t="shared" si="13"/>
        <v>#DIV/0!</v>
      </c>
      <c r="L59" s="41" t="str">
        <f t="shared" si="13"/>
        <v>#DIV/0!</v>
      </c>
      <c r="M59" s="41" t="str">
        <f t="shared" si="13"/>
        <v>#DIV/0!</v>
      </c>
      <c r="N59" s="41" t="str">
        <f t="shared" si="13"/>
        <v>#DIV/0!</v>
      </c>
      <c r="O59" s="23" t="str">
        <f t="shared" si="13"/>
        <v>#DIV/0!</v>
      </c>
    </row>
    <row r="60">
      <c r="A60" s="24"/>
      <c r="B60" s="25">
        <v>2.0</v>
      </c>
      <c r="C60" s="26" t="str">
        <f t="shared" ref="C60:O60" si="14">AVERAGE(C31,C37)</f>
        <v>#DIV/0!</v>
      </c>
      <c r="D60" s="25" t="str">
        <f t="shared" si="14"/>
        <v>#DIV/0!</v>
      </c>
      <c r="E60" s="1" t="str">
        <f t="shared" si="14"/>
        <v>#DIV/0!</v>
      </c>
      <c r="F60" s="1" t="str">
        <f t="shared" si="14"/>
        <v>#DIV/0!</v>
      </c>
      <c r="G60" s="25" t="str">
        <f t="shared" si="14"/>
        <v>#DIV/0!</v>
      </c>
      <c r="H60" s="1" t="str">
        <f t="shared" si="14"/>
        <v>#DIV/0!</v>
      </c>
      <c r="I60" s="1" t="str">
        <f t="shared" si="14"/>
        <v>#DIV/0!</v>
      </c>
      <c r="J60" s="42" t="str">
        <f t="shared" si="14"/>
        <v>#DIV/0!</v>
      </c>
      <c r="K60" s="42" t="str">
        <f t="shared" si="14"/>
        <v>#DIV/0!</v>
      </c>
      <c r="L60" s="42" t="str">
        <f t="shared" si="14"/>
        <v>#DIV/0!</v>
      </c>
      <c r="M60" s="42" t="str">
        <f t="shared" si="14"/>
        <v>#DIV/0!</v>
      </c>
      <c r="N60" s="42" t="str">
        <f t="shared" si="14"/>
        <v>#DIV/0!</v>
      </c>
      <c r="O60" s="30" t="str">
        <f t="shared" si="14"/>
        <v>#DIV/0!</v>
      </c>
    </row>
    <row r="61">
      <c r="A61" s="24"/>
      <c r="B61" s="25">
        <v>3.0</v>
      </c>
      <c r="C61" s="26" t="str">
        <f t="shared" ref="C61:O61" si="15">AVERAGE(C32,C38)</f>
        <v>#DIV/0!</v>
      </c>
      <c r="D61" s="25" t="str">
        <f t="shared" si="15"/>
        <v>#DIV/0!</v>
      </c>
      <c r="E61" s="1" t="str">
        <f t="shared" si="15"/>
        <v>#DIV/0!</v>
      </c>
      <c r="F61" s="1" t="str">
        <f t="shared" si="15"/>
        <v>#DIV/0!</v>
      </c>
      <c r="G61" s="25" t="str">
        <f t="shared" si="15"/>
        <v>#DIV/0!</v>
      </c>
      <c r="H61" s="1" t="str">
        <f t="shared" si="15"/>
        <v>#DIV/0!</v>
      </c>
      <c r="I61" s="1" t="str">
        <f t="shared" si="15"/>
        <v>#DIV/0!</v>
      </c>
      <c r="J61" s="42" t="str">
        <f t="shared" si="15"/>
        <v>#DIV/0!</v>
      </c>
      <c r="K61" s="42" t="str">
        <f t="shared" si="15"/>
        <v>#DIV/0!</v>
      </c>
      <c r="L61" s="42" t="str">
        <f t="shared" si="15"/>
        <v>#DIV/0!</v>
      </c>
      <c r="M61" s="42" t="str">
        <f t="shared" si="15"/>
        <v>#DIV/0!</v>
      </c>
      <c r="N61" s="42" t="str">
        <f t="shared" si="15"/>
        <v>#DIV/0!</v>
      </c>
      <c r="O61" s="30" t="str">
        <f t="shared" si="15"/>
        <v>#DIV/0!</v>
      </c>
    </row>
    <row r="62">
      <c r="A62" s="24"/>
      <c r="B62" s="25">
        <v>4.0</v>
      </c>
      <c r="C62" s="25" t="str">
        <f t="shared" ref="C62:O62" si="16">AVERAGE(C33,C39)</f>
        <v>#DIV/0!</v>
      </c>
      <c r="D62" s="25" t="str">
        <f t="shared" si="16"/>
        <v>#DIV/0!</v>
      </c>
      <c r="E62" s="1" t="str">
        <f t="shared" si="16"/>
        <v>#DIV/0!</v>
      </c>
      <c r="F62" s="1" t="str">
        <f t="shared" si="16"/>
        <v>#DIV/0!</v>
      </c>
      <c r="G62" s="25" t="str">
        <f t="shared" si="16"/>
        <v>#DIV/0!</v>
      </c>
      <c r="H62" s="1" t="str">
        <f t="shared" si="16"/>
        <v>#DIV/0!</v>
      </c>
      <c r="I62" s="1" t="str">
        <f t="shared" si="16"/>
        <v>#DIV/0!</v>
      </c>
      <c r="J62" s="42" t="str">
        <f t="shared" si="16"/>
        <v>#DIV/0!</v>
      </c>
      <c r="K62" s="42" t="str">
        <f t="shared" si="16"/>
        <v>#DIV/0!</v>
      </c>
      <c r="L62" s="42" t="str">
        <f t="shared" si="16"/>
        <v>#DIV/0!</v>
      </c>
      <c r="M62" s="42" t="str">
        <f t="shared" si="16"/>
        <v>#DIV/0!</v>
      </c>
      <c r="N62" s="42" t="str">
        <f t="shared" si="16"/>
        <v>#DIV/0!</v>
      </c>
      <c r="O62" s="30" t="str">
        <f t="shared" si="16"/>
        <v>#DIV/0!</v>
      </c>
    </row>
    <row r="63">
      <c r="A63" s="24"/>
      <c r="B63" s="25">
        <v>5.0</v>
      </c>
      <c r="C63" s="26" t="str">
        <f t="shared" ref="C63:O63" si="17">AVERAGE(C34,C40)</f>
        <v>#DIV/0!</v>
      </c>
      <c r="D63" s="25" t="str">
        <f t="shared" si="17"/>
        <v>#DIV/0!</v>
      </c>
      <c r="E63" s="1" t="str">
        <f t="shared" si="17"/>
        <v>#DIV/0!</v>
      </c>
      <c r="F63" s="1" t="str">
        <f t="shared" si="17"/>
        <v>#DIV/0!</v>
      </c>
      <c r="G63" s="25" t="str">
        <f t="shared" si="17"/>
        <v>#DIV/0!</v>
      </c>
      <c r="H63" s="1" t="str">
        <f t="shared" si="17"/>
        <v>#DIV/0!</v>
      </c>
      <c r="I63" s="1" t="str">
        <f t="shared" si="17"/>
        <v>#DIV/0!</v>
      </c>
      <c r="J63" s="42" t="str">
        <f t="shared" si="17"/>
        <v>#DIV/0!</v>
      </c>
      <c r="K63" s="42" t="str">
        <f t="shared" si="17"/>
        <v>#DIV/0!</v>
      </c>
      <c r="L63" s="42" t="str">
        <f t="shared" si="17"/>
        <v>#DIV/0!</v>
      </c>
      <c r="M63" s="42" t="str">
        <f t="shared" si="17"/>
        <v>#DIV/0!</v>
      </c>
      <c r="N63" s="42" t="str">
        <f t="shared" si="17"/>
        <v>#DIV/0!</v>
      </c>
      <c r="O63" s="30" t="str">
        <f t="shared" si="17"/>
        <v>#DIV/0!</v>
      </c>
    </row>
    <row r="64">
      <c r="A64" s="46"/>
      <c r="B64" s="32">
        <v>6.0</v>
      </c>
      <c r="C64" s="32" t="str">
        <f t="shared" ref="C64:O64" si="18">AVERAGE(C35,C41)</f>
        <v>#DIV/0!</v>
      </c>
      <c r="D64" s="32" t="str">
        <f t="shared" si="18"/>
        <v>#DIV/0!</v>
      </c>
      <c r="E64" s="33" t="str">
        <f t="shared" si="18"/>
        <v>#DIV/0!</v>
      </c>
      <c r="F64" s="33" t="str">
        <f t="shared" si="18"/>
        <v>#DIV/0!</v>
      </c>
      <c r="G64" s="32" t="str">
        <f t="shared" si="18"/>
        <v>#DIV/0!</v>
      </c>
      <c r="H64" s="33" t="str">
        <f t="shared" si="18"/>
        <v>#DIV/0!</v>
      </c>
      <c r="I64" s="33" t="str">
        <f t="shared" si="18"/>
        <v>#DIV/0!</v>
      </c>
      <c r="J64" s="43" t="str">
        <f t="shared" si="18"/>
        <v>#DIV/0!</v>
      </c>
      <c r="K64" s="43" t="str">
        <f t="shared" si="18"/>
        <v>#DIV/0!</v>
      </c>
      <c r="L64" s="43" t="str">
        <f t="shared" si="18"/>
        <v>#DIV/0!</v>
      </c>
      <c r="M64" s="43" t="str">
        <f t="shared" si="18"/>
        <v>#DIV/0!</v>
      </c>
      <c r="N64" s="43" t="str">
        <f t="shared" si="18"/>
        <v>#DIV/0!</v>
      </c>
      <c r="O64" s="37" t="str">
        <f t="shared" si="18"/>
        <v>#DIV/0!</v>
      </c>
    </row>
  </sheetData>
  <mergeCells count="19">
    <mergeCell ref="D3:I3"/>
    <mergeCell ref="J3:N3"/>
    <mergeCell ref="O3:R3"/>
    <mergeCell ref="D4:F4"/>
    <mergeCell ref="G4:I4"/>
    <mergeCell ref="L4:M4"/>
    <mergeCell ref="P4:R4"/>
    <mergeCell ref="G43:I43"/>
    <mergeCell ref="L43:M43"/>
    <mergeCell ref="A45:A50"/>
    <mergeCell ref="A52:A57"/>
    <mergeCell ref="A59:A64"/>
    <mergeCell ref="A6:A11"/>
    <mergeCell ref="A12:A17"/>
    <mergeCell ref="A18:A23"/>
    <mergeCell ref="A24:A29"/>
    <mergeCell ref="A30:A35"/>
    <mergeCell ref="A36:A41"/>
    <mergeCell ref="D43:F4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/>
  <cols>
    <col customWidth="1" min="7" max="7" width="19.5"/>
    <col customWidth="1" min="8" max="8" width="19.13"/>
    <col customWidth="1" min="9" max="9" width="17.13"/>
    <col customWidth="1" min="12" max="12" width="14.75"/>
    <col customWidth="1" min="26" max="26" width="2.5"/>
  </cols>
  <sheetData>
    <row r="1">
      <c r="A1" s="1" t="s">
        <v>0</v>
      </c>
      <c r="B1" s="2"/>
      <c r="C1" s="3"/>
      <c r="Y1" s="1"/>
    </row>
    <row r="2">
      <c r="A2" s="1" t="s">
        <v>1</v>
      </c>
      <c r="B2" s="4"/>
    </row>
    <row r="3">
      <c r="A3" s="1" t="s">
        <v>2</v>
      </c>
      <c r="B3" s="4"/>
      <c r="C3" s="5"/>
      <c r="D3" s="6" t="s">
        <v>3</v>
      </c>
      <c r="E3" s="7"/>
      <c r="F3" s="7"/>
      <c r="G3" s="7"/>
      <c r="H3" s="7"/>
      <c r="I3" s="7"/>
      <c r="J3" s="6" t="s">
        <v>4</v>
      </c>
      <c r="K3" s="7"/>
      <c r="L3" s="7"/>
      <c r="M3" s="7"/>
      <c r="N3" s="8"/>
      <c r="O3" s="9" t="s">
        <v>5</v>
      </c>
      <c r="P3" s="7"/>
      <c r="Q3" s="7"/>
      <c r="R3" s="8"/>
    </row>
    <row r="4">
      <c r="C4" s="10"/>
      <c r="D4" s="11" t="s">
        <v>6</v>
      </c>
      <c r="E4" s="7"/>
      <c r="F4" s="8"/>
      <c r="G4" s="11" t="s">
        <v>7</v>
      </c>
      <c r="H4" s="7"/>
      <c r="I4" s="8"/>
      <c r="J4" s="12" t="s">
        <v>8</v>
      </c>
      <c r="K4" s="12" t="s">
        <v>9</v>
      </c>
      <c r="L4" s="13" t="s">
        <v>10</v>
      </c>
      <c r="M4" s="14"/>
      <c r="N4" s="12" t="s">
        <v>11</v>
      </c>
      <c r="O4" s="12" t="s">
        <v>12</v>
      </c>
      <c r="P4" s="13" t="s">
        <v>13</v>
      </c>
      <c r="Q4" s="15"/>
      <c r="R4" s="14"/>
    </row>
    <row r="5">
      <c r="A5" s="16" t="s">
        <v>14</v>
      </c>
      <c r="B5" s="12" t="s">
        <v>15</v>
      </c>
      <c r="C5" s="12" t="s">
        <v>16</v>
      </c>
      <c r="D5" s="16" t="s">
        <v>17</v>
      </c>
      <c r="E5" s="16" t="s">
        <v>18</v>
      </c>
      <c r="F5" s="16" t="s">
        <v>19</v>
      </c>
      <c r="G5" s="16" t="s">
        <v>20</v>
      </c>
      <c r="H5" s="16" t="s">
        <v>21</v>
      </c>
      <c r="I5" s="16" t="s">
        <v>22</v>
      </c>
      <c r="J5" s="16" t="s">
        <v>23</v>
      </c>
      <c r="K5" s="16" t="s">
        <v>24</v>
      </c>
      <c r="L5" s="11" t="s">
        <v>25</v>
      </c>
      <c r="M5" s="11" t="s">
        <v>26</v>
      </c>
      <c r="N5" s="16" t="s">
        <v>27</v>
      </c>
      <c r="O5" s="12" t="s">
        <v>28</v>
      </c>
      <c r="P5" s="16" t="s">
        <v>29</v>
      </c>
      <c r="Q5" s="16" t="s">
        <v>30</v>
      </c>
      <c r="R5" s="16" t="s">
        <v>31</v>
      </c>
    </row>
    <row r="6">
      <c r="A6" s="17"/>
      <c r="B6" s="18">
        <v>1.0</v>
      </c>
      <c r="C6" s="18"/>
      <c r="D6" s="18"/>
      <c r="E6" s="19"/>
      <c r="F6" s="19"/>
      <c r="G6" s="18"/>
      <c r="H6" s="19"/>
      <c r="I6" s="20"/>
      <c r="J6" s="21"/>
      <c r="K6" s="22"/>
      <c r="L6" s="22"/>
      <c r="M6" s="22"/>
      <c r="N6" s="22"/>
      <c r="O6" s="23"/>
      <c r="P6" s="18"/>
      <c r="Q6" s="19"/>
      <c r="R6" s="20"/>
    </row>
    <row r="7">
      <c r="A7" s="24"/>
      <c r="B7" s="25">
        <v>2.0</v>
      </c>
      <c r="C7" s="26"/>
      <c r="D7" s="25"/>
      <c r="G7" s="25"/>
      <c r="I7" s="27"/>
      <c r="J7" s="28"/>
      <c r="K7" s="29"/>
      <c r="L7" s="29"/>
      <c r="M7" s="29"/>
      <c r="N7" s="29"/>
      <c r="O7" s="30"/>
      <c r="P7" s="25"/>
      <c r="R7" s="27"/>
    </row>
    <row r="8">
      <c r="A8" s="24"/>
      <c r="B8" s="25">
        <v>3.0</v>
      </c>
      <c r="C8" s="26"/>
      <c r="D8" s="25"/>
      <c r="G8" s="25"/>
      <c r="I8" s="27"/>
      <c r="J8" s="28"/>
      <c r="K8" s="29"/>
      <c r="L8" s="29"/>
      <c r="M8" s="29"/>
      <c r="N8" s="29"/>
      <c r="O8" s="30"/>
      <c r="P8" s="25"/>
      <c r="R8" s="27"/>
    </row>
    <row r="9">
      <c r="A9" s="24"/>
      <c r="B9" s="25">
        <v>4.0</v>
      </c>
      <c r="C9" s="25"/>
      <c r="D9" s="25"/>
      <c r="G9" s="25"/>
      <c r="I9" s="27"/>
      <c r="J9" s="28"/>
      <c r="K9" s="29"/>
      <c r="L9" s="29"/>
      <c r="M9" s="29"/>
      <c r="N9" s="29"/>
      <c r="O9" s="30"/>
      <c r="P9" s="25"/>
      <c r="R9" s="27"/>
    </row>
    <row r="10">
      <c r="A10" s="24"/>
      <c r="B10" s="25">
        <v>5.0</v>
      </c>
      <c r="C10" s="26"/>
      <c r="D10" s="25"/>
      <c r="G10" s="25"/>
      <c r="I10" s="27"/>
      <c r="J10" s="28"/>
      <c r="K10" s="29"/>
      <c r="L10" s="29"/>
      <c r="M10" s="29"/>
      <c r="N10" s="29"/>
      <c r="O10" s="30"/>
      <c r="P10" s="25"/>
      <c r="R10" s="27"/>
    </row>
    <row r="11">
      <c r="A11" s="31"/>
      <c r="B11" s="32">
        <v>6.0</v>
      </c>
      <c r="C11" s="32"/>
      <c r="D11" s="32"/>
      <c r="E11" s="33"/>
      <c r="F11" s="33"/>
      <c r="G11" s="32"/>
      <c r="H11" s="33"/>
      <c r="I11" s="34"/>
      <c r="J11" s="35"/>
      <c r="K11" s="36"/>
      <c r="L11" s="36"/>
      <c r="M11" s="36"/>
      <c r="N11" s="36"/>
      <c r="O11" s="37"/>
      <c r="P11" s="32"/>
      <c r="Q11" s="33"/>
      <c r="R11" s="34"/>
    </row>
    <row r="12">
      <c r="A12" s="38"/>
      <c r="B12" s="18">
        <v>1.0</v>
      </c>
      <c r="C12" s="39"/>
      <c r="D12" s="18"/>
      <c r="E12" s="19"/>
      <c r="F12" s="19"/>
      <c r="G12" s="18"/>
      <c r="H12" s="19"/>
      <c r="I12" s="19"/>
      <c r="J12" s="22"/>
      <c r="K12" s="22"/>
      <c r="L12" s="22"/>
      <c r="M12" s="22"/>
      <c r="N12" s="22"/>
      <c r="O12" s="23"/>
      <c r="P12" s="18"/>
      <c r="Q12" s="19"/>
      <c r="R12" s="20"/>
    </row>
    <row r="13">
      <c r="A13" s="24"/>
      <c r="B13" s="25">
        <v>2.0</v>
      </c>
      <c r="C13" s="26"/>
      <c r="D13" s="25"/>
      <c r="G13" s="25"/>
      <c r="J13" s="29"/>
      <c r="K13" s="29"/>
      <c r="L13" s="29"/>
      <c r="M13" s="29"/>
      <c r="N13" s="29"/>
      <c r="O13" s="30"/>
      <c r="P13" s="25"/>
      <c r="R13" s="27"/>
    </row>
    <row r="14">
      <c r="A14" s="24"/>
      <c r="B14" s="25">
        <v>3.0</v>
      </c>
      <c r="C14" s="26"/>
      <c r="D14" s="25"/>
      <c r="G14" s="25"/>
      <c r="J14" s="29"/>
      <c r="K14" s="29"/>
      <c r="L14" s="29"/>
      <c r="M14" s="29"/>
      <c r="N14" s="29"/>
      <c r="O14" s="30"/>
      <c r="P14" s="25"/>
      <c r="R14" s="27"/>
    </row>
    <row r="15">
      <c r="A15" s="24"/>
      <c r="B15" s="25">
        <v>4.0</v>
      </c>
      <c r="C15" s="26"/>
      <c r="D15" s="25"/>
      <c r="G15" s="25"/>
      <c r="J15" s="29"/>
      <c r="K15" s="29"/>
      <c r="L15" s="29"/>
      <c r="M15" s="29"/>
      <c r="N15" s="29"/>
      <c r="O15" s="30"/>
      <c r="P15" s="25"/>
      <c r="R15" s="27"/>
    </row>
    <row r="16">
      <c r="A16" s="24"/>
      <c r="B16" s="25">
        <v>5.0</v>
      </c>
      <c r="C16" s="26"/>
      <c r="D16" s="25"/>
      <c r="G16" s="25"/>
      <c r="J16" s="29"/>
      <c r="K16" s="29"/>
      <c r="L16" s="29"/>
      <c r="M16" s="29"/>
      <c r="N16" s="29"/>
      <c r="O16" s="30"/>
      <c r="P16" s="25"/>
      <c r="R16" s="27"/>
    </row>
    <row r="17">
      <c r="A17" s="31"/>
      <c r="B17" s="32">
        <v>6.0</v>
      </c>
      <c r="C17" s="40"/>
      <c r="D17" s="32"/>
      <c r="E17" s="33"/>
      <c r="F17" s="33"/>
      <c r="G17" s="32"/>
      <c r="H17" s="33"/>
      <c r="I17" s="33"/>
      <c r="J17" s="36"/>
      <c r="K17" s="36"/>
      <c r="L17" s="36"/>
      <c r="M17" s="36"/>
      <c r="N17" s="36"/>
      <c r="O17" s="37"/>
      <c r="P17" s="32"/>
      <c r="Q17" s="33"/>
      <c r="R17" s="34"/>
    </row>
    <row r="18">
      <c r="A18" s="38"/>
      <c r="B18" s="18">
        <v>1.0</v>
      </c>
      <c r="C18" s="18"/>
      <c r="D18" s="18"/>
      <c r="E18" s="19"/>
      <c r="F18" s="19"/>
      <c r="G18" s="18"/>
      <c r="H18" s="19"/>
      <c r="I18" s="19"/>
      <c r="J18" s="41"/>
      <c r="K18" s="41"/>
      <c r="L18" s="41"/>
      <c r="M18" s="41"/>
      <c r="N18" s="41"/>
      <c r="O18" s="23"/>
      <c r="P18" s="18"/>
      <c r="Q18" s="19"/>
      <c r="R18" s="20"/>
    </row>
    <row r="19">
      <c r="A19" s="24"/>
      <c r="B19" s="25">
        <v>2.0</v>
      </c>
      <c r="C19" s="26"/>
      <c r="D19" s="25"/>
      <c r="G19" s="25"/>
      <c r="J19" s="42"/>
      <c r="K19" s="42"/>
      <c r="L19" s="42"/>
      <c r="M19" s="42"/>
      <c r="N19" s="42"/>
      <c r="O19" s="30"/>
      <c r="P19" s="25"/>
      <c r="R19" s="27"/>
    </row>
    <row r="20">
      <c r="A20" s="24"/>
      <c r="B20" s="25">
        <v>3.0</v>
      </c>
      <c r="C20" s="26"/>
      <c r="D20" s="25"/>
      <c r="G20" s="25"/>
      <c r="J20" s="42"/>
      <c r="K20" s="42"/>
      <c r="L20" s="42"/>
      <c r="M20" s="42"/>
      <c r="N20" s="42"/>
      <c r="O20" s="30"/>
      <c r="P20" s="25"/>
      <c r="R20" s="27"/>
    </row>
    <row r="21">
      <c r="A21" s="24"/>
      <c r="B21" s="25">
        <v>4.0</v>
      </c>
      <c r="C21" s="25"/>
      <c r="D21" s="25"/>
      <c r="G21" s="25"/>
      <c r="J21" s="42"/>
      <c r="K21" s="42"/>
      <c r="L21" s="42"/>
      <c r="M21" s="42"/>
      <c r="N21" s="42"/>
      <c r="O21" s="30"/>
      <c r="P21" s="25"/>
      <c r="R21" s="27"/>
    </row>
    <row r="22">
      <c r="A22" s="24"/>
      <c r="B22" s="25">
        <v>5.0</v>
      </c>
      <c r="C22" s="26"/>
      <c r="D22" s="25"/>
      <c r="G22" s="25"/>
      <c r="J22" s="42"/>
      <c r="K22" s="42"/>
      <c r="L22" s="42"/>
      <c r="M22" s="42"/>
      <c r="N22" s="42"/>
      <c r="O22" s="30"/>
      <c r="P22" s="25"/>
      <c r="R22" s="27"/>
    </row>
    <row r="23">
      <c r="A23" s="31"/>
      <c r="B23" s="32">
        <v>6.0</v>
      </c>
      <c r="C23" s="32"/>
      <c r="D23" s="32"/>
      <c r="E23" s="33"/>
      <c r="F23" s="33"/>
      <c r="G23" s="32"/>
      <c r="H23" s="33"/>
      <c r="I23" s="33"/>
      <c r="J23" s="43"/>
      <c r="K23" s="43"/>
      <c r="L23" s="43"/>
      <c r="M23" s="43"/>
      <c r="N23" s="43"/>
      <c r="O23" s="37"/>
      <c r="P23" s="32"/>
      <c r="Q23" s="33"/>
      <c r="R23" s="34"/>
    </row>
    <row r="24">
      <c r="A24" s="17"/>
      <c r="B24" s="18">
        <v>1.0</v>
      </c>
      <c r="C24" s="39"/>
      <c r="D24" s="18"/>
      <c r="E24" s="19"/>
      <c r="F24" s="19"/>
      <c r="G24" s="18"/>
      <c r="H24" s="19"/>
      <c r="I24" s="19"/>
      <c r="J24" s="41"/>
      <c r="K24" s="41"/>
      <c r="L24" s="41"/>
      <c r="M24" s="41"/>
      <c r="N24" s="41"/>
      <c r="O24" s="23"/>
      <c r="P24" s="18"/>
      <c r="Q24" s="19"/>
      <c r="R24" s="20"/>
      <c r="X24" s="44"/>
      <c r="Y24" s="44"/>
      <c r="Z24" s="44"/>
      <c r="AA24" s="44"/>
      <c r="AB24" s="44"/>
    </row>
    <row r="25">
      <c r="A25" s="24"/>
      <c r="B25" s="25">
        <v>2.0</v>
      </c>
      <c r="C25" s="26"/>
      <c r="D25" s="25"/>
      <c r="G25" s="25"/>
      <c r="J25" s="42"/>
      <c r="K25" s="42"/>
      <c r="L25" s="42"/>
      <c r="M25" s="42"/>
      <c r="N25" s="42"/>
      <c r="O25" s="30"/>
      <c r="P25" s="25"/>
      <c r="R25" s="27"/>
    </row>
    <row r="26">
      <c r="A26" s="24"/>
      <c r="B26" s="25">
        <v>3.0</v>
      </c>
      <c r="C26" s="26"/>
      <c r="D26" s="25"/>
      <c r="G26" s="25"/>
      <c r="J26" s="42"/>
      <c r="K26" s="42"/>
      <c r="L26" s="42"/>
      <c r="M26" s="42"/>
      <c r="N26" s="42"/>
      <c r="O26" s="30"/>
      <c r="P26" s="25"/>
      <c r="R26" s="27"/>
    </row>
    <row r="27">
      <c r="A27" s="24"/>
      <c r="B27" s="25">
        <v>4.0</v>
      </c>
      <c r="C27" s="26"/>
      <c r="D27" s="25"/>
      <c r="G27" s="25"/>
      <c r="J27" s="42"/>
      <c r="K27" s="42"/>
      <c r="L27" s="42"/>
      <c r="M27" s="42"/>
      <c r="N27" s="42"/>
      <c r="O27" s="30"/>
      <c r="P27" s="25"/>
      <c r="Q27" s="45"/>
      <c r="R27" s="27"/>
    </row>
    <row r="28">
      <c r="A28" s="24"/>
      <c r="B28" s="25">
        <v>5.0</v>
      </c>
      <c r="C28" s="26"/>
      <c r="D28" s="25"/>
      <c r="G28" s="25"/>
      <c r="J28" s="42"/>
      <c r="K28" s="42"/>
      <c r="L28" s="42"/>
      <c r="M28" s="42"/>
      <c r="N28" s="42"/>
      <c r="O28" s="30"/>
      <c r="P28" s="25"/>
      <c r="R28" s="27"/>
    </row>
    <row r="29">
      <c r="A29" s="46"/>
      <c r="B29" s="32">
        <v>6.0</v>
      </c>
      <c r="C29" s="40"/>
      <c r="D29" s="32"/>
      <c r="E29" s="33"/>
      <c r="F29" s="33"/>
      <c r="G29" s="32"/>
      <c r="H29" s="33"/>
      <c r="I29" s="33"/>
      <c r="J29" s="43"/>
      <c r="K29" s="43"/>
      <c r="L29" s="43"/>
      <c r="M29" s="43"/>
      <c r="N29" s="43"/>
      <c r="O29" s="37"/>
      <c r="P29" s="32"/>
      <c r="Q29" s="33"/>
      <c r="R29" s="34"/>
    </row>
    <row r="30">
      <c r="A30" s="17"/>
      <c r="B30" s="18">
        <v>1.0</v>
      </c>
      <c r="C30" s="39"/>
      <c r="D30" s="18"/>
      <c r="E30" s="19"/>
      <c r="F30" s="19"/>
      <c r="G30" s="18"/>
      <c r="H30" s="19"/>
      <c r="I30" s="19"/>
      <c r="J30" s="41"/>
      <c r="K30" s="41"/>
      <c r="L30" s="41"/>
      <c r="M30" s="41"/>
      <c r="N30" s="41"/>
      <c r="O30" s="23"/>
      <c r="P30" s="18"/>
      <c r="Q30" s="19"/>
      <c r="R30" s="20"/>
    </row>
    <row r="31">
      <c r="A31" s="24"/>
      <c r="B31" s="25">
        <v>2.0</v>
      </c>
      <c r="C31" s="26"/>
      <c r="D31" s="25"/>
      <c r="G31" s="25"/>
      <c r="J31" s="42"/>
      <c r="K31" s="42"/>
      <c r="L31" s="42"/>
      <c r="M31" s="42"/>
      <c r="N31" s="42"/>
      <c r="O31" s="30"/>
      <c r="P31" s="25"/>
      <c r="R31" s="27"/>
    </row>
    <row r="32">
      <c r="A32" s="24"/>
      <c r="B32" s="25">
        <v>3.0</v>
      </c>
      <c r="C32" s="26"/>
      <c r="D32" s="25"/>
      <c r="G32" s="25"/>
      <c r="J32" s="42"/>
      <c r="K32" s="42"/>
      <c r="L32" s="42"/>
      <c r="M32" s="42"/>
      <c r="N32" s="42"/>
      <c r="O32" s="30"/>
      <c r="P32" s="25"/>
      <c r="R32" s="27"/>
    </row>
    <row r="33">
      <c r="A33" s="24"/>
      <c r="B33" s="25">
        <v>4.0</v>
      </c>
      <c r="C33" s="26"/>
      <c r="D33" s="25"/>
      <c r="G33" s="25"/>
      <c r="J33" s="42"/>
      <c r="K33" s="42"/>
      <c r="L33" s="42"/>
      <c r="M33" s="42"/>
      <c r="N33" s="42"/>
      <c r="O33" s="30"/>
      <c r="P33" s="25"/>
      <c r="Q33" s="45"/>
      <c r="R33" s="27"/>
    </row>
    <row r="34">
      <c r="A34" s="24"/>
      <c r="B34" s="25">
        <v>5.0</v>
      </c>
      <c r="C34" s="26"/>
      <c r="D34" s="25"/>
      <c r="G34" s="25"/>
      <c r="J34" s="42"/>
      <c r="K34" s="42"/>
      <c r="L34" s="42"/>
      <c r="M34" s="42"/>
      <c r="N34" s="42"/>
      <c r="O34" s="30"/>
      <c r="P34" s="25"/>
      <c r="R34" s="27"/>
    </row>
    <row r="35">
      <c r="A35" s="46"/>
      <c r="B35" s="32">
        <v>6.0</v>
      </c>
      <c r="C35" s="40"/>
      <c r="D35" s="32"/>
      <c r="E35" s="33"/>
      <c r="F35" s="33"/>
      <c r="G35" s="32"/>
      <c r="H35" s="33"/>
      <c r="I35" s="33"/>
      <c r="J35" s="43"/>
      <c r="K35" s="43"/>
      <c r="L35" s="43"/>
      <c r="M35" s="43"/>
      <c r="N35" s="43"/>
      <c r="O35" s="37"/>
      <c r="P35" s="32"/>
      <c r="Q35" s="33"/>
      <c r="R35" s="34"/>
    </row>
    <row r="36">
      <c r="A36" s="17"/>
      <c r="B36" s="18">
        <v>1.0</v>
      </c>
      <c r="C36" s="39"/>
      <c r="D36" s="18"/>
      <c r="E36" s="19"/>
      <c r="F36" s="19"/>
      <c r="G36" s="18"/>
      <c r="H36" s="19"/>
      <c r="I36" s="19"/>
      <c r="J36" s="41"/>
      <c r="K36" s="41"/>
      <c r="L36" s="41"/>
      <c r="M36" s="41"/>
      <c r="N36" s="41"/>
      <c r="O36" s="23"/>
      <c r="P36" s="18"/>
      <c r="Q36" s="19"/>
      <c r="R36" s="20"/>
    </row>
    <row r="37">
      <c r="A37" s="24"/>
      <c r="B37" s="25">
        <v>2.0</v>
      </c>
      <c r="C37" s="26"/>
      <c r="D37" s="25"/>
      <c r="G37" s="25"/>
      <c r="J37" s="42"/>
      <c r="K37" s="42"/>
      <c r="L37" s="42"/>
      <c r="M37" s="42"/>
      <c r="N37" s="42"/>
      <c r="O37" s="30"/>
      <c r="P37" s="25"/>
      <c r="R37" s="27"/>
    </row>
    <row r="38">
      <c r="A38" s="24"/>
      <c r="B38" s="25">
        <v>3.0</v>
      </c>
      <c r="C38" s="26"/>
      <c r="D38" s="25"/>
      <c r="G38" s="25"/>
      <c r="J38" s="42"/>
      <c r="K38" s="42"/>
      <c r="L38" s="42"/>
      <c r="M38" s="42"/>
      <c r="N38" s="42"/>
      <c r="O38" s="30"/>
      <c r="P38" s="25"/>
      <c r="R38" s="27"/>
    </row>
    <row r="39">
      <c r="A39" s="24"/>
      <c r="B39" s="25">
        <v>4.0</v>
      </c>
      <c r="C39" s="26"/>
      <c r="D39" s="25"/>
      <c r="G39" s="25"/>
      <c r="J39" s="42"/>
      <c r="K39" s="42"/>
      <c r="L39" s="42"/>
      <c r="M39" s="42"/>
      <c r="N39" s="42"/>
      <c r="O39" s="30"/>
      <c r="P39" s="25"/>
      <c r="Q39" s="45"/>
      <c r="R39" s="27"/>
    </row>
    <row r="40">
      <c r="A40" s="24"/>
      <c r="B40" s="25">
        <v>5.0</v>
      </c>
      <c r="C40" s="26"/>
      <c r="D40" s="25"/>
      <c r="G40" s="25"/>
      <c r="J40" s="42"/>
      <c r="K40" s="42"/>
      <c r="L40" s="42"/>
      <c r="M40" s="42"/>
      <c r="N40" s="42"/>
      <c r="O40" s="30"/>
      <c r="P40" s="25"/>
      <c r="R40" s="27"/>
    </row>
    <row r="41">
      <c r="A41" s="46"/>
      <c r="B41" s="32">
        <v>6.0</v>
      </c>
      <c r="C41" s="40"/>
      <c r="D41" s="32"/>
      <c r="E41" s="33"/>
      <c r="F41" s="33"/>
      <c r="G41" s="32"/>
      <c r="H41" s="33"/>
      <c r="I41" s="33"/>
      <c r="J41" s="43"/>
      <c r="K41" s="43"/>
      <c r="L41" s="43"/>
      <c r="M41" s="43"/>
      <c r="N41" s="43"/>
      <c r="O41" s="37"/>
      <c r="P41" s="32"/>
      <c r="Q41" s="33"/>
      <c r="R41" s="34"/>
    </row>
    <row r="43">
      <c r="A43" s="47" t="s">
        <v>36</v>
      </c>
      <c r="D43" s="11" t="s">
        <v>6</v>
      </c>
      <c r="E43" s="7"/>
      <c r="F43" s="8"/>
      <c r="G43" s="11" t="s">
        <v>7</v>
      </c>
      <c r="H43" s="7"/>
      <c r="I43" s="8"/>
      <c r="J43" s="12" t="s">
        <v>8</v>
      </c>
      <c r="K43" s="12" t="s">
        <v>9</v>
      </c>
      <c r="L43" s="13" t="s">
        <v>10</v>
      </c>
      <c r="M43" s="14"/>
      <c r="N43" s="12" t="s">
        <v>11</v>
      </c>
      <c r="O43" s="12" t="s">
        <v>12</v>
      </c>
    </row>
    <row r="44">
      <c r="C44" s="12" t="s">
        <v>16</v>
      </c>
      <c r="D44" s="16" t="s">
        <v>17</v>
      </c>
      <c r="E44" s="16" t="s">
        <v>18</v>
      </c>
      <c r="F44" s="16" t="s">
        <v>19</v>
      </c>
      <c r="G44" s="16" t="s">
        <v>20</v>
      </c>
      <c r="H44" s="16" t="s">
        <v>21</v>
      </c>
      <c r="I44" s="16" t="s">
        <v>22</v>
      </c>
      <c r="J44" s="16" t="s">
        <v>23</v>
      </c>
      <c r="K44" s="16" t="s">
        <v>24</v>
      </c>
      <c r="L44" s="11" t="s">
        <v>25</v>
      </c>
      <c r="M44" s="11" t="s">
        <v>26</v>
      </c>
      <c r="N44" s="16" t="s">
        <v>27</v>
      </c>
      <c r="O44" s="12" t="s">
        <v>28</v>
      </c>
    </row>
    <row r="45">
      <c r="A45" s="17" t="s">
        <v>5</v>
      </c>
      <c r="B45" s="18">
        <v>1.0</v>
      </c>
      <c r="C45" s="18" t="str">
        <f t="shared" ref="C45:O45" si="1">AVERAGE(C6,C12)</f>
        <v>#DIV/0!</v>
      </c>
      <c r="D45" s="18" t="str">
        <f t="shared" si="1"/>
        <v>#DIV/0!</v>
      </c>
      <c r="E45" s="19" t="str">
        <f t="shared" si="1"/>
        <v>#DIV/0!</v>
      </c>
      <c r="F45" s="19" t="str">
        <f t="shared" si="1"/>
        <v>#DIV/0!</v>
      </c>
      <c r="G45" s="18" t="str">
        <f t="shared" si="1"/>
        <v>#DIV/0!</v>
      </c>
      <c r="H45" s="19" t="str">
        <f t="shared" si="1"/>
        <v>#DIV/0!</v>
      </c>
      <c r="I45" s="19" t="str">
        <f t="shared" si="1"/>
        <v>#DIV/0!</v>
      </c>
      <c r="J45" s="41" t="str">
        <f t="shared" si="1"/>
        <v>#DIV/0!</v>
      </c>
      <c r="K45" s="41" t="str">
        <f t="shared" si="1"/>
        <v>#DIV/0!</v>
      </c>
      <c r="L45" s="41" t="str">
        <f t="shared" si="1"/>
        <v>#DIV/0!</v>
      </c>
      <c r="M45" s="41" t="str">
        <f t="shared" si="1"/>
        <v>#DIV/0!</v>
      </c>
      <c r="N45" s="41" t="str">
        <f t="shared" si="1"/>
        <v>#DIV/0!</v>
      </c>
      <c r="O45" s="23" t="str">
        <f t="shared" si="1"/>
        <v>#DIV/0!</v>
      </c>
    </row>
    <row r="46">
      <c r="A46" s="24"/>
      <c r="B46" s="25">
        <v>2.0</v>
      </c>
      <c r="C46" s="26" t="str">
        <f t="shared" ref="C46:O46" si="2">AVERAGE(C7,C13)</f>
        <v>#DIV/0!</v>
      </c>
      <c r="D46" s="25" t="str">
        <f t="shared" si="2"/>
        <v>#DIV/0!</v>
      </c>
      <c r="E46" s="1" t="str">
        <f t="shared" si="2"/>
        <v>#DIV/0!</v>
      </c>
      <c r="F46" s="1" t="str">
        <f t="shared" si="2"/>
        <v>#DIV/0!</v>
      </c>
      <c r="G46" s="25" t="str">
        <f t="shared" si="2"/>
        <v>#DIV/0!</v>
      </c>
      <c r="H46" s="1" t="str">
        <f t="shared" si="2"/>
        <v>#DIV/0!</v>
      </c>
      <c r="I46" s="1" t="str">
        <f t="shared" si="2"/>
        <v>#DIV/0!</v>
      </c>
      <c r="J46" s="42" t="str">
        <f t="shared" si="2"/>
        <v>#DIV/0!</v>
      </c>
      <c r="K46" s="42" t="str">
        <f t="shared" si="2"/>
        <v>#DIV/0!</v>
      </c>
      <c r="L46" s="42" t="str">
        <f t="shared" si="2"/>
        <v>#DIV/0!</v>
      </c>
      <c r="M46" s="42" t="str">
        <f t="shared" si="2"/>
        <v>#DIV/0!</v>
      </c>
      <c r="N46" s="42" t="str">
        <f t="shared" si="2"/>
        <v>#DIV/0!</v>
      </c>
      <c r="O46" s="30" t="str">
        <f t="shared" si="2"/>
        <v>#DIV/0!</v>
      </c>
    </row>
    <row r="47">
      <c r="A47" s="24"/>
      <c r="B47" s="25">
        <v>3.0</v>
      </c>
      <c r="C47" s="26" t="str">
        <f t="shared" ref="C47:O47" si="3">AVERAGE(C8,C14)</f>
        <v>#DIV/0!</v>
      </c>
      <c r="D47" s="25" t="str">
        <f t="shared" si="3"/>
        <v>#DIV/0!</v>
      </c>
      <c r="E47" s="1" t="str">
        <f t="shared" si="3"/>
        <v>#DIV/0!</v>
      </c>
      <c r="F47" s="1" t="str">
        <f t="shared" si="3"/>
        <v>#DIV/0!</v>
      </c>
      <c r="G47" s="25" t="str">
        <f t="shared" si="3"/>
        <v>#DIV/0!</v>
      </c>
      <c r="H47" s="1" t="str">
        <f t="shared" si="3"/>
        <v>#DIV/0!</v>
      </c>
      <c r="I47" s="1" t="str">
        <f t="shared" si="3"/>
        <v>#DIV/0!</v>
      </c>
      <c r="J47" s="42" t="str">
        <f t="shared" si="3"/>
        <v>#DIV/0!</v>
      </c>
      <c r="K47" s="42" t="str">
        <f t="shared" si="3"/>
        <v>#DIV/0!</v>
      </c>
      <c r="L47" s="42" t="str">
        <f t="shared" si="3"/>
        <v>#DIV/0!</v>
      </c>
      <c r="M47" s="42" t="str">
        <f t="shared" si="3"/>
        <v>#DIV/0!</v>
      </c>
      <c r="N47" s="42" t="str">
        <f t="shared" si="3"/>
        <v>#DIV/0!</v>
      </c>
      <c r="O47" s="30" t="str">
        <f t="shared" si="3"/>
        <v>#DIV/0!</v>
      </c>
    </row>
    <row r="48">
      <c r="A48" s="24"/>
      <c r="B48" s="25">
        <v>4.0</v>
      </c>
      <c r="C48" s="25" t="str">
        <f t="shared" ref="C48:O48" si="4">AVERAGE(C9,C15)</f>
        <v>#DIV/0!</v>
      </c>
      <c r="D48" s="25" t="str">
        <f t="shared" si="4"/>
        <v>#DIV/0!</v>
      </c>
      <c r="E48" s="1" t="str">
        <f t="shared" si="4"/>
        <v>#DIV/0!</v>
      </c>
      <c r="F48" s="1" t="str">
        <f t="shared" si="4"/>
        <v>#DIV/0!</v>
      </c>
      <c r="G48" s="25" t="str">
        <f t="shared" si="4"/>
        <v>#DIV/0!</v>
      </c>
      <c r="H48" s="1" t="str">
        <f t="shared" si="4"/>
        <v>#DIV/0!</v>
      </c>
      <c r="I48" s="1" t="str">
        <f t="shared" si="4"/>
        <v>#DIV/0!</v>
      </c>
      <c r="J48" s="42" t="str">
        <f t="shared" si="4"/>
        <v>#DIV/0!</v>
      </c>
      <c r="K48" s="42" t="str">
        <f t="shared" si="4"/>
        <v>#DIV/0!</v>
      </c>
      <c r="L48" s="42" t="str">
        <f t="shared" si="4"/>
        <v>#DIV/0!</v>
      </c>
      <c r="M48" s="42" t="str">
        <f t="shared" si="4"/>
        <v>#DIV/0!</v>
      </c>
      <c r="N48" s="42" t="str">
        <f t="shared" si="4"/>
        <v>#DIV/0!</v>
      </c>
      <c r="O48" s="30" t="str">
        <f t="shared" si="4"/>
        <v>#DIV/0!</v>
      </c>
    </row>
    <row r="49">
      <c r="A49" s="24"/>
      <c r="B49" s="25">
        <v>5.0</v>
      </c>
      <c r="C49" s="26" t="str">
        <f t="shared" ref="C49:O49" si="5">AVERAGE(C10,C16)</f>
        <v>#DIV/0!</v>
      </c>
      <c r="D49" s="25" t="str">
        <f t="shared" si="5"/>
        <v>#DIV/0!</v>
      </c>
      <c r="E49" s="1" t="str">
        <f t="shared" si="5"/>
        <v>#DIV/0!</v>
      </c>
      <c r="F49" s="1" t="str">
        <f t="shared" si="5"/>
        <v>#DIV/0!</v>
      </c>
      <c r="G49" s="25" t="str">
        <f t="shared" si="5"/>
        <v>#DIV/0!</v>
      </c>
      <c r="H49" s="1" t="str">
        <f t="shared" si="5"/>
        <v>#DIV/0!</v>
      </c>
      <c r="I49" s="1" t="str">
        <f t="shared" si="5"/>
        <v>#DIV/0!</v>
      </c>
      <c r="J49" s="42" t="str">
        <f t="shared" si="5"/>
        <v>#DIV/0!</v>
      </c>
      <c r="K49" s="42" t="str">
        <f t="shared" si="5"/>
        <v>#DIV/0!</v>
      </c>
      <c r="L49" s="42" t="str">
        <f t="shared" si="5"/>
        <v>#DIV/0!</v>
      </c>
      <c r="M49" s="42" t="str">
        <f t="shared" si="5"/>
        <v>#DIV/0!</v>
      </c>
      <c r="N49" s="42" t="str">
        <f t="shared" si="5"/>
        <v>#DIV/0!</v>
      </c>
      <c r="O49" s="30" t="str">
        <f t="shared" si="5"/>
        <v>#DIV/0!</v>
      </c>
    </row>
    <row r="50">
      <c r="A50" s="31"/>
      <c r="B50" s="32">
        <v>6.0</v>
      </c>
      <c r="C50" s="32" t="str">
        <f t="shared" ref="C50:O50" si="6">AVERAGE(C11,C17)</f>
        <v>#DIV/0!</v>
      </c>
      <c r="D50" s="32" t="str">
        <f t="shared" si="6"/>
        <v>#DIV/0!</v>
      </c>
      <c r="E50" s="33" t="str">
        <f t="shared" si="6"/>
        <v>#DIV/0!</v>
      </c>
      <c r="F50" s="33" t="str">
        <f t="shared" si="6"/>
        <v>#DIV/0!</v>
      </c>
      <c r="G50" s="32" t="str">
        <f t="shared" si="6"/>
        <v>#DIV/0!</v>
      </c>
      <c r="H50" s="33" t="str">
        <f t="shared" si="6"/>
        <v>#DIV/0!</v>
      </c>
      <c r="I50" s="33" t="str">
        <f t="shared" si="6"/>
        <v>#DIV/0!</v>
      </c>
      <c r="J50" s="43" t="str">
        <f t="shared" si="6"/>
        <v>#DIV/0!</v>
      </c>
      <c r="K50" s="43" t="str">
        <f t="shared" si="6"/>
        <v>#DIV/0!</v>
      </c>
      <c r="L50" s="43" t="str">
        <f t="shared" si="6"/>
        <v>#DIV/0!</v>
      </c>
      <c r="M50" s="43" t="str">
        <f t="shared" si="6"/>
        <v>#DIV/0!</v>
      </c>
      <c r="N50" s="43" t="str">
        <f t="shared" si="6"/>
        <v>#DIV/0!</v>
      </c>
      <c r="O50" s="37" t="str">
        <f t="shared" si="6"/>
        <v>#DIV/0!</v>
      </c>
    </row>
    <row r="51">
      <c r="A51" s="51"/>
      <c r="B51" s="25"/>
      <c r="C51" s="12" t="s">
        <v>16</v>
      </c>
      <c r="D51" s="16" t="s">
        <v>17</v>
      </c>
      <c r="E51" s="16" t="s">
        <v>18</v>
      </c>
      <c r="F51" s="16" t="s">
        <v>19</v>
      </c>
      <c r="G51" s="16" t="s">
        <v>20</v>
      </c>
      <c r="H51" s="16" t="s">
        <v>21</v>
      </c>
      <c r="I51" s="16" t="s">
        <v>22</v>
      </c>
      <c r="J51" s="16" t="s">
        <v>23</v>
      </c>
      <c r="K51" s="16" t="s">
        <v>24</v>
      </c>
      <c r="L51" s="11" t="s">
        <v>25</v>
      </c>
      <c r="M51" s="11" t="s">
        <v>26</v>
      </c>
      <c r="N51" s="16" t="s">
        <v>27</v>
      </c>
      <c r="O51" s="12" t="s">
        <v>28</v>
      </c>
    </row>
    <row r="52">
      <c r="A52" s="38" t="s">
        <v>33</v>
      </c>
      <c r="B52" s="18">
        <v>1.0</v>
      </c>
      <c r="C52" s="18" t="str">
        <f t="shared" ref="C52:O52" si="7">AVERAGE(C18,C24)</f>
        <v>#DIV/0!</v>
      </c>
      <c r="D52" s="18" t="str">
        <f t="shared" si="7"/>
        <v>#DIV/0!</v>
      </c>
      <c r="E52" s="19" t="str">
        <f t="shared" si="7"/>
        <v>#DIV/0!</v>
      </c>
      <c r="F52" s="19" t="str">
        <f t="shared" si="7"/>
        <v>#DIV/0!</v>
      </c>
      <c r="G52" s="18" t="str">
        <f t="shared" si="7"/>
        <v>#DIV/0!</v>
      </c>
      <c r="H52" s="19" t="str">
        <f t="shared" si="7"/>
        <v>#DIV/0!</v>
      </c>
      <c r="I52" s="19" t="str">
        <f t="shared" si="7"/>
        <v>#DIV/0!</v>
      </c>
      <c r="J52" s="41" t="str">
        <f t="shared" si="7"/>
        <v>#DIV/0!</v>
      </c>
      <c r="K52" s="41" t="str">
        <f t="shared" si="7"/>
        <v>#DIV/0!</v>
      </c>
      <c r="L52" s="41" t="str">
        <f t="shared" si="7"/>
        <v>#DIV/0!</v>
      </c>
      <c r="M52" s="41" t="str">
        <f t="shared" si="7"/>
        <v>#DIV/0!</v>
      </c>
      <c r="N52" s="41" t="str">
        <f t="shared" si="7"/>
        <v>#DIV/0!</v>
      </c>
      <c r="O52" s="23" t="str">
        <f t="shared" si="7"/>
        <v>#DIV/0!</v>
      </c>
    </row>
    <row r="53">
      <c r="A53" s="24"/>
      <c r="B53" s="25">
        <v>2.0</v>
      </c>
      <c r="C53" s="26" t="str">
        <f t="shared" ref="C53:O53" si="8">AVERAGE(C19,C25)</f>
        <v>#DIV/0!</v>
      </c>
      <c r="D53" s="25" t="str">
        <f t="shared" si="8"/>
        <v>#DIV/0!</v>
      </c>
      <c r="E53" s="1" t="str">
        <f t="shared" si="8"/>
        <v>#DIV/0!</v>
      </c>
      <c r="F53" s="1" t="str">
        <f t="shared" si="8"/>
        <v>#DIV/0!</v>
      </c>
      <c r="G53" s="25" t="str">
        <f t="shared" si="8"/>
        <v>#DIV/0!</v>
      </c>
      <c r="H53" s="1" t="str">
        <f t="shared" si="8"/>
        <v>#DIV/0!</v>
      </c>
      <c r="I53" s="1" t="str">
        <f t="shared" si="8"/>
        <v>#DIV/0!</v>
      </c>
      <c r="J53" s="42" t="str">
        <f t="shared" si="8"/>
        <v>#DIV/0!</v>
      </c>
      <c r="K53" s="42" t="str">
        <f t="shared" si="8"/>
        <v>#DIV/0!</v>
      </c>
      <c r="L53" s="42" t="str">
        <f t="shared" si="8"/>
        <v>#DIV/0!</v>
      </c>
      <c r="M53" s="42" t="str">
        <f t="shared" si="8"/>
        <v>#DIV/0!</v>
      </c>
      <c r="N53" s="42" t="str">
        <f t="shared" si="8"/>
        <v>#DIV/0!</v>
      </c>
      <c r="O53" s="30" t="str">
        <f t="shared" si="8"/>
        <v>#DIV/0!</v>
      </c>
    </row>
    <row r="54">
      <c r="A54" s="24"/>
      <c r="B54" s="25">
        <v>3.0</v>
      </c>
      <c r="C54" s="26" t="str">
        <f t="shared" ref="C54:O54" si="9">AVERAGE(C20,C26)</f>
        <v>#DIV/0!</v>
      </c>
      <c r="D54" s="25" t="str">
        <f t="shared" si="9"/>
        <v>#DIV/0!</v>
      </c>
      <c r="E54" s="1" t="str">
        <f t="shared" si="9"/>
        <v>#DIV/0!</v>
      </c>
      <c r="F54" s="1" t="str">
        <f t="shared" si="9"/>
        <v>#DIV/0!</v>
      </c>
      <c r="G54" s="25" t="str">
        <f t="shared" si="9"/>
        <v>#DIV/0!</v>
      </c>
      <c r="H54" s="1" t="str">
        <f t="shared" si="9"/>
        <v>#DIV/0!</v>
      </c>
      <c r="I54" s="1" t="str">
        <f t="shared" si="9"/>
        <v>#DIV/0!</v>
      </c>
      <c r="J54" s="42" t="str">
        <f t="shared" si="9"/>
        <v>#DIV/0!</v>
      </c>
      <c r="K54" s="42" t="str">
        <f t="shared" si="9"/>
        <v>#DIV/0!</v>
      </c>
      <c r="L54" s="42" t="str">
        <f t="shared" si="9"/>
        <v>#DIV/0!</v>
      </c>
      <c r="M54" s="42" t="str">
        <f t="shared" si="9"/>
        <v>#DIV/0!</v>
      </c>
      <c r="N54" s="42" t="str">
        <f t="shared" si="9"/>
        <v>#DIV/0!</v>
      </c>
      <c r="O54" s="30" t="str">
        <f t="shared" si="9"/>
        <v>#DIV/0!</v>
      </c>
    </row>
    <row r="55">
      <c r="A55" s="24"/>
      <c r="B55" s="25">
        <v>4.0</v>
      </c>
      <c r="C55" s="25" t="str">
        <f t="shared" ref="C55:O55" si="10">AVERAGE(C21,C27)</f>
        <v>#DIV/0!</v>
      </c>
      <c r="D55" s="25" t="str">
        <f t="shared" si="10"/>
        <v>#DIV/0!</v>
      </c>
      <c r="E55" s="1" t="str">
        <f t="shared" si="10"/>
        <v>#DIV/0!</v>
      </c>
      <c r="F55" s="1" t="str">
        <f t="shared" si="10"/>
        <v>#DIV/0!</v>
      </c>
      <c r="G55" s="25" t="str">
        <f t="shared" si="10"/>
        <v>#DIV/0!</v>
      </c>
      <c r="H55" s="1" t="str">
        <f t="shared" si="10"/>
        <v>#DIV/0!</v>
      </c>
      <c r="I55" s="1" t="str">
        <f t="shared" si="10"/>
        <v>#DIV/0!</v>
      </c>
      <c r="J55" s="42" t="str">
        <f t="shared" si="10"/>
        <v>#DIV/0!</v>
      </c>
      <c r="K55" s="42" t="str">
        <f t="shared" si="10"/>
        <v>#DIV/0!</v>
      </c>
      <c r="L55" s="42" t="str">
        <f t="shared" si="10"/>
        <v>#DIV/0!</v>
      </c>
      <c r="M55" s="42" t="str">
        <f t="shared" si="10"/>
        <v>#DIV/0!</v>
      </c>
      <c r="N55" s="42" t="str">
        <f t="shared" si="10"/>
        <v>#DIV/0!</v>
      </c>
      <c r="O55" s="30" t="str">
        <f t="shared" si="10"/>
        <v>#DIV/0!</v>
      </c>
    </row>
    <row r="56">
      <c r="A56" s="24"/>
      <c r="B56" s="25">
        <v>5.0</v>
      </c>
      <c r="C56" s="26" t="str">
        <f t="shared" ref="C56:O56" si="11">AVERAGE(C22,C28)</f>
        <v>#DIV/0!</v>
      </c>
      <c r="D56" s="25" t="str">
        <f t="shared" si="11"/>
        <v>#DIV/0!</v>
      </c>
      <c r="E56" s="1" t="str">
        <f t="shared" si="11"/>
        <v>#DIV/0!</v>
      </c>
      <c r="F56" s="1" t="str">
        <f t="shared" si="11"/>
        <v>#DIV/0!</v>
      </c>
      <c r="G56" s="25" t="str">
        <f t="shared" si="11"/>
        <v>#DIV/0!</v>
      </c>
      <c r="H56" s="1" t="str">
        <f t="shared" si="11"/>
        <v>#DIV/0!</v>
      </c>
      <c r="I56" s="1" t="str">
        <f t="shared" si="11"/>
        <v>#DIV/0!</v>
      </c>
      <c r="J56" s="42" t="str">
        <f t="shared" si="11"/>
        <v>#DIV/0!</v>
      </c>
      <c r="K56" s="42" t="str">
        <f t="shared" si="11"/>
        <v>#DIV/0!</v>
      </c>
      <c r="L56" s="42" t="str">
        <f t="shared" si="11"/>
        <v>#DIV/0!</v>
      </c>
      <c r="M56" s="42" t="str">
        <f t="shared" si="11"/>
        <v>#DIV/0!</v>
      </c>
      <c r="N56" s="42" t="str">
        <f t="shared" si="11"/>
        <v>#DIV/0!</v>
      </c>
      <c r="O56" s="30" t="str">
        <f t="shared" si="11"/>
        <v>#DIV/0!</v>
      </c>
    </row>
    <row r="57">
      <c r="A57" s="31"/>
      <c r="B57" s="32">
        <v>6.0</v>
      </c>
      <c r="C57" s="32" t="str">
        <f t="shared" ref="C57:O57" si="12">AVERAGE(C23,C29)</f>
        <v>#DIV/0!</v>
      </c>
      <c r="D57" s="32" t="str">
        <f t="shared" si="12"/>
        <v>#DIV/0!</v>
      </c>
      <c r="E57" s="33" t="str">
        <f t="shared" si="12"/>
        <v>#DIV/0!</v>
      </c>
      <c r="F57" s="33" t="str">
        <f t="shared" si="12"/>
        <v>#DIV/0!</v>
      </c>
      <c r="G57" s="32" t="str">
        <f t="shared" si="12"/>
        <v>#DIV/0!</v>
      </c>
      <c r="H57" s="33" t="str">
        <f t="shared" si="12"/>
        <v>#DIV/0!</v>
      </c>
      <c r="I57" s="33" t="str">
        <f t="shared" si="12"/>
        <v>#DIV/0!</v>
      </c>
      <c r="J57" s="43" t="str">
        <f t="shared" si="12"/>
        <v>#DIV/0!</v>
      </c>
      <c r="K57" s="43" t="str">
        <f t="shared" si="12"/>
        <v>#DIV/0!</v>
      </c>
      <c r="L57" s="43" t="str">
        <f t="shared" si="12"/>
        <v>#DIV/0!</v>
      </c>
      <c r="M57" s="43" t="str">
        <f t="shared" si="12"/>
        <v>#DIV/0!</v>
      </c>
      <c r="N57" s="43" t="str">
        <f t="shared" si="12"/>
        <v>#DIV/0!</v>
      </c>
      <c r="O57" s="37" t="str">
        <f t="shared" si="12"/>
        <v>#DIV/0!</v>
      </c>
    </row>
    <row r="58">
      <c r="A58" s="38"/>
      <c r="B58" s="25"/>
      <c r="C58" s="12" t="s">
        <v>16</v>
      </c>
      <c r="D58" s="16" t="s">
        <v>17</v>
      </c>
      <c r="E58" s="16" t="s">
        <v>18</v>
      </c>
      <c r="F58" s="16" t="s">
        <v>19</v>
      </c>
      <c r="G58" s="16" t="s">
        <v>20</v>
      </c>
      <c r="H58" s="16" t="s">
        <v>21</v>
      </c>
      <c r="I58" s="16" t="s">
        <v>22</v>
      </c>
      <c r="J58" s="16" t="s">
        <v>23</v>
      </c>
      <c r="K58" s="16" t="s">
        <v>24</v>
      </c>
      <c r="L58" s="11" t="s">
        <v>25</v>
      </c>
      <c r="M58" s="11" t="s">
        <v>26</v>
      </c>
      <c r="N58" s="16" t="s">
        <v>27</v>
      </c>
      <c r="O58" s="12" t="s">
        <v>28</v>
      </c>
    </row>
    <row r="59">
      <c r="A59" s="17" t="s">
        <v>35</v>
      </c>
      <c r="B59" s="18">
        <v>1.0</v>
      </c>
      <c r="C59" s="18" t="str">
        <f t="shared" ref="C59:O59" si="13">AVERAGE(C30,C36)</f>
        <v>#DIV/0!</v>
      </c>
      <c r="D59" s="18" t="str">
        <f t="shared" si="13"/>
        <v>#DIV/0!</v>
      </c>
      <c r="E59" s="19" t="str">
        <f t="shared" si="13"/>
        <v>#DIV/0!</v>
      </c>
      <c r="F59" s="19" t="str">
        <f t="shared" si="13"/>
        <v>#DIV/0!</v>
      </c>
      <c r="G59" s="18" t="str">
        <f t="shared" si="13"/>
        <v>#DIV/0!</v>
      </c>
      <c r="H59" s="19" t="str">
        <f t="shared" si="13"/>
        <v>#DIV/0!</v>
      </c>
      <c r="I59" s="19" t="str">
        <f t="shared" si="13"/>
        <v>#DIV/0!</v>
      </c>
      <c r="J59" s="41" t="str">
        <f t="shared" si="13"/>
        <v>#DIV/0!</v>
      </c>
      <c r="K59" s="41" t="str">
        <f t="shared" si="13"/>
        <v>#DIV/0!</v>
      </c>
      <c r="L59" s="41" t="str">
        <f t="shared" si="13"/>
        <v>#DIV/0!</v>
      </c>
      <c r="M59" s="41" t="str">
        <f t="shared" si="13"/>
        <v>#DIV/0!</v>
      </c>
      <c r="N59" s="41" t="str">
        <f t="shared" si="13"/>
        <v>#DIV/0!</v>
      </c>
      <c r="O59" s="23" t="str">
        <f t="shared" si="13"/>
        <v>#DIV/0!</v>
      </c>
    </row>
    <row r="60">
      <c r="A60" s="24"/>
      <c r="B60" s="25">
        <v>2.0</v>
      </c>
      <c r="C60" s="26" t="str">
        <f t="shared" ref="C60:O60" si="14">AVERAGE(C31,C37)</f>
        <v>#DIV/0!</v>
      </c>
      <c r="D60" s="25" t="str">
        <f t="shared" si="14"/>
        <v>#DIV/0!</v>
      </c>
      <c r="E60" s="1" t="str">
        <f t="shared" si="14"/>
        <v>#DIV/0!</v>
      </c>
      <c r="F60" s="1" t="str">
        <f t="shared" si="14"/>
        <v>#DIV/0!</v>
      </c>
      <c r="G60" s="25" t="str">
        <f t="shared" si="14"/>
        <v>#DIV/0!</v>
      </c>
      <c r="H60" s="1" t="str">
        <f t="shared" si="14"/>
        <v>#DIV/0!</v>
      </c>
      <c r="I60" s="1" t="str">
        <f t="shared" si="14"/>
        <v>#DIV/0!</v>
      </c>
      <c r="J60" s="42" t="str">
        <f t="shared" si="14"/>
        <v>#DIV/0!</v>
      </c>
      <c r="K60" s="42" t="str">
        <f t="shared" si="14"/>
        <v>#DIV/0!</v>
      </c>
      <c r="L60" s="42" t="str">
        <f t="shared" si="14"/>
        <v>#DIV/0!</v>
      </c>
      <c r="M60" s="42" t="str">
        <f t="shared" si="14"/>
        <v>#DIV/0!</v>
      </c>
      <c r="N60" s="42" t="str">
        <f t="shared" si="14"/>
        <v>#DIV/0!</v>
      </c>
      <c r="O60" s="30" t="str">
        <f t="shared" si="14"/>
        <v>#DIV/0!</v>
      </c>
    </row>
    <row r="61">
      <c r="A61" s="24"/>
      <c r="B61" s="25">
        <v>3.0</v>
      </c>
      <c r="C61" s="26" t="str">
        <f t="shared" ref="C61:O61" si="15">AVERAGE(C32,C38)</f>
        <v>#DIV/0!</v>
      </c>
      <c r="D61" s="25" t="str">
        <f t="shared" si="15"/>
        <v>#DIV/0!</v>
      </c>
      <c r="E61" s="1" t="str">
        <f t="shared" si="15"/>
        <v>#DIV/0!</v>
      </c>
      <c r="F61" s="1" t="str">
        <f t="shared" si="15"/>
        <v>#DIV/0!</v>
      </c>
      <c r="G61" s="25" t="str">
        <f t="shared" si="15"/>
        <v>#DIV/0!</v>
      </c>
      <c r="H61" s="1" t="str">
        <f t="shared" si="15"/>
        <v>#DIV/0!</v>
      </c>
      <c r="I61" s="1" t="str">
        <f t="shared" si="15"/>
        <v>#DIV/0!</v>
      </c>
      <c r="J61" s="42" t="str">
        <f t="shared" si="15"/>
        <v>#DIV/0!</v>
      </c>
      <c r="K61" s="42" t="str">
        <f t="shared" si="15"/>
        <v>#DIV/0!</v>
      </c>
      <c r="L61" s="42" t="str">
        <f t="shared" si="15"/>
        <v>#DIV/0!</v>
      </c>
      <c r="M61" s="42" t="str">
        <f t="shared" si="15"/>
        <v>#DIV/0!</v>
      </c>
      <c r="N61" s="42" t="str">
        <f t="shared" si="15"/>
        <v>#DIV/0!</v>
      </c>
      <c r="O61" s="30" t="str">
        <f t="shared" si="15"/>
        <v>#DIV/0!</v>
      </c>
    </row>
    <row r="62">
      <c r="A62" s="24"/>
      <c r="B62" s="25">
        <v>4.0</v>
      </c>
      <c r="C62" s="25" t="str">
        <f t="shared" ref="C62:O62" si="16">AVERAGE(C33,C39)</f>
        <v>#DIV/0!</v>
      </c>
      <c r="D62" s="25" t="str">
        <f t="shared" si="16"/>
        <v>#DIV/0!</v>
      </c>
      <c r="E62" s="1" t="str">
        <f t="shared" si="16"/>
        <v>#DIV/0!</v>
      </c>
      <c r="F62" s="1" t="str">
        <f t="shared" si="16"/>
        <v>#DIV/0!</v>
      </c>
      <c r="G62" s="25" t="str">
        <f t="shared" si="16"/>
        <v>#DIV/0!</v>
      </c>
      <c r="H62" s="1" t="str">
        <f t="shared" si="16"/>
        <v>#DIV/0!</v>
      </c>
      <c r="I62" s="1" t="str">
        <f t="shared" si="16"/>
        <v>#DIV/0!</v>
      </c>
      <c r="J62" s="42" t="str">
        <f t="shared" si="16"/>
        <v>#DIV/0!</v>
      </c>
      <c r="K62" s="42" t="str">
        <f t="shared" si="16"/>
        <v>#DIV/0!</v>
      </c>
      <c r="L62" s="42" t="str">
        <f t="shared" si="16"/>
        <v>#DIV/0!</v>
      </c>
      <c r="M62" s="42" t="str">
        <f t="shared" si="16"/>
        <v>#DIV/0!</v>
      </c>
      <c r="N62" s="42" t="str">
        <f t="shared" si="16"/>
        <v>#DIV/0!</v>
      </c>
      <c r="O62" s="30" t="str">
        <f t="shared" si="16"/>
        <v>#DIV/0!</v>
      </c>
    </row>
    <row r="63">
      <c r="A63" s="24"/>
      <c r="B63" s="25">
        <v>5.0</v>
      </c>
      <c r="C63" s="26" t="str">
        <f t="shared" ref="C63:O63" si="17">AVERAGE(C34,C40)</f>
        <v>#DIV/0!</v>
      </c>
      <c r="D63" s="25" t="str">
        <f t="shared" si="17"/>
        <v>#DIV/0!</v>
      </c>
      <c r="E63" s="1" t="str">
        <f t="shared" si="17"/>
        <v>#DIV/0!</v>
      </c>
      <c r="F63" s="1" t="str">
        <f t="shared" si="17"/>
        <v>#DIV/0!</v>
      </c>
      <c r="G63" s="25" t="str">
        <f t="shared" si="17"/>
        <v>#DIV/0!</v>
      </c>
      <c r="H63" s="1" t="str">
        <f t="shared" si="17"/>
        <v>#DIV/0!</v>
      </c>
      <c r="I63" s="1" t="str">
        <f t="shared" si="17"/>
        <v>#DIV/0!</v>
      </c>
      <c r="J63" s="42" t="str">
        <f t="shared" si="17"/>
        <v>#DIV/0!</v>
      </c>
      <c r="K63" s="42" t="str">
        <f t="shared" si="17"/>
        <v>#DIV/0!</v>
      </c>
      <c r="L63" s="42" t="str">
        <f t="shared" si="17"/>
        <v>#DIV/0!</v>
      </c>
      <c r="M63" s="42" t="str">
        <f t="shared" si="17"/>
        <v>#DIV/0!</v>
      </c>
      <c r="N63" s="42" t="str">
        <f t="shared" si="17"/>
        <v>#DIV/0!</v>
      </c>
      <c r="O63" s="30" t="str">
        <f t="shared" si="17"/>
        <v>#DIV/0!</v>
      </c>
    </row>
    <row r="64">
      <c r="A64" s="46"/>
      <c r="B64" s="32">
        <v>6.0</v>
      </c>
      <c r="C64" s="32" t="str">
        <f t="shared" ref="C64:O64" si="18">AVERAGE(C35,C41)</f>
        <v>#DIV/0!</v>
      </c>
      <c r="D64" s="32" t="str">
        <f t="shared" si="18"/>
        <v>#DIV/0!</v>
      </c>
      <c r="E64" s="33" t="str">
        <f t="shared" si="18"/>
        <v>#DIV/0!</v>
      </c>
      <c r="F64" s="33" t="str">
        <f t="shared" si="18"/>
        <v>#DIV/0!</v>
      </c>
      <c r="G64" s="32" t="str">
        <f t="shared" si="18"/>
        <v>#DIV/0!</v>
      </c>
      <c r="H64" s="33" t="str">
        <f t="shared" si="18"/>
        <v>#DIV/0!</v>
      </c>
      <c r="I64" s="33" t="str">
        <f t="shared" si="18"/>
        <v>#DIV/0!</v>
      </c>
      <c r="J64" s="43" t="str">
        <f t="shared" si="18"/>
        <v>#DIV/0!</v>
      </c>
      <c r="K64" s="43" t="str">
        <f t="shared" si="18"/>
        <v>#DIV/0!</v>
      </c>
      <c r="L64" s="43" t="str">
        <f t="shared" si="18"/>
        <v>#DIV/0!</v>
      </c>
      <c r="M64" s="43" t="str">
        <f t="shared" si="18"/>
        <v>#DIV/0!</v>
      </c>
      <c r="N64" s="43" t="str">
        <f t="shared" si="18"/>
        <v>#DIV/0!</v>
      </c>
      <c r="O64" s="37" t="str">
        <f t="shared" si="18"/>
        <v>#DIV/0!</v>
      </c>
    </row>
  </sheetData>
  <mergeCells count="19">
    <mergeCell ref="D3:I3"/>
    <mergeCell ref="J3:N3"/>
    <mergeCell ref="O3:R3"/>
    <mergeCell ref="D4:F4"/>
    <mergeCell ref="G4:I4"/>
    <mergeCell ref="L4:M4"/>
    <mergeCell ref="P4:R4"/>
    <mergeCell ref="G43:I43"/>
    <mergeCell ref="L43:M43"/>
    <mergeCell ref="A45:A50"/>
    <mergeCell ref="A52:A57"/>
    <mergeCell ref="A59:A64"/>
    <mergeCell ref="A6:A11"/>
    <mergeCell ref="A12:A17"/>
    <mergeCell ref="A18:A23"/>
    <mergeCell ref="A24:A29"/>
    <mergeCell ref="A30:A35"/>
    <mergeCell ref="A36:A41"/>
    <mergeCell ref="D43:F43"/>
  </mergeCells>
  <drawing r:id="rId1"/>
</worksheet>
</file>