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pe-ranney/working/data730-lecture-notebooks/02-simple-linear-models/lectures/"/>
    </mc:Choice>
  </mc:AlternateContent>
  <xr:revisionPtr revIDLastSave="0" documentId="13_ncr:1_{8FF5422D-C664-8046-928C-08715D2054AB}" xr6:coauthVersionLast="47" xr6:coauthVersionMax="47" xr10:uidLastSave="{00000000-0000-0000-0000-000000000000}"/>
  <bookViews>
    <workbookView xWindow="380" yWindow="500" windowWidth="28040" windowHeight="16940" activeTab="1" xr2:uid="{1EBB30EF-E771-6C40-A3D9-14B1984D381C}"/>
  </bookViews>
  <sheets>
    <sheet name="numerical" sheetId="1" r:id="rId1"/>
    <sheet name="categorical" sheetId="2" r:id="rId2"/>
  </sheets>
  <definedNames>
    <definedName name="solver_adj" localSheetId="1" hidden="1">categorical!$J$6:$J$8</definedName>
    <definedName name="solver_adj" localSheetId="0" hidden="1">numerical!$I$6:$I$7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categorical!$J$11</definedName>
    <definedName name="solver_opt" localSheetId="0" hidden="1">numerical!$I$11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2" i="2"/>
  <c r="E2" i="2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2" i="1"/>
  <c r="E2" i="1" s="1"/>
  <c r="F2" i="2" l="1"/>
  <c r="J11" i="2" s="1"/>
  <c r="I11" i="1"/>
</calcChain>
</file>

<file path=xl/sharedStrings.xml><?xml version="1.0" encoding="utf-8"?>
<sst xmlns="http://schemas.openxmlformats.org/spreadsheetml/2006/main" count="515" uniqueCount="20">
  <si>
    <t>species</t>
  </si>
  <si>
    <t>bill_length_mm</t>
  </si>
  <si>
    <t>bill_depth_mm</t>
  </si>
  <si>
    <t>Adelie</t>
  </si>
  <si>
    <t>Model</t>
  </si>
  <si>
    <t xml:space="preserve">slope = </t>
  </si>
  <si>
    <t xml:space="preserve">intercept = </t>
  </si>
  <si>
    <t>predicted_bill_length_mm</t>
  </si>
  <si>
    <t>squared_difference</t>
  </si>
  <si>
    <t>Loss</t>
  </si>
  <si>
    <t xml:space="preserve">SSE = </t>
  </si>
  <si>
    <t>body_mass_g</t>
  </si>
  <si>
    <t>Gentoo</t>
  </si>
  <si>
    <t>Chinstrap</t>
  </si>
  <si>
    <t>predicted_body_mass_g</t>
  </si>
  <si>
    <t xml:space="preserve">Chinstrap = </t>
  </si>
  <si>
    <t xml:space="preserve">Gentoo = </t>
  </si>
  <si>
    <t xml:space="preserve">Intercept = </t>
  </si>
  <si>
    <t>isGentoo</t>
  </si>
  <si>
    <t>isChinstrap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</si>
</sst>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0" xfId="2"/>
    <xf numFmtId="0" fontId="4" fillId="4" borderId="0" xfId="0" applyFont="1" applyFill="1"/>
    <xf numFmtId="0" fontId="3" fillId="5" borderId="0" xfId="0" applyFont="1" applyFill="1"/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F380-B3B1-DA4B-92DB-BC56D101509A}" name="Table1" displayName="Table1" ref="A1:E1048576" totalsRowShown="0">
  <autoFilter ref="A1:E1048576" xr:uid="{72C0F380-B3B1-DA4B-92DB-BC56D101509A}"/>
  <tableColumns count="5">
    <tableColumn id="1" xr3:uid="{D7E3F831-345D-A24D-8019-CE197CC6B9A6}" name="species"/>
    <tableColumn id="3" xr3:uid="{3C2F3DB6-C914-7E4C-ADB2-858F722FE9B7}" name="bill_depth_mm"/>
    <tableColumn id="4" xr3:uid="{FA637328-7672-714F-AE0E-40BAFC634D41}" name="bill_length_mm"/>
    <tableColumn id="5" xr3:uid="{7647706F-8D3F-D941-B6BC-05E7608F8A4E}" name="predicted_bill_length_mm"/>
    <tableColumn id="6" xr3:uid="{7B7540A9-42A4-E441-AF2F-C717A4CE149F}" name="squared_differenc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10A1FC-4493-9A48-B369-664A17F3D54B}" name="Table3" displayName="Table3" ref="A1:F1048576" totalsRowShown="0">
  <autoFilter ref="A1:F1048576" xr:uid="{1010A1FC-4493-9A48-B369-664A17F3D54B}"/>
  <tableColumns count="6">
    <tableColumn id="1" xr3:uid="{5CEE286B-63BD-E547-B854-4DE10B922524}" name="species"/>
    <tableColumn id="6" xr3:uid="{F00355B0-5168-2D44-AB42-C761ECC590A5}" name="isChinstrap"/>
    <tableColumn id="5" xr3:uid="{BE70788E-F0C9-F54E-B158-7F0E11BFD315}" name="isGentoo"/>
    <tableColumn id="2" xr3:uid="{540DE3F7-A1E0-2147-A37B-262006D0B18B}" name="body_mass_g"/>
    <tableColumn id="3" xr3:uid="{3877F453-3F90-FF4A-8E36-128AB184861F}" name="predicted_body_mass_g"/>
    <tableColumn id="4" xr3:uid="{269A29AF-C2FE-A74A-8E53-2F853C1B93EB}" name="squared_differen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8195-5EC2-444D-ACAE-B8616DC3DE25}">
  <dimension ref="A1:I152"/>
  <sheetViews>
    <sheetView zoomScale="125" zoomScaleNormal="125" workbookViewId="0">
      <selection activeCell="I11" sqref="I11"/>
    </sheetView>
  </sheetViews>
  <sheetFormatPr baseColWidth="10" defaultRowHeight="16" x14ac:dyDescent="0.2"/>
  <cols>
    <col min="1" max="1" width="9.5" customWidth="1"/>
    <col min="2" max="2" width="16" customWidth="1"/>
    <col min="3" max="3" width="16.6640625" bestFit="1" customWidth="1"/>
    <col min="4" max="4" width="25.6640625" bestFit="1" customWidth="1"/>
    <col min="5" max="5" width="19.6640625" bestFit="1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7</v>
      </c>
      <c r="E1" t="s">
        <v>8</v>
      </c>
    </row>
    <row r="2" spans="1:9" x14ac:dyDescent="0.2">
      <c r="A2" t="s">
        <v>3</v>
      </c>
      <c r="B2">
        <v>18.7</v>
      </c>
      <c r="C2">
        <v>39.1</v>
      </c>
      <c r="D2">
        <f>$I$6*Table1[[#This Row],[bill_depth_mm]]+$I$7</f>
        <v>39.094432102431668</v>
      </c>
      <c r="E2">
        <f>(Table1[[#This Row],[predicted_bill_length_mm]]-Table1[[#This Row],[bill_length_mm]])^2</f>
        <v>3.1001483331454493E-5</v>
      </c>
    </row>
    <row r="3" spans="1:9" x14ac:dyDescent="0.2">
      <c r="A3" t="s">
        <v>3</v>
      </c>
      <c r="B3">
        <v>17.399999999999999</v>
      </c>
      <c r="C3">
        <v>39.5</v>
      </c>
      <c r="D3">
        <f>$I$6*Table1[[#This Row],[bill_depth_mm]]+$I$7</f>
        <v>37.980246978002171</v>
      </c>
      <c r="E3">
        <f>(Table1[[#This Row],[predicted_bill_length_mm]]-Table1[[#This Row],[bill_length_mm]])^2</f>
        <v>2.3096492478715338</v>
      </c>
    </row>
    <row r="4" spans="1:9" x14ac:dyDescent="0.2">
      <c r="A4" t="s">
        <v>3</v>
      </c>
      <c r="B4">
        <v>18</v>
      </c>
      <c r="C4">
        <v>40.299999999999997</v>
      </c>
      <c r="D4">
        <f>$I$6*Table1[[#This Row],[bill_depth_mm]]+$I$7</f>
        <v>38.494486266200397</v>
      </c>
      <c r="E4">
        <f>(Table1[[#This Row],[predicted_bill_length_mm]]-Table1[[#This Row],[bill_length_mm]])^2</f>
        <v>3.2598798429389735</v>
      </c>
    </row>
    <row r="5" spans="1:9" x14ac:dyDescent="0.2">
      <c r="A5" t="s">
        <v>3</v>
      </c>
      <c r="B5">
        <v>19.3</v>
      </c>
      <c r="C5">
        <v>36.700000000000003</v>
      </c>
      <c r="D5">
        <f>$I$6*Table1[[#This Row],[bill_depth_mm]]+$I$7</f>
        <v>39.608671390629894</v>
      </c>
      <c r="E5">
        <f>(Table1[[#This Row],[predicted_bill_length_mm]]-Table1[[#This Row],[bill_length_mm]])^2</f>
        <v>8.4603692586688251</v>
      </c>
      <c r="H5" s="1" t="s">
        <v>4</v>
      </c>
    </row>
    <row r="6" spans="1:9" x14ac:dyDescent="0.2">
      <c r="A6" t="s">
        <v>3</v>
      </c>
      <c r="B6">
        <v>20.6</v>
      </c>
      <c r="C6">
        <v>39.299999999999997</v>
      </c>
      <c r="D6">
        <f>$I$6*Table1[[#This Row],[bill_depth_mm]]+$I$7</f>
        <v>40.722856515059377</v>
      </c>
      <c r="E6">
        <f>(Table1[[#This Row],[predicted_bill_length_mm]]-Table1[[#This Row],[bill_length_mm]])^2</f>
        <v>2.0245206624469221</v>
      </c>
      <c r="H6" s="3" t="s">
        <v>5</v>
      </c>
      <c r="I6">
        <v>0.85706548033037655</v>
      </c>
    </row>
    <row r="7" spans="1:9" x14ac:dyDescent="0.2">
      <c r="A7" t="s">
        <v>3</v>
      </c>
      <c r="B7">
        <v>17.8</v>
      </c>
      <c r="C7">
        <v>38.9</v>
      </c>
      <c r="D7">
        <f>$I$6*Table1[[#This Row],[bill_depth_mm]]+$I$7</f>
        <v>38.323073170134322</v>
      </c>
      <c r="E7">
        <f>(Table1[[#This Row],[predicted_bill_length_mm]]-Table1[[#This Row],[bill_length_mm]])^2</f>
        <v>0.33284456701885967</v>
      </c>
      <c r="H7" s="3" t="s">
        <v>6</v>
      </c>
      <c r="I7">
        <v>23.067307620253622</v>
      </c>
    </row>
    <row r="8" spans="1:9" x14ac:dyDescent="0.2">
      <c r="A8" t="s">
        <v>3</v>
      </c>
      <c r="B8">
        <v>19.600000000000001</v>
      </c>
      <c r="C8">
        <v>39.200000000000003</v>
      </c>
      <c r="D8">
        <f>$I$6*Table1[[#This Row],[bill_depth_mm]]+$I$7</f>
        <v>39.865791034729</v>
      </c>
      <c r="E8">
        <f>(Table1[[#This Row],[predicted_bill_length_mm]]-Table1[[#This Row],[bill_length_mm]])^2</f>
        <v>0.44327770192550853</v>
      </c>
    </row>
    <row r="9" spans="1:9" x14ac:dyDescent="0.2">
      <c r="A9" t="s">
        <v>3</v>
      </c>
      <c r="B9">
        <v>18.100000000000001</v>
      </c>
      <c r="C9">
        <v>34.1</v>
      </c>
      <c r="D9">
        <f>$I$6*Table1[[#This Row],[bill_depth_mm]]+$I$7</f>
        <v>38.580192814233442</v>
      </c>
      <c r="E9">
        <f>(Table1[[#This Row],[predicted_bill_length_mm]]-Table1[[#This Row],[bill_length_mm]])^2</f>
        <v>20.072127652708954</v>
      </c>
    </row>
    <row r="10" spans="1:9" x14ac:dyDescent="0.2">
      <c r="A10" t="s">
        <v>3</v>
      </c>
      <c r="B10">
        <v>20.2</v>
      </c>
      <c r="C10">
        <v>42</v>
      </c>
      <c r="D10">
        <f>$I$6*Table1[[#This Row],[bill_depth_mm]]+$I$7</f>
        <v>40.380030322927226</v>
      </c>
      <c r="E10">
        <f>(Table1[[#This Row],[predicted_bill_length_mm]]-Table1[[#This Row],[bill_length_mm]])^2</f>
        <v>2.624301754635268</v>
      </c>
      <c r="H10" s="4" t="s">
        <v>9</v>
      </c>
    </row>
    <row r="11" spans="1:9" x14ac:dyDescent="0.2">
      <c r="A11" t="s">
        <v>3</v>
      </c>
      <c r="B11">
        <v>17.100000000000001</v>
      </c>
      <c r="C11">
        <v>37.799999999999997</v>
      </c>
      <c r="D11">
        <f>$I$6*Table1[[#This Row],[bill_depth_mm]]+$I$7</f>
        <v>37.723127333903065</v>
      </c>
      <c r="E11">
        <f>(Table1[[#This Row],[predicted_bill_length_mm]]-Table1[[#This Row],[bill_length_mm]])^2</f>
        <v>5.9094067928504154E-3</v>
      </c>
      <c r="H11" s="2" t="s">
        <v>10</v>
      </c>
      <c r="I11">
        <f>SUM(E2:E152)</f>
        <v>900.97504303055325</v>
      </c>
    </row>
    <row r="12" spans="1:9" x14ac:dyDescent="0.2">
      <c r="A12" t="s">
        <v>3</v>
      </c>
      <c r="B12">
        <v>17.3</v>
      </c>
      <c r="C12">
        <v>37.799999999999997</v>
      </c>
      <c r="D12">
        <f>$I$6*Table1[[#This Row],[bill_depth_mm]]+$I$7</f>
        <v>37.89454042996914</v>
      </c>
      <c r="E12">
        <f>(Table1[[#This Row],[predicted_bill_length_mm]]-Table1[[#This Row],[bill_length_mm]])^2</f>
        <v>8.9378928987504779E-3</v>
      </c>
    </row>
    <row r="13" spans="1:9" x14ac:dyDescent="0.2">
      <c r="A13" t="s">
        <v>3</v>
      </c>
      <c r="B13">
        <v>17.600000000000001</v>
      </c>
      <c r="C13">
        <v>41.1</v>
      </c>
      <c r="D13">
        <f>$I$6*Table1[[#This Row],[bill_depth_mm]]+$I$7</f>
        <v>38.151660074068246</v>
      </c>
      <c r="E13">
        <f>(Table1[[#This Row],[predicted_bill_length_mm]]-Table1[[#This Row],[bill_length_mm]])^2</f>
        <v>8.6927083188432679</v>
      </c>
    </row>
    <row r="14" spans="1:9" x14ac:dyDescent="0.2">
      <c r="A14" t="s">
        <v>3</v>
      </c>
      <c r="B14">
        <v>21.2</v>
      </c>
      <c r="C14">
        <v>38.6</v>
      </c>
      <c r="D14">
        <f>$I$6*Table1[[#This Row],[bill_depth_mm]]+$I$7</f>
        <v>41.237095803257603</v>
      </c>
      <c r="E14">
        <f>(Table1[[#This Row],[predicted_bill_length_mm]]-Table1[[#This Row],[bill_length_mm]])^2</f>
        <v>6.9542742755588538</v>
      </c>
    </row>
    <row r="15" spans="1:9" x14ac:dyDescent="0.2">
      <c r="A15" t="s">
        <v>3</v>
      </c>
      <c r="B15">
        <v>21.1</v>
      </c>
      <c r="C15">
        <v>34.6</v>
      </c>
      <c r="D15">
        <f>$I$6*Table1[[#This Row],[bill_depth_mm]]+$I$7</f>
        <v>41.151389255224572</v>
      </c>
      <c r="E15">
        <f>(Table1[[#This Row],[predicted_bill_length_mm]]-Table1[[#This Row],[bill_length_mm]])^2</f>
        <v>42.920701173471954</v>
      </c>
    </row>
    <row r="16" spans="1:9" x14ac:dyDescent="0.2">
      <c r="A16" t="s">
        <v>3</v>
      </c>
      <c r="B16">
        <v>17.8</v>
      </c>
      <c r="C16">
        <v>36.6</v>
      </c>
      <c r="D16">
        <f>$I$6*Table1[[#This Row],[bill_depth_mm]]+$I$7</f>
        <v>38.323073170134322</v>
      </c>
      <c r="E16">
        <f>(Table1[[#This Row],[predicted_bill_length_mm]]-Table1[[#This Row],[bill_length_mm]])^2</f>
        <v>2.9689811496367362</v>
      </c>
    </row>
    <row r="17" spans="1:5" x14ac:dyDescent="0.2">
      <c r="A17" t="s">
        <v>3</v>
      </c>
      <c r="B17">
        <v>19</v>
      </c>
      <c r="C17">
        <v>38.700000000000003</v>
      </c>
      <c r="D17">
        <f>$I$6*Table1[[#This Row],[bill_depth_mm]]+$I$7</f>
        <v>39.351551746530774</v>
      </c>
      <c r="E17">
        <f>(Table1[[#This Row],[predicted_bill_length_mm]]-Table1[[#This Row],[bill_length_mm]])^2</f>
        <v>0.42451967840729804</v>
      </c>
    </row>
    <row r="18" spans="1:5" x14ac:dyDescent="0.2">
      <c r="A18" t="s">
        <v>3</v>
      </c>
      <c r="B18">
        <v>20.7</v>
      </c>
      <c r="C18">
        <v>42.5</v>
      </c>
      <c r="D18">
        <f>$I$6*Table1[[#This Row],[bill_depth_mm]]+$I$7</f>
        <v>40.808563063092421</v>
      </c>
      <c r="E18">
        <f>(Table1[[#This Row],[predicted_bill_length_mm]]-Table1[[#This Row],[bill_length_mm]])^2</f>
        <v>2.8609589115352918</v>
      </c>
    </row>
    <row r="19" spans="1:5" x14ac:dyDescent="0.2">
      <c r="A19" t="s">
        <v>3</v>
      </c>
      <c r="B19">
        <v>18.399999999999999</v>
      </c>
      <c r="C19">
        <v>34.4</v>
      </c>
      <c r="D19">
        <f>$I$6*Table1[[#This Row],[bill_depth_mm]]+$I$7</f>
        <v>38.837312458332548</v>
      </c>
      <c r="E19">
        <f>(Table1[[#This Row],[predicted_bill_length_mm]]-Table1[[#This Row],[bill_length_mm]])^2</f>
        <v>19.689741852873251</v>
      </c>
    </row>
    <row r="20" spans="1:5" x14ac:dyDescent="0.2">
      <c r="A20" t="s">
        <v>3</v>
      </c>
      <c r="B20">
        <v>21.5</v>
      </c>
      <c r="C20">
        <v>46</v>
      </c>
      <c r="D20">
        <f>$I$6*Table1[[#This Row],[bill_depth_mm]]+$I$7</f>
        <v>41.494215447356723</v>
      </c>
      <c r="E20">
        <f>(Table1[[#This Row],[predicted_bill_length_mm]]-Table1[[#This Row],[bill_length_mm]])^2</f>
        <v>20.302094434838779</v>
      </c>
    </row>
    <row r="21" spans="1:5" x14ac:dyDescent="0.2">
      <c r="A21" t="s">
        <v>3</v>
      </c>
      <c r="B21">
        <v>18.3</v>
      </c>
      <c r="C21">
        <v>37.799999999999997</v>
      </c>
      <c r="D21">
        <f>$I$6*Table1[[#This Row],[bill_depth_mm]]+$I$7</f>
        <v>38.751605910299517</v>
      </c>
      <c r="E21">
        <f>(Table1[[#This Row],[predicted_bill_length_mm]]-Table1[[#This Row],[bill_length_mm]])^2</f>
        <v>0.90555380851697809</v>
      </c>
    </row>
    <row r="22" spans="1:5" x14ac:dyDescent="0.2">
      <c r="A22" t="s">
        <v>3</v>
      </c>
      <c r="B22">
        <v>18.7</v>
      </c>
      <c r="C22">
        <v>37.700000000000003</v>
      </c>
      <c r="D22">
        <f>$I$6*Table1[[#This Row],[bill_depth_mm]]+$I$7</f>
        <v>39.094432102431668</v>
      </c>
      <c r="E22">
        <f>(Table1[[#This Row],[predicted_bill_length_mm]]-Table1[[#This Row],[bill_length_mm]])^2</f>
        <v>1.9444408882919937</v>
      </c>
    </row>
    <row r="23" spans="1:5" x14ac:dyDescent="0.2">
      <c r="A23" t="s">
        <v>3</v>
      </c>
      <c r="B23">
        <v>19.2</v>
      </c>
      <c r="C23">
        <v>35.9</v>
      </c>
      <c r="D23">
        <f>$I$6*Table1[[#This Row],[bill_depth_mm]]+$I$7</f>
        <v>39.522964842596849</v>
      </c>
      <c r="E23">
        <f>(Table1[[#This Row],[predicted_bill_length_mm]]-Table1[[#This Row],[bill_length_mm]])^2</f>
        <v>13.125874250692823</v>
      </c>
    </row>
    <row r="24" spans="1:5" x14ac:dyDescent="0.2">
      <c r="A24" t="s">
        <v>3</v>
      </c>
      <c r="B24">
        <v>18.100000000000001</v>
      </c>
      <c r="C24">
        <v>38.200000000000003</v>
      </c>
      <c r="D24">
        <f>$I$6*Table1[[#This Row],[bill_depth_mm]]+$I$7</f>
        <v>38.580192814233442</v>
      </c>
      <c r="E24">
        <f>(Table1[[#This Row],[predicted_bill_length_mm]]-Table1[[#This Row],[bill_length_mm]])^2</f>
        <v>0.14454657599474224</v>
      </c>
    </row>
    <row r="25" spans="1:5" x14ac:dyDescent="0.2">
      <c r="A25" t="s">
        <v>3</v>
      </c>
      <c r="B25">
        <v>17.2</v>
      </c>
      <c r="C25">
        <v>38.799999999999997</v>
      </c>
      <c r="D25">
        <f>$I$6*Table1[[#This Row],[bill_depth_mm]]+$I$7</f>
        <v>37.808833881936096</v>
      </c>
      <c r="E25">
        <f>(Table1[[#This Row],[predicted_bill_length_mm]]-Table1[[#This Row],[bill_length_mm]])^2</f>
        <v>0.98241027359786404</v>
      </c>
    </row>
    <row r="26" spans="1:5" x14ac:dyDescent="0.2">
      <c r="A26" t="s">
        <v>3</v>
      </c>
      <c r="B26">
        <v>18.899999999999999</v>
      </c>
      <c r="C26">
        <v>35.299999999999997</v>
      </c>
      <c r="D26">
        <f>$I$6*Table1[[#This Row],[bill_depth_mm]]+$I$7</f>
        <v>39.265845198497736</v>
      </c>
      <c r="E26">
        <f>(Table1[[#This Row],[predicted_bill_length_mm]]-Table1[[#This Row],[bill_length_mm]])^2</f>
        <v>15.72792813844757</v>
      </c>
    </row>
    <row r="27" spans="1:5" x14ac:dyDescent="0.2">
      <c r="A27" t="s">
        <v>3</v>
      </c>
      <c r="B27">
        <v>18.600000000000001</v>
      </c>
      <c r="C27">
        <v>40.6</v>
      </c>
      <c r="D27">
        <f>$I$6*Table1[[#This Row],[bill_depth_mm]]+$I$7</f>
        <v>39.008725554398623</v>
      </c>
      <c r="E27">
        <f>(Table1[[#This Row],[predicted_bill_length_mm]]-Table1[[#This Row],[bill_length_mm]])^2</f>
        <v>2.5321543612239741</v>
      </c>
    </row>
    <row r="28" spans="1:5" x14ac:dyDescent="0.2">
      <c r="A28" t="s">
        <v>3</v>
      </c>
      <c r="B28">
        <v>17.899999999999999</v>
      </c>
      <c r="C28">
        <v>40.5</v>
      </c>
      <c r="D28">
        <f>$I$6*Table1[[#This Row],[bill_depth_mm]]+$I$7</f>
        <v>38.408779718167359</v>
      </c>
      <c r="E28">
        <f>(Table1[[#This Row],[predicted_bill_length_mm]]-Table1[[#This Row],[bill_length_mm]])^2</f>
        <v>4.3732022671481889</v>
      </c>
    </row>
    <row r="29" spans="1:5" x14ac:dyDescent="0.2">
      <c r="A29" t="s">
        <v>3</v>
      </c>
      <c r="B29">
        <v>18.600000000000001</v>
      </c>
      <c r="C29">
        <v>37.9</v>
      </c>
      <c r="D29">
        <f>$I$6*Table1[[#This Row],[bill_depth_mm]]+$I$7</f>
        <v>39.008725554398623</v>
      </c>
      <c r="E29">
        <f>(Table1[[#This Row],[predicted_bill_length_mm]]-Table1[[#This Row],[bill_length_mm]])^2</f>
        <v>1.2292723549765374</v>
      </c>
    </row>
    <row r="30" spans="1:5" x14ac:dyDescent="0.2">
      <c r="A30" t="s">
        <v>3</v>
      </c>
      <c r="B30">
        <v>18.899999999999999</v>
      </c>
      <c r="C30">
        <v>40.5</v>
      </c>
      <c r="D30">
        <f>$I$6*Table1[[#This Row],[bill_depth_mm]]+$I$7</f>
        <v>39.265845198497736</v>
      </c>
      <c r="E30">
        <f>(Table1[[#This Row],[predicted_bill_length_mm]]-Table1[[#This Row],[bill_length_mm]])^2</f>
        <v>1.5231380740710923</v>
      </c>
    </row>
    <row r="31" spans="1:5" x14ac:dyDescent="0.2">
      <c r="A31" t="s">
        <v>3</v>
      </c>
      <c r="B31">
        <v>16.7</v>
      </c>
      <c r="C31">
        <v>39.5</v>
      </c>
      <c r="D31">
        <f>$I$6*Table1[[#This Row],[bill_depth_mm]]+$I$7</f>
        <v>37.380301141770914</v>
      </c>
      <c r="E31">
        <f>(Table1[[#This Row],[predicted_bill_length_mm]]-Table1[[#This Row],[bill_length_mm]])^2</f>
        <v>4.4931232495776889</v>
      </c>
    </row>
    <row r="32" spans="1:5" x14ac:dyDescent="0.2">
      <c r="A32" t="s">
        <v>3</v>
      </c>
      <c r="B32">
        <v>18.100000000000001</v>
      </c>
      <c r="C32">
        <v>37.200000000000003</v>
      </c>
      <c r="D32">
        <f>$I$6*Table1[[#This Row],[bill_depth_mm]]+$I$7</f>
        <v>38.580192814233442</v>
      </c>
      <c r="E32">
        <f>(Table1[[#This Row],[predicted_bill_length_mm]]-Table1[[#This Row],[bill_length_mm]])^2</f>
        <v>1.9049322044616201</v>
      </c>
    </row>
    <row r="33" spans="1:5" x14ac:dyDescent="0.2">
      <c r="A33" t="s">
        <v>3</v>
      </c>
      <c r="B33">
        <v>17.8</v>
      </c>
      <c r="C33">
        <v>39.5</v>
      </c>
      <c r="D33">
        <f>$I$6*Table1[[#This Row],[bill_depth_mm]]+$I$7</f>
        <v>38.323073170134322</v>
      </c>
      <c r="E33">
        <f>(Table1[[#This Row],[predicted_bill_length_mm]]-Table1[[#This Row],[bill_length_mm]])^2</f>
        <v>1.3851567628576753</v>
      </c>
    </row>
    <row r="34" spans="1:5" x14ac:dyDescent="0.2">
      <c r="A34" t="s">
        <v>3</v>
      </c>
      <c r="B34">
        <v>18.899999999999999</v>
      </c>
      <c r="C34">
        <v>40.9</v>
      </c>
      <c r="D34">
        <f>$I$6*Table1[[#This Row],[bill_depth_mm]]+$I$7</f>
        <v>39.265845198497736</v>
      </c>
      <c r="E34">
        <f>(Table1[[#This Row],[predicted_bill_length_mm]]-Table1[[#This Row],[bill_length_mm]])^2</f>
        <v>2.6704619152728988</v>
      </c>
    </row>
    <row r="35" spans="1:5" x14ac:dyDescent="0.2">
      <c r="A35" t="s">
        <v>3</v>
      </c>
      <c r="B35">
        <v>17</v>
      </c>
      <c r="C35">
        <v>36.4</v>
      </c>
      <c r="D35">
        <f>$I$6*Table1[[#This Row],[bill_depth_mm]]+$I$7</f>
        <v>37.63742078587002</v>
      </c>
      <c r="E35">
        <f>(Table1[[#This Row],[predicted_bill_length_mm]]-Table1[[#This Row],[bill_length_mm]])^2</f>
        <v>1.5312102013031821</v>
      </c>
    </row>
    <row r="36" spans="1:5" x14ac:dyDescent="0.2">
      <c r="A36" t="s">
        <v>3</v>
      </c>
      <c r="B36">
        <v>21.1</v>
      </c>
      <c r="C36">
        <v>39.200000000000003</v>
      </c>
      <c r="D36">
        <f>$I$6*Table1[[#This Row],[bill_depth_mm]]+$I$7</f>
        <v>41.151389255224572</v>
      </c>
      <c r="E36">
        <f>(Table1[[#This Row],[predicted_bill_length_mm]]-Table1[[#This Row],[bill_length_mm]])^2</f>
        <v>3.8079200254058994</v>
      </c>
    </row>
    <row r="37" spans="1:5" x14ac:dyDescent="0.2">
      <c r="A37" t="s">
        <v>3</v>
      </c>
      <c r="B37">
        <v>20</v>
      </c>
      <c r="C37">
        <v>38.799999999999997</v>
      </c>
      <c r="D37">
        <f>$I$6*Table1[[#This Row],[bill_depth_mm]]+$I$7</f>
        <v>40.208617226861151</v>
      </c>
      <c r="E37">
        <f>(Table1[[#This Row],[predicted_bill_length_mm]]-Table1[[#This Row],[bill_length_mm]])^2</f>
        <v>1.9842024918100061</v>
      </c>
    </row>
    <row r="38" spans="1:5" x14ac:dyDescent="0.2">
      <c r="A38" t="s">
        <v>3</v>
      </c>
      <c r="B38">
        <v>18.5</v>
      </c>
      <c r="C38">
        <v>42.2</v>
      </c>
      <c r="D38">
        <f>$I$6*Table1[[#This Row],[bill_depth_mm]]+$I$7</f>
        <v>38.923019006365593</v>
      </c>
      <c r="E38">
        <f>(Table1[[#This Row],[predicted_bill_length_mm]]-Table1[[#This Row],[bill_length_mm]])^2</f>
        <v>10.738604432641168</v>
      </c>
    </row>
    <row r="39" spans="1:5" x14ac:dyDescent="0.2">
      <c r="A39" t="s">
        <v>3</v>
      </c>
      <c r="B39">
        <v>19.3</v>
      </c>
      <c r="C39">
        <v>37.6</v>
      </c>
      <c r="D39">
        <f>$I$6*Table1[[#This Row],[bill_depth_mm]]+$I$7</f>
        <v>39.608671390629894</v>
      </c>
      <c r="E39">
        <f>(Table1[[#This Row],[predicted_bill_length_mm]]-Table1[[#This Row],[bill_length_mm]])^2</f>
        <v>4.034760755535026</v>
      </c>
    </row>
    <row r="40" spans="1:5" x14ac:dyDescent="0.2">
      <c r="A40" t="s">
        <v>3</v>
      </c>
      <c r="B40">
        <v>19.100000000000001</v>
      </c>
      <c r="C40">
        <v>39.799999999999997</v>
      </c>
      <c r="D40">
        <f>$I$6*Table1[[#This Row],[bill_depth_mm]]+$I$7</f>
        <v>39.437258294563819</v>
      </c>
      <c r="E40">
        <f>(Table1[[#This Row],[predicted_bill_length_mm]]-Table1[[#This Row],[bill_length_mm]])^2</f>
        <v>0.13158154486274734</v>
      </c>
    </row>
    <row r="41" spans="1:5" x14ac:dyDescent="0.2">
      <c r="A41" t="s">
        <v>3</v>
      </c>
      <c r="B41">
        <v>18</v>
      </c>
      <c r="C41">
        <v>36.5</v>
      </c>
      <c r="D41">
        <f>$I$6*Table1[[#This Row],[bill_depth_mm]]+$I$7</f>
        <v>38.494486266200397</v>
      </c>
      <c r="E41">
        <f>(Table1[[#This Row],[predicted_bill_length_mm]]-Table1[[#This Row],[bill_length_mm]])^2</f>
        <v>3.9779754660620013</v>
      </c>
    </row>
    <row r="42" spans="1:5" x14ac:dyDescent="0.2">
      <c r="A42" t="s">
        <v>3</v>
      </c>
      <c r="B42">
        <v>18.399999999999999</v>
      </c>
      <c r="C42">
        <v>40.799999999999997</v>
      </c>
      <c r="D42">
        <f>$I$6*Table1[[#This Row],[bill_depth_mm]]+$I$7</f>
        <v>38.837312458332548</v>
      </c>
      <c r="E42">
        <f>(Table1[[#This Row],[predicted_bill_length_mm]]-Table1[[#This Row],[bill_length_mm]])^2</f>
        <v>3.8521423862166158</v>
      </c>
    </row>
    <row r="43" spans="1:5" x14ac:dyDescent="0.2">
      <c r="A43" t="s">
        <v>3</v>
      </c>
      <c r="B43">
        <v>18.5</v>
      </c>
      <c r="C43">
        <v>36</v>
      </c>
      <c r="D43">
        <f>$I$6*Table1[[#This Row],[bill_depth_mm]]+$I$7</f>
        <v>38.923019006365593</v>
      </c>
      <c r="E43">
        <f>(Table1[[#This Row],[predicted_bill_length_mm]]-Table1[[#This Row],[bill_length_mm]])^2</f>
        <v>8.5440401115744962</v>
      </c>
    </row>
    <row r="44" spans="1:5" x14ac:dyDescent="0.2">
      <c r="A44" t="s">
        <v>3</v>
      </c>
      <c r="B44">
        <v>19.7</v>
      </c>
      <c r="C44">
        <v>44.1</v>
      </c>
      <c r="D44">
        <f>$I$6*Table1[[#This Row],[bill_depth_mm]]+$I$7</f>
        <v>39.951497582762045</v>
      </c>
      <c r="E44">
        <f>(Table1[[#This Row],[predicted_bill_length_mm]]-Table1[[#This Row],[bill_length_mm]])^2</f>
        <v>17.210072305829172</v>
      </c>
    </row>
    <row r="45" spans="1:5" x14ac:dyDescent="0.2">
      <c r="A45" t="s">
        <v>3</v>
      </c>
      <c r="B45">
        <v>16.899999999999999</v>
      </c>
      <c r="C45">
        <v>37</v>
      </c>
      <c r="D45">
        <f>$I$6*Table1[[#This Row],[bill_depth_mm]]+$I$7</f>
        <v>37.551714237836983</v>
      </c>
      <c r="E45">
        <f>(Table1[[#This Row],[predicted_bill_length_mm]]-Table1[[#This Row],[bill_length_mm]])^2</f>
        <v>0.30438860023204262</v>
      </c>
    </row>
    <row r="46" spans="1:5" x14ac:dyDescent="0.2">
      <c r="A46" t="s">
        <v>3</v>
      </c>
      <c r="B46">
        <v>18.8</v>
      </c>
      <c r="C46">
        <v>39.6</v>
      </c>
      <c r="D46">
        <f>$I$6*Table1[[#This Row],[bill_depth_mm]]+$I$7</f>
        <v>39.180138650464698</v>
      </c>
      <c r="E46">
        <f>(Table1[[#This Row],[predicted_bill_length_mm]]-Table1[[#This Row],[bill_length_mm]])^2</f>
        <v>0.17628355283360586</v>
      </c>
    </row>
    <row r="47" spans="1:5" x14ac:dyDescent="0.2">
      <c r="A47" t="s">
        <v>3</v>
      </c>
      <c r="B47">
        <v>19</v>
      </c>
      <c r="C47">
        <v>41.1</v>
      </c>
      <c r="D47">
        <f>$I$6*Table1[[#This Row],[bill_depth_mm]]+$I$7</f>
        <v>39.351551746530774</v>
      </c>
      <c r="E47">
        <f>(Table1[[#This Row],[predicted_bill_length_mm]]-Table1[[#This Row],[bill_length_mm]])^2</f>
        <v>3.0570712950595924</v>
      </c>
    </row>
    <row r="48" spans="1:5" x14ac:dyDescent="0.2">
      <c r="A48" t="s">
        <v>3</v>
      </c>
      <c r="B48">
        <v>18.899999999999999</v>
      </c>
      <c r="C48">
        <v>37.5</v>
      </c>
      <c r="D48">
        <f>$I$6*Table1[[#This Row],[bill_depth_mm]]+$I$7</f>
        <v>39.265845198497736</v>
      </c>
      <c r="E48">
        <f>(Table1[[#This Row],[predicted_bill_length_mm]]-Table1[[#This Row],[bill_length_mm]])^2</f>
        <v>3.1182092650575091</v>
      </c>
    </row>
    <row r="49" spans="1:5" x14ac:dyDescent="0.2">
      <c r="A49" t="s">
        <v>3</v>
      </c>
      <c r="B49">
        <v>17.899999999999999</v>
      </c>
      <c r="C49">
        <v>36</v>
      </c>
      <c r="D49">
        <f>$I$6*Table1[[#This Row],[bill_depth_mm]]+$I$7</f>
        <v>38.408779718167359</v>
      </c>
      <c r="E49">
        <f>(Table1[[#This Row],[predicted_bill_length_mm]]-Table1[[#This Row],[bill_length_mm]])^2</f>
        <v>5.8022197306544232</v>
      </c>
    </row>
    <row r="50" spans="1:5" x14ac:dyDescent="0.2">
      <c r="A50" t="s">
        <v>3</v>
      </c>
      <c r="B50">
        <v>21.2</v>
      </c>
      <c r="C50">
        <v>42.3</v>
      </c>
      <c r="D50">
        <f>$I$6*Table1[[#This Row],[bill_depth_mm]]+$I$7</f>
        <v>41.237095803257603</v>
      </c>
      <c r="E50">
        <f>(Table1[[#This Row],[predicted_bill_length_mm]]-Table1[[#This Row],[bill_length_mm]])^2</f>
        <v>1.1297653314525948</v>
      </c>
    </row>
    <row r="51" spans="1:5" x14ac:dyDescent="0.2">
      <c r="A51" t="s">
        <v>3</v>
      </c>
      <c r="B51">
        <v>17.7</v>
      </c>
      <c r="C51">
        <v>39.6</v>
      </c>
      <c r="D51">
        <f>$I$6*Table1[[#This Row],[bill_depth_mm]]+$I$7</f>
        <v>38.237366622101284</v>
      </c>
      <c r="E51">
        <f>(Table1[[#This Row],[predicted_bill_length_mm]]-Table1[[#This Row],[bill_length_mm]])^2</f>
        <v>1.8567697225636688</v>
      </c>
    </row>
    <row r="52" spans="1:5" x14ac:dyDescent="0.2">
      <c r="A52" t="s">
        <v>3</v>
      </c>
      <c r="B52">
        <v>18.899999999999999</v>
      </c>
      <c r="C52">
        <v>40.1</v>
      </c>
      <c r="D52">
        <f>$I$6*Table1[[#This Row],[bill_depth_mm]]+$I$7</f>
        <v>39.265845198497736</v>
      </c>
      <c r="E52">
        <f>(Table1[[#This Row],[predicted_bill_length_mm]]-Table1[[#This Row],[bill_length_mm]])^2</f>
        <v>0.69581423286928357</v>
      </c>
    </row>
    <row r="53" spans="1:5" x14ac:dyDescent="0.2">
      <c r="A53" t="s">
        <v>3</v>
      </c>
      <c r="B53">
        <v>17.899999999999999</v>
      </c>
      <c r="C53">
        <v>35</v>
      </c>
      <c r="D53">
        <f>$I$6*Table1[[#This Row],[bill_depth_mm]]+$I$7</f>
        <v>38.408779718167359</v>
      </c>
      <c r="E53">
        <f>(Table1[[#This Row],[predicted_bill_length_mm]]-Table1[[#This Row],[bill_length_mm]])^2</f>
        <v>11.619779166989142</v>
      </c>
    </row>
    <row r="54" spans="1:5" x14ac:dyDescent="0.2">
      <c r="A54" t="s">
        <v>3</v>
      </c>
      <c r="B54">
        <v>19.5</v>
      </c>
      <c r="C54">
        <v>42</v>
      </c>
      <c r="D54">
        <f>$I$6*Table1[[#This Row],[bill_depth_mm]]+$I$7</f>
        <v>39.780084486695969</v>
      </c>
      <c r="E54">
        <f>(Table1[[#This Row],[predicted_bill_length_mm]]-Table1[[#This Row],[bill_length_mm]])^2</f>
        <v>4.9280248862078979</v>
      </c>
    </row>
    <row r="55" spans="1:5" x14ac:dyDescent="0.2">
      <c r="A55" t="s">
        <v>3</v>
      </c>
      <c r="B55">
        <v>18.100000000000001</v>
      </c>
      <c r="C55">
        <v>34.5</v>
      </c>
      <c r="D55">
        <f>$I$6*Table1[[#This Row],[bill_depth_mm]]+$I$7</f>
        <v>38.580192814233442</v>
      </c>
      <c r="E55">
        <f>(Table1[[#This Row],[predicted_bill_length_mm]]-Table1[[#This Row],[bill_length_mm]])^2</f>
        <v>16.647973401322215</v>
      </c>
    </row>
    <row r="56" spans="1:5" x14ac:dyDescent="0.2">
      <c r="A56" t="s">
        <v>3</v>
      </c>
      <c r="B56">
        <v>18.600000000000001</v>
      </c>
      <c r="C56">
        <v>41.4</v>
      </c>
      <c r="D56">
        <f>$I$6*Table1[[#This Row],[bill_depth_mm]]+$I$7</f>
        <v>39.008725554398623</v>
      </c>
      <c r="E56">
        <f>(Table1[[#This Row],[predicted_bill_length_mm]]-Table1[[#This Row],[bill_length_mm]])^2</f>
        <v>5.7181934741861653</v>
      </c>
    </row>
    <row r="57" spans="1:5" x14ac:dyDescent="0.2">
      <c r="A57" t="s">
        <v>3</v>
      </c>
      <c r="B57">
        <v>17.5</v>
      </c>
      <c r="C57">
        <v>39</v>
      </c>
      <c r="D57">
        <f>$I$6*Table1[[#This Row],[bill_depth_mm]]+$I$7</f>
        <v>38.065953526035216</v>
      </c>
      <c r="E57">
        <f>(Table1[[#This Row],[predicted_bill_length_mm]]-Table1[[#This Row],[bill_length_mm]])^2</f>
        <v>0.87244281552604641</v>
      </c>
    </row>
    <row r="58" spans="1:5" x14ac:dyDescent="0.2">
      <c r="A58" t="s">
        <v>3</v>
      </c>
      <c r="B58">
        <v>18.8</v>
      </c>
      <c r="C58">
        <v>40.6</v>
      </c>
      <c r="D58">
        <f>$I$6*Table1[[#This Row],[bill_depth_mm]]+$I$7</f>
        <v>39.180138650464698</v>
      </c>
      <c r="E58">
        <f>(Table1[[#This Row],[predicted_bill_length_mm]]-Table1[[#This Row],[bill_length_mm]])^2</f>
        <v>2.0160062519042117</v>
      </c>
    </row>
    <row r="59" spans="1:5" x14ac:dyDescent="0.2">
      <c r="A59" t="s">
        <v>3</v>
      </c>
      <c r="B59">
        <v>16.600000000000001</v>
      </c>
      <c r="C59">
        <v>36.5</v>
      </c>
      <c r="D59">
        <f>$I$6*Table1[[#This Row],[bill_depth_mm]]+$I$7</f>
        <v>37.294594593737877</v>
      </c>
      <c r="E59">
        <f>(Table1[[#This Row],[predicted_bill_length_mm]]-Table1[[#This Row],[bill_length_mm]])^2</f>
        <v>0.63138056839746126</v>
      </c>
    </row>
    <row r="60" spans="1:5" x14ac:dyDescent="0.2">
      <c r="A60" t="s">
        <v>3</v>
      </c>
      <c r="B60">
        <v>19.100000000000001</v>
      </c>
      <c r="C60">
        <v>37.6</v>
      </c>
      <c r="D60">
        <f>$I$6*Table1[[#This Row],[bill_depth_mm]]+$I$7</f>
        <v>39.437258294563819</v>
      </c>
      <c r="E60">
        <f>(Table1[[#This Row],[predicted_bill_length_mm]]-Table1[[#This Row],[bill_length_mm]])^2</f>
        <v>3.3755180409435459</v>
      </c>
    </row>
    <row r="61" spans="1:5" x14ac:dyDescent="0.2">
      <c r="A61" t="s">
        <v>3</v>
      </c>
      <c r="B61">
        <v>16.899999999999999</v>
      </c>
      <c r="C61">
        <v>35.700000000000003</v>
      </c>
      <c r="D61">
        <f>$I$6*Table1[[#This Row],[bill_depth_mm]]+$I$7</f>
        <v>37.551714237836983</v>
      </c>
      <c r="E61">
        <f>(Table1[[#This Row],[predicted_bill_length_mm]]-Table1[[#This Row],[bill_length_mm]])^2</f>
        <v>3.4288456186081868</v>
      </c>
    </row>
    <row r="62" spans="1:5" x14ac:dyDescent="0.2">
      <c r="A62" t="s">
        <v>3</v>
      </c>
      <c r="B62">
        <v>21.1</v>
      </c>
      <c r="C62">
        <v>41.3</v>
      </c>
      <c r="D62">
        <f>$I$6*Table1[[#This Row],[bill_depth_mm]]+$I$7</f>
        <v>41.151389255224572</v>
      </c>
      <c r="E62">
        <f>(Table1[[#This Row],[predicted_bill_length_mm]]-Table1[[#This Row],[bill_length_mm]])^2</f>
        <v>2.2085153462706515E-2</v>
      </c>
    </row>
    <row r="63" spans="1:5" x14ac:dyDescent="0.2">
      <c r="A63" t="s">
        <v>3</v>
      </c>
      <c r="B63">
        <v>17</v>
      </c>
      <c r="C63">
        <v>37.6</v>
      </c>
      <c r="D63">
        <f>$I$6*Table1[[#This Row],[bill_depth_mm]]+$I$7</f>
        <v>37.63742078587002</v>
      </c>
      <c r="E63">
        <f>(Table1[[#This Row],[predicted_bill_length_mm]]-Table1[[#This Row],[bill_length_mm]])^2</f>
        <v>1.4003152151298023E-3</v>
      </c>
    </row>
    <row r="64" spans="1:5" x14ac:dyDescent="0.2">
      <c r="A64" t="s">
        <v>3</v>
      </c>
      <c r="B64">
        <v>18.2</v>
      </c>
      <c r="C64">
        <v>41.1</v>
      </c>
      <c r="D64">
        <f>$I$6*Table1[[#This Row],[bill_depth_mm]]+$I$7</f>
        <v>38.665899362266472</v>
      </c>
      <c r="E64">
        <f>(Table1[[#This Row],[predicted_bill_length_mm]]-Table1[[#This Row],[bill_length_mm]])^2</f>
        <v>5.9248459146147727</v>
      </c>
    </row>
    <row r="65" spans="1:5" x14ac:dyDescent="0.2">
      <c r="A65" t="s">
        <v>3</v>
      </c>
      <c r="B65">
        <v>17.100000000000001</v>
      </c>
      <c r="C65">
        <v>36.4</v>
      </c>
      <c r="D65">
        <f>$I$6*Table1[[#This Row],[bill_depth_mm]]+$I$7</f>
        <v>37.723127333903065</v>
      </c>
      <c r="E65">
        <f>(Table1[[#This Row],[predicted_bill_length_mm]]-Table1[[#This Row],[bill_length_mm]])^2</f>
        <v>1.7506659417214367</v>
      </c>
    </row>
    <row r="66" spans="1:5" x14ac:dyDescent="0.2">
      <c r="A66" t="s">
        <v>3</v>
      </c>
      <c r="B66">
        <v>18</v>
      </c>
      <c r="C66">
        <v>41.6</v>
      </c>
      <c r="D66">
        <f>$I$6*Table1[[#This Row],[bill_depth_mm]]+$I$7</f>
        <v>38.494486266200397</v>
      </c>
      <c r="E66">
        <f>(Table1[[#This Row],[predicted_bill_length_mm]]-Table1[[#This Row],[bill_length_mm]])^2</f>
        <v>9.6442155508179592</v>
      </c>
    </row>
    <row r="67" spans="1:5" x14ac:dyDescent="0.2">
      <c r="A67" t="s">
        <v>3</v>
      </c>
      <c r="B67">
        <v>16.2</v>
      </c>
      <c r="C67">
        <v>35.5</v>
      </c>
      <c r="D67">
        <f>$I$6*Table1[[#This Row],[bill_depth_mm]]+$I$7</f>
        <v>36.951768401605719</v>
      </c>
      <c r="E67">
        <f>(Table1[[#This Row],[predicted_bill_length_mm]]-Table1[[#This Row],[bill_length_mm]])^2</f>
        <v>2.1076314919008237</v>
      </c>
    </row>
    <row r="68" spans="1:5" x14ac:dyDescent="0.2">
      <c r="A68" t="s">
        <v>3</v>
      </c>
      <c r="B68">
        <v>19.100000000000001</v>
      </c>
      <c r="C68">
        <v>41.1</v>
      </c>
      <c r="D68">
        <f>$I$6*Table1[[#This Row],[bill_depth_mm]]+$I$7</f>
        <v>39.437258294563819</v>
      </c>
      <c r="E68">
        <f>(Table1[[#This Row],[predicted_bill_length_mm]]-Table1[[#This Row],[bill_length_mm]])^2</f>
        <v>2.7647099789968257</v>
      </c>
    </row>
    <row r="69" spans="1:5" x14ac:dyDescent="0.2">
      <c r="A69" t="s">
        <v>3</v>
      </c>
      <c r="B69">
        <v>16.600000000000001</v>
      </c>
      <c r="C69">
        <v>35.9</v>
      </c>
      <c r="D69">
        <f>$I$6*Table1[[#This Row],[bill_depth_mm]]+$I$7</f>
        <v>37.294594593737877</v>
      </c>
      <c r="E69">
        <f>(Table1[[#This Row],[predicted_bill_length_mm]]-Table1[[#This Row],[bill_length_mm]])^2</f>
        <v>1.9448940808829172</v>
      </c>
    </row>
    <row r="70" spans="1:5" x14ac:dyDescent="0.2">
      <c r="A70" t="s">
        <v>3</v>
      </c>
      <c r="B70">
        <v>19.399999999999999</v>
      </c>
      <c r="C70">
        <v>41.8</v>
      </c>
      <c r="D70">
        <f>$I$6*Table1[[#This Row],[bill_depth_mm]]+$I$7</f>
        <v>39.694377938662925</v>
      </c>
      <c r="E70">
        <f>(Table1[[#This Row],[predicted_bill_length_mm]]-Table1[[#This Row],[bill_length_mm]])^2</f>
        <v>4.4336442651893826</v>
      </c>
    </row>
    <row r="71" spans="1:5" x14ac:dyDescent="0.2">
      <c r="A71" t="s">
        <v>3</v>
      </c>
      <c r="B71">
        <v>19</v>
      </c>
      <c r="C71">
        <v>33.5</v>
      </c>
      <c r="D71">
        <f>$I$6*Table1[[#This Row],[bill_depth_mm]]+$I$7</f>
        <v>39.351551746530774</v>
      </c>
      <c r="E71">
        <f>(Table1[[#This Row],[predicted_bill_length_mm]]-Table1[[#This Row],[bill_length_mm]])^2</f>
        <v>34.240657842327352</v>
      </c>
    </row>
    <row r="72" spans="1:5" x14ac:dyDescent="0.2">
      <c r="A72" t="s">
        <v>3</v>
      </c>
      <c r="B72">
        <v>18.399999999999999</v>
      </c>
      <c r="C72">
        <v>39.700000000000003</v>
      </c>
      <c r="D72">
        <f>$I$6*Table1[[#This Row],[bill_depth_mm]]+$I$7</f>
        <v>38.837312458332548</v>
      </c>
      <c r="E72">
        <f>(Table1[[#This Row],[predicted_bill_length_mm]]-Table1[[#This Row],[bill_length_mm]])^2</f>
        <v>0.74422979454823712</v>
      </c>
    </row>
    <row r="73" spans="1:5" x14ac:dyDescent="0.2">
      <c r="A73" t="s">
        <v>3</v>
      </c>
      <c r="B73">
        <v>17.2</v>
      </c>
      <c r="C73">
        <v>39.6</v>
      </c>
      <c r="D73">
        <f>$I$6*Table1[[#This Row],[bill_depth_mm]]+$I$7</f>
        <v>37.808833881936096</v>
      </c>
      <c r="E73">
        <f>(Table1[[#This Row],[predicted_bill_length_mm]]-Table1[[#This Row],[bill_length_mm]])^2</f>
        <v>3.2082760625001217</v>
      </c>
    </row>
    <row r="74" spans="1:5" x14ac:dyDescent="0.2">
      <c r="A74" t="s">
        <v>3</v>
      </c>
      <c r="B74">
        <v>18.899999999999999</v>
      </c>
      <c r="C74">
        <v>45.8</v>
      </c>
      <c r="D74">
        <f>$I$6*Table1[[#This Row],[bill_depth_mm]]+$I$7</f>
        <v>39.265845198497736</v>
      </c>
      <c r="E74">
        <f>(Table1[[#This Row],[predicted_bill_length_mm]]-Table1[[#This Row],[bill_length_mm]])^2</f>
        <v>42.695178969995055</v>
      </c>
    </row>
    <row r="75" spans="1:5" x14ac:dyDescent="0.2">
      <c r="A75" t="s">
        <v>3</v>
      </c>
      <c r="B75">
        <v>17.5</v>
      </c>
      <c r="C75">
        <v>35.5</v>
      </c>
      <c r="D75">
        <f>$I$6*Table1[[#This Row],[bill_depth_mm]]+$I$7</f>
        <v>38.065953526035216</v>
      </c>
      <c r="E75">
        <f>(Table1[[#This Row],[predicted_bill_length_mm]]-Table1[[#This Row],[bill_length_mm]])^2</f>
        <v>6.5841174977725565</v>
      </c>
    </row>
    <row r="76" spans="1:5" x14ac:dyDescent="0.2">
      <c r="A76" t="s">
        <v>3</v>
      </c>
      <c r="B76">
        <v>18.5</v>
      </c>
      <c r="C76">
        <v>42.8</v>
      </c>
      <c r="D76">
        <f>$I$6*Table1[[#This Row],[bill_depth_mm]]+$I$7</f>
        <v>38.923019006365593</v>
      </c>
      <c r="E76">
        <f>(Table1[[#This Row],[predicted_bill_length_mm]]-Table1[[#This Row],[bill_length_mm]])^2</f>
        <v>15.030981625002415</v>
      </c>
    </row>
    <row r="77" spans="1:5" x14ac:dyDescent="0.2">
      <c r="A77" t="s">
        <v>3</v>
      </c>
      <c r="B77">
        <v>16.8</v>
      </c>
      <c r="C77">
        <v>40.9</v>
      </c>
      <c r="D77">
        <f>$I$6*Table1[[#This Row],[bill_depth_mm]]+$I$7</f>
        <v>37.466007689803945</v>
      </c>
      <c r="E77">
        <f>(Table1[[#This Row],[predicted_bill_length_mm]]-Table1[[#This Row],[bill_length_mm]])^2</f>
        <v>11.792303186485629</v>
      </c>
    </row>
    <row r="78" spans="1:5" x14ac:dyDescent="0.2">
      <c r="A78" t="s">
        <v>3</v>
      </c>
      <c r="B78">
        <v>19.399999999999999</v>
      </c>
      <c r="C78">
        <v>37.200000000000003</v>
      </c>
      <c r="D78">
        <f>$I$6*Table1[[#This Row],[bill_depth_mm]]+$I$7</f>
        <v>39.694377938662925</v>
      </c>
      <c r="E78">
        <f>(Table1[[#This Row],[predicted_bill_length_mm]]-Table1[[#This Row],[bill_length_mm]])^2</f>
        <v>6.2219213008882859</v>
      </c>
    </row>
    <row r="79" spans="1:5" x14ac:dyDescent="0.2">
      <c r="A79" t="s">
        <v>3</v>
      </c>
      <c r="B79">
        <v>16.100000000000001</v>
      </c>
      <c r="C79">
        <v>36.200000000000003</v>
      </c>
      <c r="D79">
        <f>$I$6*Table1[[#This Row],[bill_depth_mm]]+$I$7</f>
        <v>36.866061853572688</v>
      </c>
      <c r="E79">
        <f>(Table1[[#This Row],[predicted_bill_length_mm]]-Table1[[#This Row],[bill_length_mm]])^2</f>
        <v>0.44363839278468148</v>
      </c>
    </row>
    <row r="80" spans="1:5" x14ac:dyDescent="0.2">
      <c r="A80" t="s">
        <v>3</v>
      </c>
      <c r="B80">
        <v>19.100000000000001</v>
      </c>
      <c r="C80">
        <v>42.1</v>
      </c>
      <c r="D80">
        <f>$I$6*Table1[[#This Row],[bill_depth_mm]]+$I$7</f>
        <v>39.437258294563819</v>
      </c>
      <c r="E80">
        <f>(Table1[[#This Row],[predicted_bill_length_mm]]-Table1[[#This Row],[bill_length_mm]])^2</f>
        <v>7.0901933898691913</v>
      </c>
    </row>
    <row r="81" spans="1:5" x14ac:dyDescent="0.2">
      <c r="A81" t="s">
        <v>3</v>
      </c>
      <c r="B81">
        <v>17.2</v>
      </c>
      <c r="C81">
        <v>34.6</v>
      </c>
      <c r="D81">
        <f>$I$6*Table1[[#This Row],[bill_depth_mm]]+$I$7</f>
        <v>37.808833881936096</v>
      </c>
      <c r="E81">
        <f>(Table1[[#This Row],[predicted_bill_length_mm]]-Table1[[#This Row],[bill_length_mm]])^2</f>
        <v>10.296614881861064</v>
      </c>
    </row>
    <row r="82" spans="1:5" x14ac:dyDescent="0.2">
      <c r="A82" t="s">
        <v>3</v>
      </c>
      <c r="B82">
        <v>17.600000000000001</v>
      </c>
      <c r="C82">
        <v>42.9</v>
      </c>
      <c r="D82">
        <f>$I$6*Table1[[#This Row],[bill_depth_mm]]+$I$7</f>
        <v>38.151660074068246</v>
      </c>
      <c r="E82">
        <f>(Table1[[#This Row],[predicted_bill_length_mm]]-Table1[[#This Row],[bill_length_mm]])^2</f>
        <v>22.546732052197559</v>
      </c>
    </row>
    <row r="83" spans="1:5" x14ac:dyDescent="0.2">
      <c r="A83" t="s">
        <v>3</v>
      </c>
      <c r="B83">
        <v>18.8</v>
      </c>
      <c r="C83">
        <v>36.700000000000003</v>
      </c>
      <c r="D83">
        <f>$I$6*Table1[[#This Row],[bill_depth_mm]]+$I$7</f>
        <v>39.180138650464698</v>
      </c>
      <c r="E83">
        <f>(Table1[[#This Row],[predicted_bill_length_mm]]-Table1[[#This Row],[bill_length_mm]])^2</f>
        <v>6.1510877255288419</v>
      </c>
    </row>
    <row r="84" spans="1:5" x14ac:dyDescent="0.2">
      <c r="A84" t="s">
        <v>3</v>
      </c>
      <c r="B84">
        <v>19.399999999999999</v>
      </c>
      <c r="C84">
        <v>35.1</v>
      </c>
      <c r="D84">
        <f>$I$6*Table1[[#This Row],[bill_depth_mm]]+$I$7</f>
        <v>39.694377938662925</v>
      </c>
      <c r="E84">
        <f>(Table1[[#This Row],[predicted_bill_length_mm]]-Table1[[#This Row],[bill_length_mm]])^2</f>
        <v>21.108308643272569</v>
      </c>
    </row>
    <row r="85" spans="1:5" x14ac:dyDescent="0.2">
      <c r="A85" t="s">
        <v>3</v>
      </c>
      <c r="B85">
        <v>17.8</v>
      </c>
      <c r="C85">
        <v>37.299999999999997</v>
      </c>
      <c r="D85">
        <f>$I$6*Table1[[#This Row],[bill_depth_mm]]+$I$7</f>
        <v>38.323073170134322</v>
      </c>
      <c r="E85">
        <f>(Table1[[#This Row],[predicted_bill_length_mm]]-Table1[[#This Row],[bill_length_mm]])^2</f>
        <v>1.0466787114486966</v>
      </c>
    </row>
    <row r="86" spans="1:5" x14ac:dyDescent="0.2">
      <c r="A86" t="s">
        <v>3</v>
      </c>
      <c r="B86">
        <v>20.3</v>
      </c>
      <c r="C86">
        <v>41.3</v>
      </c>
      <c r="D86">
        <f>$I$6*Table1[[#This Row],[bill_depth_mm]]+$I$7</f>
        <v>40.465736870960271</v>
      </c>
      <c r="E86">
        <f>(Table1[[#This Row],[predicted_bill_length_mm]]-Table1[[#This Row],[bill_length_mm]])^2</f>
        <v>0.6959949684751553</v>
      </c>
    </row>
    <row r="87" spans="1:5" x14ac:dyDescent="0.2">
      <c r="A87" t="s">
        <v>3</v>
      </c>
      <c r="B87">
        <v>19.5</v>
      </c>
      <c r="C87">
        <v>36.299999999999997</v>
      </c>
      <c r="D87">
        <f>$I$6*Table1[[#This Row],[bill_depth_mm]]+$I$7</f>
        <v>39.780084486695969</v>
      </c>
      <c r="E87">
        <f>(Table1[[#This Row],[predicted_bill_length_mm]]-Table1[[#This Row],[bill_length_mm]])^2</f>
        <v>12.110988034541968</v>
      </c>
    </row>
    <row r="88" spans="1:5" x14ac:dyDescent="0.2">
      <c r="A88" t="s">
        <v>3</v>
      </c>
      <c r="B88">
        <v>18.600000000000001</v>
      </c>
      <c r="C88">
        <v>36.9</v>
      </c>
      <c r="D88">
        <f>$I$6*Table1[[#This Row],[bill_depth_mm]]+$I$7</f>
        <v>39.008725554398623</v>
      </c>
      <c r="E88">
        <f>(Table1[[#This Row],[predicted_bill_length_mm]]-Table1[[#This Row],[bill_length_mm]])^2</f>
        <v>4.446723463773786</v>
      </c>
    </row>
    <row r="89" spans="1:5" x14ac:dyDescent="0.2">
      <c r="A89" t="s">
        <v>3</v>
      </c>
      <c r="B89">
        <v>19.2</v>
      </c>
      <c r="C89">
        <v>38.299999999999997</v>
      </c>
      <c r="D89">
        <f>$I$6*Table1[[#This Row],[bill_depth_mm]]+$I$7</f>
        <v>39.522964842596849</v>
      </c>
      <c r="E89">
        <f>(Table1[[#This Row],[predicted_bill_length_mm]]-Table1[[#This Row],[bill_length_mm]])^2</f>
        <v>1.4956430062279431</v>
      </c>
    </row>
    <row r="90" spans="1:5" x14ac:dyDescent="0.2">
      <c r="A90" t="s">
        <v>3</v>
      </c>
      <c r="B90">
        <v>18.8</v>
      </c>
      <c r="C90">
        <v>38.9</v>
      </c>
      <c r="D90">
        <f>$I$6*Table1[[#This Row],[bill_depth_mm]]+$I$7</f>
        <v>39.180138650464698</v>
      </c>
      <c r="E90">
        <f>(Table1[[#This Row],[predicted_bill_length_mm]]-Table1[[#This Row],[bill_length_mm]])^2</f>
        <v>7.8477663484183294E-2</v>
      </c>
    </row>
    <row r="91" spans="1:5" x14ac:dyDescent="0.2">
      <c r="A91" t="s">
        <v>3</v>
      </c>
      <c r="B91">
        <v>18</v>
      </c>
      <c r="C91">
        <v>35.700000000000003</v>
      </c>
      <c r="D91">
        <f>$I$6*Table1[[#This Row],[bill_depth_mm]]+$I$7</f>
        <v>38.494486266200397</v>
      </c>
      <c r="E91">
        <f>(Table1[[#This Row],[predicted_bill_length_mm]]-Table1[[#This Row],[bill_length_mm]])^2</f>
        <v>7.8091534919826202</v>
      </c>
    </row>
    <row r="92" spans="1:5" x14ac:dyDescent="0.2">
      <c r="A92" t="s">
        <v>3</v>
      </c>
      <c r="B92">
        <v>18.100000000000001</v>
      </c>
      <c r="C92">
        <v>41.1</v>
      </c>
      <c r="D92">
        <f>$I$6*Table1[[#This Row],[bill_depth_mm]]+$I$7</f>
        <v>38.580192814233442</v>
      </c>
      <c r="E92">
        <f>(Table1[[#This Row],[predicted_bill_length_mm]]-Table1[[#This Row],[bill_length_mm]])^2</f>
        <v>6.3494282534407889</v>
      </c>
    </row>
    <row r="93" spans="1:5" x14ac:dyDescent="0.2">
      <c r="A93" t="s">
        <v>3</v>
      </c>
      <c r="B93">
        <v>17.100000000000001</v>
      </c>
      <c r="C93">
        <v>34</v>
      </c>
      <c r="D93">
        <f>$I$6*Table1[[#This Row],[bill_depth_mm]]+$I$7</f>
        <v>37.723127333903065</v>
      </c>
      <c r="E93">
        <f>(Table1[[#This Row],[predicted_bill_length_mm]]-Table1[[#This Row],[bill_length_mm]])^2</f>
        <v>13.861677144456145</v>
      </c>
    </row>
    <row r="94" spans="1:5" x14ac:dyDescent="0.2">
      <c r="A94" t="s">
        <v>3</v>
      </c>
      <c r="B94">
        <v>18.100000000000001</v>
      </c>
      <c r="C94">
        <v>39.6</v>
      </c>
      <c r="D94">
        <f>$I$6*Table1[[#This Row],[bill_depth_mm]]+$I$7</f>
        <v>38.580192814233442</v>
      </c>
      <c r="E94">
        <f>(Table1[[#This Row],[predicted_bill_length_mm]]-Table1[[#This Row],[bill_length_mm]])^2</f>
        <v>1.0400066961411103</v>
      </c>
    </row>
    <row r="95" spans="1:5" x14ac:dyDescent="0.2">
      <c r="A95" t="s">
        <v>3</v>
      </c>
      <c r="B95">
        <v>17.3</v>
      </c>
      <c r="C95">
        <v>36.200000000000003</v>
      </c>
      <c r="D95">
        <f>$I$6*Table1[[#This Row],[bill_depth_mm]]+$I$7</f>
        <v>37.89454042996914</v>
      </c>
      <c r="E95">
        <f>(Table1[[#This Row],[predicted_bill_length_mm]]-Table1[[#This Row],[bill_length_mm]])^2</f>
        <v>2.8714672687999898</v>
      </c>
    </row>
    <row r="96" spans="1:5" x14ac:dyDescent="0.2">
      <c r="A96" t="s">
        <v>3</v>
      </c>
      <c r="B96">
        <v>18.899999999999999</v>
      </c>
      <c r="C96">
        <v>40.799999999999997</v>
      </c>
      <c r="D96">
        <f>$I$6*Table1[[#This Row],[bill_depth_mm]]+$I$7</f>
        <v>39.265845198497736</v>
      </c>
      <c r="E96">
        <f>(Table1[[#This Row],[predicted_bill_length_mm]]-Table1[[#This Row],[bill_length_mm]])^2</f>
        <v>2.3536309549724419</v>
      </c>
    </row>
    <row r="97" spans="1:5" x14ac:dyDescent="0.2">
      <c r="A97" t="s">
        <v>3</v>
      </c>
      <c r="B97">
        <v>18.600000000000001</v>
      </c>
      <c r="C97">
        <v>38.1</v>
      </c>
      <c r="D97">
        <f>$I$6*Table1[[#This Row],[bill_depth_mm]]+$I$7</f>
        <v>39.008725554398623</v>
      </c>
      <c r="E97">
        <f>(Table1[[#This Row],[predicted_bill_length_mm]]-Table1[[#This Row],[bill_length_mm]])^2</f>
        <v>0.82578213321708238</v>
      </c>
    </row>
    <row r="98" spans="1:5" x14ac:dyDescent="0.2">
      <c r="A98" t="s">
        <v>3</v>
      </c>
      <c r="B98">
        <v>18.5</v>
      </c>
      <c r="C98">
        <v>40.299999999999997</v>
      </c>
      <c r="D98">
        <f>$I$6*Table1[[#This Row],[bill_depth_mm]]+$I$7</f>
        <v>38.923019006365593</v>
      </c>
      <c r="E98">
        <f>(Table1[[#This Row],[predicted_bill_length_mm]]-Table1[[#This Row],[bill_length_mm]])^2</f>
        <v>1.8960766568303922</v>
      </c>
    </row>
    <row r="99" spans="1:5" x14ac:dyDescent="0.2">
      <c r="A99" t="s">
        <v>3</v>
      </c>
      <c r="B99">
        <v>16.100000000000001</v>
      </c>
      <c r="C99">
        <v>33.1</v>
      </c>
      <c r="D99">
        <f>$I$6*Table1[[#This Row],[bill_depth_mm]]+$I$7</f>
        <v>36.866061853572688</v>
      </c>
      <c r="E99">
        <f>(Table1[[#This Row],[predicted_bill_length_mm]]-Table1[[#This Row],[bill_length_mm]])^2</f>
        <v>14.183221884935342</v>
      </c>
    </row>
    <row r="100" spans="1:5" x14ac:dyDescent="0.2">
      <c r="A100" t="s">
        <v>3</v>
      </c>
      <c r="B100">
        <v>18.5</v>
      </c>
      <c r="C100">
        <v>43.2</v>
      </c>
      <c r="D100">
        <f>$I$6*Table1[[#This Row],[bill_depth_mm]]+$I$7</f>
        <v>38.923019006365593</v>
      </c>
      <c r="E100">
        <f>(Table1[[#This Row],[predicted_bill_length_mm]]-Table1[[#This Row],[bill_length_mm]])^2</f>
        <v>18.292566419909988</v>
      </c>
    </row>
    <row r="101" spans="1:5" x14ac:dyDescent="0.2">
      <c r="A101" t="s">
        <v>3</v>
      </c>
      <c r="B101">
        <v>17.899999999999999</v>
      </c>
      <c r="C101">
        <v>35</v>
      </c>
      <c r="D101">
        <f>$I$6*Table1[[#This Row],[bill_depth_mm]]+$I$7</f>
        <v>38.408779718167359</v>
      </c>
      <c r="E101">
        <f>(Table1[[#This Row],[predicted_bill_length_mm]]-Table1[[#This Row],[bill_length_mm]])^2</f>
        <v>11.619779166989142</v>
      </c>
    </row>
    <row r="102" spans="1:5" x14ac:dyDescent="0.2">
      <c r="A102" t="s">
        <v>3</v>
      </c>
      <c r="B102">
        <v>20</v>
      </c>
      <c r="C102">
        <v>41</v>
      </c>
      <c r="D102">
        <f>$I$6*Table1[[#This Row],[bill_depth_mm]]+$I$7</f>
        <v>40.208617226861151</v>
      </c>
      <c r="E102">
        <f>(Table1[[#This Row],[predicted_bill_length_mm]]-Table1[[#This Row],[bill_length_mm]])^2</f>
        <v>0.62628669362093559</v>
      </c>
    </row>
    <row r="103" spans="1:5" x14ac:dyDescent="0.2">
      <c r="A103" t="s">
        <v>3</v>
      </c>
      <c r="B103">
        <v>16</v>
      </c>
      <c r="C103">
        <v>37.700000000000003</v>
      </c>
      <c r="D103">
        <f>$I$6*Table1[[#This Row],[bill_depth_mm]]+$I$7</f>
        <v>36.780355305539643</v>
      </c>
      <c r="E103">
        <f>(Table1[[#This Row],[predicted_bill_length_mm]]-Table1[[#This Row],[bill_length_mm]])^2</f>
        <v>0.84574636404908765</v>
      </c>
    </row>
    <row r="104" spans="1:5" x14ac:dyDescent="0.2">
      <c r="A104" t="s">
        <v>3</v>
      </c>
      <c r="B104">
        <v>20</v>
      </c>
      <c r="C104">
        <v>37.799999999999997</v>
      </c>
      <c r="D104">
        <f>$I$6*Table1[[#This Row],[bill_depth_mm]]+$I$7</f>
        <v>40.208617226861151</v>
      </c>
      <c r="E104">
        <f>(Table1[[#This Row],[predicted_bill_length_mm]]-Table1[[#This Row],[bill_length_mm]])^2</f>
        <v>5.8014369455323127</v>
      </c>
    </row>
    <row r="105" spans="1:5" x14ac:dyDescent="0.2">
      <c r="A105" t="s">
        <v>3</v>
      </c>
      <c r="B105">
        <v>18.600000000000001</v>
      </c>
      <c r="C105">
        <v>37.9</v>
      </c>
      <c r="D105">
        <f>$I$6*Table1[[#This Row],[bill_depth_mm]]+$I$7</f>
        <v>39.008725554398623</v>
      </c>
      <c r="E105">
        <f>(Table1[[#This Row],[predicted_bill_length_mm]]-Table1[[#This Row],[bill_length_mm]])^2</f>
        <v>1.2292723549765374</v>
      </c>
    </row>
    <row r="106" spans="1:5" x14ac:dyDescent="0.2">
      <c r="A106" t="s">
        <v>3</v>
      </c>
      <c r="B106">
        <v>18.899999999999999</v>
      </c>
      <c r="C106">
        <v>39.700000000000003</v>
      </c>
      <c r="D106">
        <f>$I$6*Table1[[#This Row],[bill_depth_mm]]+$I$7</f>
        <v>39.265845198497736</v>
      </c>
      <c r="E106">
        <f>(Table1[[#This Row],[predicted_bill_length_mm]]-Table1[[#This Row],[bill_length_mm]])^2</f>
        <v>0.18849039166747261</v>
      </c>
    </row>
    <row r="107" spans="1:5" x14ac:dyDescent="0.2">
      <c r="A107" t="s">
        <v>3</v>
      </c>
      <c r="B107">
        <v>17.2</v>
      </c>
      <c r="C107">
        <v>38.6</v>
      </c>
      <c r="D107">
        <f>$I$6*Table1[[#This Row],[bill_depth_mm]]+$I$7</f>
        <v>37.808833881936096</v>
      </c>
      <c r="E107">
        <f>(Table1[[#This Row],[predicted_bill_length_mm]]-Table1[[#This Row],[bill_length_mm]])^2</f>
        <v>0.62594382637231016</v>
      </c>
    </row>
    <row r="108" spans="1:5" x14ac:dyDescent="0.2">
      <c r="A108" t="s">
        <v>3</v>
      </c>
      <c r="B108">
        <v>20</v>
      </c>
      <c r="C108">
        <v>38.200000000000003</v>
      </c>
      <c r="D108">
        <f>$I$6*Table1[[#This Row],[bill_depth_mm]]+$I$7</f>
        <v>40.208617226861151</v>
      </c>
      <c r="E108">
        <f>(Table1[[#This Row],[predicted_bill_length_mm]]-Table1[[#This Row],[bill_length_mm]])^2</f>
        <v>4.0345431640433675</v>
      </c>
    </row>
    <row r="109" spans="1:5" x14ac:dyDescent="0.2">
      <c r="A109" t="s">
        <v>3</v>
      </c>
      <c r="B109">
        <v>17</v>
      </c>
      <c r="C109">
        <v>38.1</v>
      </c>
      <c r="D109">
        <f>$I$6*Table1[[#This Row],[bill_depth_mm]]+$I$7</f>
        <v>37.63742078587002</v>
      </c>
      <c r="E109">
        <f>(Table1[[#This Row],[predicted_bill_length_mm]]-Table1[[#This Row],[bill_length_mm]])^2</f>
        <v>0.21397952934511097</v>
      </c>
    </row>
    <row r="110" spans="1:5" x14ac:dyDescent="0.2">
      <c r="A110" t="s">
        <v>3</v>
      </c>
      <c r="B110">
        <v>19</v>
      </c>
      <c r="C110">
        <v>43.2</v>
      </c>
      <c r="D110">
        <f>$I$6*Table1[[#This Row],[bill_depth_mm]]+$I$7</f>
        <v>39.351551746530774</v>
      </c>
      <c r="E110">
        <f>(Table1[[#This Row],[predicted_bill_length_mm]]-Table1[[#This Row],[bill_length_mm]])^2</f>
        <v>14.81055395963036</v>
      </c>
    </row>
    <row r="111" spans="1:5" x14ac:dyDescent="0.2">
      <c r="A111" t="s">
        <v>3</v>
      </c>
      <c r="B111">
        <v>16.5</v>
      </c>
      <c r="C111">
        <v>38.1</v>
      </c>
      <c r="D111">
        <f>$I$6*Table1[[#This Row],[bill_depth_mm]]+$I$7</f>
        <v>37.208888045704839</v>
      </c>
      <c r="E111">
        <f>(Table1[[#This Row],[predicted_bill_length_mm]]-Table1[[#This Row],[bill_length_mm]])^2</f>
        <v>0.79408051508774369</v>
      </c>
    </row>
    <row r="112" spans="1:5" x14ac:dyDescent="0.2">
      <c r="A112" t="s">
        <v>3</v>
      </c>
      <c r="B112">
        <v>20.3</v>
      </c>
      <c r="C112">
        <v>45.6</v>
      </c>
      <c r="D112">
        <f>$I$6*Table1[[#This Row],[bill_depth_mm]]+$I$7</f>
        <v>40.465736870960271</v>
      </c>
      <c r="E112">
        <f>(Table1[[#This Row],[predicted_bill_length_mm]]-Table1[[#This Row],[bill_length_mm]])^2</f>
        <v>26.360657878216845</v>
      </c>
    </row>
    <row r="113" spans="1:5" x14ac:dyDescent="0.2">
      <c r="A113" t="s">
        <v>3</v>
      </c>
      <c r="B113">
        <v>17.7</v>
      </c>
      <c r="C113">
        <v>39.700000000000003</v>
      </c>
      <c r="D113">
        <f>$I$6*Table1[[#This Row],[bill_depth_mm]]+$I$7</f>
        <v>38.237366622101284</v>
      </c>
      <c r="E113">
        <f>(Table1[[#This Row],[predicted_bill_length_mm]]-Table1[[#This Row],[bill_length_mm]])^2</f>
        <v>2.1392963981434163</v>
      </c>
    </row>
    <row r="114" spans="1:5" x14ac:dyDescent="0.2">
      <c r="A114" t="s">
        <v>3</v>
      </c>
      <c r="B114">
        <v>19.5</v>
      </c>
      <c r="C114">
        <v>42.2</v>
      </c>
      <c r="D114">
        <f>$I$6*Table1[[#This Row],[bill_depth_mm]]+$I$7</f>
        <v>39.780084486695969</v>
      </c>
      <c r="E114">
        <f>(Table1[[#This Row],[predicted_bill_length_mm]]-Table1[[#This Row],[bill_length_mm]])^2</f>
        <v>5.8559910915295239</v>
      </c>
    </row>
    <row r="115" spans="1:5" x14ac:dyDescent="0.2">
      <c r="A115" t="s">
        <v>3</v>
      </c>
      <c r="B115">
        <v>20.7</v>
      </c>
      <c r="C115">
        <v>39.6</v>
      </c>
      <c r="D115">
        <f>$I$6*Table1[[#This Row],[bill_depth_mm]]+$I$7</f>
        <v>40.808563063092421</v>
      </c>
      <c r="E115">
        <f>(Table1[[#This Row],[predicted_bill_length_mm]]-Table1[[#This Row],[bill_length_mm]])^2</f>
        <v>1.4606246774713327</v>
      </c>
    </row>
    <row r="116" spans="1:5" x14ac:dyDescent="0.2">
      <c r="A116" t="s">
        <v>3</v>
      </c>
      <c r="B116">
        <v>18.3</v>
      </c>
      <c r="C116">
        <v>42.7</v>
      </c>
      <c r="D116">
        <f>$I$6*Table1[[#This Row],[bill_depth_mm]]+$I$7</f>
        <v>38.751605910299517</v>
      </c>
      <c r="E116">
        <f>(Table1[[#This Row],[predicted_bill_length_mm]]-Table1[[#This Row],[bill_length_mm]])^2</f>
        <v>15.589815887581727</v>
      </c>
    </row>
    <row r="117" spans="1:5" x14ac:dyDescent="0.2">
      <c r="A117" t="s">
        <v>3</v>
      </c>
      <c r="B117">
        <v>17</v>
      </c>
      <c r="C117">
        <v>38.6</v>
      </c>
      <c r="D117">
        <f>$I$6*Table1[[#This Row],[bill_depth_mm]]+$I$7</f>
        <v>37.63742078587002</v>
      </c>
      <c r="E117">
        <f>(Table1[[#This Row],[predicted_bill_length_mm]]-Table1[[#This Row],[bill_length_mm]])^2</f>
        <v>0.92655874347509215</v>
      </c>
    </row>
    <row r="118" spans="1:5" x14ac:dyDescent="0.2">
      <c r="A118" t="s">
        <v>3</v>
      </c>
      <c r="B118">
        <v>20.5</v>
      </c>
      <c r="C118">
        <v>37.299999999999997</v>
      </c>
      <c r="D118">
        <f>$I$6*Table1[[#This Row],[bill_depth_mm]]+$I$7</f>
        <v>40.637149967026346</v>
      </c>
      <c r="E118">
        <f>(Table1[[#This Row],[predicted_bill_length_mm]]-Table1[[#This Row],[bill_length_mm]])^2</f>
        <v>11.136569902423961</v>
      </c>
    </row>
    <row r="119" spans="1:5" x14ac:dyDescent="0.2">
      <c r="A119" t="s">
        <v>3</v>
      </c>
      <c r="B119">
        <v>17</v>
      </c>
      <c r="C119">
        <v>35.700000000000003</v>
      </c>
      <c r="D119">
        <f>$I$6*Table1[[#This Row],[bill_depth_mm]]+$I$7</f>
        <v>37.63742078587002</v>
      </c>
      <c r="E119">
        <f>(Table1[[#This Row],[predicted_bill_length_mm]]-Table1[[#This Row],[bill_length_mm]])^2</f>
        <v>3.7535993015211959</v>
      </c>
    </row>
    <row r="120" spans="1:5" x14ac:dyDescent="0.2">
      <c r="A120" t="s">
        <v>3</v>
      </c>
      <c r="B120">
        <v>18.600000000000001</v>
      </c>
      <c r="C120">
        <v>41.1</v>
      </c>
      <c r="D120">
        <f>$I$6*Table1[[#This Row],[bill_depth_mm]]+$I$7</f>
        <v>39.008725554398623</v>
      </c>
      <c r="E120">
        <f>(Table1[[#This Row],[predicted_bill_length_mm]]-Table1[[#This Row],[bill_length_mm]])^2</f>
        <v>4.373428806825352</v>
      </c>
    </row>
    <row r="121" spans="1:5" x14ac:dyDescent="0.2">
      <c r="A121" t="s">
        <v>3</v>
      </c>
      <c r="B121">
        <v>17.2</v>
      </c>
      <c r="C121">
        <v>36.200000000000003</v>
      </c>
      <c r="D121">
        <f>$I$6*Table1[[#This Row],[bill_depth_mm]]+$I$7</f>
        <v>37.808833881936096</v>
      </c>
      <c r="E121">
        <f>(Table1[[#This Row],[predicted_bill_length_mm]]-Table1[[#This Row],[bill_length_mm]])^2</f>
        <v>2.5883464596655577</v>
      </c>
    </row>
    <row r="122" spans="1:5" x14ac:dyDescent="0.2">
      <c r="A122" t="s">
        <v>3</v>
      </c>
      <c r="B122">
        <v>19.8</v>
      </c>
      <c r="C122">
        <v>37.700000000000003</v>
      </c>
      <c r="D122">
        <f>$I$6*Table1[[#This Row],[bill_depth_mm]]+$I$7</f>
        <v>40.037204130795075</v>
      </c>
      <c r="E122">
        <f>(Table1[[#This Row],[predicted_bill_length_mm]]-Table1[[#This Row],[bill_length_mm]])^2</f>
        <v>5.4625231490055501</v>
      </c>
    </row>
    <row r="123" spans="1:5" x14ac:dyDescent="0.2">
      <c r="A123" t="s">
        <v>3</v>
      </c>
      <c r="B123">
        <v>17</v>
      </c>
      <c r="C123">
        <v>40.200000000000003</v>
      </c>
      <c r="D123">
        <f>$I$6*Table1[[#This Row],[bill_depth_mm]]+$I$7</f>
        <v>37.63742078587002</v>
      </c>
      <c r="E123">
        <f>(Table1[[#This Row],[predicted_bill_length_mm]]-Table1[[#This Row],[bill_length_mm]])^2</f>
        <v>6.5668122286910391</v>
      </c>
    </row>
    <row r="124" spans="1:5" x14ac:dyDescent="0.2">
      <c r="A124" t="s">
        <v>3</v>
      </c>
      <c r="B124">
        <v>18.5</v>
      </c>
      <c r="C124">
        <v>41.4</v>
      </c>
      <c r="D124">
        <f>$I$6*Table1[[#This Row],[bill_depth_mm]]+$I$7</f>
        <v>38.923019006365593</v>
      </c>
      <c r="E124">
        <f>(Table1[[#This Row],[predicted_bill_length_mm]]-Table1[[#This Row],[bill_length_mm]])^2</f>
        <v>6.1354348428260899</v>
      </c>
    </row>
    <row r="125" spans="1:5" x14ac:dyDescent="0.2">
      <c r="A125" t="s">
        <v>3</v>
      </c>
      <c r="B125">
        <v>15.9</v>
      </c>
      <c r="C125">
        <v>35.200000000000003</v>
      </c>
      <c r="D125">
        <f>$I$6*Table1[[#This Row],[bill_depth_mm]]+$I$7</f>
        <v>36.694648757506613</v>
      </c>
      <c r="E125">
        <f>(Table1[[#This Row],[predicted_bill_length_mm]]-Table1[[#This Row],[bill_length_mm]])^2</f>
        <v>2.2339749083160534</v>
      </c>
    </row>
    <row r="126" spans="1:5" x14ac:dyDescent="0.2">
      <c r="A126" t="s">
        <v>3</v>
      </c>
      <c r="B126">
        <v>19</v>
      </c>
      <c r="C126">
        <v>40.6</v>
      </c>
      <c r="D126">
        <f>$I$6*Table1[[#This Row],[bill_depth_mm]]+$I$7</f>
        <v>39.351551746530774</v>
      </c>
      <c r="E126">
        <f>(Table1[[#This Row],[predicted_bill_length_mm]]-Table1[[#This Row],[bill_length_mm]])^2</f>
        <v>1.5586230415903648</v>
      </c>
    </row>
    <row r="127" spans="1:5" x14ac:dyDescent="0.2">
      <c r="A127" t="s">
        <v>3</v>
      </c>
      <c r="B127">
        <v>17.600000000000001</v>
      </c>
      <c r="C127">
        <v>38.799999999999997</v>
      </c>
      <c r="D127">
        <f>$I$6*Table1[[#This Row],[bill_depth_mm]]+$I$7</f>
        <v>38.151660074068246</v>
      </c>
      <c r="E127">
        <f>(Table1[[#This Row],[predicted_bill_length_mm]]-Table1[[#This Row],[bill_length_mm]])^2</f>
        <v>0.42034465955718814</v>
      </c>
    </row>
    <row r="128" spans="1:5" x14ac:dyDescent="0.2">
      <c r="A128" t="s">
        <v>3</v>
      </c>
      <c r="B128">
        <v>18.3</v>
      </c>
      <c r="C128">
        <v>41.5</v>
      </c>
      <c r="D128">
        <f>$I$6*Table1[[#This Row],[bill_depth_mm]]+$I$7</f>
        <v>38.751605910299517</v>
      </c>
      <c r="E128">
        <f>(Table1[[#This Row],[predicted_bill_length_mm]]-Table1[[#This Row],[bill_length_mm]])^2</f>
        <v>7.5536700723005454</v>
      </c>
    </row>
    <row r="129" spans="1:5" x14ac:dyDescent="0.2">
      <c r="A129" t="s">
        <v>3</v>
      </c>
      <c r="B129">
        <v>17.100000000000001</v>
      </c>
      <c r="C129">
        <v>39</v>
      </c>
      <c r="D129">
        <f>$I$6*Table1[[#This Row],[bill_depth_mm]]+$I$7</f>
        <v>37.723127333903065</v>
      </c>
      <c r="E129">
        <f>(Table1[[#This Row],[predicted_bill_length_mm]]-Table1[[#This Row],[bill_length_mm]])^2</f>
        <v>1.6304038054254948</v>
      </c>
    </row>
    <row r="130" spans="1:5" x14ac:dyDescent="0.2">
      <c r="A130" t="s">
        <v>3</v>
      </c>
      <c r="B130">
        <v>18</v>
      </c>
      <c r="C130">
        <v>44.1</v>
      </c>
      <c r="D130">
        <f>$I$6*Table1[[#This Row],[bill_depth_mm]]+$I$7</f>
        <v>38.494486266200397</v>
      </c>
      <c r="E130">
        <f>(Table1[[#This Row],[predicted_bill_length_mm]]-Table1[[#This Row],[bill_length_mm]])^2</f>
        <v>31.421784219815983</v>
      </c>
    </row>
    <row r="131" spans="1:5" x14ac:dyDescent="0.2">
      <c r="A131" t="s">
        <v>3</v>
      </c>
      <c r="B131">
        <v>17.899999999999999</v>
      </c>
      <c r="C131">
        <v>38.5</v>
      </c>
      <c r="D131">
        <f>$I$6*Table1[[#This Row],[bill_depth_mm]]+$I$7</f>
        <v>38.408779718167359</v>
      </c>
      <c r="E131">
        <f>(Table1[[#This Row],[predicted_bill_length_mm]]-Table1[[#This Row],[bill_length_mm]])^2</f>
        <v>8.3211398176263867E-3</v>
      </c>
    </row>
    <row r="132" spans="1:5" x14ac:dyDescent="0.2">
      <c r="A132" t="s">
        <v>3</v>
      </c>
      <c r="B132">
        <v>19.2</v>
      </c>
      <c r="C132">
        <v>43.1</v>
      </c>
      <c r="D132">
        <f>$I$6*Table1[[#This Row],[bill_depth_mm]]+$I$7</f>
        <v>39.522964842596849</v>
      </c>
      <c r="E132">
        <f>(Table1[[#This Row],[predicted_bill_length_mm]]-Table1[[#This Row],[bill_length_mm]])^2</f>
        <v>12.795180517298194</v>
      </c>
    </row>
    <row r="133" spans="1:5" x14ac:dyDescent="0.2">
      <c r="A133" t="s">
        <v>3</v>
      </c>
      <c r="B133">
        <v>18.5</v>
      </c>
      <c r="C133">
        <v>36.799999999999997</v>
      </c>
      <c r="D133">
        <f>$I$6*Table1[[#This Row],[bill_depth_mm]]+$I$7</f>
        <v>38.923019006365593</v>
      </c>
      <c r="E133">
        <f>(Table1[[#This Row],[predicted_bill_length_mm]]-Table1[[#This Row],[bill_length_mm]])^2</f>
        <v>4.5072097013895602</v>
      </c>
    </row>
    <row r="134" spans="1:5" x14ac:dyDescent="0.2">
      <c r="A134" t="s">
        <v>3</v>
      </c>
      <c r="B134">
        <v>18.5</v>
      </c>
      <c r="C134">
        <v>37.5</v>
      </c>
      <c r="D134">
        <f>$I$6*Table1[[#This Row],[bill_depth_mm]]+$I$7</f>
        <v>38.923019006365593</v>
      </c>
      <c r="E134">
        <f>(Table1[[#This Row],[predicted_bill_length_mm]]-Table1[[#This Row],[bill_length_mm]])^2</f>
        <v>2.0249830924777181</v>
      </c>
    </row>
    <row r="135" spans="1:5" x14ac:dyDescent="0.2">
      <c r="A135" t="s">
        <v>3</v>
      </c>
      <c r="B135">
        <v>17.600000000000001</v>
      </c>
      <c r="C135">
        <v>38.1</v>
      </c>
      <c r="D135">
        <f>$I$6*Table1[[#This Row],[bill_depth_mm]]+$I$7</f>
        <v>38.151660074068246</v>
      </c>
      <c r="E135">
        <f>(Table1[[#This Row],[predicted_bill_length_mm]]-Table1[[#This Row],[bill_length_mm]])^2</f>
        <v>2.6687632527365502E-3</v>
      </c>
    </row>
    <row r="136" spans="1:5" x14ac:dyDescent="0.2">
      <c r="A136" t="s">
        <v>3</v>
      </c>
      <c r="B136">
        <v>17.5</v>
      </c>
      <c r="C136">
        <v>41.1</v>
      </c>
      <c r="D136">
        <f>$I$6*Table1[[#This Row],[bill_depth_mm]]+$I$7</f>
        <v>38.065953526035216</v>
      </c>
      <c r="E136">
        <f>(Table1[[#This Row],[predicted_bill_length_mm]]-Table1[[#This Row],[bill_length_mm]])^2</f>
        <v>9.2054380061781487</v>
      </c>
    </row>
    <row r="137" spans="1:5" x14ac:dyDescent="0.2">
      <c r="A137" t="s">
        <v>3</v>
      </c>
      <c r="B137">
        <v>17.5</v>
      </c>
      <c r="C137">
        <v>35.6</v>
      </c>
      <c r="D137">
        <f>$I$6*Table1[[#This Row],[bill_depth_mm]]+$I$7</f>
        <v>38.065953526035216</v>
      </c>
      <c r="E137">
        <f>(Table1[[#This Row],[predicted_bill_length_mm]]-Table1[[#This Row],[bill_length_mm]])^2</f>
        <v>6.0809267925655064</v>
      </c>
    </row>
    <row r="138" spans="1:5" x14ac:dyDescent="0.2">
      <c r="A138" t="s">
        <v>3</v>
      </c>
      <c r="B138">
        <v>20.100000000000001</v>
      </c>
      <c r="C138">
        <v>40.200000000000003</v>
      </c>
      <c r="D138">
        <f>$I$6*Table1[[#This Row],[bill_depth_mm]]+$I$7</f>
        <v>40.294323774894195</v>
      </c>
      <c r="E138">
        <f>(Table1[[#This Row],[predicted_bill_length_mm]]-Table1[[#This Row],[bill_length_mm]])^2</f>
        <v>8.8969745102903033E-3</v>
      </c>
    </row>
    <row r="139" spans="1:5" x14ac:dyDescent="0.2">
      <c r="A139" t="s">
        <v>3</v>
      </c>
      <c r="B139">
        <v>16.5</v>
      </c>
      <c r="C139">
        <v>37</v>
      </c>
      <c r="D139">
        <f>$I$6*Table1[[#This Row],[bill_depth_mm]]+$I$7</f>
        <v>37.208888045704839</v>
      </c>
      <c r="E139">
        <f>(Table1[[#This Row],[predicted_bill_length_mm]]-Table1[[#This Row],[bill_length_mm]])^2</f>
        <v>4.3634215638386903E-2</v>
      </c>
    </row>
    <row r="140" spans="1:5" x14ac:dyDescent="0.2">
      <c r="A140" t="s">
        <v>3</v>
      </c>
      <c r="B140">
        <v>17.899999999999999</v>
      </c>
      <c r="C140">
        <v>39.700000000000003</v>
      </c>
      <c r="D140">
        <f>$I$6*Table1[[#This Row],[bill_depth_mm]]+$I$7</f>
        <v>38.408779718167359</v>
      </c>
      <c r="E140">
        <f>(Table1[[#This Row],[predicted_bill_length_mm]]-Table1[[#This Row],[bill_length_mm]])^2</f>
        <v>1.6672498162159712</v>
      </c>
    </row>
    <row r="141" spans="1:5" x14ac:dyDescent="0.2">
      <c r="A141" t="s">
        <v>3</v>
      </c>
      <c r="B141">
        <v>17.100000000000001</v>
      </c>
      <c r="C141">
        <v>40.200000000000003</v>
      </c>
      <c r="D141">
        <f>$I$6*Table1[[#This Row],[bill_depth_mm]]+$I$7</f>
        <v>37.723127333903065</v>
      </c>
      <c r="E141">
        <f>(Table1[[#This Row],[predicted_bill_length_mm]]-Table1[[#This Row],[bill_length_mm]])^2</f>
        <v>6.1348982040581523</v>
      </c>
    </row>
    <row r="142" spans="1:5" x14ac:dyDescent="0.2">
      <c r="A142" t="s">
        <v>3</v>
      </c>
      <c r="B142">
        <v>17.2</v>
      </c>
      <c r="C142">
        <v>40.6</v>
      </c>
      <c r="D142">
        <f>$I$6*Table1[[#This Row],[bill_depth_mm]]+$I$7</f>
        <v>37.808833881936096</v>
      </c>
      <c r="E142">
        <f>(Table1[[#This Row],[predicted_bill_length_mm]]-Table1[[#This Row],[bill_length_mm]])^2</f>
        <v>7.7906082986279337</v>
      </c>
    </row>
    <row r="143" spans="1:5" x14ac:dyDescent="0.2">
      <c r="A143" t="s">
        <v>3</v>
      </c>
      <c r="B143">
        <v>15.5</v>
      </c>
      <c r="C143">
        <v>32.1</v>
      </c>
      <c r="D143">
        <f>$I$6*Table1[[#This Row],[bill_depth_mm]]+$I$7</f>
        <v>36.351822565374462</v>
      </c>
      <c r="E143">
        <f>(Table1[[#This Row],[predicted_bill_length_mm]]-Table1[[#This Row],[bill_length_mm]])^2</f>
        <v>18.07799512742746</v>
      </c>
    </row>
    <row r="144" spans="1:5" x14ac:dyDescent="0.2">
      <c r="A144" t="s">
        <v>3</v>
      </c>
      <c r="B144">
        <v>17</v>
      </c>
      <c r="C144">
        <v>40.700000000000003</v>
      </c>
      <c r="D144">
        <f>$I$6*Table1[[#This Row],[bill_depth_mm]]+$I$7</f>
        <v>37.63742078587002</v>
      </c>
      <c r="E144">
        <f>(Table1[[#This Row],[predicted_bill_length_mm]]-Table1[[#This Row],[bill_length_mm]])^2</f>
        <v>9.3793914428210208</v>
      </c>
    </row>
    <row r="145" spans="1:5" x14ac:dyDescent="0.2">
      <c r="A145" t="s">
        <v>3</v>
      </c>
      <c r="B145">
        <v>16.8</v>
      </c>
      <c r="C145">
        <v>37.299999999999997</v>
      </c>
      <c r="D145">
        <f>$I$6*Table1[[#This Row],[bill_depth_mm]]+$I$7</f>
        <v>37.466007689803945</v>
      </c>
      <c r="E145">
        <f>(Table1[[#This Row],[predicted_bill_length_mm]]-Table1[[#This Row],[bill_length_mm]])^2</f>
        <v>2.7558553074043739E-2</v>
      </c>
    </row>
    <row r="146" spans="1:5" x14ac:dyDescent="0.2">
      <c r="A146" t="s">
        <v>3</v>
      </c>
      <c r="B146">
        <v>18.7</v>
      </c>
      <c r="C146">
        <v>39</v>
      </c>
      <c r="D146">
        <f>$I$6*Table1[[#This Row],[bill_depth_mm]]+$I$7</f>
        <v>39.094432102431668</v>
      </c>
      <c r="E146">
        <f>(Table1[[#This Row],[predicted_bill_length_mm]]-Table1[[#This Row],[bill_length_mm]])^2</f>
        <v>8.917421969665015E-3</v>
      </c>
    </row>
    <row r="147" spans="1:5" x14ac:dyDescent="0.2">
      <c r="A147" t="s">
        <v>3</v>
      </c>
      <c r="B147">
        <v>18.600000000000001</v>
      </c>
      <c r="C147">
        <v>39.200000000000003</v>
      </c>
      <c r="D147">
        <f>$I$6*Table1[[#This Row],[bill_depth_mm]]+$I$7</f>
        <v>39.008725554398623</v>
      </c>
      <c r="E147">
        <f>(Table1[[#This Row],[predicted_bill_length_mm]]-Table1[[#This Row],[bill_length_mm]])^2</f>
        <v>3.6585913540115179E-2</v>
      </c>
    </row>
    <row r="148" spans="1:5" x14ac:dyDescent="0.2">
      <c r="A148" t="s">
        <v>3</v>
      </c>
      <c r="B148">
        <v>18.399999999999999</v>
      </c>
      <c r="C148">
        <v>36.6</v>
      </c>
      <c r="D148">
        <f>$I$6*Table1[[#This Row],[bill_depth_mm]]+$I$7</f>
        <v>38.837312458332548</v>
      </c>
      <c r="E148">
        <f>(Table1[[#This Row],[predicted_bill_length_mm]]-Table1[[#This Row],[bill_length_mm]])^2</f>
        <v>5.0055670362100217</v>
      </c>
    </row>
    <row r="149" spans="1:5" x14ac:dyDescent="0.2">
      <c r="A149" t="s">
        <v>3</v>
      </c>
      <c r="B149">
        <v>17.8</v>
      </c>
      <c r="C149">
        <v>36</v>
      </c>
      <c r="D149">
        <f>$I$6*Table1[[#This Row],[bill_depth_mm]]+$I$7</f>
        <v>38.323073170134322</v>
      </c>
      <c r="E149">
        <f>(Table1[[#This Row],[predicted_bill_length_mm]]-Table1[[#This Row],[bill_length_mm]])^2</f>
        <v>5.3966689537979269</v>
      </c>
    </row>
    <row r="150" spans="1:5" x14ac:dyDescent="0.2">
      <c r="A150" t="s">
        <v>3</v>
      </c>
      <c r="B150">
        <v>18.100000000000001</v>
      </c>
      <c r="C150">
        <v>37.799999999999997</v>
      </c>
      <c r="D150">
        <f>$I$6*Table1[[#This Row],[bill_depth_mm]]+$I$7</f>
        <v>38.580192814233442</v>
      </c>
      <c r="E150">
        <f>(Table1[[#This Row],[predicted_bill_length_mm]]-Table1[[#This Row],[bill_length_mm]])^2</f>
        <v>0.60870082738150233</v>
      </c>
    </row>
    <row r="151" spans="1:5" x14ac:dyDescent="0.2">
      <c r="A151" t="s">
        <v>3</v>
      </c>
      <c r="B151">
        <v>17.100000000000001</v>
      </c>
      <c r="C151">
        <v>36</v>
      </c>
      <c r="D151">
        <f>$I$6*Table1[[#This Row],[bill_depth_mm]]+$I$7</f>
        <v>37.723127333903065</v>
      </c>
      <c r="E151">
        <f>(Table1[[#This Row],[predicted_bill_length_mm]]-Table1[[#This Row],[bill_length_mm]])^2</f>
        <v>2.9691678088438849</v>
      </c>
    </row>
    <row r="152" spans="1:5" x14ac:dyDescent="0.2">
      <c r="A152" t="s">
        <v>3</v>
      </c>
      <c r="B152">
        <v>18.5</v>
      </c>
      <c r="C152">
        <v>41.5</v>
      </c>
      <c r="D152">
        <f>$I$6*Table1[[#This Row],[bill_depth_mm]]+$I$7</f>
        <v>38.923019006365593</v>
      </c>
      <c r="E152">
        <f>(Table1[[#This Row],[predicted_bill_length_mm]]-Table1[[#This Row],[bill_length_mm]])^2</f>
        <v>6.6408310415529783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007A-2C1B-5042-A84B-0641FECA7AAB}">
  <dimension ref="A1:J343"/>
  <sheetViews>
    <sheetView tabSelected="1" zoomScale="125" zoomScaleNormal="125" workbookViewId="0">
      <selection activeCell="I14" sqref="I14"/>
    </sheetView>
  </sheetViews>
  <sheetFormatPr baseColWidth="10" defaultRowHeight="16" x14ac:dyDescent="0.2"/>
  <cols>
    <col min="1" max="1" width="9.6640625" bestFit="1" customWidth="1"/>
    <col min="2" max="2" width="12.6640625" bestFit="1" customWidth="1"/>
    <col min="3" max="3" width="11" bestFit="1" customWidth="1"/>
    <col min="4" max="4" width="15" bestFit="1" customWidth="1"/>
    <col min="5" max="5" width="25.6640625" bestFit="1" customWidth="1"/>
    <col min="6" max="6" width="19.6640625" bestFit="1" customWidth="1"/>
  </cols>
  <sheetData>
    <row r="1" spans="1:10" x14ac:dyDescent="0.2">
      <c r="A1" t="s">
        <v>0</v>
      </c>
      <c r="B1" t="s">
        <v>19</v>
      </c>
      <c r="C1" t="s">
        <v>18</v>
      </c>
      <c r="D1" t="s">
        <v>11</v>
      </c>
      <c r="E1" t="s">
        <v>14</v>
      </c>
      <c r="F1" t="s">
        <v>8</v>
      </c>
    </row>
    <row r="2" spans="1:10" x14ac:dyDescent="0.2">
      <c r="A2" t="s">
        <v>3</v>
      </c>
      <c r="B2">
        <f>IF(Table3[[#This Row],[species]]="Chinstrap", 1, 0)</f>
        <v>0</v>
      </c>
      <c r="C2">
        <f>IF(Table3[[#This Row],[species]]="Gentoo", 1, 0)</f>
        <v>0</v>
      </c>
      <c r="D2">
        <v>3750</v>
      </c>
      <c r="E2">
        <f>$J$6*Table3[[#This Row],[isChinstrap]]+$J$7*Table3[[#This Row],[isGentoo]]+$J$8</f>
        <v>3700.6601609056675</v>
      </c>
      <c r="F2">
        <f>(Table3[[#This Row],[body_mass_g]]-Table3[[#This Row],[predicted_body_mass_g]])^2</f>
        <v>2434.4197218546265</v>
      </c>
    </row>
    <row r="3" spans="1:10" x14ac:dyDescent="0.2">
      <c r="A3" t="s">
        <v>3</v>
      </c>
      <c r="B3">
        <f>IF(Table3[[#This Row],[species]]="Chinstrap", 1, 0)</f>
        <v>0</v>
      </c>
      <c r="C3">
        <f>IF(Table3[[#This Row],[species]]="Gentoo", 1, 0)</f>
        <v>0</v>
      </c>
      <c r="D3">
        <v>3800</v>
      </c>
      <c r="E3">
        <f>$J$6*Table3[[#This Row],[isChinstrap]]+$J$7*Table3[[#This Row],[isGentoo]]+$J$8</f>
        <v>3700.6601609056675</v>
      </c>
      <c r="F3">
        <f>(Table3[[#This Row],[body_mass_g]]-Table3[[#This Row],[predicted_body_mass_g]])^2</f>
        <v>9868.4036312878816</v>
      </c>
    </row>
    <row r="4" spans="1:10" x14ac:dyDescent="0.2">
      <c r="A4" t="s">
        <v>3</v>
      </c>
      <c r="B4">
        <f>IF(Table3[[#This Row],[species]]="Chinstrap", 1, 0)</f>
        <v>0</v>
      </c>
      <c r="C4">
        <f>IF(Table3[[#This Row],[species]]="Gentoo", 1, 0)</f>
        <v>0</v>
      </c>
      <c r="D4">
        <v>3250</v>
      </c>
      <c r="E4">
        <f>$J$6*Table3[[#This Row],[isChinstrap]]+$J$7*Table3[[#This Row],[isGentoo]]+$J$8</f>
        <v>3700.6601609056675</v>
      </c>
      <c r="F4">
        <f>(Table3[[#This Row],[body_mass_g]]-Table3[[#This Row],[predicted_body_mass_g]])^2</f>
        <v>203094.58062752208</v>
      </c>
    </row>
    <row r="5" spans="1:10" x14ac:dyDescent="0.2">
      <c r="A5" t="s">
        <v>3</v>
      </c>
      <c r="B5">
        <f>IF(Table3[[#This Row],[species]]="Chinstrap", 1, 0)</f>
        <v>0</v>
      </c>
      <c r="C5">
        <f>IF(Table3[[#This Row],[species]]="Gentoo", 1, 0)</f>
        <v>0</v>
      </c>
      <c r="D5">
        <v>3450</v>
      </c>
      <c r="E5">
        <f>$J$6*Table3[[#This Row],[isChinstrap]]+$J$7*Table3[[#This Row],[isGentoo]]+$J$8</f>
        <v>3700.6601609056675</v>
      </c>
      <c r="F5">
        <f>(Table3[[#This Row],[body_mass_g]]-Table3[[#This Row],[predicted_body_mass_g]])^2</f>
        <v>62830.516265255101</v>
      </c>
      <c r="I5" s="5" t="s">
        <v>4</v>
      </c>
    </row>
    <row r="6" spans="1:10" x14ac:dyDescent="0.2">
      <c r="A6" t="s">
        <v>3</v>
      </c>
      <c r="B6">
        <f>IF(Table3[[#This Row],[species]]="Chinstrap", 1, 0)</f>
        <v>0</v>
      </c>
      <c r="C6">
        <f>IF(Table3[[#This Row],[species]]="Gentoo", 1, 0)</f>
        <v>0</v>
      </c>
      <c r="D6">
        <v>3650</v>
      </c>
      <c r="E6">
        <f>$J$6*Table3[[#This Row],[isChinstrap]]+$J$7*Table3[[#This Row],[isGentoo]]+$J$8</f>
        <v>3700.6601609056675</v>
      </c>
      <c r="F6">
        <f>(Table3[[#This Row],[body_mass_g]]-Table3[[#This Row],[predicted_body_mass_g]])^2</f>
        <v>2566.4519029881171</v>
      </c>
      <c r="I6" s="3" t="s">
        <v>15</v>
      </c>
      <c r="J6">
        <v>32.430382789821415</v>
      </c>
    </row>
    <row r="7" spans="1:10" x14ac:dyDescent="0.2">
      <c r="A7" t="s">
        <v>3</v>
      </c>
      <c r="B7">
        <f>IF(Table3[[#This Row],[species]]="Chinstrap", 1, 0)</f>
        <v>0</v>
      </c>
      <c r="C7">
        <f>IF(Table3[[#This Row],[species]]="Gentoo", 1, 0)</f>
        <v>0</v>
      </c>
      <c r="D7">
        <v>3625</v>
      </c>
      <c r="E7">
        <f>$J$6*Table3[[#This Row],[isChinstrap]]+$J$7*Table3[[#This Row],[isGentoo]]+$J$8</f>
        <v>3700.6601609056675</v>
      </c>
      <c r="F7">
        <f>(Table3[[#This Row],[body_mass_g]]-Table3[[#This Row],[predicted_body_mass_g]])^2</f>
        <v>5724.4599482714893</v>
      </c>
      <c r="I7" s="3" t="s">
        <v>16</v>
      </c>
      <c r="J7">
        <v>1375.3570299446055</v>
      </c>
    </row>
    <row r="8" spans="1:10" x14ac:dyDescent="0.2">
      <c r="A8" t="s">
        <v>3</v>
      </c>
      <c r="B8">
        <f>IF(Table3[[#This Row],[species]]="Chinstrap", 1, 0)</f>
        <v>0</v>
      </c>
      <c r="C8">
        <f>IF(Table3[[#This Row],[species]]="Gentoo", 1, 0)</f>
        <v>0</v>
      </c>
      <c r="D8">
        <v>4675</v>
      </c>
      <c r="E8">
        <f>$J$6*Table3[[#This Row],[isChinstrap]]+$J$7*Table3[[#This Row],[isGentoo]]+$J$8</f>
        <v>3700.6601609056675</v>
      </c>
      <c r="F8">
        <f>(Table3[[#This Row],[body_mass_g]]-Table3[[#This Row],[predicted_body_mass_g]])^2</f>
        <v>949338.12204636983</v>
      </c>
      <c r="I8" s="3" t="s">
        <v>17</v>
      </c>
      <c r="J8">
        <v>3700.6601609056675</v>
      </c>
    </row>
    <row r="9" spans="1:10" x14ac:dyDescent="0.2">
      <c r="A9" t="s">
        <v>3</v>
      </c>
      <c r="B9">
        <f>IF(Table3[[#This Row],[species]]="Chinstrap", 1, 0)</f>
        <v>0</v>
      </c>
      <c r="C9">
        <f>IF(Table3[[#This Row],[species]]="Gentoo", 1, 0)</f>
        <v>0</v>
      </c>
      <c r="D9">
        <v>3475</v>
      </c>
      <c r="E9">
        <f>$J$6*Table3[[#This Row],[isChinstrap]]+$J$7*Table3[[#This Row],[isGentoo]]+$J$8</f>
        <v>3700.6601609056675</v>
      </c>
      <c r="F9">
        <f>(Table3[[#This Row],[body_mass_g]]-Table3[[#This Row],[predicted_body_mass_g]])^2</f>
        <v>50922.508219971729</v>
      </c>
    </row>
    <row r="10" spans="1:10" x14ac:dyDescent="0.2">
      <c r="A10" t="s">
        <v>3</v>
      </c>
      <c r="B10">
        <f>IF(Table3[[#This Row],[species]]="Chinstrap", 1, 0)</f>
        <v>0</v>
      </c>
      <c r="C10">
        <f>IF(Table3[[#This Row],[species]]="Gentoo", 1, 0)</f>
        <v>0</v>
      </c>
      <c r="D10">
        <v>4250</v>
      </c>
      <c r="E10">
        <f>$J$6*Table3[[#This Row],[isChinstrap]]+$J$7*Table3[[#This Row],[isGentoo]]+$J$8</f>
        <v>3700.6601609056675</v>
      </c>
      <c r="F10">
        <f>(Table3[[#This Row],[body_mass_g]]-Table3[[#This Row],[predicted_body_mass_g]])^2</f>
        <v>301774.25881618715</v>
      </c>
      <c r="I10" s="6" t="s">
        <v>9</v>
      </c>
    </row>
    <row r="11" spans="1:10" x14ac:dyDescent="0.2">
      <c r="A11" t="s">
        <v>3</v>
      </c>
      <c r="B11">
        <f>IF(Table3[[#This Row],[species]]="Chinstrap", 1, 0)</f>
        <v>0</v>
      </c>
      <c r="C11">
        <f>IF(Table3[[#This Row],[species]]="Gentoo", 1, 0)</f>
        <v>0</v>
      </c>
      <c r="D11">
        <v>3300</v>
      </c>
      <c r="E11">
        <f>$J$6*Table3[[#This Row],[isChinstrap]]+$J$7*Table3[[#This Row],[isGentoo]]+$J$8</f>
        <v>3700.6601609056675</v>
      </c>
      <c r="F11">
        <f>(Table3[[#This Row],[body_mass_g]]-Table3[[#This Row],[predicted_body_mass_g]])^2</f>
        <v>160528.56453695532</v>
      </c>
      <c r="I11" s="3" t="s">
        <v>10</v>
      </c>
      <c r="J11">
        <f>SUM(F2:F343)</f>
        <v>72443483.214031324</v>
      </c>
    </row>
    <row r="12" spans="1:10" x14ac:dyDescent="0.2">
      <c r="A12" t="s">
        <v>3</v>
      </c>
      <c r="B12">
        <f>IF(Table3[[#This Row],[species]]="Chinstrap", 1, 0)</f>
        <v>0</v>
      </c>
      <c r="C12">
        <f>IF(Table3[[#This Row],[species]]="Gentoo", 1, 0)</f>
        <v>0</v>
      </c>
      <c r="D12">
        <v>3700</v>
      </c>
      <c r="E12">
        <f>$J$6*Table3[[#This Row],[isChinstrap]]+$J$7*Table3[[#This Row],[isGentoo]]+$J$8</f>
        <v>3700.6601609056675</v>
      </c>
      <c r="F12">
        <f>(Table3[[#This Row],[body_mass_g]]-Table3[[#This Row],[predicted_body_mass_g]])^2</f>
        <v>0.4358124213716722</v>
      </c>
    </row>
    <row r="13" spans="1:10" x14ac:dyDescent="0.2">
      <c r="A13" t="s">
        <v>3</v>
      </c>
      <c r="B13">
        <f>IF(Table3[[#This Row],[species]]="Chinstrap", 1, 0)</f>
        <v>0</v>
      </c>
      <c r="C13">
        <f>IF(Table3[[#This Row],[species]]="Gentoo", 1, 0)</f>
        <v>0</v>
      </c>
      <c r="D13">
        <v>3200</v>
      </c>
      <c r="E13">
        <f>$J$6*Table3[[#This Row],[isChinstrap]]+$J$7*Table3[[#This Row],[isGentoo]]+$J$8</f>
        <v>3700.6601609056675</v>
      </c>
      <c r="F13">
        <f>(Table3[[#This Row],[body_mass_g]]-Table3[[#This Row],[predicted_body_mass_g]])^2</f>
        <v>250660.59671808881</v>
      </c>
    </row>
    <row r="14" spans="1:10" x14ac:dyDescent="0.2">
      <c r="A14" t="s">
        <v>3</v>
      </c>
      <c r="B14">
        <f>IF(Table3[[#This Row],[species]]="Chinstrap", 1, 0)</f>
        <v>0</v>
      </c>
      <c r="C14">
        <f>IF(Table3[[#This Row],[species]]="Gentoo", 1, 0)</f>
        <v>0</v>
      </c>
      <c r="D14">
        <v>3800</v>
      </c>
      <c r="E14">
        <f>$J$6*Table3[[#This Row],[isChinstrap]]+$J$7*Table3[[#This Row],[isGentoo]]+$J$8</f>
        <v>3700.6601609056675</v>
      </c>
      <c r="F14">
        <f>(Table3[[#This Row],[body_mass_g]]-Table3[[#This Row],[predicted_body_mass_g]])^2</f>
        <v>9868.4036312878816</v>
      </c>
    </row>
    <row r="15" spans="1:10" x14ac:dyDescent="0.2">
      <c r="A15" t="s">
        <v>3</v>
      </c>
      <c r="B15">
        <f>IF(Table3[[#This Row],[species]]="Chinstrap", 1, 0)</f>
        <v>0</v>
      </c>
      <c r="C15">
        <f>IF(Table3[[#This Row],[species]]="Gentoo", 1, 0)</f>
        <v>0</v>
      </c>
      <c r="D15">
        <v>4400</v>
      </c>
      <c r="E15">
        <f>$J$6*Table3[[#This Row],[isChinstrap]]+$J$7*Table3[[#This Row],[isGentoo]]+$J$8</f>
        <v>3700.6601609056675</v>
      </c>
      <c r="F15">
        <f>(Table3[[#This Row],[body_mass_g]]-Table3[[#This Row],[predicted_body_mass_g]])^2</f>
        <v>489076.21054448694</v>
      </c>
    </row>
    <row r="16" spans="1:10" x14ac:dyDescent="0.2">
      <c r="A16" t="s">
        <v>3</v>
      </c>
      <c r="B16">
        <f>IF(Table3[[#This Row],[species]]="Chinstrap", 1, 0)</f>
        <v>0</v>
      </c>
      <c r="C16">
        <f>IF(Table3[[#This Row],[species]]="Gentoo", 1, 0)</f>
        <v>0</v>
      </c>
      <c r="D16">
        <v>3700</v>
      </c>
      <c r="E16">
        <f>$J$6*Table3[[#This Row],[isChinstrap]]+$J$7*Table3[[#This Row],[isGentoo]]+$J$8</f>
        <v>3700.6601609056675</v>
      </c>
      <c r="F16">
        <f>(Table3[[#This Row],[body_mass_g]]-Table3[[#This Row],[predicted_body_mass_g]])^2</f>
        <v>0.4358124213716722</v>
      </c>
    </row>
    <row r="17" spans="1:6" x14ac:dyDescent="0.2">
      <c r="A17" t="s">
        <v>3</v>
      </c>
      <c r="B17">
        <f>IF(Table3[[#This Row],[species]]="Chinstrap", 1, 0)</f>
        <v>0</v>
      </c>
      <c r="C17">
        <f>IF(Table3[[#This Row],[species]]="Gentoo", 1, 0)</f>
        <v>0</v>
      </c>
      <c r="D17">
        <v>3450</v>
      </c>
      <c r="E17">
        <f>$J$6*Table3[[#This Row],[isChinstrap]]+$J$7*Table3[[#This Row],[isGentoo]]+$J$8</f>
        <v>3700.6601609056675</v>
      </c>
      <c r="F17">
        <f>(Table3[[#This Row],[body_mass_g]]-Table3[[#This Row],[predicted_body_mass_g]])^2</f>
        <v>62830.516265255101</v>
      </c>
    </row>
    <row r="18" spans="1:6" x14ac:dyDescent="0.2">
      <c r="A18" t="s">
        <v>3</v>
      </c>
      <c r="B18">
        <f>IF(Table3[[#This Row],[species]]="Chinstrap", 1, 0)</f>
        <v>0</v>
      </c>
      <c r="C18">
        <f>IF(Table3[[#This Row],[species]]="Gentoo", 1, 0)</f>
        <v>0</v>
      </c>
      <c r="D18">
        <v>4500</v>
      </c>
      <c r="E18">
        <f>$J$6*Table3[[#This Row],[isChinstrap]]+$J$7*Table3[[#This Row],[isGentoo]]+$J$8</f>
        <v>3700.6601609056675</v>
      </c>
      <c r="F18">
        <f>(Table3[[#This Row],[body_mass_g]]-Table3[[#This Row],[predicted_body_mass_g]])^2</f>
        <v>638944.17836335348</v>
      </c>
    </row>
    <row r="19" spans="1:6" x14ac:dyDescent="0.2">
      <c r="A19" t="s">
        <v>3</v>
      </c>
      <c r="B19">
        <f>IF(Table3[[#This Row],[species]]="Chinstrap", 1, 0)</f>
        <v>0</v>
      </c>
      <c r="C19">
        <f>IF(Table3[[#This Row],[species]]="Gentoo", 1, 0)</f>
        <v>0</v>
      </c>
      <c r="D19">
        <v>3325</v>
      </c>
      <c r="E19">
        <f>$J$6*Table3[[#This Row],[isChinstrap]]+$J$7*Table3[[#This Row],[isGentoo]]+$J$8</f>
        <v>3700.6601609056675</v>
      </c>
      <c r="F19">
        <f>(Table3[[#This Row],[body_mass_g]]-Table3[[#This Row],[predicted_body_mass_g]])^2</f>
        <v>141120.55649167197</v>
      </c>
    </row>
    <row r="20" spans="1:6" x14ac:dyDescent="0.2">
      <c r="A20" t="s">
        <v>3</v>
      </c>
      <c r="B20">
        <f>IF(Table3[[#This Row],[species]]="Chinstrap", 1, 0)</f>
        <v>0</v>
      </c>
      <c r="C20">
        <f>IF(Table3[[#This Row],[species]]="Gentoo", 1, 0)</f>
        <v>0</v>
      </c>
      <c r="D20">
        <v>4200</v>
      </c>
      <c r="E20">
        <f>$J$6*Table3[[#This Row],[isChinstrap]]+$J$7*Table3[[#This Row],[isGentoo]]+$J$8</f>
        <v>3700.6601609056675</v>
      </c>
      <c r="F20">
        <f>(Table3[[#This Row],[body_mass_g]]-Table3[[#This Row],[predicted_body_mass_g]])^2</f>
        <v>249340.27490675391</v>
      </c>
    </row>
    <row r="21" spans="1:6" x14ac:dyDescent="0.2">
      <c r="A21" t="s">
        <v>3</v>
      </c>
      <c r="B21">
        <f>IF(Table3[[#This Row],[species]]="Chinstrap", 1, 0)</f>
        <v>0</v>
      </c>
      <c r="C21">
        <f>IF(Table3[[#This Row],[species]]="Gentoo", 1, 0)</f>
        <v>0</v>
      </c>
      <c r="D21">
        <v>3400</v>
      </c>
      <c r="E21">
        <f>$J$6*Table3[[#This Row],[isChinstrap]]+$J$7*Table3[[#This Row],[isGentoo]]+$J$8</f>
        <v>3700.6601609056675</v>
      </c>
      <c r="F21">
        <f>(Table3[[#This Row],[body_mass_g]]-Table3[[#This Row],[predicted_body_mass_g]])^2</f>
        <v>90396.532355821837</v>
      </c>
    </row>
    <row r="22" spans="1:6" x14ac:dyDescent="0.2">
      <c r="A22" t="s">
        <v>3</v>
      </c>
      <c r="B22">
        <f>IF(Table3[[#This Row],[species]]="Chinstrap", 1, 0)</f>
        <v>0</v>
      </c>
      <c r="C22">
        <f>IF(Table3[[#This Row],[species]]="Gentoo", 1, 0)</f>
        <v>0</v>
      </c>
      <c r="D22">
        <v>3600</v>
      </c>
      <c r="E22">
        <f>$J$6*Table3[[#This Row],[isChinstrap]]+$J$7*Table3[[#This Row],[isGentoo]]+$J$8</f>
        <v>3700.6601609056675</v>
      </c>
      <c r="F22">
        <f>(Table3[[#This Row],[body_mass_g]]-Table3[[#This Row],[predicted_body_mass_g]])^2</f>
        <v>10132.467993554863</v>
      </c>
    </row>
    <row r="23" spans="1:6" x14ac:dyDescent="0.2">
      <c r="A23" t="s">
        <v>3</v>
      </c>
      <c r="B23">
        <f>IF(Table3[[#This Row],[species]]="Chinstrap", 1, 0)</f>
        <v>0</v>
      </c>
      <c r="C23">
        <f>IF(Table3[[#This Row],[species]]="Gentoo", 1, 0)</f>
        <v>0</v>
      </c>
      <c r="D23">
        <v>3800</v>
      </c>
      <c r="E23">
        <f>$J$6*Table3[[#This Row],[isChinstrap]]+$J$7*Table3[[#This Row],[isGentoo]]+$J$8</f>
        <v>3700.6601609056675</v>
      </c>
      <c r="F23">
        <f>(Table3[[#This Row],[body_mass_g]]-Table3[[#This Row],[predicted_body_mass_g]])^2</f>
        <v>9868.4036312878816</v>
      </c>
    </row>
    <row r="24" spans="1:6" x14ac:dyDescent="0.2">
      <c r="A24" t="s">
        <v>3</v>
      </c>
      <c r="B24">
        <f>IF(Table3[[#This Row],[species]]="Chinstrap", 1, 0)</f>
        <v>0</v>
      </c>
      <c r="C24">
        <f>IF(Table3[[#This Row],[species]]="Gentoo", 1, 0)</f>
        <v>0</v>
      </c>
      <c r="D24">
        <v>3950</v>
      </c>
      <c r="E24">
        <f>$J$6*Table3[[#This Row],[isChinstrap]]+$J$7*Table3[[#This Row],[isGentoo]]+$J$8</f>
        <v>3700.6601609056675</v>
      </c>
      <c r="F24">
        <f>(Table3[[#This Row],[body_mass_g]]-Table3[[#This Row],[predicted_body_mass_g]])^2</f>
        <v>62170.355359587644</v>
      </c>
    </row>
    <row r="25" spans="1:6" x14ac:dyDescent="0.2">
      <c r="A25" t="s">
        <v>3</v>
      </c>
      <c r="B25">
        <f>IF(Table3[[#This Row],[species]]="Chinstrap", 1, 0)</f>
        <v>0</v>
      </c>
      <c r="C25">
        <f>IF(Table3[[#This Row],[species]]="Gentoo", 1, 0)</f>
        <v>0</v>
      </c>
      <c r="D25">
        <v>3800</v>
      </c>
      <c r="E25">
        <f>$J$6*Table3[[#This Row],[isChinstrap]]+$J$7*Table3[[#This Row],[isGentoo]]+$J$8</f>
        <v>3700.6601609056675</v>
      </c>
      <c r="F25">
        <f>(Table3[[#This Row],[body_mass_g]]-Table3[[#This Row],[predicted_body_mass_g]])^2</f>
        <v>9868.4036312878816</v>
      </c>
    </row>
    <row r="26" spans="1:6" x14ac:dyDescent="0.2">
      <c r="A26" t="s">
        <v>3</v>
      </c>
      <c r="B26">
        <f>IF(Table3[[#This Row],[species]]="Chinstrap", 1, 0)</f>
        <v>0</v>
      </c>
      <c r="C26">
        <f>IF(Table3[[#This Row],[species]]="Gentoo", 1, 0)</f>
        <v>0</v>
      </c>
      <c r="D26">
        <v>3800</v>
      </c>
      <c r="E26">
        <f>$J$6*Table3[[#This Row],[isChinstrap]]+$J$7*Table3[[#This Row],[isGentoo]]+$J$8</f>
        <v>3700.6601609056675</v>
      </c>
      <c r="F26">
        <f>(Table3[[#This Row],[body_mass_g]]-Table3[[#This Row],[predicted_body_mass_g]])^2</f>
        <v>9868.4036312878816</v>
      </c>
    </row>
    <row r="27" spans="1:6" x14ac:dyDescent="0.2">
      <c r="A27" t="s">
        <v>3</v>
      </c>
      <c r="B27">
        <f>IF(Table3[[#This Row],[species]]="Chinstrap", 1, 0)</f>
        <v>0</v>
      </c>
      <c r="C27">
        <f>IF(Table3[[#This Row],[species]]="Gentoo", 1, 0)</f>
        <v>0</v>
      </c>
      <c r="D27">
        <v>3550</v>
      </c>
      <c r="E27">
        <f>$J$6*Table3[[#This Row],[isChinstrap]]+$J$7*Table3[[#This Row],[isGentoo]]+$J$8</f>
        <v>3700.6601609056675</v>
      </c>
      <c r="F27">
        <f>(Table3[[#This Row],[body_mass_g]]-Table3[[#This Row],[predicted_body_mass_g]])^2</f>
        <v>22698.484084121606</v>
      </c>
    </row>
    <row r="28" spans="1:6" x14ac:dyDescent="0.2">
      <c r="A28" t="s">
        <v>3</v>
      </c>
      <c r="B28">
        <f>IF(Table3[[#This Row],[species]]="Chinstrap", 1, 0)</f>
        <v>0</v>
      </c>
      <c r="C28">
        <f>IF(Table3[[#This Row],[species]]="Gentoo", 1, 0)</f>
        <v>0</v>
      </c>
      <c r="D28">
        <v>3200</v>
      </c>
      <c r="E28">
        <f>$J$6*Table3[[#This Row],[isChinstrap]]+$J$7*Table3[[#This Row],[isGentoo]]+$J$8</f>
        <v>3700.6601609056675</v>
      </c>
      <c r="F28">
        <f>(Table3[[#This Row],[body_mass_g]]-Table3[[#This Row],[predicted_body_mass_g]])^2</f>
        <v>250660.59671808881</v>
      </c>
    </row>
    <row r="29" spans="1:6" x14ac:dyDescent="0.2">
      <c r="A29" t="s">
        <v>3</v>
      </c>
      <c r="B29">
        <f>IF(Table3[[#This Row],[species]]="Chinstrap", 1, 0)</f>
        <v>0</v>
      </c>
      <c r="C29">
        <f>IF(Table3[[#This Row],[species]]="Gentoo", 1, 0)</f>
        <v>0</v>
      </c>
      <c r="D29">
        <v>3150</v>
      </c>
      <c r="E29">
        <f>$J$6*Table3[[#This Row],[isChinstrap]]+$J$7*Table3[[#This Row],[isGentoo]]+$J$8</f>
        <v>3700.6601609056675</v>
      </c>
      <c r="F29">
        <f>(Table3[[#This Row],[body_mass_g]]-Table3[[#This Row],[predicted_body_mass_g]])^2</f>
        <v>303226.6128086556</v>
      </c>
    </row>
    <row r="30" spans="1:6" x14ac:dyDescent="0.2">
      <c r="A30" t="s">
        <v>3</v>
      </c>
      <c r="B30">
        <f>IF(Table3[[#This Row],[species]]="Chinstrap", 1, 0)</f>
        <v>0</v>
      </c>
      <c r="C30">
        <f>IF(Table3[[#This Row],[species]]="Gentoo", 1, 0)</f>
        <v>0</v>
      </c>
      <c r="D30">
        <v>3950</v>
      </c>
      <c r="E30">
        <f>$J$6*Table3[[#This Row],[isChinstrap]]+$J$7*Table3[[#This Row],[isGentoo]]+$J$8</f>
        <v>3700.6601609056675</v>
      </c>
      <c r="F30">
        <f>(Table3[[#This Row],[body_mass_g]]-Table3[[#This Row],[predicted_body_mass_g]])^2</f>
        <v>62170.355359587644</v>
      </c>
    </row>
    <row r="31" spans="1:6" x14ac:dyDescent="0.2">
      <c r="A31" t="s">
        <v>3</v>
      </c>
      <c r="B31">
        <f>IF(Table3[[#This Row],[species]]="Chinstrap", 1, 0)</f>
        <v>0</v>
      </c>
      <c r="C31">
        <f>IF(Table3[[#This Row],[species]]="Gentoo", 1, 0)</f>
        <v>0</v>
      </c>
      <c r="D31">
        <v>3250</v>
      </c>
      <c r="E31">
        <f>$J$6*Table3[[#This Row],[isChinstrap]]+$J$7*Table3[[#This Row],[isGentoo]]+$J$8</f>
        <v>3700.6601609056675</v>
      </c>
      <c r="F31">
        <f>(Table3[[#This Row],[body_mass_g]]-Table3[[#This Row],[predicted_body_mass_g]])^2</f>
        <v>203094.58062752208</v>
      </c>
    </row>
    <row r="32" spans="1:6" x14ac:dyDescent="0.2">
      <c r="A32" t="s">
        <v>3</v>
      </c>
      <c r="B32">
        <f>IF(Table3[[#This Row],[species]]="Chinstrap", 1, 0)</f>
        <v>0</v>
      </c>
      <c r="C32">
        <f>IF(Table3[[#This Row],[species]]="Gentoo", 1, 0)</f>
        <v>0</v>
      </c>
      <c r="D32">
        <v>3900</v>
      </c>
      <c r="E32">
        <f>$J$6*Table3[[#This Row],[isChinstrap]]+$J$7*Table3[[#This Row],[isGentoo]]+$J$8</f>
        <v>3700.6601609056675</v>
      </c>
      <c r="F32">
        <f>(Table3[[#This Row],[body_mass_g]]-Table3[[#This Row],[predicted_body_mass_g]])^2</f>
        <v>39736.371450154387</v>
      </c>
    </row>
    <row r="33" spans="1:6" x14ac:dyDescent="0.2">
      <c r="A33" t="s">
        <v>3</v>
      </c>
      <c r="B33">
        <f>IF(Table3[[#This Row],[species]]="Chinstrap", 1, 0)</f>
        <v>0</v>
      </c>
      <c r="C33">
        <f>IF(Table3[[#This Row],[species]]="Gentoo", 1, 0)</f>
        <v>0</v>
      </c>
      <c r="D33">
        <v>3300</v>
      </c>
      <c r="E33">
        <f>$J$6*Table3[[#This Row],[isChinstrap]]+$J$7*Table3[[#This Row],[isGentoo]]+$J$8</f>
        <v>3700.6601609056675</v>
      </c>
      <c r="F33">
        <f>(Table3[[#This Row],[body_mass_g]]-Table3[[#This Row],[predicted_body_mass_g]])^2</f>
        <v>160528.56453695532</v>
      </c>
    </row>
    <row r="34" spans="1:6" x14ac:dyDescent="0.2">
      <c r="A34" t="s">
        <v>3</v>
      </c>
      <c r="B34">
        <f>IF(Table3[[#This Row],[species]]="Chinstrap", 1, 0)</f>
        <v>0</v>
      </c>
      <c r="C34">
        <f>IF(Table3[[#This Row],[species]]="Gentoo", 1, 0)</f>
        <v>0</v>
      </c>
      <c r="D34">
        <v>3900</v>
      </c>
      <c r="E34">
        <f>$J$6*Table3[[#This Row],[isChinstrap]]+$J$7*Table3[[#This Row],[isGentoo]]+$J$8</f>
        <v>3700.6601609056675</v>
      </c>
      <c r="F34">
        <f>(Table3[[#This Row],[body_mass_g]]-Table3[[#This Row],[predicted_body_mass_g]])^2</f>
        <v>39736.371450154387</v>
      </c>
    </row>
    <row r="35" spans="1:6" x14ac:dyDescent="0.2">
      <c r="A35" t="s">
        <v>3</v>
      </c>
      <c r="B35">
        <f>IF(Table3[[#This Row],[species]]="Chinstrap", 1, 0)</f>
        <v>0</v>
      </c>
      <c r="C35">
        <f>IF(Table3[[#This Row],[species]]="Gentoo", 1, 0)</f>
        <v>0</v>
      </c>
      <c r="D35">
        <v>3325</v>
      </c>
      <c r="E35">
        <f>$J$6*Table3[[#This Row],[isChinstrap]]+$J$7*Table3[[#This Row],[isGentoo]]+$J$8</f>
        <v>3700.6601609056675</v>
      </c>
      <c r="F35">
        <f>(Table3[[#This Row],[body_mass_g]]-Table3[[#This Row],[predicted_body_mass_g]])^2</f>
        <v>141120.55649167197</v>
      </c>
    </row>
    <row r="36" spans="1:6" x14ac:dyDescent="0.2">
      <c r="A36" t="s">
        <v>3</v>
      </c>
      <c r="B36">
        <f>IF(Table3[[#This Row],[species]]="Chinstrap", 1, 0)</f>
        <v>0</v>
      </c>
      <c r="C36">
        <f>IF(Table3[[#This Row],[species]]="Gentoo", 1, 0)</f>
        <v>0</v>
      </c>
      <c r="D36">
        <v>4150</v>
      </c>
      <c r="E36">
        <f>$J$6*Table3[[#This Row],[isChinstrap]]+$J$7*Table3[[#This Row],[isGentoo]]+$J$8</f>
        <v>3700.6601609056675</v>
      </c>
      <c r="F36">
        <f>(Table3[[#This Row],[body_mass_g]]-Table3[[#This Row],[predicted_body_mass_g]])^2</f>
        <v>201906.29099732067</v>
      </c>
    </row>
    <row r="37" spans="1:6" x14ac:dyDescent="0.2">
      <c r="A37" t="s">
        <v>3</v>
      </c>
      <c r="B37">
        <f>IF(Table3[[#This Row],[species]]="Chinstrap", 1, 0)</f>
        <v>0</v>
      </c>
      <c r="C37">
        <f>IF(Table3[[#This Row],[species]]="Gentoo", 1, 0)</f>
        <v>0</v>
      </c>
      <c r="D37">
        <v>3950</v>
      </c>
      <c r="E37">
        <f>$J$6*Table3[[#This Row],[isChinstrap]]+$J$7*Table3[[#This Row],[isGentoo]]+$J$8</f>
        <v>3700.6601609056675</v>
      </c>
      <c r="F37">
        <f>(Table3[[#This Row],[body_mass_g]]-Table3[[#This Row],[predicted_body_mass_g]])^2</f>
        <v>62170.355359587644</v>
      </c>
    </row>
    <row r="38" spans="1:6" x14ac:dyDescent="0.2">
      <c r="A38" t="s">
        <v>3</v>
      </c>
      <c r="B38">
        <f>IF(Table3[[#This Row],[species]]="Chinstrap", 1, 0)</f>
        <v>0</v>
      </c>
      <c r="C38">
        <f>IF(Table3[[#This Row],[species]]="Gentoo", 1, 0)</f>
        <v>0</v>
      </c>
      <c r="D38">
        <v>3550</v>
      </c>
      <c r="E38">
        <f>$J$6*Table3[[#This Row],[isChinstrap]]+$J$7*Table3[[#This Row],[isGentoo]]+$J$8</f>
        <v>3700.6601609056675</v>
      </c>
      <c r="F38">
        <f>(Table3[[#This Row],[body_mass_g]]-Table3[[#This Row],[predicted_body_mass_g]])^2</f>
        <v>22698.484084121606</v>
      </c>
    </row>
    <row r="39" spans="1:6" x14ac:dyDescent="0.2">
      <c r="A39" t="s">
        <v>3</v>
      </c>
      <c r="B39">
        <f>IF(Table3[[#This Row],[species]]="Chinstrap", 1, 0)</f>
        <v>0</v>
      </c>
      <c r="C39">
        <f>IF(Table3[[#This Row],[species]]="Gentoo", 1, 0)</f>
        <v>0</v>
      </c>
      <c r="D39">
        <v>3300</v>
      </c>
      <c r="E39">
        <f>$J$6*Table3[[#This Row],[isChinstrap]]+$J$7*Table3[[#This Row],[isGentoo]]+$J$8</f>
        <v>3700.6601609056675</v>
      </c>
      <c r="F39">
        <f>(Table3[[#This Row],[body_mass_g]]-Table3[[#This Row],[predicted_body_mass_g]])^2</f>
        <v>160528.56453695532</v>
      </c>
    </row>
    <row r="40" spans="1:6" x14ac:dyDescent="0.2">
      <c r="A40" t="s">
        <v>3</v>
      </c>
      <c r="B40">
        <f>IF(Table3[[#This Row],[species]]="Chinstrap", 1, 0)</f>
        <v>0</v>
      </c>
      <c r="C40">
        <f>IF(Table3[[#This Row],[species]]="Gentoo", 1, 0)</f>
        <v>0</v>
      </c>
      <c r="D40">
        <v>4650</v>
      </c>
      <c r="E40">
        <f>$J$6*Table3[[#This Row],[isChinstrap]]+$J$7*Table3[[#This Row],[isGentoo]]+$J$8</f>
        <v>3700.6601609056675</v>
      </c>
      <c r="F40">
        <f>(Table3[[#This Row],[body_mass_g]]-Table3[[#This Row],[predicted_body_mass_g]])^2</f>
        <v>901246.13009165321</v>
      </c>
    </row>
    <row r="41" spans="1:6" x14ac:dyDescent="0.2">
      <c r="A41" t="s">
        <v>3</v>
      </c>
      <c r="B41">
        <f>IF(Table3[[#This Row],[species]]="Chinstrap", 1, 0)</f>
        <v>0</v>
      </c>
      <c r="C41">
        <f>IF(Table3[[#This Row],[species]]="Gentoo", 1, 0)</f>
        <v>0</v>
      </c>
      <c r="D41">
        <v>3150</v>
      </c>
      <c r="E41">
        <f>$J$6*Table3[[#This Row],[isChinstrap]]+$J$7*Table3[[#This Row],[isGentoo]]+$J$8</f>
        <v>3700.6601609056675</v>
      </c>
      <c r="F41">
        <f>(Table3[[#This Row],[body_mass_g]]-Table3[[#This Row],[predicted_body_mass_g]])^2</f>
        <v>303226.6128086556</v>
      </c>
    </row>
    <row r="42" spans="1:6" x14ac:dyDescent="0.2">
      <c r="A42" t="s">
        <v>3</v>
      </c>
      <c r="B42">
        <f>IF(Table3[[#This Row],[species]]="Chinstrap", 1, 0)</f>
        <v>0</v>
      </c>
      <c r="C42">
        <f>IF(Table3[[#This Row],[species]]="Gentoo", 1, 0)</f>
        <v>0</v>
      </c>
      <c r="D42">
        <v>3900</v>
      </c>
      <c r="E42">
        <f>$J$6*Table3[[#This Row],[isChinstrap]]+$J$7*Table3[[#This Row],[isGentoo]]+$J$8</f>
        <v>3700.6601609056675</v>
      </c>
      <c r="F42">
        <f>(Table3[[#This Row],[body_mass_g]]-Table3[[#This Row],[predicted_body_mass_g]])^2</f>
        <v>39736.371450154387</v>
      </c>
    </row>
    <row r="43" spans="1:6" x14ac:dyDescent="0.2">
      <c r="A43" t="s">
        <v>3</v>
      </c>
      <c r="B43">
        <f>IF(Table3[[#This Row],[species]]="Chinstrap", 1, 0)</f>
        <v>0</v>
      </c>
      <c r="C43">
        <f>IF(Table3[[#This Row],[species]]="Gentoo", 1, 0)</f>
        <v>0</v>
      </c>
      <c r="D43">
        <v>3100</v>
      </c>
      <c r="E43">
        <f>$J$6*Table3[[#This Row],[isChinstrap]]+$J$7*Table3[[#This Row],[isGentoo]]+$J$8</f>
        <v>3700.6601609056675</v>
      </c>
      <c r="F43">
        <f>(Table3[[#This Row],[body_mass_g]]-Table3[[#This Row],[predicted_body_mass_g]])^2</f>
        <v>360792.6288992223</v>
      </c>
    </row>
    <row r="44" spans="1:6" x14ac:dyDescent="0.2">
      <c r="A44" t="s">
        <v>3</v>
      </c>
      <c r="B44">
        <f>IF(Table3[[#This Row],[species]]="Chinstrap", 1, 0)</f>
        <v>0</v>
      </c>
      <c r="C44">
        <f>IF(Table3[[#This Row],[species]]="Gentoo", 1, 0)</f>
        <v>0</v>
      </c>
      <c r="D44">
        <v>4400</v>
      </c>
      <c r="E44">
        <f>$J$6*Table3[[#This Row],[isChinstrap]]+$J$7*Table3[[#This Row],[isGentoo]]+$J$8</f>
        <v>3700.6601609056675</v>
      </c>
      <c r="F44">
        <f>(Table3[[#This Row],[body_mass_g]]-Table3[[#This Row],[predicted_body_mass_g]])^2</f>
        <v>489076.21054448694</v>
      </c>
    </row>
    <row r="45" spans="1:6" x14ac:dyDescent="0.2">
      <c r="A45" t="s">
        <v>3</v>
      </c>
      <c r="B45">
        <f>IF(Table3[[#This Row],[species]]="Chinstrap", 1, 0)</f>
        <v>0</v>
      </c>
      <c r="C45">
        <f>IF(Table3[[#This Row],[species]]="Gentoo", 1, 0)</f>
        <v>0</v>
      </c>
      <c r="D45">
        <v>3000</v>
      </c>
      <c r="E45">
        <f>$J$6*Table3[[#This Row],[isChinstrap]]+$J$7*Table3[[#This Row],[isGentoo]]+$J$8</f>
        <v>3700.6601609056675</v>
      </c>
      <c r="F45">
        <f>(Table3[[#This Row],[body_mass_g]]-Table3[[#This Row],[predicted_body_mass_g]])^2</f>
        <v>490924.66108035581</v>
      </c>
    </row>
    <row r="46" spans="1:6" x14ac:dyDescent="0.2">
      <c r="A46" t="s">
        <v>3</v>
      </c>
      <c r="B46">
        <f>IF(Table3[[#This Row],[species]]="Chinstrap", 1, 0)</f>
        <v>0</v>
      </c>
      <c r="C46">
        <f>IF(Table3[[#This Row],[species]]="Gentoo", 1, 0)</f>
        <v>0</v>
      </c>
      <c r="D46">
        <v>4600</v>
      </c>
      <c r="E46">
        <f>$J$6*Table3[[#This Row],[isChinstrap]]+$J$7*Table3[[#This Row],[isGentoo]]+$J$8</f>
        <v>3700.6601609056675</v>
      </c>
      <c r="F46">
        <f>(Table3[[#This Row],[body_mass_g]]-Table3[[#This Row],[predicted_body_mass_g]])^2</f>
        <v>808812.14618221996</v>
      </c>
    </row>
    <row r="47" spans="1:6" x14ac:dyDescent="0.2">
      <c r="A47" t="s">
        <v>3</v>
      </c>
      <c r="B47">
        <f>IF(Table3[[#This Row],[species]]="Chinstrap", 1, 0)</f>
        <v>0</v>
      </c>
      <c r="C47">
        <f>IF(Table3[[#This Row],[species]]="Gentoo", 1, 0)</f>
        <v>0</v>
      </c>
      <c r="D47">
        <v>3425</v>
      </c>
      <c r="E47">
        <f>$J$6*Table3[[#This Row],[isChinstrap]]+$J$7*Table3[[#This Row],[isGentoo]]+$J$8</f>
        <v>3700.6601609056675</v>
      </c>
      <c r="F47">
        <f>(Table3[[#This Row],[body_mass_g]]-Table3[[#This Row],[predicted_body_mass_g]])^2</f>
        <v>75988.524310538472</v>
      </c>
    </row>
    <row r="48" spans="1:6" x14ac:dyDescent="0.2">
      <c r="A48" t="s">
        <v>3</v>
      </c>
      <c r="B48">
        <f>IF(Table3[[#This Row],[species]]="Chinstrap", 1, 0)</f>
        <v>0</v>
      </c>
      <c r="C48">
        <f>IF(Table3[[#This Row],[species]]="Gentoo", 1, 0)</f>
        <v>0</v>
      </c>
      <c r="D48">
        <v>2975</v>
      </c>
      <c r="E48">
        <f>$J$6*Table3[[#This Row],[isChinstrap]]+$J$7*Table3[[#This Row],[isGentoo]]+$J$8</f>
        <v>3700.6601609056675</v>
      </c>
      <c r="F48">
        <f>(Table3[[#This Row],[body_mass_g]]-Table3[[#This Row],[predicted_body_mass_g]])^2</f>
        <v>526582.66912563914</v>
      </c>
    </row>
    <row r="49" spans="1:6" x14ac:dyDescent="0.2">
      <c r="A49" t="s">
        <v>3</v>
      </c>
      <c r="B49">
        <f>IF(Table3[[#This Row],[species]]="Chinstrap", 1, 0)</f>
        <v>0</v>
      </c>
      <c r="C49">
        <f>IF(Table3[[#This Row],[species]]="Gentoo", 1, 0)</f>
        <v>0</v>
      </c>
      <c r="D49">
        <v>3450</v>
      </c>
      <c r="E49">
        <f>$J$6*Table3[[#This Row],[isChinstrap]]+$J$7*Table3[[#This Row],[isGentoo]]+$J$8</f>
        <v>3700.6601609056675</v>
      </c>
      <c r="F49">
        <f>(Table3[[#This Row],[body_mass_g]]-Table3[[#This Row],[predicted_body_mass_g]])^2</f>
        <v>62830.516265255101</v>
      </c>
    </row>
    <row r="50" spans="1:6" x14ac:dyDescent="0.2">
      <c r="A50" t="s">
        <v>3</v>
      </c>
      <c r="B50">
        <f>IF(Table3[[#This Row],[species]]="Chinstrap", 1, 0)</f>
        <v>0</v>
      </c>
      <c r="C50">
        <f>IF(Table3[[#This Row],[species]]="Gentoo", 1, 0)</f>
        <v>0</v>
      </c>
      <c r="D50">
        <v>4150</v>
      </c>
      <c r="E50">
        <f>$J$6*Table3[[#This Row],[isChinstrap]]+$J$7*Table3[[#This Row],[isGentoo]]+$J$8</f>
        <v>3700.6601609056675</v>
      </c>
      <c r="F50">
        <f>(Table3[[#This Row],[body_mass_g]]-Table3[[#This Row],[predicted_body_mass_g]])^2</f>
        <v>201906.29099732067</v>
      </c>
    </row>
    <row r="51" spans="1:6" x14ac:dyDescent="0.2">
      <c r="A51" t="s">
        <v>3</v>
      </c>
      <c r="B51">
        <f>IF(Table3[[#This Row],[species]]="Chinstrap", 1, 0)</f>
        <v>0</v>
      </c>
      <c r="C51">
        <f>IF(Table3[[#This Row],[species]]="Gentoo", 1, 0)</f>
        <v>0</v>
      </c>
      <c r="D51">
        <v>3500</v>
      </c>
      <c r="E51">
        <f>$J$6*Table3[[#This Row],[isChinstrap]]+$J$7*Table3[[#This Row],[isGentoo]]+$J$8</f>
        <v>3700.6601609056675</v>
      </c>
      <c r="F51">
        <f>(Table3[[#This Row],[body_mass_g]]-Table3[[#This Row],[predicted_body_mass_g]])^2</f>
        <v>40264.50017468835</v>
      </c>
    </row>
    <row r="52" spans="1:6" x14ac:dyDescent="0.2">
      <c r="A52" t="s">
        <v>3</v>
      </c>
      <c r="B52">
        <f>IF(Table3[[#This Row],[species]]="Chinstrap", 1, 0)</f>
        <v>0</v>
      </c>
      <c r="C52">
        <f>IF(Table3[[#This Row],[species]]="Gentoo", 1, 0)</f>
        <v>0</v>
      </c>
      <c r="D52">
        <v>4300</v>
      </c>
      <c r="E52">
        <f>$J$6*Table3[[#This Row],[isChinstrap]]+$J$7*Table3[[#This Row],[isGentoo]]+$J$8</f>
        <v>3700.6601609056675</v>
      </c>
      <c r="F52">
        <f>(Table3[[#This Row],[body_mass_g]]-Table3[[#This Row],[predicted_body_mass_g]])^2</f>
        <v>359208.24272562045</v>
      </c>
    </row>
    <row r="53" spans="1:6" x14ac:dyDescent="0.2">
      <c r="A53" t="s">
        <v>3</v>
      </c>
      <c r="B53">
        <f>IF(Table3[[#This Row],[species]]="Chinstrap", 1, 0)</f>
        <v>0</v>
      </c>
      <c r="C53">
        <f>IF(Table3[[#This Row],[species]]="Gentoo", 1, 0)</f>
        <v>0</v>
      </c>
      <c r="D53">
        <v>3450</v>
      </c>
      <c r="E53">
        <f>$J$6*Table3[[#This Row],[isChinstrap]]+$J$7*Table3[[#This Row],[isGentoo]]+$J$8</f>
        <v>3700.6601609056675</v>
      </c>
      <c r="F53">
        <f>(Table3[[#This Row],[body_mass_g]]-Table3[[#This Row],[predicted_body_mass_g]])^2</f>
        <v>62830.516265255101</v>
      </c>
    </row>
    <row r="54" spans="1:6" x14ac:dyDescent="0.2">
      <c r="A54" t="s">
        <v>3</v>
      </c>
      <c r="B54">
        <f>IF(Table3[[#This Row],[species]]="Chinstrap", 1, 0)</f>
        <v>0</v>
      </c>
      <c r="C54">
        <f>IF(Table3[[#This Row],[species]]="Gentoo", 1, 0)</f>
        <v>0</v>
      </c>
      <c r="D54">
        <v>4050</v>
      </c>
      <c r="E54">
        <f>$J$6*Table3[[#This Row],[isChinstrap]]+$J$7*Table3[[#This Row],[isGentoo]]+$J$8</f>
        <v>3700.6601609056675</v>
      </c>
      <c r="F54">
        <f>(Table3[[#This Row],[body_mass_g]]-Table3[[#This Row],[predicted_body_mass_g]])^2</f>
        <v>122038.32317845416</v>
      </c>
    </row>
    <row r="55" spans="1:6" x14ac:dyDescent="0.2">
      <c r="A55" t="s">
        <v>3</v>
      </c>
      <c r="B55">
        <f>IF(Table3[[#This Row],[species]]="Chinstrap", 1, 0)</f>
        <v>0</v>
      </c>
      <c r="C55">
        <f>IF(Table3[[#This Row],[species]]="Gentoo", 1, 0)</f>
        <v>0</v>
      </c>
      <c r="D55">
        <v>2900</v>
      </c>
      <c r="E55">
        <f>$J$6*Table3[[#This Row],[isChinstrap]]+$J$7*Table3[[#This Row],[isGentoo]]+$J$8</f>
        <v>3700.6601609056675</v>
      </c>
      <c r="F55">
        <f>(Table3[[#This Row],[body_mass_g]]-Table3[[#This Row],[predicted_body_mass_g]])^2</f>
        <v>641056.69326148927</v>
      </c>
    </row>
    <row r="56" spans="1:6" x14ac:dyDescent="0.2">
      <c r="A56" t="s">
        <v>3</v>
      </c>
      <c r="B56">
        <f>IF(Table3[[#This Row],[species]]="Chinstrap", 1, 0)</f>
        <v>0</v>
      </c>
      <c r="C56">
        <f>IF(Table3[[#This Row],[species]]="Gentoo", 1, 0)</f>
        <v>0</v>
      </c>
      <c r="D56">
        <v>3700</v>
      </c>
      <c r="E56">
        <f>$J$6*Table3[[#This Row],[isChinstrap]]+$J$7*Table3[[#This Row],[isGentoo]]+$J$8</f>
        <v>3700.6601609056675</v>
      </c>
      <c r="F56">
        <f>(Table3[[#This Row],[body_mass_g]]-Table3[[#This Row],[predicted_body_mass_g]])^2</f>
        <v>0.4358124213716722</v>
      </c>
    </row>
    <row r="57" spans="1:6" x14ac:dyDescent="0.2">
      <c r="A57" t="s">
        <v>3</v>
      </c>
      <c r="B57">
        <f>IF(Table3[[#This Row],[species]]="Chinstrap", 1, 0)</f>
        <v>0</v>
      </c>
      <c r="C57">
        <f>IF(Table3[[#This Row],[species]]="Gentoo", 1, 0)</f>
        <v>0</v>
      </c>
      <c r="D57">
        <v>3550</v>
      </c>
      <c r="E57">
        <f>$J$6*Table3[[#This Row],[isChinstrap]]+$J$7*Table3[[#This Row],[isGentoo]]+$J$8</f>
        <v>3700.6601609056675</v>
      </c>
      <c r="F57">
        <f>(Table3[[#This Row],[body_mass_g]]-Table3[[#This Row],[predicted_body_mass_g]])^2</f>
        <v>22698.484084121606</v>
      </c>
    </row>
    <row r="58" spans="1:6" x14ac:dyDescent="0.2">
      <c r="A58" t="s">
        <v>3</v>
      </c>
      <c r="B58">
        <f>IF(Table3[[#This Row],[species]]="Chinstrap", 1, 0)</f>
        <v>0</v>
      </c>
      <c r="C58">
        <f>IF(Table3[[#This Row],[species]]="Gentoo", 1, 0)</f>
        <v>0</v>
      </c>
      <c r="D58">
        <v>3800</v>
      </c>
      <c r="E58">
        <f>$J$6*Table3[[#This Row],[isChinstrap]]+$J$7*Table3[[#This Row],[isGentoo]]+$J$8</f>
        <v>3700.6601609056675</v>
      </c>
      <c r="F58">
        <f>(Table3[[#This Row],[body_mass_g]]-Table3[[#This Row],[predicted_body_mass_g]])^2</f>
        <v>9868.4036312878816</v>
      </c>
    </row>
    <row r="59" spans="1:6" x14ac:dyDescent="0.2">
      <c r="A59" t="s">
        <v>3</v>
      </c>
      <c r="B59">
        <f>IF(Table3[[#This Row],[species]]="Chinstrap", 1, 0)</f>
        <v>0</v>
      </c>
      <c r="C59">
        <f>IF(Table3[[#This Row],[species]]="Gentoo", 1, 0)</f>
        <v>0</v>
      </c>
      <c r="D59">
        <v>2850</v>
      </c>
      <c r="E59">
        <f>$J$6*Table3[[#This Row],[isChinstrap]]+$J$7*Table3[[#This Row],[isGentoo]]+$J$8</f>
        <v>3700.6601609056675</v>
      </c>
      <c r="F59">
        <f>(Table3[[#This Row],[body_mass_g]]-Table3[[#This Row],[predicted_body_mass_g]])^2</f>
        <v>723622.70935205603</v>
      </c>
    </row>
    <row r="60" spans="1:6" x14ac:dyDescent="0.2">
      <c r="A60" t="s">
        <v>3</v>
      </c>
      <c r="B60">
        <f>IF(Table3[[#This Row],[species]]="Chinstrap", 1, 0)</f>
        <v>0</v>
      </c>
      <c r="C60">
        <f>IF(Table3[[#This Row],[species]]="Gentoo", 1, 0)</f>
        <v>0</v>
      </c>
      <c r="D60">
        <v>3750</v>
      </c>
      <c r="E60">
        <f>$J$6*Table3[[#This Row],[isChinstrap]]+$J$7*Table3[[#This Row],[isGentoo]]+$J$8</f>
        <v>3700.6601609056675</v>
      </c>
      <c r="F60">
        <f>(Table3[[#This Row],[body_mass_g]]-Table3[[#This Row],[predicted_body_mass_g]])^2</f>
        <v>2434.4197218546265</v>
      </c>
    </row>
    <row r="61" spans="1:6" x14ac:dyDescent="0.2">
      <c r="A61" t="s">
        <v>3</v>
      </c>
      <c r="B61">
        <f>IF(Table3[[#This Row],[species]]="Chinstrap", 1, 0)</f>
        <v>0</v>
      </c>
      <c r="C61">
        <f>IF(Table3[[#This Row],[species]]="Gentoo", 1, 0)</f>
        <v>0</v>
      </c>
      <c r="D61">
        <v>3150</v>
      </c>
      <c r="E61">
        <f>$J$6*Table3[[#This Row],[isChinstrap]]+$J$7*Table3[[#This Row],[isGentoo]]+$J$8</f>
        <v>3700.6601609056675</v>
      </c>
      <c r="F61">
        <f>(Table3[[#This Row],[body_mass_g]]-Table3[[#This Row],[predicted_body_mass_g]])^2</f>
        <v>303226.6128086556</v>
      </c>
    </row>
    <row r="62" spans="1:6" x14ac:dyDescent="0.2">
      <c r="A62" t="s">
        <v>3</v>
      </c>
      <c r="B62">
        <f>IF(Table3[[#This Row],[species]]="Chinstrap", 1, 0)</f>
        <v>0</v>
      </c>
      <c r="C62">
        <f>IF(Table3[[#This Row],[species]]="Gentoo", 1, 0)</f>
        <v>0</v>
      </c>
      <c r="D62">
        <v>4400</v>
      </c>
      <c r="E62">
        <f>$J$6*Table3[[#This Row],[isChinstrap]]+$J$7*Table3[[#This Row],[isGentoo]]+$J$8</f>
        <v>3700.6601609056675</v>
      </c>
      <c r="F62">
        <f>(Table3[[#This Row],[body_mass_g]]-Table3[[#This Row],[predicted_body_mass_g]])^2</f>
        <v>489076.21054448694</v>
      </c>
    </row>
    <row r="63" spans="1:6" x14ac:dyDescent="0.2">
      <c r="A63" t="s">
        <v>3</v>
      </c>
      <c r="B63">
        <f>IF(Table3[[#This Row],[species]]="Chinstrap", 1, 0)</f>
        <v>0</v>
      </c>
      <c r="C63">
        <f>IF(Table3[[#This Row],[species]]="Gentoo", 1, 0)</f>
        <v>0</v>
      </c>
      <c r="D63">
        <v>3600</v>
      </c>
      <c r="E63">
        <f>$J$6*Table3[[#This Row],[isChinstrap]]+$J$7*Table3[[#This Row],[isGentoo]]+$J$8</f>
        <v>3700.6601609056675</v>
      </c>
      <c r="F63">
        <f>(Table3[[#This Row],[body_mass_g]]-Table3[[#This Row],[predicted_body_mass_g]])^2</f>
        <v>10132.467993554863</v>
      </c>
    </row>
    <row r="64" spans="1:6" x14ac:dyDescent="0.2">
      <c r="A64" t="s">
        <v>3</v>
      </c>
      <c r="B64">
        <f>IF(Table3[[#This Row],[species]]="Chinstrap", 1, 0)</f>
        <v>0</v>
      </c>
      <c r="C64">
        <f>IF(Table3[[#This Row],[species]]="Gentoo", 1, 0)</f>
        <v>0</v>
      </c>
      <c r="D64">
        <v>4050</v>
      </c>
      <c r="E64">
        <f>$J$6*Table3[[#This Row],[isChinstrap]]+$J$7*Table3[[#This Row],[isGentoo]]+$J$8</f>
        <v>3700.6601609056675</v>
      </c>
      <c r="F64">
        <f>(Table3[[#This Row],[body_mass_g]]-Table3[[#This Row],[predicted_body_mass_g]])^2</f>
        <v>122038.32317845416</v>
      </c>
    </row>
    <row r="65" spans="1:6" x14ac:dyDescent="0.2">
      <c r="A65" t="s">
        <v>3</v>
      </c>
      <c r="B65">
        <f>IF(Table3[[#This Row],[species]]="Chinstrap", 1, 0)</f>
        <v>0</v>
      </c>
      <c r="C65">
        <f>IF(Table3[[#This Row],[species]]="Gentoo", 1, 0)</f>
        <v>0</v>
      </c>
      <c r="D65">
        <v>2850</v>
      </c>
      <c r="E65">
        <f>$J$6*Table3[[#This Row],[isChinstrap]]+$J$7*Table3[[#This Row],[isGentoo]]+$J$8</f>
        <v>3700.6601609056675</v>
      </c>
      <c r="F65">
        <f>(Table3[[#This Row],[body_mass_g]]-Table3[[#This Row],[predicted_body_mass_g]])^2</f>
        <v>723622.70935205603</v>
      </c>
    </row>
    <row r="66" spans="1:6" x14ac:dyDescent="0.2">
      <c r="A66" t="s">
        <v>3</v>
      </c>
      <c r="B66">
        <f>IF(Table3[[#This Row],[species]]="Chinstrap", 1, 0)</f>
        <v>0</v>
      </c>
      <c r="C66">
        <f>IF(Table3[[#This Row],[species]]="Gentoo", 1, 0)</f>
        <v>0</v>
      </c>
      <c r="D66">
        <v>3950</v>
      </c>
      <c r="E66">
        <f>$J$6*Table3[[#This Row],[isChinstrap]]+$J$7*Table3[[#This Row],[isGentoo]]+$J$8</f>
        <v>3700.6601609056675</v>
      </c>
      <c r="F66">
        <f>(Table3[[#This Row],[body_mass_g]]-Table3[[#This Row],[predicted_body_mass_g]])^2</f>
        <v>62170.355359587644</v>
      </c>
    </row>
    <row r="67" spans="1:6" x14ac:dyDescent="0.2">
      <c r="A67" t="s">
        <v>3</v>
      </c>
      <c r="B67">
        <f>IF(Table3[[#This Row],[species]]="Chinstrap", 1, 0)</f>
        <v>0</v>
      </c>
      <c r="C67">
        <f>IF(Table3[[#This Row],[species]]="Gentoo", 1, 0)</f>
        <v>0</v>
      </c>
      <c r="D67">
        <v>3350</v>
      </c>
      <c r="E67">
        <f>$J$6*Table3[[#This Row],[isChinstrap]]+$J$7*Table3[[#This Row],[isGentoo]]+$J$8</f>
        <v>3700.6601609056675</v>
      </c>
      <c r="F67">
        <f>(Table3[[#This Row],[body_mass_g]]-Table3[[#This Row],[predicted_body_mass_g]])^2</f>
        <v>122962.5484463886</v>
      </c>
    </row>
    <row r="68" spans="1:6" x14ac:dyDescent="0.2">
      <c r="A68" t="s">
        <v>3</v>
      </c>
      <c r="B68">
        <f>IF(Table3[[#This Row],[species]]="Chinstrap", 1, 0)</f>
        <v>0</v>
      </c>
      <c r="C68">
        <f>IF(Table3[[#This Row],[species]]="Gentoo", 1, 0)</f>
        <v>0</v>
      </c>
      <c r="D68">
        <v>4100</v>
      </c>
      <c r="E68">
        <f>$J$6*Table3[[#This Row],[isChinstrap]]+$J$7*Table3[[#This Row],[isGentoo]]+$J$8</f>
        <v>3700.6601609056675</v>
      </c>
      <c r="F68">
        <f>(Table3[[#This Row],[body_mass_g]]-Table3[[#This Row],[predicted_body_mass_g]])^2</f>
        <v>159472.3070878874</v>
      </c>
    </row>
    <row r="69" spans="1:6" x14ac:dyDescent="0.2">
      <c r="A69" t="s">
        <v>3</v>
      </c>
      <c r="B69">
        <f>IF(Table3[[#This Row],[species]]="Chinstrap", 1, 0)</f>
        <v>0</v>
      </c>
      <c r="C69">
        <f>IF(Table3[[#This Row],[species]]="Gentoo", 1, 0)</f>
        <v>0</v>
      </c>
      <c r="D69">
        <v>3050</v>
      </c>
      <c r="E69">
        <f>$J$6*Table3[[#This Row],[isChinstrap]]+$J$7*Table3[[#This Row],[isGentoo]]+$J$8</f>
        <v>3700.6601609056675</v>
      </c>
      <c r="F69">
        <f>(Table3[[#This Row],[body_mass_g]]-Table3[[#This Row],[predicted_body_mass_g]])^2</f>
        <v>423358.64498978906</v>
      </c>
    </row>
    <row r="70" spans="1:6" x14ac:dyDescent="0.2">
      <c r="A70" t="s">
        <v>3</v>
      </c>
      <c r="B70">
        <f>IF(Table3[[#This Row],[species]]="Chinstrap", 1, 0)</f>
        <v>0</v>
      </c>
      <c r="C70">
        <f>IF(Table3[[#This Row],[species]]="Gentoo", 1, 0)</f>
        <v>0</v>
      </c>
      <c r="D70">
        <v>4450</v>
      </c>
      <c r="E70">
        <f>$J$6*Table3[[#This Row],[isChinstrap]]+$J$7*Table3[[#This Row],[isGentoo]]+$J$8</f>
        <v>3700.6601609056675</v>
      </c>
      <c r="F70">
        <f>(Table3[[#This Row],[body_mass_g]]-Table3[[#This Row],[predicted_body_mass_g]])^2</f>
        <v>561510.19445392024</v>
      </c>
    </row>
    <row r="71" spans="1:6" x14ac:dyDescent="0.2">
      <c r="A71" t="s">
        <v>3</v>
      </c>
      <c r="B71">
        <f>IF(Table3[[#This Row],[species]]="Chinstrap", 1, 0)</f>
        <v>0</v>
      </c>
      <c r="C71">
        <f>IF(Table3[[#This Row],[species]]="Gentoo", 1, 0)</f>
        <v>0</v>
      </c>
      <c r="D71">
        <v>3600</v>
      </c>
      <c r="E71">
        <f>$J$6*Table3[[#This Row],[isChinstrap]]+$J$7*Table3[[#This Row],[isGentoo]]+$J$8</f>
        <v>3700.6601609056675</v>
      </c>
      <c r="F71">
        <f>(Table3[[#This Row],[body_mass_g]]-Table3[[#This Row],[predicted_body_mass_g]])^2</f>
        <v>10132.467993554863</v>
      </c>
    </row>
    <row r="72" spans="1:6" x14ac:dyDescent="0.2">
      <c r="A72" t="s">
        <v>3</v>
      </c>
      <c r="B72">
        <f>IF(Table3[[#This Row],[species]]="Chinstrap", 1, 0)</f>
        <v>0</v>
      </c>
      <c r="C72">
        <f>IF(Table3[[#This Row],[species]]="Gentoo", 1, 0)</f>
        <v>0</v>
      </c>
      <c r="D72">
        <v>3900</v>
      </c>
      <c r="E72">
        <f>$J$6*Table3[[#This Row],[isChinstrap]]+$J$7*Table3[[#This Row],[isGentoo]]+$J$8</f>
        <v>3700.6601609056675</v>
      </c>
      <c r="F72">
        <f>(Table3[[#This Row],[body_mass_g]]-Table3[[#This Row],[predicted_body_mass_g]])^2</f>
        <v>39736.371450154387</v>
      </c>
    </row>
    <row r="73" spans="1:6" x14ac:dyDescent="0.2">
      <c r="A73" t="s">
        <v>3</v>
      </c>
      <c r="B73">
        <f>IF(Table3[[#This Row],[species]]="Chinstrap", 1, 0)</f>
        <v>0</v>
      </c>
      <c r="C73">
        <f>IF(Table3[[#This Row],[species]]="Gentoo", 1, 0)</f>
        <v>0</v>
      </c>
      <c r="D73">
        <v>3550</v>
      </c>
      <c r="E73">
        <f>$J$6*Table3[[#This Row],[isChinstrap]]+$J$7*Table3[[#This Row],[isGentoo]]+$J$8</f>
        <v>3700.6601609056675</v>
      </c>
      <c r="F73">
        <f>(Table3[[#This Row],[body_mass_g]]-Table3[[#This Row],[predicted_body_mass_g]])^2</f>
        <v>22698.484084121606</v>
      </c>
    </row>
    <row r="74" spans="1:6" x14ac:dyDescent="0.2">
      <c r="A74" t="s">
        <v>3</v>
      </c>
      <c r="B74">
        <f>IF(Table3[[#This Row],[species]]="Chinstrap", 1, 0)</f>
        <v>0</v>
      </c>
      <c r="C74">
        <f>IF(Table3[[#This Row],[species]]="Gentoo", 1, 0)</f>
        <v>0</v>
      </c>
      <c r="D74">
        <v>4150</v>
      </c>
      <c r="E74">
        <f>$J$6*Table3[[#This Row],[isChinstrap]]+$J$7*Table3[[#This Row],[isGentoo]]+$J$8</f>
        <v>3700.6601609056675</v>
      </c>
      <c r="F74">
        <f>(Table3[[#This Row],[body_mass_g]]-Table3[[#This Row],[predicted_body_mass_g]])^2</f>
        <v>201906.29099732067</v>
      </c>
    </row>
    <row r="75" spans="1:6" x14ac:dyDescent="0.2">
      <c r="A75" t="s">
        <v>3</v>
      </c>
      <c r="B75">
        <f>IF(Table3[[#This Row],[species]]="Chinstrap", 1, 0)</f>
        <v>0</v>
      </c>
      <c r="C75">
        <f>IF(Table3[[#This Row],[species]]="Gentoo", 1, 0)</f>
        <v>0</v>
      </c>
      <c r="D75">
        <v>3700</v>
      </c>
      <c r="E75">
        <f>$J$6*Table3[[#This Row],[isChinstrap]]+$J$7*Table3[[#This Row],[isGentoo]]+$J$8</f>
        <v>3700.6601609056675</v>
      </c>
      <c r="F75">
        <f>(Table3[[#This Row],[body_mass_g]]-Table3[[#This Row],[predicted_body_mass_g]])^2</f>
        <v>0.4358124213716722</v>
      </c>
    </row>
    <row r="76" spans="1:6" x14ac:dyDescent="0.2">
      <c r="A76" t="s">
        <v>3</v>
      </c>
      <c r="B76">
        <f>IF(Table3[[#This Row],[species]]="Chinstrap", 1, 0)</f>
        <v>0</v>
      </c>
      <c r="C76">
        <f>IF(Table3[[#This Row],[species]]="Gentoo", 1, 0)</f>
        <v>0</v>
      </c>
      <c r="D76">
        <v>4250</v>
      </c>
      <c r="E76">
        <f>$J$6*Table3[[#This Row],[isChinstrap]]+$J$7*Table3[[#This Row],[isGentoo]]+$J$8</f>
        <v>3700.6601609056675</v>
      </c>
      <c r="F76">
        <f>(Table3[[#This Row],[body_mass_g]]-Table3[[#This Row],[predicted_body_mass_g]])^2</f>
        <v>301774.25881618715</v>
      </c>
    </row>
    <row r="77" spans="1:6" x14ac:dyDescent="0.2">
      <c r="A77" t="s">
        <v>3</v>
      </c>
      <c r="B77">
        <f>IF(Table3[[#This Row],[species]]="Chinstrap", 1, 0)</f>
        <v>0</v>
      </c>
      <c r="C77">
        <f>IF(Table3[[#This Row],[species]]="Gentoo", 1, 0)</f>
        <v>0</v>
      </c>
      <c r="D77">
        <v>3700</v>
      </c>
      <c r="E77">
        <f>$J$6*Table3[[#This Row],[isChinstrap]]+$J$7*Table3[[#This Row],[isGentoo]]+$J$8</f>
        <v>3700.6601609056675</v>
      </c>
      <c r="F77">
        <f>(Table3[[#This Row],[body_mass_g]]-Table3[[#This Row],[predicted_body_mass_g]])^2</f>
        <v>0.4358124213716722</v>
      </c>
    </row>
    <row r="78" spans="1:6" x14ac:dyDescent="0.2">
      <c r="A78" t="s">
        <v>3</v>
      </c>
      <c r="B78">
        <f>IF(Table3[[#This Row],[species]]="Chinstrap", 1, 0)</f>
        <v>0</v>
      </c>
      <c r="C78">
        <f>IF(Table3[[#This Row],[species]]="Gentoo", 1, 0)</f>
        <v>0</v>
      </c>
      <c r="D78">
        <v>3900</v>
      </c>
      <c r="E78">
        <f>$J$6*Table3[[#This Row],[isChinstrap]]+$J$7*Table3[[#This Row],[isGentoo]]+$J$8</f>
        <v>3700.6601609056675</v>
      </c>
      <c r="F78">
        <f>(Table3[[#This Row],[body_mass_g]]-Table3[[#This Row],[predicted_body_mass_g]])^2</f>
        <v>39736.371450154387</v>
      </c>
    </row>
    <row r="79" spans="1:6" x14ac:dyDescent="0.2">
      <c r="A79" t="s">
        <v>3</v>
      </c>
      <c r="B79">
        <f>IF(Table3[[#This Row],[species]]="Chinstrap", 1, 0)</f>
        <v>0</v>
      </c>
      <c r="C79">
        <f>IF(Table3[[#This Row],[species]]="Gentoo", 1, 0)</f>
        <v>0</v>
      </c>
      <c r="D79">
        <v>3550</v>
      </c>
      <c r="E79">
        <f>$J$6*Table3[[#This Row],[isChinstrap]]+$J$7*Table3[[#This Row],[isGentoo]]+$J$8</f>
        <v>3700.6601609056675</v>
      </c>
      <c r="F79">
        <f>(Table3[[#This Row],[body_mass_g]]-Table3[[#This Row],[predicted_body_mass_g]])^2</f>
        <v>22698.484084121606</v>
      </c>
    </row>
    <row r="80" spans="1:6" x14ac:dyDescent="0.2">
      <c r="A80" t="s">
        <v>3</v>
      </c>
      <c r="B80">
        <f>IF(Table3[[#This Row],[species]]="Chinstrap", 1, 0)</f>
        <v>0</v>
      </c>
      <c r="C80">
        <f>IF(Table3[[#This Row],[species]]="Gentoo", 1, 0)</f>
        <v>0</v>
      </c>
      <c r="D80">
        <v>4000</v>
      </c>
      <c r="E80">
        <f>$J$6*Table3[[#This Row],[isChinstrap]]+$J$7*Table3[[#This Row],[isGentoo]]+$J$8</f>
        <v>3700.6601609056675</v>
      </c>
      <c r="F80">
        <f>(Table3[[#This Row],[body_mass_g]]-Table3[[#This Row],[predicted_body_mass_g]])^2</f>
        <v>89604.3392690209</v>
      </c>
    </row>
    <row r="81" spans="1:6" x14ac:dyDescent="0.2">
      <c r="A81" t="s">
        <v>3</v>
      </c>
      <c r="B81">
        <f>IF(Table3[[#This Row],[species]]="Chinstrap", 1, 0)</f>
        <v>0</v>
      </c>
      <c r="C81">
        <f>IF(Table3[[#This Row],[species]]="Gentoo", 1, 0)</f>
        <v>0</v>
      </c>
      <c r="D81">
        <v>3200</v>
      </c>
      <c r="E81">
        <f>$J$6*Table3[[#This Row],[isChinstrap]]+$J$7*Table3[[#This Row],[isGentoo]]+$J$8</f>
        <v>3700.6601609056675</v>
      </c>
      <c r="F81">
        <f>(Table3[[#This Row],[body_mass_g]]-Table3[[#This Row],[predicted_body_mass_g]])^2</f>
        <v>250660.59671808881</v>
      </c>
    </row>
    <row r="82" spans="1:6" x14ac:dyDescent="0.2">
      <c r="A82" t="s">
        <v>3</v>
      </c>
      <c r="B82">
        <f>IF(Table3[[#This Row],[species]]="Chinstrap", 1, 0)</f>
        <v>0</v>
      </c>
      <c r="C82">
        <f>IF(Table3[[#This Row],[species]]="Gentoo", 1, 0)</f>
        <v>0</v>
      </c>
      <c r="D82">
        <v>4700</v>
      </c>
      <c r="E82">
        <f>$J$6*Table3[[#This Row],[isChinstrap]]+$J$7*Table3[[#This Row],[isGentoo]]+$J$8</f>
        <v>3700.6601609056675</v>
      </c>
      <c r="F82">
        <f>(Table3[[#This Row],[body_mass_g]]-Table3[[#This Row],[predicted_body_mass_g]])^2</f>
        <v>998680.11400108645</v>
      </c>
    </row>
    <row r="83" spans="1:6" x14ac:dyDescent="0.2">
      <c r="A83" t="s">
        <v>3</v>
      </c>
      <c r="B83">
        <f>IF(Table3[[#This Row],[species]]="Chinstrap", 1, 0)</f>
        <v>0</v>
      </c>
      <c r="C83">
        <f>IF(Table3[[#This Row],[species]]="Gentoo", 1, 0)</f>
        <v>0</v>
      </c>
      <c r="D83">
        <v>3800</v>
      </c>
      <c r="E83">
        <f>$J$6*Table3[[#This Row],[isChinstrap]]+$J$7*Table3[[#This Row],[isGentoo]]+$J$8</f>
        <v>3700.6601609056675</v>
      </c>
      <c r="F83">
        <f>(Table3[[#This Row],[body_mass_g]]-Table3[[#This Row],[predicted_body_mass_g]])^2</f>
        <v>9868.4036312878816</v>
      </c>
    </row>
    <row r="84" spans="1:6" x14ac:dyDescent="0.2">
      <c r="A84" t="s">
        <v>3</v>
      </c>
      <c r="B84">
        <f>IF(Table3[[#This Row],[species]]="Chinstrap", 1, 0)</f>
        <v>0</v>
      </c>
      <c r="C84">
        <f>IF(Table3[[#This Row],[species]]="Gentoo", 1, 0)</f>
        <v>0</v>
      </c>
      <c r="D84">
        <v>4200</v>
      </c>
      <c r="E84">
        <f>$J$6*Table3[[#This Row],[isChinstrap]]+$J$7*Table3[[#This Row],[isGentoo]]+$J$8</f>
        <v>3700.6601609056675</v>
      </c>
      <c r="F84">
        <f>(Table3[[#This Row],[body_mass_g]]-Table3[[#This Row],[predicted_body_mass_g]])^2</f>
        <v>249340.27490675391</v>
      </c>
    </row>
    <row r="85" spans="1:6" x14ac:dyDescent="0.2">
      <c r="A85" t="s">
        <v>3</v>
      </c>
      <c r="B85">
        <f>IF(Table3[[#This Row],[species]]="Chinstrap", 1, 0)</f>
        <v>0</v>
      </c>
      <c r="C85">
        <f>IF(Table3[[#This Row],[species]]="Gentoo", 1, 0)</f>
        <v>0</v>
      </c>
      <c r="D85">
        <v>3350</v>
      </c>
      <c r="E85">
        <f>$J$6*Table3[[#This Row],[isChinstrap]]+$J$7*Table3[[#This Row],[isGentoo]]+$J$8</f>
        <v>3700.6601609056675</v>
      </c>
      <c r="F85">
        <f>(Table3[[#This Row],[body_mass_g]]-Table3[[#This Row],[predicted_body_mass_g]])^2</f>
        <v>122962.5484463886</v>
      </c>
    </row>
    <row r="86" spans="1:6" x14ac:dyDescent="0.2">
      <c r="A86" t="s">
        <v>3</v>
      </c>
      <c r="B86">
        <f>IF(Table3[[#This Row],[species]]="Chinstrap", 1, 0)</f>
        <v>0</v>
      </c>
      <c r="C86">
        <f>IF(Table3[[#This Row],[species]]="Gentoo", 1, 0)</f>
        <v>0</v>
      </c>
      <c r="D86">
        <v>3550</v>
      </c>
      <c r="E86">
        <f>$J$6*Table3[[#This Row],[isChinstrap]]+$J$7*Table3[[#This Row],[isGentoo]]+$J$8</f>
        <v>3700.6601609056675</v>
      </c>
      <c r="F86">
        <f>(Table3[[#This Row],[body_mass_g]]-Table3[[#This Row],[predicted_body_mass_g]])^2</f>
        <v>22698.484084121606</v>
      </c>
    </row>
    <row r="87" spans="1:6" x14ac:dyDescent="0.2">
      <c r="A87" t="s">
        <v>3</v>
      </c>
      <c r="B87">
        <f>IF(Table3[[#This Row],[species]]="Chinstrap", 1, 0)</f>
        <v>0</v>
      </c>
      <c r="C87">
        <f>IF(Table3[[#This Row],[species]]="Gentoo", 1, 0)</f>
        <v>0</v>
      </c>
      <c r="D87">
        <v>3800</v>
      </c>
      <c r="E87">
        <f>$J$6*Table3[[#This Row],[isChinstrap]]+$J$7*Table3[[#This Row],[isGentoo]]+$J$8</f>
        <v>3700.6601609056675</v>
      </c>
      <c r="F87">
        <f>(Table3[[#This Row],[body_mass_g]]-Table3[[#This Row],[predicted_body_mass_g]])^2</f>
        <v>9868.4036312878816</v>
      </c>
    </row>
    <row r="88" spans="1:6" x14ac:dyDescent="0.2">
      <c r="A88" t="s">
        <v>3</v>
      </c>
      <c r="B88">
        <f>IF(Table3[[#This Row],[species]]="Chinstrap", 1, 0)</f>
        <v>0</v>
      </c>
      <c r="C88">
        <f>IF(Table3[[#This Row],[species]]="Gentoo", 1, 0)</f>
        <v>0</v>
      </c>
      <c r="D88">
        <v>3500</v>
      </c>
      <c r="E88">
        <f>$J$6*Table3[[#This Row],[isChinstrap]]+$J$7*Table3[[#This Row],[isGentoo]]+$J$8</f>
        <v>3700.6601609056675</v>
      </c>
      <c r="F88">
        <f>(Table3[[#This Row],[body_mass_g]]-Table3[[#This Row],[predicted_body_mass_g]])^2</f>
        <v>40264.50017468835</v>
      </c>
    </row>
    <row r="89" spans="1:6" x14ac:dyDescent="0.2">
      <c r="A89" t="s">
        <v>3</v>
      </c>
      <c r="B89">
        <f>IF(Table3[[#This Row],[species]]="Chinstrap", 1, 0)</f>
        <v>0</v>
      </c>
      <c r="C89">
        <f>IF(Table3[[#This Row],[species]]="Gentoo", 1, 0)</f>
        <v>0</v>
      </c>
      <c r="D89">
        <v>3950</v>
      </c>
      <c r="E89">
        <f>$J$6*Table3[[#This Row],[isChinstrap]]+$J$7*Table3[[#This Row],[isGentoo]]+$J$8</f>
        <v>3700.6601609056675</v>
      </c>
      <c r="F89">
        <f>(Table3[[#This Row],[body_mass_g]]-Table3[[#This Row],[predicted_body_mass_g]])^2</f>
        <v>62170.355359587644</v>
      </c>
    </row>
    <row r="90" spans="1:6" x14ac:dyDescent="0.2">
      <c r="A90" t="s">
        <v>3</v>
      </c>
      <c r="B90">
        <f>IF(Table3[[#This Row],[species]]="Chinstrap", 1, 0)</f>
        <v>0</v>
      </c>
      <c r="C90">
        <f>IF(Table3[[#This Row],[species]]="Gentoo", 1, 0)</f>
        <v>0</v>
      </c>
      <c r="D90">
        <v>3600</v>
      </c>
      <c r="E90">
        <f>$J$6*Table3[[#This Row],[isChinstrap]]+$J$7*Table3[[#This Row],[isGentoo]]+$J$8</f>
        <v>3700.6601609056675</v>
      </c>
      <c r="F90">
        <f>(Table3[[#This Row],[body_mass_g]]-Table3[[#This Row],[predicted_body_mass_g]])^2</f>
        <v>10132.467993554863</v>
      </c>
    </row>
    <row r="91" spans="1:6" x14ac:dyDescent="0.2">
      <c r="A91" t="s">
        <v>3</v>
      </c>
      <c r="B91">
        <f>IF(Table3[[#This Row],[species]]="Chinstrap", 1, 0)</f>
        <v>0</v>
      </c>
      <c r="C91">
        <f>IF(Table3[[#This Row],[species]]="Gentoo", 1, 0)</f>
        <v>0</v>
      </c>
      <c r="D91">
        <v>3550</v>
      </c>
      <c r="E91">
        <f>$J$6*Table3[[#This Row],[isChinstrap]]+$J$7*Table3[[#This Row],[isGentoo]]+$J$8</f>
        <v>3700.6601609056675</v>
      </c>
      <c r="F91">
        <f>(Table3[[#This Row],[body_mass_g]]-Table3[[#This Row],[predicted_body_mass_g]])^2</f>
        <v>22698.484084121606</v>
      </c>
    </row>
    <row r="92" spans="1:6" x14ac:dyDescent="0.2">
      <c r="A92" t="s">
        <v>3</v>
      </c>
      <c r="B92">
        <f>IF(Table3[[#This Row],[species]]="Chinstrap", 1, 0)</f>
        <v>0</v>
      </c>
      <c r="C92">
        <f>IF(Table3[[#This Row],[species]]="Gentoo", 1, 0)</f>
        <v>0</v>
      </c>
      <c r="D92">
        <v>4300</v>
      </c>
      <c r="E92">
        <f>$J$6*Table3[[#This Row],[isChinstrap]]+$J$7*Table3[[#This Row],[isGentoo]]+$J$8</f>
        <v>3700.6601609056675</v>
      </c>
      <c r="F92">
        <f>(Table3[[#This Row],[body_mass_g]]-Table3[[#This Row],[predicted_body_mass_g]])^2</f>
        <v>359208.24272562045</v>
      </c>
    </row>
    <row r="93" spans="1:6" x14ac:dyDescent="0.2">
      <c r="A93" t="s">
        <v>3</v>
      </c>
      <c r="B93">
        <f>IF(Table3[[#This Row],[species]]="Chinstrap", 1, 0)</f>
        <v>0</v>
      </c>
      <c r="C93">
        <f>IF(Table3[[#This Row],[species]]="Gentoo", 1, 0)</f>
        <v>0</v>
      </c>
      <c r="D93">
        <v>3400</v>
      </c>
      <c r="E93">
        <f>$J$6*Table3[[#This Row],[isChinstrap]]+$J$7*Table3[[#This Row],[isGentoo]]+$J$8</f>
        <v>3700.6601609056675</v>
      </c>
      <c r="F93">
        <f>(Table3[[#This Row],[body_mass_g]]-Table3[[#This Row],[predicted_body_mass_g]])^2</f>
        <v>90396.532355821837</v>
      </c>
    </row>
    <row r="94" spans="1:6" x14ac:dyDescent="0.2">
      <c r="A94" t="s">
        <v>3</v>
      </c>
      <c r="B94">
        <f>IF(Table3[[#This Row],[species]]="Chinstrap", 1, 0)</f>
        <v>0</v>
      </c>
      <c r="C94">
        <f>IF(Table3[[#This Row],[species]]="Gentoo", 1, 0)</f>
        <v>0</v>
      </c>
      <c r="D94">
        <v>4450</v>
      </c>
      <c r="E94">
        <f>$J$6*Table3[[#This Row],[isChinstrap]]+$J$7*Table3[[#This Row],[isGentoo]]+$J$8</f>
        <v>3700.6601609056675</v>
      </c>
      <c r="F94">
        <f>(Table3[[#This Row],[body_mass_g]]-Table3[[#This Row],[predicted_body_mass_g]])^2</f>
        <v>561510.19445392024</v>
      </c>
    </row>
    <row r="95" spans="1:6" x14ac:dyDescent="0.2">
      <c r="A95" t="s">
        <v>3</v>
      </c>
      <c r="B95">
        <f>IF(Table3[[#This Row],[species]]="Chinstrap", 1, 0)</f>
        <v>0</v>
      </c>
      <c r="C95">
        <f>IF(Table3[[#This Row],[species]]="Gentoo", 1, 0)</f>
        <v>0</v>
      </c>
      <c r="D95">
        <v>3300</v>
      </c>
      <c r="E95">
        <f>$J$6*Table3[[#This Row],[isChinstrap]]+$J$7*Table3[[#This Row],[isGentoo]]+$J$8</f>
        <v>3700.6601609056675</v>
      </c>
      <c r="F95">
        <f>(Table3[[#This Row],[body_mass_g]]-Table3[[#This Row],[predicted_body_mass_g]])^2</f>
        <v>160528.56453695532</v>
      </c>
    </row>
    <row r="96" spans="1:6" x14ac:dyDescent="0.2">
      <c r="A96" t="s">
        <v>3</v>
      </c>
      <c r="B96">
        <f>IF(Table3[[#This Row],[species]]="Chinstrap", 1, 0)</f>
        <v>0</v>
      </c>
      <c r="C96">
        <f>IF(Table3[[#This Row],[species]]="Gentoo", 1, 0)</f>
        <v>0</v>
      </c>
      <c r="D96">
        <v>4300</v>
      </c>
      <c r="E96">
        <f>$J$6*Table3[[#This Row],[isChinstrap]]+$J$7*Table3[[#This Row],[isGentoo]]+$J$8</f>
        <v>3700.6601609056675</v>
      </c>
      <c r="F96">
        <f>(Table3[[#This Row],[body_mass_g]]-Table3[[#This Row],[predicted_body_mass_g]])^2</f>
        <v>359208.24272562045</v>
      </c>
    </row>
    <row r="97" spans="1:6" x14ac:dyDescent="0.2">
      <c r="A97" t="s">
        <v>3</v>
      </c>
      <c r="B97">
        <f>IF(Table3[[#This Row],[species]]="Chinstrap", 1, 0)</f>
        <v>0</v>
      </c>
      <c r="C97">
        <f>IF(Table3[[#This Row],[species]]="Gentoo", 1, 0)</f>
        <v>0</v>
      </c>
      <c r="D97">
        <v>3700</v>
      </c>
      <c r="E97">
        <f>$J$6*Table3[[#This Row],[isChinstrap]]+$J$7*Table3[[#This Row],[isGentoo]]+$J$8</f>
        <v>3700.6601609056675</v>
      </c>
      <c r="F97">
        <f>(Table3[[#This Row],[body_mass_g]]-Table3[[#This Row],[predicted_body_mass_g]])^2</f>
        <v>0.4358124213716722</v>
      </c>
    </row>
    <row r="98" spans="1:6" x14ac:dyDescent="0.2">
      <c r="A98" t="s">
        <v>3</v>
      </c>
      <c r="B98">
        <f>IF(Table3[[#This Row],[species]]="Chinstrap", 1, 0)</f>
        <v>0</v>
      </c>
      <c r="C98">
        <f>IF(Table3[[#This Row],[species]]="Gentoo", 1, 0)</f>
        <v>0</v>
      </c>
      <c r="D98">
        <v>4350</v>
      </c>
      <c r="E98">
        <f>$J$6*Table3[[#This Row],[isChinstrap]]+$J$7*Table3[[#This Row],[isGentoo]]+$J$8</f>
        <v>3700.6601609056675</v>
      </c>
      <c r="F98">
        <f>(Table3[[#This Row],[body_mass_g]]-Table3[[#This Row],[predicted_body_mass_g]])^2</f>
        <v>421642.2266350537</v>
      </c>
    </row>
    <row r="99" spans="1:6" x14ac:dyDescent="0.2">
      <c r="A99" t="s">
        <v>3</v>
      </c>
      <c r="B99">
        <f>IF(Table3[[#This Row],[species]]="Chinstrap", 1, 0)</f>
        <v>0</v>
      </c>
      <c r="C99">
        <f>IF(Table3[[#This Row],[species]]="Gentoo", 1, 0)</f>
        <v>0</v>
      </c>
      <c r="D99">
        <v>2900</v>
      </c>
      <c r="E99">
        <f>$J$6*Table3[[#This Row],[isChinstrap]]+$J$7*Table3[[#This Row],[isGentoo]]+$J$8</f>
        <v>3700.6601609056675</v>
      </c>
      <c r="F99">
        <f>(Table3[[#This Row],[body_mass_g]]-Table3[[#This Row],[predicted_body_mass_g]])^2</f>
        <v>641056.69326148927</v>
      </c>
    </row>
    <row r="100" spans="1:6" x14ac:dyDescent="0.2">
      <c r="A100" t="s">
        <v>3</v>
      </c>
      <c r="B100">
        <f>IF(Table3[[#This Row],[species]]="Chinstrap", 1, 0)</f>
        <v>0</v>
      </c>
      <c r="C100">
        <f>IF(Table3[[#This Row],[species]]="Gentoo", 1, 0)</f>
        <v>0</v>
      </c>
      <c r="D100">
        <v>4100</v>
      </c>
      <c r="E100">
        <f>$J$6*Table3[[#This Row],[isChinstrap]]+$J$7*Table3[[#This Row],[isGentoo]]+$J$8</f>
        <v>3700.6601609056675</v>
      </c>
      <c r="F100">
        <f>(Table3[[#This Row],[body_mass_g]]-Table3[[#This Row],[predicted_body_mass_g]])^2</f>
        <v>159472.3070878874</v>
      </c>
    </row>
    <row r="101" spans="1:6" x14ac:dyDescent="0.2">
      <c r="A101" t="s">
        <v>3</v>
      </c>
      <c r="B101">
        <f>IF(Table3[[#This Row],[species]]="Chinstrap", 1, 0)</f>
        <v>0</v>
      </c>
      <c r="C101">
        <f>IF(Table3[[#This Row],[species]]="Gentoo", 1, 0)</f>
        <v>0</v>
      </c>
      <c r="D101">
        <v>3725</v>
      </c>
      <c r="E101">
        <f>$J$6*Table3[[#This Row],[isChinstrap]]+$J$7*Table3[[#This Row],[isGentoo]]+$J$8</f>
        <v>3700.6601609056675</v>
      </c>
      <c r="F101">
        <f>(Table3[[#This Row],[body_mass_g]]-Table3[[#This Row],[predicted_body_mass_g]])^2</f>
        <v>592.42776713799901</v>
      </c>
    </row>
    <row r="102" spans="1:6" x14ac:dyDescent="0.2">
      <c r="A102" t="s">
        <v>3</v>
      </c>
      <c r="B102">
        <f>IF(Table3[[#This Row],[species]]="Chinstrap", 1, 0)</f>
        <v>0</v>
      </c>
      <c r="C102">
        <f>IF(Table3[[#This Row],[species]]="Gentoo", 1, 0)</f>
        <v>0</v>
      </c>
      <c r="D102">
        <v>4725</v>
      </c>
      <c r="E102">
        <f>$J$6*Table3[[#This Row],[isChinstrap]]+$J$7*Table3[[#This Row],[isGentoo]]+$J$8</f>
        <v>3700.6601609056675</v>
      </c>
      <c r="F102">
        <f>(Table3[[#This Row],[body_mass_g]]-Table3[[#This Row],[predicted_body_mass_g]])^2</f>
        <v>1049272.1059558031</v>
      </c>
    </row>
    <row r="103" spans="1:6" x14ac:dyDescent="0.2">
      <c r="A103" t="s">
        <v>3</v>
      </c>
      <c r="B103">
        <f>IF(Table3[[#This Row],[species]]="Chinstrap", 1, 0)</f>
        <v>0</v>
      </c>
      <c r="C103">
        <f>IF(Table3[[#This Row],[species]]="Gentoo", 1, 0)</f>
        <v>0</v>
      </c>
      <c r="D103">
        <v>3075</v>
      </c>
      <c r="E103">
        <f>$J$6*Table3[[#This Row],[isChinstrap]]+$J$7*Table3[[#This Row],[isGentoo]]+$J$8</f>
        <v>3700.6601609056675</v>
      </c>
      <c r="F103">
        <f>(Table3[[#This Row],[body_mass_g]]-Table3[[#This Row],[predicted_body_mass_g]])^2</f>
        <v>391450.63694450568</v>
      </c>
    </row>
    <row r="104" spans="1:6" x14ac:dyDescent="0.2">
      <c r="A104" t="s">
        <v>3</v>
      </c>
      <c r="B104">
        <f>IF(Table3[[#This Row],[species]]="Chinstrap", 1, 0)</f>
        <v>0</v>
      </c>
      <c r="C104">
        <f>IF(Table3[[#This Row],[species]]="Gentoo", 1, 0)</f>
        <v>0</v>
      </c>
      <c r="D104">
        <v>4250</v>
      </c>
      <c r="E104">
        <f>$J$6*Table3[[#This Row],[isChinstrap]]+$J$7*Table3[[#This Row],[isGentoo]]+$J$8</f>
        <v>3700.6601609056675</v>
      </c>
      <c r="F104">
        <f>(Table3[[#This Row],[body_mass_g]]-Table3[[#This Row],[predicted_body_mass_g]])^2</f>
        <v>301774.25881618715</v>
      </c>
    </row>
    <row r="105" spans="1:6" x14ac:dyDescent="0.2">
      <c r="A105" t="s">
        <v>3</v>
      </c>
      <c r="B105">
        <f>IF(Table3[[#This Row],[species]]="Chinstrap", 1, 0)</f>
        <v>0</v>
      </c>
      <c r="C105">
        <f>IF(Table3[[#This Row],[species]]="Gentoo", 1, 0)</f>
        <v>0</v>
      </c>
      <c r="D105">
        <v>2925</v>
      </c>
      <c r="E105">
        <f>$J$6*Table3[[#This Row],[isChinstrap]]+$J$7*Table3[[#This Row],[isGentoo]]+$J$8</f>
        <v>3700.6601609056675</v>
      </c>
      <c r="F105">
        <f>(Table3[[#This Row],[body_mass_g]]-Table3[[#This Row],[predicted_body_mass_g]])^2</f>
        <v>601648.68521620589</v>
      </c>
    </row>
    <row r="106" spans="1:6" x14ac:dyDescent="0.2">
      <c r="A106" t="s">
        <v>3</v>
      </c>
      <c r="B106">
        <f>IF(Table3[[#This Row],[species]]="Chinstrap", 1, 0)</f>
        <v>0</v>
      </c>
      <c r="C106">
        <f>IF(Table3[[#This Row],[species]]="Gentoo", 1, 0)</f>
        <v>0</v>
      </c>
      <c r="D106">
        <v>3550</v>
      </c>
      <c r="E106">
        <f>$J$6*Table3[[#This Row],[isChinstrap]]+$J$7*Table3[[#This Row],[isGentoo]]+$J$8</f>
        <v>3700.6601609056675</v>
      </c>
      <c r="F106">
        <f>(Table3[[#This Row],[body_mass_g]]-Table3[[#This Row],[predicted_body_mass_g]])^2</f>
        <v>22698.484084121606</v>
      </c>
    </row>
    <row r="107" spans="1:6" x14ac:dyDescent="0.2">
      <c r="A107" t="s">
        <v>3</v>
      </c>
      <c r="B107">
        <f>IF(Table3[[#This Row],[species]]="Chinstrap", 1, 0)</f>
        <v>0</v>
      </c>
      <c r="C107">
        <f>IF(Table3[[#This Row],[species]]="Gentoo", 1, 0)</f>
        <v>0</v>
      </c>
      <c r="D107">
        <v>3750</v>
      </c>
      <c r="E107">
        <f>$J$6*Table3[[#This Row],[isChinstrap]]+$J$7*Table3[[#This Row],[isGentoo]]+$J$8</f>
        <v>3700.6601609056675</v>
      </c>
      <c r="F107">
        <f>(Table3[[#This Row],[body_mass_g]]-Table3[[#This Row],[predicted_body_mass_g]])^2</f>
        <v>2434.4197218546265</v>
      </c>
    </row>
    <row r="108" spans="1:6" x14ac:dyDescent="0.2">
      <c r="A108" t="s">
        <v>3</v>
      </c>
      <c r="B108">
        <f>IF(Table3[[#This Row],[species]]="Chinstrap", 1, 0)</f>
        <v>0</v>
      </c>
      <c r="C108">
        <f>IF(Table3[[#This Row],[species]]="Gentoo", 1, 0)</f>
        <v>0</v>
      </c>
      <c r="D108">
        <v>3900</v>
      </c>
      <c r="E108">
        <f>$J$6*Table3[[#This Row],[isChinstrap]]+$J$7*Table3[[#This Row],[isGentoo]]+$J$8</f>
        <v>3700.6601609056675</v>
      </c>
      <c r="F108">
        <f>(Table3[[#This Row],[body_mass_g]]-Table3[[#This Row],[predicted_body_mass_g]])^2</f>
        <v>39736.371450154387</v>
      </c>
    </row>
    <row r="109" spans="1:6" x14ac:dyDescent="0.2">
      <c r="A109" t="s">
        <v>3</v>
      </c>
      <c r="B109">
        <f>IF(Table3[[#This Row],[species]]="Chinstrap", 1, 0)</f>
        <v>0</v>
      </c>
      <c r="C109">
        <f>IF(Table3[[#This Row],[species]]="Gentoo", 1, 0)</f>
        <v>0</v>
      </c>
      <c r="D109">
        <v>3175</v>
      </c>
      <c r="E109">
        <f>$J$6*Table3[[#This Row],[isChinstrap]]+$J$7*Table3[[#This Row],[isGentoo]]+$J$8</f>
        <v>3700.6601609056675</v>
      </c>
      <c r="F109">
        <f>(Table3[[#This Row],[body_mass_g]]-Table3[[#This Row],[predicted_body_mass_g]])^2</f>
        <v>276318.60476337222</v>
      </c>
    </row>
    <row r="110" spans="1:6" x14ac:dyDescent="0.2">
      <c r="A110" t="s">
        <v>3</v>
      </c>
      <c r="B110">
        <f>IF(Table3[[#This Row],[species]]="Chinstrap", 1, 0)</f>
        <v>0</v>
      </c>
      <c r="C110">
        <f>IF(Table3[[#This Row],[species]]="Gentoo", 1, 0)</f>
        <v>0</v>
      </c>
      <c r="D110">
        <v>4775</v>
      </c>
      <c r="E110">
        <f>$J$6*Table3[[#This Row],[isChinstrap]]+$J$7*Table3[[#This Row],[isGentoo]]+$J$8</f>
        <v>3700.6601609056675</v>
      </c>
      <c r="F110">
        <f>(Table3[[#This Row],[body_mass_g]]-Table3[[#This Row],[predicted_body_mass_g]])^2</f>
        <v>1154206.0898652363</v>
      </c>
    </row>
    <row r="111" spans="1:6" x14ac:dyDescent="0.2">
      <c r="A111" t="s">
        <v>3</v>
      </c>
      <c r="B111">
        <f>IF(Table3[[#This Row],[species]]="Chinstrap", 1, 0)</f>
        <v>0</v>
      </c>
      <c r="C111">
        <f>IF(Table3[[#This Row],[species]]="Gentoo", 1, 0)</f>
        <v>0</v>
      </c>
      <c r="D111">
        <v>3825</v>
      </c>
      <c r="E111">
        <f>$J$6*Table3[[#This Row],[isChinstrap]]+$J$7*Table3[[#This Row],[isGentoo]]+$J$8</f>
        <v>3700.6601609056675</v>
      </c>
      <c r="F111">
        <f>(Table3[[#This Row],[body_mass_g]]-Table3[[#This Row],[predicted_body_mass_g]])^2</f>
        <v>15460.395586004508</v>
      </c>
    </row>
    <row r="112" spans="1:6" x14ac:dyDescent="0.2">
      <c r="A112" t="s">
        <v>3</v>
      </c>
      <c r="B112">
        <f>IF(Table3[[#This Row],[species]]="Chinstrap", 1, 0)</f>
        <v>0</v>
      </c>
      <c r="C112">
        <f>IF(Table3[[#This Row],[species]]="Gentoo", 1, 0)</f>
        <v>0</v>
      </c>
      <c r="D112">
        <v>4600</v>
      </c>
      <c r="E112">
        <f>$J$6*Table3[[#This Row],[isChinstrap]]+$J$7*Table3[[#This Row],[isGentoo]]+$J$8</f>
        <v>3700.6601609056675</v>
      </c>
      <c r="F112">
        <f>(Table3[[#This Row],[body_mass_g]]-Table3[[#This Row],[predicted_body_mass_g]])^2</f>
        <v>808812.14618221996</v>
      </c>
    </row>
    <row r="113" spans="1:6" x14ac:dyDescent="0.2">
      <c r="A113" t="s">
        <v>3</v>
      </c>
      <c r="B113">
        <f>IF(Table3[[#This Row],[species]]="Chinstrap", 1, 0)</f>
        <v>0</v>
      </c>
      <c r="C113">
        <f>IF(Table3[[#This Row],[species]]="Gentoo", 1, 0)</f>
        <v>0</v>
      </c>
      <c r="D113">
        <v>3200</v>
      </c>
      <c r="E113">
        <f>$J$6*Table3[[#This Row],[isChinstrap]]+$J$7*Table3[[#This Row],[isGentoo]]+$J$8</f>
        <v>3700.6601609056675</v>
      </c>
      <c r="F113">
        <f>(Table3[[#This Row],[body_mass_g]]-Table3[[#This Row],[predicted_body_mass_g]])^2</f>
        <v>250660.59671808881</v>
      </c>
    </row>
    <row r="114" spans="1:6" x14ac:dyDescent="0.2">
      <c r="A114" t="s">
        <v>3</v>
      </c>
      <c r="B114">
        <f>IF(Table3[[#This Row],[species]]="Chinstrap", 1, 0)</f>
        <v>0</v>
      </c>
      <c r="C114">
        <f>IF(Table3[[#This Row],[species]]="Gentoo", 1, 0)</f>
        <v>0</v>
      </c>
      <c r="D114">
        <v>4275</v>
      </c>
      <c r="E114">
        <f>$J$6*Table3[[#This Row],[isChinstrap]]+$J$7*Table3[[#This Row],[isGentoo]]+$J$8</f>
        <v>3700.6601609056675</v>
      </c>
      <c r="F114">
        <f>(Table3[[#This Row],[body_mass_g]]-Table3[[#This Row],[predicted_body_mass_g]])^2</f>
        <v>329866.25077090377</v>
      </c>
    </row>
    <row r="115" spans="1:6" x14ac:dyDescent="0.2">
      <c r="A115" t="s">
        <v>3</v>
      </c>
      <c r="B115">
        <f>IF(Table3[[#This Row],[species]]="Chinstrap", 1, 0)</f>
        <v>0</v>
      </c>
      <c r="C115">
        <f>IF(Table3[[#This Row],[species]]="Gentoo", 1, 0)</f>
        <v>0</v>
      </c>
      <c r="D115">
        <v>3900</v>
      </c>
      <c r="E115">
        <f>$J$6*Table3[[#This Row],[isChinstrap]]+$J$7*Table3[[#This Row],[isGentoo]]+$J$8</f>
        <v>3700.6601609056675</v>
      </c>
      <c r="F115">
        <f>(Table3[[#This Row],[body_mass_g]]-Table3[[#This Row],[predicted_body_mass_g]])^2</f>
        <v>39736.371450154387</v>
      </c>
    </row>
    <row r="116" spans="1:6" x14ac:dyDescent="0.2">
      <c r="A116" t="s">
        <v>3</v>
      </c>
      <c r="B116">
        <f>IF(Table3[[#This Row],[species]]="Chinstrap", 1, 0)</f>
        <v>0</v>
      </c>
      <c r="C116">
        <f>IF(Table3[[#This Row],[species]]="Gentoo", 1, 0)</f>
        <v>0</v>
      </c>
      <c r="D116">
        <v>4075</v>
      </c>
      <c r="E116">
        <f>$J$6*Table3[[#This Row],[isChinstrap]]+$J$7*Table3[[#This Row],[isGentoo]]+$J$8</f>
        <v>3700.6601609056675</v>
      </c>
      <c r="F116">
        <f>(Table3[[#This Row],[body_mass_g]]-Table3[[#This Row],[predicted_body_mass_g]])^2</f>
        <v>140130.31513317078</v>
      </c>
    </row>
    <row r="117" spans="1:6" x14ac:dyDescent="0.2">
      <c r="A117" t="s">
        <v>3</v>
      </c>
      <c r="B117">
        <f>IF(Table3[[#This Row],[species]]="Chinstrap", 1, 0)</f>
        <v>0</v>
      </c>
      <c r="C117">
        <f>IF(Table3[[#This Row],[species]]="Gentoo", 1, 0)</f>
        <v>0</v>
      </c>
      <c r="D117">
        <v>2900</v>
      </c>
      <c r="E117">
        <f>$J$6*Table3[[#This Row],[isChinstrap]]+$J$7*Table3[[#This Row],[isGentoo]]+$J$8</f>
        <v>3700.6601609056675</v>
      </c>
      <c r="F117">
        <f>(Table3[[#This Row],[body_mass_g]]-Table3[[#This Row],[predicted_body_mass_g]])^2</f>
        <v>641056.69326148927</v>
      </c>
    </row>
    <row r="118" spans="1:6" x14ac:dyDescent="0.2">
      <c r="A118" t="s">
        <v>3</v>
      </c>
      <c r="B118">
        <f>IF(Table3[[#This Row],[species]]="Chinstrap", 1, 0)</f>
        <v>0</v>
      </c>
      <c r="C118">
        <f>IF(Table3[[#This Row],[species]]="Gentoo", 1, 0)</f>
        <v>0</v>
      </c>
      <c r="D118">
        <v>3775</v>
      </c>
      <c r="E118">
        <f>$J$6*Table3[[#This Row],[isChinstrap]]+$J$7*Table3[[#This Row],[isGentoo]]+$J$8</f>
        <v>3700.6601609056675</v>
      </c>
      <c r="F118">
        <f>(Table3[[#This Row],[body_mass_g]]-Table3[[#This Row],[predicted_body_mass_g]])^2</f>
        <v>5526.4116765712533</v>
      </c>
    </row>
    <row r="119" spans="1:6" x14ac:dyDescent="0.2">
      <c r="A119" t="s">
        <v>3</v>
      </c>
      <c r="B119">
        <f>IF(Table3[[#This Row],[species]]="Chinstrap", 1, 0)</f>
        <v>0</v>
      </c>
      <c r="C119">
        <f>IF(Table3[[#This Row],[species]]="Gentoo", 1, 0)</f>
        <v>0</v>
      </c>
      <c r="D119">
        <v>3350</v>
      </c>
      <c r="E119">
        <f>$J$6*Table3[[#This Row],[isChinstrap]]+$J$7*Table3[[#This Row],[isGentoo]]+$J$8</f>
        <v>3700.6601609056675</v>
      </c>
      <c r="F119">
        <f>(Table3[[#This Row],[body_mass_g]]-Table3[[#This Row],[predicted_body_mass_g]])^2</f>
        <v>122962.5484463886</v>
      </c>
    </row>
    <row r="120" spans="1:6" x14ac:dyDescent="0.2">
      <c r="A120" t="s">
        <v>3</v>
      </c>
      <c r="B120">
        <f>IF(Table3[[#This Row],[species]]="Chinstrap", 1, 0)</f>
        <v>0</v>
      </c>
      <c r="C120">
        <f>IF(Table3[[#This Row],[species]]="Gentoo", 1, 0)</f>
        <v>0</v>
      </c>
      <c r="D120">
        <v>3325</v>
      </c>
      <c r="E120">
        <f>$J$6*Table3[[#This Row],[isChinstrap]]+$J$7*Table3[[#This Row],[isGentoo]]+$J$8</f>
        <v>3700.6601609056675</v>
      </c>
      <c r="F120">
        <f>(Table3[[#This Row],[body_mass_g]]-Table3[[#This Row],[predicted_body_mass_g]])^2</f>
        <v>141120.55649167197</v>
      </c>
    </row>
    <row r="121" spans="1:6" x14ac:dyDescent="0.2">
      <c r="A121" t="s">
        <v>3</v>
      </c>
      <c r="B121">
        <f>IF(Table3[[#This Row],[species]]="Chinstrap", 1, 0)</f>
        <v>0</v>
      </c>
      <c r="C121">
        <f>IF(Table3[[#This Row],[species]]="Gentoo", 1, 0)</f>
        <v>0</v>
      </c>
      <c r="D121">
        <v>3150</v>
      </c>
      <c r="E121">
        <f>$J$6*Table3[[#This Row],[isChinstrap]]+$J$7*Table3[[#This Row],[isGentoo]]+$J$8</f>
        <v>3700.6601609056675</v>
      </c>
      <c r="F121">
        <f>(Table3[[#This Row],[body_mass_g]]-Table3[[#This Row],[predicted_body_mass_g]])^2</f>
        <v>303226.6128086556</v>
      </c>
    </row>
    <row r="122" spans="1:6" x14ac:dyDescent="0.2">
      <c r="A122" t="s">
        <v>3</v>
      </c>
      <c r="B122">
        <f>IF(Table3[[#This Row],[species]]="Chinstrap", 1, 0)</f>
        <v>0</v>
      </c>
      <c r="C122">
        <f>IF(Table3[[#This Row],[species]]="Gentoo", 1, 0)</f>
        <v>0</v>
      </c>
      <c r="D122">
        <v>3500</v>
      </c>
      <c r="E122">
        <f>$J$6*Table3[[#This Row],[isChinstrap]]+$J$7*Table3[[#This Row],[isGentoo]]+$J$8</f>
        <v>3700.6601609056675</v>
      </c>
      <c r="F122">
        <f>(Table3[[#This Row],[body_mass_g]]-Table3[[#This Row],[predicted_body_mass_g]])^2</f>
        <v>40264.50017468835</v>
      </c>
    </row>
    <row r="123" spans="1:6" x14ac:dyDescent="0.2">
      <c r="A123" t="s">
        <v>3</v>
      </c>
      <c r="B123">
        <f>IF(Table3[[#This Row],[species]]="Chinstrap", 1, 0)</f>
        <v>0</v>
      </c>
      <c r="C123">
        <f>IF(Table3[[#This Row],[species]]="Gentoo", 1, 0)</f>
        <v>0</v>
      </c>
      <c r="D123">
        <v>3450</v>
      </c>
      <c r="E123">
        <f>$J$6*Table3[[#This Row],[isChinstrap]]+$J$7*Table3[[#This Row],[isGentoo]]+$J$8</f>
        <v>3700.6601609056675</v>
      </c>
      <c r="F123">
        <f>(Table3[[#This Row],[body_mass_g]]-Table3[[#This Row],[predicted_body_mass_g]])^2</f>
        <v>62830.516265255101</v>
      </c>
    </row>
    <row r="124" spans="1:6" x14ac:dyDescent="0.2">
      <c r="A124" t="s">
        <v>3</v>
      </c>
      <c r="B124">
        <f>IF(Table3[[#This Row],[species]]="Chinstrap", 1, 0)</f>
        <v>0</v>
      </c>
      <c r="C124">
        <f>IF(Table3[[#This Row],[species]]="Gentoo", 1, 0)</f>
        <v>0</v>
      </c>
      <c r="D124">
        <v>3875</v>
      </c>
      <c r="E124">
        <f>$J$6*Table3[[#This Row],[isChinstrap]]+$J$7*Table3[[#This Row],[isGentoo]]+$J$8</f>
        <v>3700.6601609056675</v>
      </c>
      <c r="F124">
        <f>(Table3[[#This Row],[body_mass_g]]-Table3[[#This Row],[predicted_body_mass_g]])^2</f>
        <v>30394.379495437763</v>
      </c>
    </row>
    <row r="125" spans="1:6" x14ac:dyDescent="0.2">
      <c r="A125" t="s">
        <v>3</v>
      </c>
      <c r="B125">
        <f>IF(Table3[[#This Row],[species]]="Chinstrap", 1, 0)</f>
        <v>0</v>
      </c>
      <c r="C125">
        <f>IF(Table3[[#This Row],[species]]="Gentoo", 1, 0)</f>
        <v>0</v>
      </c>
      <c r="D125">
        <v>3050</v>
      </c>
      <c r="E125">
        <f>$J$6*Table3[[#This Row],[isChinstrap]]+$J$7*Table3[[#This Row],[isGentoo]]+$J$8</f>
        <v>3700.6601609056675</v>
      </c>
      <c r="F125">
        <f>(Table3[[#This Row],[body_mass_g]]-Table3[[#This Row],[predicted_body_mass_g]])^2</f>
        <v>423358.64498978906</v>
      </c>
    </row>
    <row r="126" spans="1:6" x14ac:dyDescent="0.2">
      <c r="A126" t="s">
        <v>3</v>
      </c>
      <c r="B126">
        <f>IF(Table3[[#This Row],[species]]="Chinstrap", 1, 0)</f>
        <v>0</v>
      </c>
      <c r="C126">
        <f>IF(Table3[[#This Row],[species]]="Gentoo", 1, 0)</f>
        <v>0</v>
      </c>
      <c r="D126">
        <v>4000</v>
      </c>
      <c r="E126">
        <f>$J$6*Table3[[#This Row],[isChinstrap]]+$J$7*Table3[[#This Row],[isGentoo]]+$J$8</f>
        <v>3700.6601609056675</v>
      </c>
      <c r="F126">
        <f>(Table3[[#This Row],[body_mass_g]]-Table3[[#This Row],[predicted_body_mass_g]])^2</f>
        <v>89604.3392690209</v>
      </c>
    </row>
    <row r="127" spans="1:6" x14ac:dyDescent="0.2">
      <c r="A127" t="s">
        <v>3</v>
      </c>
      <c r="B127">
        <f>IF(Table3[[#This Row],[species]]="Chinstrap", 1, 0)</f>
        <v>0</v>
      </c>
      <c r="C127">
        <f>IF(Table3[[#This Row],[species]]="Gentoo", 1, 0)</f>
        <v>0</v>
      </c>
      <c r="D127">
        <v>3275</v>
      </c>
      <c r="E127">
        <f>$J$6*Table3[[#This Row],[isChinstrap]]+$J$7*Table3[[#This Row],[isGentoo]]+$J$8</f>
        <v>3700.6601609056675</v>
      </c>
      <c r="F127">
        <f>(Table3[[#This Row],[body_mass_g]]-Table3[[#This Row],[predicted_body_mass_g]])^2</f>
        <v>181186.5725822387</v>
      </c>
    </row>
    <row r="128" spans="1:6" x14ac:dyDescent="0.2">
      <c r="A128" t="s">
        <v>3</v>
      </c>
      <c r="B128">
        <f>IF(Table3[[#This Row],[species]]="Chinstrap", 1, 0)</f>
        <v>0</v>
      </c>
      <c r="C128">
        <f>IF(Table3[[#This Row],[species]]="Gentoo", 1, 0)</f>
        <v>0</v>
      </c>
      <c r="D128">
        <v>4300</v>
      </c>
      <c r="E128">
        <f>$J$6*Table3[[#This Row],[isChinstrap]]+$J$7*Table3[[#This Row],[isGentoo]]+$J$8</f>
        <v>3700.6601609056675</v>
      </c>
      <c r="F128">
        <f>(Table3[[#This Row],[body_mass_g]]-Table3[[#This Row],[predicted_body_mass_g]])^2</f>
        <v>359208.24272562045</v>
      </c>
    </row>
    <row r="129" spans="1:6" x14ac:dyDescent="0.2">
      <c r="A129" t="s">
        <v>3</v>
      </c>
      <c r="B129">
        <f>IF(Table3[[#This Row],[species]]="Chinstrap", 1, 0)</f>
        <v>0</v>
      </c>
      <c r="C129">
        <f>IF(Table3[[#This Row],[species]]="Gentoo", 1, 0)</f>
        <v>0</v>
      </c>
      <c r="D129">
        <v>3050</v>
      </c>
      <c r="E129">
        <f>$J$6*Table3[[#This Row],[isChinstrap]]+$J$7*Table3[[#This Row],[isGentoo]]+$J$8</f>
        <v>3700.6601609056675</v>
      </c>
      <c r="F129">
        <f>(Table3[[#This Row],[body_mass_g]]-Table3[[#This Row],[predicted_body_mass_g]])^2</f>
        <v>423358.64498978906</v>
      </c>
    </row>
    <row r="130" spans="1:6" x14ac:dyDescent="0.2">
      <c r="A130" t="s">
        <v>3</v>
      </c>
      <c r="B130">
        <f>IF(Table3[[#This Row],[species]]="Chinstrap", 1, 0)</f>
        <v>0</v>
      </c>
      <c r="C130">
        <f>IF(Table3[[#This Row],[species]]="Gentoo", 1, 0)</f>
        <v>0</v>
      </c>
      <c r="D130">
        <v>4000</v>
      </c>
      <c r="E130">
        <f>$J$6*Table3[[#This Row],[isChinstrap]]+$J$7*Table3[[#This Row],[isGentoo]]+$J$8</f>
        <v>3700.6601609056675</v>
      </c>
      <c r="F130">
        <f>(Table3[[#This Row],[body_mass_g]]-Table3[[#This Row],[predicted_body_mass_g]])^2</f>
        <v>89604.3392690209</v>
      </c>
    </row>
    <row r="131" spans="1:6" x14ac:dyDescent="0.2">
      <c r="A131" t="s">
        <v>3</v>
      </c>
      <c r="B131">
        <f>IF(Table3[[#This Row],[species]]="Chinstrap", 1, 0)</f>
        <v>0</v>
      </c>
      <c r="C131">
        <f>IF(Table3[[#This Row],[species]]="Gentoo", 1, 0)</f>
        <v>0</v>
      </c>
      <c r="D131">
        <v>3325</v>
      </c>
      <c r="E131">
        <f>$J$6*Table3[[#This Row],[isChinstrap]]+$J$7*Table3[[#This Row],[isGentoo]]+$J$8</f>
        <v>3700.6601609056675</v>
      </c>
      <c r="F131">
        <f>(Table3[[#This Row],[body_mass_g]]-Table3[[#This Row],[predicted_body_mass_g]])^2</f>
        <v>141120.55649167197</v>
      </c>
    </row>
    <row r="132" spans="1:6" x14ac:dyDescent="0.2">
      <c r="A132" t="s">
        <v>3</v>
      </c>
      <c r="B132">
        <f>IF(Table3[[#This Row],[species]]="Chinstrap", 1, 0)</f>
        <v>0</v>
      </c>
      <c r="C132">
        <f>IF(Table3[[#This Row],[species]]="Gentoo", 1, 0)</f>
        <v>0</v>
      </c>
      <c r="D132">
        <v>3500</v>
      </c>
      <c r="E132">
        <f>$J$6*Table3[[#This Row],[isChinstrap]]+$J$7*Table3[[#This Row],[isGentoo]]+$J$8</f>
        <v>3700.6601609056675</v>
      </c>
      <c r="F132">
        <f>(Table3[[#This Row],[body_mass_g]]-Table3[[#This Row],[predicted_body_mass_g]])^2</f>
        <v>40264.50017468835</v>
      </c>
    </row>
    <row r="133" spans="1:6" x14ac:dyDescent="0.2">
      <c r="A133" t="s">
        <v>3</v>
      </c>
      <c r="B133">
        <f>IF(Table3[[#This Row],[species]]="Chinstrap", 1, 0)</f>
        <v>0</v>
      </c>
      <c r="C133">
        <f>IF(Table3[[#This Row],[species]]="Gentoo", 1, 0)</f>
        <v>0</v>
      </c>
      <c r="D133">
        <v>3500</v>
      </c>
      <c r="E133">
        <f>$J$6*Table3[[#This Row],[isChinstrap]]+$J$7*Table3[[#This Row],[isGentoo]]+$J$8</f>
        <v>3700.6601609056675</v>
      </c>
      <c r="F133">
        <f>(Table3[[#This Row],[body_mass_g]]-Table3[[#This Row],[predicted_body_mass_g]])^2</f>
        <v>40264.50017468835</v>
      </c>
    </row>
    <row r="134" spans="1:6" x14ac:dyDescent="0.2">
      <c r="A134" t="s">
        <v>3</v>
      </c>
      <c r="B134">
        <f>IF(Table3[[#This Row],[species]]="Chinstrap", 1, 0)</f>
        <v>0</v>
      </c>
      <c r="C134">
        <f>IF(Table3[[#This Row],[species]]="Gentoo", 1, 0)</f>
        <v>0</v>
      </c>
      <c r="D134">
        <v>4475</v>
      </c>
      <c r="E134">
        <f>$J$6*Table3[[#This Row],[isChinstrap]]+$J$7*Table3[[#This Row],[isGentoo]]+$J$8</f>
        <v>3700.6601609056675</v>
      </c>
      <c r="F134">
        <f>(Table3[[#This Row],[body_mass_g]]-Table3[[#This Row],[predicted_body_mass_g]])^2</f>
        <v>599602.18640863686</v>
      </c>
    </row>
    <row r="135" spans="1:6" x14ac:dyDescent="0.2">
      <c r="A135" t="s">
        <v>3</v>
      </c>
      <c r="B135">
        <f>IF(Table3[[#This Row],[species]]="Chinstrap", 1, 0)</f>
        <v>0</v>
      </c>
      <c r="C135">
        <f>IF(Table3[[#This Row],[species]]="Gentoo", 1, 0)</f>
        <v>0</v>
      </c>
      <c r="D135">
        <v>3425</v>
      </c>
      <c r="E135">
        <f>$J$6*Table3[[#This Row],[isChinstrap]]+$J$7*Table3[[#This Row],[isGentoo]]+$J$8</f>
        <v>3700.6601609056675</v>
      </c>
      <c r="F135">
        <f>(Table3[[#This Row],[body_mass_g]]-Table3[[#This Row],[predicted_body_mass_g]])^2</f>
        <v>75988.524310538472</v>
      </c>
    </row>
    <row r="136" spans="1:6" x14ac:dyDescent="0.2">
      <c r="A136" t="s">
        <v>3</v>
      </c>
      <c r="B136">
        <f>IF(Table3[[#This Row],[species]]="Chinstrap", 1, 0)</f>
        <v>0</v>
      </c>
      <c r="C136">
        <f>IF(Table3[[#This Row],[species]]="Gentoo", 1, 0)</f>
        <v>0</v>
      </c>
      <c r="D136">
        <v>3900</v>
      </c>
      <c r="E136">
        <f>$J$6*Table3[[#This Row],[isChinstrap]]+$J$7*Table3[[#This Row],[isGentoo]]+$J$8</f>
        <v>3700.6601609056675</v>
      </c>
      <c r="F136">
        <f>(Table3[[#This Row],[body_mass_g]]-Table3[[#This Row],[predicted_body_mass_g]])^2</f>
        <v>39736.371450154387</v>
      </c>
    </row>
    <row r="137" spans="1:6" x14ac:dyDescent="0.2">
      <c r="A137" t="s">
        <v>3</v>
      </c>
      <c r="B137">
        <f>IF(Table3[[#This Row],[species]]="Chinstrap", 1, 0)</f>
        <v>0</v>
      </c>
      <c r="C137">
        <f>IF(Table3[[#This Row],[species]]="Gentoo", 1, 0)</f>
        <v>0</v>
      </c>
      <c r="D137">
        <v>3175</v>
      </c>
      <c r="E137">
        <f>$J$6*Table3[[#This Row],[isChinstrap]]+$J$7*Table3[[#This Row],[isGentoo]]+$J$8</f>
        <v>3700.6601609056675</v>
      </c>
      <c r="F137">
        <f>(Table3[[#This Row],[body_mass_g]]-Table3[[#This Row],[predicted_body_mass_g]])^2</f>
        <v>276318.60476337222</v>
      </c>
    </row>
    <row r="138" spans="1:6" x14ac:dyDescent="0.2">
      <c r="A138" t="s">
        <v>3</v>
      </c>
      <c r="B138">
        <f>IF(Table3[[#This Row],[species]]="Chinstrap", 1, 0)</f>
        <v>0</v>
      </c>
      <c r="C138">
        <f>IF(Table3[[#This Row],[species]]="Gentoo", 1, 0)</f>
        <v>0</v>
      </c>
      <c r="D138">
        <v>3975</v>
      </c>
      <c r="E138">
        <f>$J$6*Table3[[#This Row],[isChinstrap]]+$J$7*Table3[[#This Row],[isGentoo]]+$J$8</f>
        <v>3700.6601609056675</v>
      </c>
      <c r="F138">
        <f>(Table3[[#This Row],[body_mass_g]]-Table3[[#This Row],[predicted_body_mass_g]])^2</f>
        <v>75262.347314304279</v>
      </c>
    </row>
    <row r="139" spans="1:6" x14ac:dyDescent="0.2">
      <c r="A139" t="s">
        <v>3</v>
      </c>
      <c r="B139">
        <f>IF(Table3[[#This Row],[species]]="Chinstrap", 1, 0)</f>
        <v>0</v>
      </c>
      <c r="C139">
        <f>IF(Table3[[#This Row],[species]]="Gentoo", 1, 0)</f>
        <v>0</v>
      </c>
      <c r="D139">
        <v>3400</v>
      </c>
      <c r="E139">
        <f>$J$6*Table3[[#This Row],[isChinstrap]]+$J$7*Table3[[#This Row],[isGentoo]]+$J$8</f>
        <v>3700.6601609056675</v>
      </c>
      <c r="F139">
        <f>(Table3[[#This Row],[body_mass_g]]-Table3[[#This Row],[predicted_body_mass_g]])^2</f>
        <v>90396.532355821837</v>
      </c>
    </row>
    <row r="140" spans="1:6" x14ac:dyDescent="0.2">
      <c r="A140" t="s">
        <v>3</v>
      </c>
      <c r="B140">
        <f>IF(Table3[[#This Row],[species]]="Chinstrap", 1, 0)</f>
        <v>0</v>
      </c>
      <c r="C140">
        <f>IF(Table3[[#This Row],[species]]="Gentoo", 1, 0)</f>
        <v>0</v>
      </c>
      <c r="D140">
        <v>4250</v>
      </c>
      <c r="E140">
        <f>$J$6*Table3[[#This Row],[isChinstrap]]+$J$7*Table3[[#This Row],[isGentoo]]+$J$8</f>
        <v>3700.6601609056675</v>
      </c>
      <c r="F140">
        <f>(Table3[[#This Row],[body_mass_g]]-Table3[[#This Row],[predicted_body_mass_g]])^2</f>
        <v>301774.25881618715</v>
      </c>
    </row>
    <row r="141" spans="1:6" x14ac:dyDescent="0.2">
      <c r="A141" t="s">
        <v>3</v>
      </c>
      <c r="B141">
        <f>IF(Table3[[#This Row],[species]]="Chinstrap", 1, 0)</f>
        <v>0</v>
      </c>
      <c r="C141">
        <f>IF(Table3[[#This Row],[species]]="Gentoo", 1, 0)</f>
        <v>0</v>
      </c>
      <c r="D141">
        <v>3400</v>
      </c>
      <c r="E141">
        <f>$J$6*Table3[[#This Row],[isChinstrap]]+$J$7*Table3[[#This Row],[isGentoo]]+$J$8</f>
        <v>3700.6601609056675</v>
      </c>
      <c r="F141">
        <f>(Table3[[#This Row],[body_mass_g]]-Table3[[#This Row],[predicted_body_mass_g]])^2</f>
        <v>90396.532355821837</v>
      </c>
    </row>
    <row r="142" spans="1:6" x14ac:dyDescent="0.2">
      <c r="A142" t="s">
        <v>3</v>
      </c>
      <c r="B142">
        <f>IF(Table3[[#This Row],[species]]="Chinstrap", 1, 0)</f>
        <v>0</v>
      </c>
      <c r="C142">
        <f>IF(Table3[[#This Row],[species]]="Gentoo", 1, 0)</f>
        <v>0</v>
      </c>
      <c r="D142">
        <v>3475</v>
      </c>
      <c r="E142">
        <f>$J$6*Table3[[#This Row],[isChinstrap]]+$J$7*Table3[[#This Row],[isGentoo]]+$J$8</f>
        <v>3700.6601609056675</v>
      </c>
      <c r="F142">
        <f>(Table3[[#This Row],[body_mass_g]]-Table3[[#This Row],[predicted_body_mass_g]])^2</f>
        <v>50922.508219971729</v>
      </c>
    </row>
    <row r="143" spans="1:6" x14ac:dyDescent="0.2">
      <c r="A143" t="s">
        <v>3</v>
      </c>
      <c r="B143">
        <f>IF(Table3[[#This Row],[species]]="Chinstrap", 1, 0)</f>
        <v>0</v>
      </c>
      <c r="C143">
        <f>IF(Table3[[#This Row],[species]]="Gentoo", 1, 0)</f>
        <v>0</v>
      </c>
      <c r="D143">
        <v>3050</v>
      </c>
      <c r="E143">
        <f>$J$6*Table3[[#This Row],[isChinstrap]]+$J$7*Table3[[#This Row],[isGentoo]]+$J$8</f>
        <v>3700.6601609056675</v>
      </c>
      <c r="F143">
        <f>(Table3[[#This Row],[body_mass_g]]-Table3[[#This Row],[predicted_body_mass_g]])^2</f>
        <v>423358.64498978906</v>
      </c>
    </row>
    <row r="144" spans="1:6" x14ac:dyDescent="0.2">
      <c r="A144" t="s">
        <v>3</v>
      </c>
      <c r="B144">
        <f>IF(Table3[[#This Row],[species]]="Chinstrap", 1, 0)</f>
        <v>0</v>
      </c>
      <c r="C144">
        <f>IF(Table3[[#This Row],[species]]="Gentoo", 1, 0)</f>
        <v>0</v>
      </c>
      <c r="D144">
        <v>3725</v>
      </c>
      <c r="E144">
        <f>$J$6*Table3[[#This Row],[isChinstrap]]+$J$7*Table3[[#This Row],[isGentoo]]+$J$8</f>
        <v>3700.6601609056675</v>
      </c>
      <c r="F144">
        <f>(Table3[[#This Row],[body_mass_g]]-Table3[[#This Row],[predicted_body_mass_g]])^2</f>
        <v>592.42776713799901</v>
      </c>
    </row>
    <row r="145" spans="1:6" x14ac:dyDescent="0.2">
      <c r="A145" t="s">
        <v>3</v>
      </c>
      <c r="B145">
        <f>IF(Table3[[#This Row],[species]]="Chinstrap", 1, 0)</f>
        <v>0</v>
      </c>
      <c r="C145">
        <f>IF(Table3[[#This Row],[species]]="Gentoo", 1, 0)</f>
        <v>0</v>
      </c>
      <c r="D145">
        <v>3000</v>
      </c>
      <c r="E145">
        <f>$J$6*Table3[[#This Row],[isChinstrap]]+$J$7*Table3[[#This Row],[isGentoo]]+$J$8</f>
        <v>3700.6601609056675</v>
      </c>
      <c r="F145">
        <f>(Table3[[#This Row],[body_mass_g]]-Table3[[#This Row],[predicted_body_mass_g]])^2</f>
        <v>490924.66108035581</v>
      </c>
    </row>
    <row r="146" spans="1:6" x14ac:dyDescent="0.2">
      <c r="A146" t="s">
        <v>3</v>
      </c>
      <c r="B146">
        <f>IF(Table3[[#This Row],[species]]="Chinstrap", 1, 0)</f>
        <v>0</v>
      </c>
      <c r="C146">
        <f>IF(Table3[[#This Row],[species]]="Gentoo", 1, 0)</f>
        <v>0</v>
      </c>
      <c r="D146">
        <v>3650</v>
      </c>
      <c r="E146">
        <f>$J$6*Table3[[#This Row],[isChinstrap]]+$J$7*Table3[[#This Row],[isGentoo]]+$J$8</f>
        <v>3700.6601609056675</v>
      </c>
      <c r="F146">
        <f>(Table3[[#This Row],[body_mass_g]]-Table3[[#This Row],[predicted_body_mass_g]])^2</f>
        <v>2566.4519029881171</v>
      </c>
    </row>
    <row r="147" spans="1:6" x14ac:dyDescent="0.2">
      <c r="A147" t="s">
        <v>3</v>
      </c>
      <c r="B147">
        <f>IF(Table3[[#This Row],[species]]="Chinstrap", 1, 0)</f>
        <v>0</v>
      </c>
      <c r="C147">
        <f>IF(Table3[[#This Row],[species]]="Gentoo", 1, 0)</f>
        <v>0</v>
      </c>
      <c r="D147">
        <v>4250</v>
      </c>
      <c r="E147">
        <f>$J$6*Table3[[#This Row],[isChinstrap]]+$J$7*Table3[[#This Row],[isGentoo]]+$J$8</f>
        <v>3700.6601609056675</v>
      </c>
      <c r="F147">
        <f>(Table3[[#This Row],[body_mass_g]]-Table3[[#This Row],[predicted_body_mass_g]])^2</f>
        <v>301774.25881618715</v>
      </c>
    </row>
    <row r="148" spans="1:6" x14ac:dyDescent="0.2">
      <c r="A148" t="s">
        <v>3</v>
      </c>
      <c r="B148">
        <f>IF(Table3[[#This Row],[species]]="Chinstrap", 1, 0)</f>
        <v>0</v>
      </c>
      <c r="C148">
        <f>IF(Table3[[#This Row],[species]]="Gentoo", 1, 0)</f>
        <v>0</v>
      </c>
      <c r="D148">
        <v>3475</v>
      </c>
      <c r="E148">
        <f>$J$6*Table3[[#This Row],[isChinstrap]]+$J$7*Table3[[#This Row],[isGentoo]]+$J$8</f>
        <v>3700.6601609056675</v>
      </c>
      <c r="F148">
        <f>(Table3[[#This Row],[body_mass_g]]-Table3[[#This Row],[predicted_body_mass_g]])^2</f>
        <v>50922.508219971729</v>
      </c>
    </row>
    <row r="149" spans="1:6" x14ac:dyDescent="0.2">
      <c r="A149" t="s">
        <v>3</v>
      </c>
      <c r="B149">
        <f>IF(Table3[[#This Row],[species]]="Chinstrap", 1, 0)</f>
        <v>0</v>
      </c>
      <c r="C149">
        <f>IF(Table3[[#This Row],[species]]="Gentoo", 1, 0)</f>
        <v>0</v>
      </c>
      <c r="D149">
        <v>3450</v>
      </c>
      <c r="E149">
        <f>$J$6*Table3[[#This Row],[isChinstrap]]+$J$7*Table3[[#This Row],[isGentoo]]+$J$8</f>
        <v>3700.6601609056675</v>
      </c>
      <c r="F149">
        <f>(Table3[[#This Row],[body_mass_g]]-Table3[[#This Row],[predicted_body_mass_g]])^2</f>
        <v>62830.516265255101</v>
      </c>
    </row>
    <row r="150" spans="1:6" x14ac:dyDescent="0.2">
      <c r="A150" t="s">
        <v>3</v>
      </c>
      <c r="B150">
        <f>IF(Table3[[#This Row],[species]]="Chinstrap", 1, 0)</f>
        <v>0</v>
      </c>
      <c r="C150">
        <f>IF(Table3[[#This Row],[species]]="Gentoo", 1, 0)</f>
        <v>0</v>
      </c>
      <c r="D150">
        <v>3750</v>
      </c>
      <c r="E150">
        <f>$J$6*Table3[[#This Row],[isChinstrap]]+$J$7*Table3[[#This Row],[isGentoo]]+$J$8</f>
        <v>3700.6601609056675</v>
      </c>
      <c r="F150">
        <f>(Table3[[#This Row],[body_mass_g]]-Table3[[#This Row],[predicted_body_mass_g]])^2</f>
        <v>2434.4197218546265</v>
      </c>
    </row>
    <row r="151" spans="1:6" x14ac:dyDescent="0.2">
      <c r="A151" t="s">
        <v>3</v>
      </c>
      <c r="B151">
        <f>IF(Table3[[#This Row],[species]]="Chinstrap", 1, 0)</f>
        <v>0</v>
      </c>
      <c r="C151">
        <f>IF(Table3[[#This Row],[species]]="Gentoo", 1, 0)</f>
        <v>0</v>
      </c>
      <c r="D151">
        <v>3700</v>
      </c>
      <c r="E151">
        <f>$J$6*Table3[[#This Row],[isChinstrap]]+$J$7*Table3[[#This Row],[isGentoo]]+$J$8</f>
        <v>3700.6601609056675</v>
      </c>
      <c r="F151">
        <f>(Table3[[#This Row],[body_mass_g]]-Table3[[#This Row],[predicted_body_mass_g]])^2</f>
        <v>0.4358124213716722</v>
      </c>
    </row>
    <row r="152" spans="1:6" x14ac:dyDescent="0.2">
      <c r="A152" t="s">
        <v>3</v>
      </c>
      <c r="B152">
        <f>IF(Table3[[#This Row],[species]]="Chinstrap", 1, 0)</f>
        <v>0</v>
      </c>
      <c r="C152">
        <f>IF(Table3[[#This Row],[species]]="Gentoo", 1, 0)</f>
        <v>0</v>
      </c>
      <c r="D152">
        <v>4000</v>
      </c>
      <c r="E152">
        <f>$J$6*Table3[[#This Row],[isChinstrap]]+$J$7*Table3[[#This Row],[isGentoo]]+$J$8</f>
        <v>3700.6601609056675</v>
      </c>
      <c r="F152">
        <f>(Table3[[#This Row],[body_mass_g]]-Table3[[#This Row],[predicted_body_mass_g]])^2</f>
        <v>89604.3392690209</v>
      </c>
    </row>
    <row r="153" spans="1:6" x14ac:dyDescent="0.2">
      <c r="A153" t="s">
        <v>12</v>
      </c>
      <c r="B153">
        <f>IF(Table3[[#This Row],[species]]="Chinstrap", 1, 0)</f>
        <v>0</v>
      </c>
      <c r="C153">
        <f>IF(Table3[[#This Row],[species]]="Gentoo", 1, 0)</f>
        <v>1</v>
      </c>
      <c r="D153">
        <v>4500</v>
      </c>
      <c r="E153">
        <f>$J$6*Table3[[#This Row],[isChinstrap]]+$J$7*Table3[[#This Row],[isGentoo]]+$J$8</f>
        <v>5076.0171908502725</v>
      </c>
      <c r="F153">
        <f>(Table3[[#This Row],[body_mass_g]]-Table3[[#This Row],[predicted_body_mass_g]])^2</f>
        <v>331795.80415503931</v>
      </c>
    </row>
    <row r="154" spans="1:6" x14ac:dyDescent="0.2">
      <c r="A154" t="s">
        <v>12</v>
      </c>
      <c r="B154">
        <f>IF(Table3[[#This Row],[species]]="Chinstrap", 1, 0)</f>
        <v>0</v>
      </c>
      <c r="C154">
        <f>IF(Table3[[#This Row],[species]]="Gentoo", 1, 0)</f>
        <v>1</v>
      </c>
      <c r="D154">
        <v>5700</v>
      </c>
      <c r="E154">
        <f>$J$6*Table3[[#This Row],[isChinstrap]]+$J$7*Table3[[#This Row],[isGentoo]]+$J$8</f>
        <v>5076.0171908502725</v>
      </c>
      <c r="F154">
        <f>(Table3[[#This Row],[body_mass_g]]-Table3[[#This Row],[predicted_body_mass_g]])^2</f>
        <v>389354.54611438524</v>
      </c>
    </row>
    <row r="155" spans="1:6" x14ac:dyDescent="0.2">
      <c r="A155" t="s">
        <v>12</v>
      </c>
      <c r="B155">
        <f>IF(Table3[[#This Row],[species]]="Chinstrap", 1, 0)</f>
        <v>0</v>
      </c>
      <c r="C155">
        <f>IF(Table3[[#This Row],[species]]="Gentoo", 1, 0)</f>
        <v>1</v>
      </c>
      <c r="D155">
        <v>4450</v>
      </c>
      <c r="E155">
        <f>$J$6*Table3[[#This Row],[isChinstrap]]+$J$7*Table3[[#This Row],[isGentoo]]+$J$8</f>
        <v>5076.0171908502725</v>
      </c>
      <c r="F155">
        <f>(Table3[[#This Row],[body_mass_g]]-Table3[[#This Row],[predicted_body_mass_g]])^2</f>
        <v>391897.52324006654</v>
      </c>
    </row>
    <row r="156" spans="1:6" x14ac:dyDescent="0.2">
      <c r="A156" t="s">
        <v>12</v>
      </c>
      <c r="B156">
        <f>IF(Table3[[#This Row],[species]]="Chinstrap", 1, 0)</f>
        <v>0</v>
      </c>
      <c r="C156">
        <f>IF(Table3[[#This Row],[species]]="Gentoo", 1, 0)</f>
        <v>1</v>
      </c>
      <c r="D156">
        <v>5700</v>
      </c>
      <c r="E156">
        <f>$J$6*Table3[[#This Row],[isChinstrap]]+$J$7*Table3[[#This Row],[isGentoo]]+$J$8</f>
        <v>5076.0171908502725</v>
      </c>
      <c r="F156">
        <f>(Table3[[#This Row],[body_mass_g]]-Table3[[#This Row],[predicted_body_mass_g]])^2</f>
        <v>389354.54611438524</v>
      </c>
    </row>
    <row r="157" spans="1:6" x14ac:dyDescent="0.2">
      <c r="A157" t="s">
        <v>12</v>
      </c>
      <c r="B157">
        <f>IF(Table3[[#This Row],[species]]="Chinstrap", 1, 0)</f>
        <v>0</v>
      </c>
      <c r="C157">
        <f>IF(Table3[[#This Row],[species]]="Gentoo", 1, 0)</f>
        <v>1</v>
      </c>
      <c r="D157">
        <v>5400</v>
      </c>
      <c r="E157">
        <f>$J$6*Table3[[#This Row],[isChinstrap]]+$J$7*Table3[[#This Row],[isGentoo]]+$J$8</f>
        <v>5076.0171908502725</v>
      </c>
      <c r="F157">
        <f>(Table3[[#This Row],[body_mass_g]]-Table3[[#This Row],[predicted_body_mass_g]])^2</f>
        <v>104964.86062454873</v>
      </c>
    </row>
    <row r="158" spans="1:6" x14ac:dyDescent="0.2">
      <c r="A158" t="s">
        <v>12</v>
      </c>
      <c r="B158">
        <f>IF(Table3[[#This Row],[species]]="Chinstrap", 1, 0)</f>
        <v>0</v>
      </c>
      <c r="C158">
        <f>IF(Table3[[#This Row],[species]]="Gentoo", 1, 0)</f>
        <v>1</v>
      </c>
      <c r="D158">
        <v>4550</v>
      </c>
      <c r="E158">
        <f>$J$6*Table3[[#This Row],[isChinstrap]]+$J$7*Table3[[#This Row],[isGentoo]]+$J$8</f>
        <v>5076.0171908502725</v>
      </c>
      <c r="F158">
        <f>(Table3[[#This Row],[body_mass_g]]-Table3[[#This Row],[predicted_body_mass_g]])^2</f>
        <v>276694.08507001202</v>
      </c>
    </row>
    <row r="159" spans="1:6" x14ac:dyDescent="0.2">
      <c r="A159" t="s">
        <v>12</v>
      </c>
      <c r="B159">
        <f>IF(Table3[[#This Row],[species]]="Chinstrap", 1, 0)</f>
        <v>0</v>
      </c>
      <c r="C159">
        <f>IF(Table3[[#This Row],[species]]="Gentoo", 1, 0)</f>
        <v>1</v>
      </c>
      <c r="D159">
        <v>4800</v>
      </c>
      <c r="E159">
        <f>$J$6*Table3[[#This Row],[isChinstrap]]+$J$7*Table3[[#This Row],[isGentoo]]+$J$8</f>
        <v>5076.0171908502725</v>
      </c>
      <c r="F159">
        <f>(Table3[[#This Row],[body_mass_g]]-Table3[[#This Row],[predicted_body_mass_g]])^2</f>
        <v>76185.489644875764</v>
      </c>
    </row>
    <row r="160" spans="1:6" x14ac:dyDescent="0.2">
      <c r="A160" t="s">
        <v>12</v>
      </c>
      <c r="B160">
        <f>IF(Table3[[#This Row],[species]]="Chinstrap", 1, 0)</f>
        <v>0</v>
      </c>
      <c r="C160">
        <f>IF(Table3[[#This Row],[species]]="Gentoo", 1, 0)</f>
        <v>1</v>
      </c>
      <c r="D160">
        <v>5200</v>
      </c>
      <c r="E160">
        <f>$J$6*Table3[[#This Row],[isChinstrap]]+$J$7*Table3[[#This Row],[isGentoo]]+$J$8</f>
        <v>5076.0171908502725</v>
      </c>
      <c r="F160">
        <f>(Table3[[#This Row],[body_mass_g]]-Table3[[#This Row],[predicted_body_mass_g]])^2</f>
        <v>15371.736964657746</v>
      </c>
    </row>
    <row r="161" spans="1:6" x14ac:dyDescent="0.2">
      <c r="A161" t="s">
        <v>12</v>
      </c>
      <c r="B161">
        <f>IF(Table3[[#This Row],[species]]="Chinstrap", 1, 0)</f>
        <v>0</v>
      </c>
      <c r="C161">
        <f>IF(Table3[[#This Row],[species]]="Gentoo", 1, 0)</f>
        <v>1</v>
      </c>
      <c r="D161">
        <v>4400</v>
      </c>
      <c r="E161">
        <f>$J$6*Table3[[#This Row],[isChinstrap]]+$J$7*Table3[[#This Row],[isGentoo]]+$J$8</f>
        <v>5076.0171908502725</v>
      </c>
      <c r="F161">
        <f>(Table3[[#This Row],[body_mass_g]]-Table3[[#This Row],[predicted_body_mass_g]])^2</f>
        <v>456999.24232509377</v>
      </c>
    </row>
    <row r="162" spans="1:6" x14ac:dyDescent="0.2">
      <c r="A162" t="s">
        <v>12</v>
      </c>
      <c r="B162">
        <f>IF(Table3[[#This Row],[species]]="Chinstrap", 1, 0)</f>
        <v>0</v>
      </c>
      <c r="C162">
        <f>IF(Table3[[#This Row],[species]]="Gentoo", 1, 0)</f>
        <v>1</v>
      </c>
      <c r="D162">
        <v>5150</v>
      </c>
      <c r="E162">
        <f>$J$6*Table3[[#This Row],[isChinstrap]]+$J$7*Table3[[#This Row],[isGentoo]]+$J$8</f>
        <v>5076.0171908502725</v>
      </c>
      <c r="F162">
        <f>(Table3[[#This Row],[body_mass_g]]-Table3[[#This Row],[predicted_body_mass_g]])^2</f>
        <v>5473.456049684999</v>
      </c>
    </row>
    <row r="163" spans="1:6" x14ac:dyDescent="0.2">
      <c r="A163" t="s">
        <v>12</v>
      </c>
      <c r="B163">
        <f>IF(Table3[[#This Row],[species]]="Chinstrap", 1, 0)</f>
        <v>0</v>
      </c>
      <c r="C163">
        <f>IF(Table3[[#This Row],[species]]="Gentoo", 1, 0)</f>
        <v>1</v>
      </c>
      <c r="D163">
        <v>4650</v>
      </c>
      <c r="E163">
        <f>$J$6*Table3[[#This Row],[isChinstrap]]+$J$7*Table3[[#This Row],[isGentoo]]+$J$8</f>
        <v>5076.0171908502725</v>
      </c>
      <c r="F163">
        <f>(Table3[[#This Row],[body_mass_g]]-Table3[[#This Row],[predicted_body_mass_g]])^2</f>
        <v>181490.64689995753</v>
      </c>
    </row>
    <row r="164" spans="1:6" x14ac:dyDescent="0.2">
      <c r="A164" t="s">
        <v>12</v>
      </c>
      <c r="B164">
        <f>IF(Table3[[#This Row],[species]]="Chinstrap", 1, 0)</f>
        <v>0</v>
      </c>
      <c r="C164">
        <f>IF(Table3[[#This Row],[species]]="Gentoo", 1, 0)</f>
        <v>1</v>
      </c>
      <c r="D164">
        <v>5550</v>
      </c>
      <c r="E164">
        <f>$J$6*Table3[[#This Row],[isChinstrap]]+$J$7*Table3[[#This Row],[isGentoo]]+$J$8</f>
        <v>5076.0171908502725</v>
      </c>
      <c r="F164">
        <f>(Table3[[#This Row],[body_mass_g]]-Table3[[#This Row],[predicted_body_mass_g]])^2</f>
        <v>224659.70336946697</v>
      </c>
    </row>
    <row r="165" spans="1:6" x14ac:dyDescent="0.2">
      <c r="A165" t="s">
        <v>12</v>
      </c>
      <c r="B165">
        <f>IF(Table3[[#This Row],[species]]="Chinstrap", 1, 0)</f>
        <v>0</v>
      </c>
      <c r="C165">
        <f>IF(Table3[[#This Row],[species]]="Gentoo", 1, 0)</f>
        <v>1</v>
      </c>
      <c r="D165">
        <v>4650</v>
      </c>
      <c r="E165">
        <f>$J$6*Table3[[#This Row],[isChinstrap]]+$J$7*Table3[[#This Row],[isGentoo]]+$J$8</f>
        <v>5076.0171908502725</v>
      </c>
      <c r="F165">
        <f>(Table3[[#This Row],[body_mass_g]]-Table3[[#This Row],[predicted_body_mass_g]])^2</f>
        <v>181490.64689995753</v>
      </c>
    </row>
    <row r="166" spans="1:6" x14ac:dyDescent="0.2">
      <c r="A166" t="s">
        <v>12</v>
      </c>
      <c r="B166">
        <f>IF(Table3[[#This Row],[species]]="Chinstrap", 1, 0)</f>
        <v>0</v>
      </c>
      <c r="C166">
        <f>IF(Table3[[#This Row],[species]]="Gentoo", 1, 0)</f>
        <v>1</v>
      </c>
      <c r="D166">
        <v>5850</v>
      </c>
      <c r="E166">
        <f>$J$6*Table3[[#This Row],[isChinstrap]]+$J$7*Table3[[#This Row],[isGentoo]]+$J$8</f>
        <v>5076.0171908502725</v>
      </c>
      <c r="F166">
        <f>(Table3[[#This Row],[body_mass_g]]-Table3[[#This Row],[predicted_body_mass_g]])^2</f>
        <v>599049.38885930344</v>
      </c>
    </row>
    <row r="167" spans="1:6" x14ac:dyDescent="0.2">
      <c r="A167" t="s">
        <v>12</v>
      </c>
      <c r="B167">
        <f>IF(Table3[[#This Row],[species]]="Chinstrap", 1, 0)</f>
        <v>0</v>
      </c>
      <c r="C167">
        <f>IF(Table3[[#This Row],[species]]="Gentoo", 1, 0)</f>
        <v>1</v>
      </c>
      <c r="D167">
        <v>4200</v>
      </c>
      <c r="E167">
        <f>$J$6*Table3[[#This Row],[isChinstrap]]+$J$7*Table3[[#This Row],[isGentoo]]+$J$8</f>
        <v>5076.0171908502725</v>
      </c>
      <c r="F167">
        <f>(Table3[[#This Row],[body_mass_g]]-Table3[[#This Row],[predicted_body_mass_g]])^2</f>
        <v>767406.11866520275</v>
      </c>
    </row>
    <row r="168" spans="1:6" x14ac:dyDescent="0.2">
      <c r="A168" t="s">
        <v>12</v>
      </c>
      <c r="B168">
        <f>IF(Table3[[#This Row],[species]]="Chinstrap", 1, 0)</f>
        <v>0</v>
      </c>
      <c r="C168">
        <f>IF(Table3[[#This Row],[species]]="Gentoo", 1, 0)</f>
        <v>1</v>
      </c>
      <c r="D168">
        <v>5850</v>
      </c>
      <c r="E168">
        <f>$J$6*Table3[[#This Row],[isChinstrap]]+$J$7*Table3[[#This Row],[isGentoo]]+$J$8</f>
        <v>5076.0171908502725</v>
      </c>
      <c r="F168">
        <f>(Table3[[#This Row],[body_mass_g]]-Table3[[#This Row],[predicted_body_mass_g]])^2</f>
        <v>599049.38885930344</v>
      </c>
    </row>
    <row r="169" spans="1:6" x14ac:dyDescent="0.2">
      <c r="A169" t="s">
        <v>12</v>
      </c>
      <c r="B169">
        <f>IF(Table3[[#This Row],[species]]="Chinstrap", 1, 0)</f>
        <v>0</v>
      </c>
      <c r="C169">
        <f>IF(Table3[[#This Row],[species]]="Gentoo", 1, 0)</f>
        <v>1</v>
      </c>
      <c r="D169">
        <v>4150</v>
      </c>
      <c r="E169">
        <f>$J$6*Table3[[#This Row],[isChinstrap]]+$J$7*Table3[[#This Row],[isGentoo]]+$J$8</f>
        <v>5076.0171908502725</v>
      </c>
      <c r="F169">
        <f>(Table3[[#This Row],[body_mass_g]]-Table3[[#This Row],[predicted_body_mass_g]])^2</f>
        <v>857507.8377502301</v>
      </c>
    </row>
    <row r="170" spans="1:6" x14ac:dyDescent="0.2">
      <c r="A170" t="s">
        <v>12</v>
      </c>
      <c r="B170">
        <f>IF(Table3[[#This Row],[species]]="Chinstrap", 1, 0)</f>
        <v>0</v>
      </c>
      <c r="C170">
        <f>IF(Table3[[#This Row],[species]]="Gentoo", 1, 0)</f>
        <v>1</v>
      </c>
      <c r="D170">
        <v>6300</v>
      </c>
      <c r="E170">
        <f>$J$6*Table3[[#This Row],[isChinstrap]]+$J$7*Table3[[#This Row],[isGentoo]]+$J$8</f>
        <v>5076.0171908502725</v>
      </c>
      <c r="F170">
        <f>(Table3[[#This Row],[body_mass_g]]-Table3[[#This Row],[predicted_body_mass_g]])^2</f>
        <v>1498133.9170940581</v>
      </c>
    </row>
    <row r="171" spans="1:6" x14ac:dyDescent="0.2">
      <c r="A171" t="s">
        <v>12</v>
      </c>
      <c r="B171">
        <f>IF(Table3[[#This Row],[species]]="Chinstrap", 1, 0)</f>
        <v>0</v>
      </c>
      <c r="C171">
        <f>IF(Table3[[#This Row],[species]]="Gentoo", 1, 0)</f>
        <v>1</v>
      </c>
      <c r="D171">
        <v>4800</v>
      </c>
      <c r="E171">
        <f>$J$6*Table3[[#This Row],[isChinstrap]]+$J$7*Table3[[#This Row],[isGentoo]]+$J$8</f>
        <v>5076.0171908502725</v>
      </c>
      <c r="F171">
        <f>(Table3[[#This Row],[body_mass_g]]-Table3[[#This Row],[predicted_body_mass_g]])^2</f>
        <v>76185.489644875764</v>
      </c>
    </row>
    <row r="172" spans="1:6" x14ac:dyDescent="0.2">
      <c r="A172" t="s">
        <v>12</v>
      </c>
      <c r="B172">
        <f>IF(Table3[[#This Row],[species]]="Chinstrap", 1, 0)</f>
        <v>0</v>
      </c>
      <c r="C172">
        <f>IF(Table3[[#This Row],[species]]="Gentoo", 1, 0)</f>
        <v>1</v>
      </c>
      <c r="D172">
        <v>5350</v>
      </c>
      <c r="E172">
        <f>$J$6*Table3[[#This Row],[isChinstrap]]+$J$7*Table3[[#This Row],[isGentoo]]+$J$8</f>
        <v>5076.0171908502725</v>
      </c>
      <c r="F172">
        <f>(Table3[[#This Row],[body_mass_g]]-Table3[[#This Row],[predicted_body_mass_g]])^2</f>
        <v>75066.579709575992</v>
      </c>
    </row>
    <row r="173" spans="1:6" x14ac:dyDescent="0.2">
      <c r="A173" t="s">
        <v>12</v>
      </c>
      <c r="B173">
        <f>IF(Table3[[#This Row],[species]]="Chinstrap", 1, 0)</f>
        <v>0</v>
      </c>
      <c r="C173">
        <f>IF(Table3[[#This Row],[species]]="Gentoo", 1, 0)</f>
        <v>1</v>
      </c>
      <c r="D173">
        <v>5700</v>
      </c>
      <c r="E173">
        <f>$J$6*Table3[[#This Row],[isChinstrap]]+$J$7*Table3[[#This Row],[isGentoo]]+$J$8</f>
        <v>5076.0171908502725</v>
      </c>
      <c r="F173">
        <f>(Table3[[#This Row],[body_mass_g]]-Table3[[#This Row],[predicted_body_mass_g]])^2</f>
        <v>389354.54611438524</v>
      </c>
    </row>
    <row r="174" spans="1:6" x14ac:dyDescent="0.2">
      <c r="A174" t="s">
        <v>12</v>
      </c>
      <c r="B174">
        <f>IF(Table3[[#This Row],[species]]="Chinstrap", 1, 0)</f>
        <v>0</v>
      </c>
      <c r="C174">
        <f>IF(Table3[[#This Row],[species]]="Gentoo", 1, 0)</f>
        <v>1</v>
      </c>
      <c r="D174">
        <v>5000</v>
      </c>
      <c r="E174">
        <f>$J$6*Table3[[#This Row],[isChinstrap]]+$J$7*Table3[[#This Row],[isGentoo]]+$J$8</f>
        <v>5076.0171908502725</v>
      </c>
      <c r="F174">
        <f>(Table3[[#This Row],[body_mass_g]]-Table3[[#This Row],[predicted_body_mass_g]])^2</f>
        <v>5778.6133047667572</v>
      </c>
    </row>
    <row r="175" spans="1:6" x14ac:dyDescent="0.2">
      <c r="A175" t="s">
        <v>12</v>
      </c>
      <c r="B175">
        <f>IF(Table3[[#This Row],[species]]="Chinstrap", 1, 0)</f>
        <v>0</v>
      </c>
      <c r="C175">
        <f>IF(Table3[[#This Row],[species]]="Gentoo", 1, 0)</f>
        <v>1</v>
      </c>
      <c r="D175">
        <v>4400</v>
      </c>
      <c r="E175">
        <f>$J$6*Table3[[#This Row],[isChinstrap]]+$J$7*Table3[[#This Row],[isGentoo]]+$J$8</f>
        <v>5076.0171908502725</v>
      </c>
      <c r="F175">
        <f>(Table3[[#This Row],[body_mass_g]]-Table3[[#This Row],[predicted_body_mass_g]])^2</f>
        <v>456999.24232509377</v>
      </c>
    </row>
    <row r="176" spans="1:6" x14ac:dyDescent="0.2">
      <c r="A176" t="s">
        <v>12</v>
      </c>
      <c r="B176">
        <f>IF(Table3[[#This Row],[species]]="Chinstrap", 1, 0)</f>
        <v>0</v>
      </c>
      <c r="C176">
        <f>IF(Table3[[#This Row],[species]]="Gentoo", 1, 0)</f>
        <v>1</v>
      </c>
      <c r="D176">
        <v>5050</v>
      </c>
      <c r="E176">
        <f>$J$6*Table3[[#This Row],[isChinstrap]]+$J$7*Table3[[#This Row],[isGentoo]]+$J$8</f>
        <v>5076.0171908502725</v>
      </c>
      <c r="F176">
        <f>(Table3[[#This Row],[body_mass_g]]-Table3[[#This Row],[predicted_body_mass_g]])^2</f>
        <v>676.89421973950448</v>
      </c>
    </row>
    <row r="177" spans="1:6" x14ac:dyDescent="0.2">
      <c r="A177" t="s">
        <v>12</v>
      </c>
      <c r="B177">
        <f>IF(Table3[[#This Row],[species]]="Chinstrap", 1, 0)</f>
        <v>0</v>
      </c>
      <c r="C177">
        <f>IF(Table3[[#This Row],[species]]="Gentoo", 1, 0)</f>
        <v>1</v>
      </c>
      <c r="D177">
        <v>5000</v>
      </c>
      <c r="E177">
        <f>$J$6*Table3[[#This Row],[isChinstrap]]+$J$7*Table3[[#This Row],[isGentoo]]+$J$8</f>
        <v>5076.0171908502725</v>
      </c>
      <c r="F177">
        <f>(Table3[[#This Row],[body_mass_g]]-Table3[[#This Row],[predicted_body_mass_g]])^2</f>
        <v>5778.6133047667572</v>
      </c>
    </row>
    <row r="178" spans="1:6" x14ac:dyDescent="0.2">
      <c r="A178" t="s">
        <v>12</v>
      </c>
      <c r="B178">
        <f>IF(Table3[[#This Row],[species]]="Chinstrap", 1, 0)</f>
        <v>0</v>
      </c>
      <c r="C178">
        <f>IF(Table3[[#This Row],[species]]="Gentoo", 1, 0)</f>
        <v>1</v>
      </c>
      <c r="D178">
        <v>5100</v>
      </c>
      <c r="E178">
        <f>$J$6*Table3[[#This Row],[isChinstrap]]+$J$7*Table3[[#This Row],[isGentoo]]+$J$8</f>
        <v>5076.0171908502725</v>
      </c>
      <c r="F178">
        <f>(Table3[[#This Row],[body_mass_g]]-Table3[[#This Row],[predicted_body_mass_g]])^2</f>
        <v>575.17513471225175</v>
      </c>
    </row>
    <row r="179" spans="1:6" x14ac:dyDescent="0.2">
      <c r="A179" t="s">
        <v>12</v>
      </c>
      <c r="B179">
        <f>IF(Table3[[#This Row],[species]]="Chinstrap", 1, 0)</f>
        <v>0</v>
      </c>
      <c r="C179">
        <f>IF(Table3[[#This Row],[species]]="Gentoo", 1, 0)</f>
        <v>1</v>
      </c>
      <c r="D179">
        <v>4100</v>
      </c>
      <c r="E179">
        <f>$J$6*Table3[[#This Row],[isChinstrap]]+$J$7*Table3[[#This Row],[isGentoo]]+$J$8</f>
        <v>5076.0171908502725</v>
      </c>
      <c r="F179">
        <f>(Table3[[#This Row],[body_mass_g]]-Table3[[#This Row],[predicted_body_mass_g]])^2</f>
        <v>952609.55683525733</v>
      </c>
    </row>
    <row r="180" spans="1:6" x14ac:dyDescent="0.2">
      <c r="A180" t="s">
        <v>12</v>
      </c>
      <c r="B180">
        <f>IF(Table3[[#This Row],[species]]="Chinstrap", 1, 0)</f>
        <v>0</v>
      </c>
      <c r="C180">
        <f>IF(Table3[[#This Row],[species]]="Gentoo", 1, 0)</f>
        <v>1</v>
      </c>
      <c r="D180">
        <v>5650</v>
      </c>
      <c r="E180">
        <f>$J$6*Table3[[#This Row],[isChinstrap]]+$J$7*Table3[[#This Row],[isGentoo]]+$J$8</f>
        <v>5076.0171908502725</v>
      </c>
      <c r="F180">
        <f>(Table3[[#This Row],[body_mass_g]]-Table3[[#This Row],[predicted_body_mass_g]])^2</f>
        <v>329456.26519941248</v>
      </c>
    </row>
    <row r="181" spans="1:6" x14ac:dyDescent="0.2">
      <c r="A181" t="s">
        <v>12</v>
      </c>
      <c r="B181">
        <f>IF(Table3[[#This Row],[species]]="Chinstrap", 1, 0)</f>
        <v>0</v>
      </c>
      <c r="C181">
        <f>IF(Table3[[#This Row],[species]]="Gentoo", 1, 0)</f>
        <v>1</v>
      </c>
      <c r="D181">
        <v>4600</v>
      </c>
      <c r="E181">
        <f>$J$6*Table3[[#This Row],[isChinstrap]]+$J$7*Table3[[#This Row],[isGentoo]]+$J$8</f>
        <v>5076.0171908502725</v>
      </c>
      <c r="F181">
        <f>(Table3[[#This Row],[body_mass_g]]-Table3[[#This Row],[predicted_body_mass_g]])^2</f>
        <v>226592.36598498479</v>
      </c>
    </row>
    <row r="182" spans="1:6" x14ac:dyDescent="0.2">
      <c r="A182" t="s">
        <v>12</v>
      </c>
      <c r="B182">
        <f>IF(Table3[[#This Row],[species]]="Chinstrap", 1, 0)</f>
        <v>0</v>
      </c>
      <c r="C182">
        <f>IF(Table3[[#This Row],[species]]="Gentoo", 1, 0)</f>
        <v>1</v>
      </c>
      <c r="D182">
        <v>5550</v>
      </c>
      <c r="E182">
        <f>$J$6*Table3[[#This Row],[isChinstrap]]+$J$7*Table3[[#This Row],[isGentoo]]+$J$8</f>
        <v>5076.0171908502725</v>
      </c>
      <c r="F182">
        <f>(Table3[[#This Row],[body_mass_g]]-Table3[[#This Row],[predicted_body_mass_g]])^2</f>
        <v>224659.70336946697</v>
      </c>
    </row>
    <row r="183" spans="1:6" x14ac:dyDescent="0.2">
      <c r="A183" t="s">
        <v>12</v>
      </c>
      <c r="B183">
        <f>IF(Table3[[#This Row],[species]]="Chinstrap", 1, 0)</f>
        <v>0</v>
      </c>
      <c r="C183">
        <f>IF(Table3[[#This Row],[species]]="Gentoo", 1, 0)</f>
        <v>1</v>
      </c>
      <c r="D183">
        <v>5250</v>
      </c>
      <c r="E183">
        <f>$J$6*Table3[[#This Row],[isChinstrap]]+$J$7*Table3[[#This Row],[isGentoo]]+$J$8</f>
        <v>5076.0171908502725</v>
      </c>
      <c r="F183">
        <f>(Table3[[#This Row],[body_mass_g]]-Table3[[#This Row],[predicted_body_mass_g]])^2</f>
        <v>30270.017879630494</v>
      </c>
    </row>
    <row r="184" spans="1:6" x14ac:dyDescent="0.2">
      <c r="A184" t="s">
        <v>12</v>
      </c>
      <c r="B184">
        <f>IF(Table3[[#This Row],[species]]="Chinstrap", 1, 0)</f>
        <v>0</v>
      </c>
      <c r="C184">
        <f>IF(Table3[[#This Row],[species]]="Gentoo", 1, 0)</f>
        <v>1</v>
      </c>
      <c r="D184">
        <v>4700</v>
      </c>
      <c r="E184">
        <f>$J$6*Table3[[#This Row],[isChinstrap]]+$J$7*Table3[[#This Row],[isGentoo]]+$J$8</f>
        <v>5076.0171908502725</v>
      </c>
      <c r="F184">
        <f>(Table3[[#This Row],[body_mass_g]]-Table3[[#This Row],[predicted_body_mass_g]])^2</f>
        <v>141388.92781493027</v>
      </c>
    </row>
    <row r="185" spans="1:6" x14ac:dyDescent="0.2">
      <c r="A185" t="s">
        <v>12</v>
      </c>
      <c r="B185">
        <f>IF(Table3[[#This Row],[species]]="Chinstrap", 1, 0)</f>
        <v>0</v>
      </c>
      <c r="C185">
        <f>IF(Table3[[#This Row],[species]]="Gentoo", 1, 0)</f>
        <v>1</v>
      </c>
      <c r="D185">
        <v>5050</v>
      </c>
      <c r="E185">
        <f>$J$6*Table3[[#This Row],[isChinstrap]]+$J$7*Table3[[#This Row],[isGentoo]]+$J$8</f>
        <v>5076.0171908502725</v>
      </c>
      <c r="F185">
        <f>(Table3[[#This Row],[body_mass_g]]-Table3[[#This Row],[predicted_body_mass_g]])^2</f>
        <v>676.89421973950448</v>
      </c>
    </row>
    <row r="186" spans="1:6" x14ac:dyDescent="0.2">
      <c r="A186" t="s">
        <v>12</v>
      </c>
      <c r="B186">
        <f>IF(Table3[[#This Row],[species]]="Chinstrap", 1, 0)</f>
        <v>0</v>
      </c>
      <c r="C186">
        <f>IF(Table3[[#This Row],[species]]="Gentoo", 1, 0)</f>
        <v>1</v>
      </c>
      <c r="D186">
        <v>6050</v>
      </c>
      <c r="E186">
        <f>$J$6*Table3[[#This Row],[isChinstrap]]+$J$7*Table3[[#This Row],[isGentoo]]+$J$8</f>
        <v>5076.0171908502725</v>
      </c>
      <c r="F186">
        <f>(Table3[[#This Row],[body_mass_g]]-Table3[[#This Row],[predicted_body_mass_g]])^2</f>
        <v>948642.5125191944</v>
      </c>
    </row>
    <row r="187" spans="1:6" x14ac:dyDescent="0.2">
      <c r="A187" t="s">
        <v>12</v>
      </c>
      <c r="B187">
        <f>IF(Table3[[#This Row],[species]]="Chinstrap", 1, 0)</f>
        <v>0</v>
      </c>
      <c r="C187">
        <f>IF(Table3[[#This Row],[species]]="Gentoo", 1, 0)</f>
        <v>1</v>
      </c>
      <c r="D187">
        <v>5150</v>
      </c>
      <c r="E187">
        <f>$J$6*Table3[[#This Row],[isChinstrap]]+$J$7*Table3[[#This Row],[isGentoo]]+$J$8</f>
        <v>5076.0171908502725</v>
      </c>
      <c r="F187">
        <f>(Table3[[#This Row],[body_mass_g]]-Table3[[#This Row],[predicted_body_mass_g]])^2</f>
        <v>5473.456049684999</v>
      </c>
    </row>
    <row r="188" spans="1:6" x14ac:dyDescent="0.2">
      <c r="A188" t="s">
        <v>12</v>
      </c>
      <c r="B188">
        <f>IF(Table3[[#This Row],[species]]="Chinstrap", 1, 0)</f>
        <v>0</v>
      </c>
      <c r="C188">
        <f>IF(Table3[[#This Row],[species]]="Gentoo", 1, 0)</f>
        <v>1</v>
      </c>
      <c r="D188">
        <v>5400</v>
      </c>
      <c r="E188">
        <f>$J$6*Table3[[#This Row],[isChinstrap]]+$J$7*Table3[[#This Row],[isGentoo]]+$J$8</f>
        <v>5076.0171908502725</v>
      </c>
      <c r="F188">
        <f>(Table3[[#This Row],[body_mass_g]]-Table3[[#This Row],[predicted_body_mass_g]])^2</f>
        <v>104964.86062454873</v>
      </c>
    </row>
    <row r="189" spans="1:6" x14ac:dyDescent="0.2">
      <c r="A189" t="s">
        <v>12</v>
      </c>
      <c r="B189">
        <f>IF(Table3[[#This Row],[species]]="Chinstrap", 1, 0)</f>
        <v>0</v>
      </c>
      <c r="C189">
        <f>IF(Table3[[#This Row],[species]]="Gentoo", 1, 0)</f>
        <v>1</v>
      </c>
      <c r="D189">
        <v>4950</v>
      </c>
      <c r="E189">
        <f>$J$6*Table3[[#This Row],[isChinstrap]]+$J$7*Table3[[#This Row],[isGentoo]]+$J$8</f>
        <v>5076.0171908502725</v>
      </c>
      <c r="F189">
        <f>(Table3[[#This Row],[body_mass_g]]-Table3[[#This Row],[predicted_body_mass_g]])^2</f>
        <v>15880.33238979401</v>
      </c>
    </row>
    <row r="190" spans="1:6" x14ac:dyDescent="0.2">
      <c r="A190" t="s">
        <v>12</v>
      </c>
      <c r="B190">
        <f>IF(Table3[[#This Row],[species]]="Chinstrap", 1, 0)</f>
        <v>0</v>
      </c>
      <c r="C190">
        <f>IF(Table3[[#This Row],[species]]="Gentoo", 1, 0)</f>
        <v>1</v>
      </c>
      <c r="D190">
        <v>5250</v>
      </c>
      <c r="E190">
        <f>$J$6*Table3[[#This Row],[isChinstrap]]+$J$7*Table3[[#This Row],[isGentoo]]+$J$8</f>
        <v>5076.0171908502725</v>
      </c>
      <c r="F190">
        <f>(Table3[[#This Row],[body_mass_g]]-Table3[[#This Row],[predicted_body_mass_g]])^2</f>
        <v>30270.017879630494</v>
      </c>
    </row>
    <row r="191" spans="1:6" x14ac:dyDescent="0.2">
      <c r="A191" t="s">
        <v>12</v>
      </c>
      <c r="B191">
        <f>IF(Table3[[#This Row],[species]]="Chinstrap", 1, 0)</f>
        <v>0</v>
      </c>
      <c r="C191">
        <f>IF(Table3[[#This Row],[species]]="Gentoo", 1, 0)</f>
        <v>1</v>
      </c>
      <c r="D191">
        <v>4350</v>
      </c>
      <c r="E191">
        <f>$J$6*Table3[[#This Row],[isChinstrap]]+$J$7*Table3[[#This Row],[isGentoo]]+$J$8</f>
        <v>5076.0171908502725</v>
      </c>
      <c r="F191">
        <f>(Table3[[#This Row],[body_mass_g]]-Table3[[#This Row],[predicted_body_mass_g]])^2</f>
        <v>527100.96141012106</v>
      </c>
    </row>
    <row r="192" spans="1:6" x14ac:dyDescent="0.2">
      <c r="A192" t="s">
        <v>12</v>
      </c>
      <c r="B192">
        <f>IF(Table3[[#This Row],[species]]="Chinstrap", 1, 0)</f>
        <v>0</v>
      </c>
      <c r="C192">
        <f>IF(Table3[[#This Row],[species]]="Gentoo", 1, 0)</f>
        <v>1</v>
      </c>
      <c r="D192">
        <v>5350</v>
      </c>
      <c r="E192">
        <f>$J$6*Table3[[#This Row],[isChinstrap]]+$J$7*Table3[[#This Row],[isGentoo]]+$J$8</f>
        <v>5076.0171908502725</v>
      </c>
      <c r="F192">
        <f>(Table3[[#This Row],[body_mass_g]]-Table3[[#This Row],[predicted_body_mass_g]])^2</f>
        <v>75066.579709575992</v>
      </c>
    </row>
    <row r="193" spans="1:6" x14ac:dyDescent="0.2">
      <c r="A193" t="s">
        <v>12</v>
      </c>
      <c r="B193">
        <f>IF(Table3[[#This Row],[species]]="Chinstrap", 1, 0)</f>
        <v>0</v>
      </c>
      <c r="C193">
        <f>IF(Table3[[#This Row],[species]]="Gentoo", 1, 0)</f>
        <v>1</v>
      </c>
      <c r="D193">
        <v>3950</v>
      </c>
      <c r="E193">
        <f>$J$6*Table3[[#This Row],[isChinstrap]]+$J$7*Table3[[#This Row],[isGentoo]]+$J$8</f>
        <v>5076.0171908502725</v>
      </c>
      <c r="F193">
        <f>(Table3[[#This Row],[body_mass_g]]-Table3[[#This Row],[predicted_body_mass_g]])^2</f>
        <v>1267914.7140903391</v>
      </c>
    </row>
    <row r="194" spans="1:6" x14ac:dyDescent="0.2">
      <c r="A194" t="s">
        <v>12</v>
      </c>
      <c r="B194">
        <f>IF(Table3[[#This Row],[species]]="Chinstrap", 1, 0)</f>
        <v>0</v>
      </c>
      <c r="C194">
        <f>IF(Table3[[#This Row],[species]]="Gentoo", 1, 0)</f>
        <v>1</v>
      </c>
      <c r="D194">
        <v>5700</v>
      </c>
      <c r="E194">
        <f>$J$6*Table3[[#This Row],[isChinstrap]]+$J$7*Table3[[#This Row],[isGentoo]]+$J$8</f>
        <v>5076.0171908502725</v>
      </c>
      <c r="F194">
        <f>(Table3[[#This Row],[body_mass_g]]-Table3[[#This Row],[predicted_body_mass_g]])^2</f>
        <v>389354.54611438524</v>
      </c>
    </row>
    <row r="195" spans="1:6" x14ac:dyDescent="0.2">
      <c r="A195" t="s">
        <v>12</v>
      </c>
      <c r="B195">
        <f>IF(Table3[[#This Row],[species]]="Chinstrap", 1, 0)</f>
        <v>0</v>
      </c>
      <c r="C195">
        <f>IF(Table3[[#This Row],[species]]="Gentoo", 1, 0)</f>
        <v>1</v>
      </c>
      <c r="D195">
        <v>4300</v>
      </c>
      <c r="E195">
        <f>$J$6*Table3[[#This Row],[isChinstrap]]+$J$7*Table3[[#This Row],[isGentoo]]+$J$8</f>
        <v>5076.0171908502725</v>
      </c>
      <c r="F195">
        <f>(Table3[[#This Row],[body_mass_g]]-Table3[[#This Row],[predicted_body_mass_g]])^2</f>
        <v>602202.68049514829</v>
      </c>
    </row>
    <row r="196" spans="1:6" x14ac:dyDescent="0.2">
      <c r="A196" t="s">
        <v>12</v>
      </c>
      <c r="B196">
        <f>IF(Table3[[#This Row],[species]]="Chinstrap", 1, 0)</f>
        <v>0</v>
      </c>
      <c r="C196">
        <f>IF(Table3[[#This Row],[species]]="Gentoo", 1, 0)</f>
        <v>1</v>
      </c>
      <c r="D196">
        <v>4750</v>
      </c>
      <c r="E196">
        <f>$J$6*Table3[[#This Row],[isChinstrap]]+$J$7*Table3[[#This Row],[isGentoo]]+$J$8</f>
        <v>5076.0171908502725</v>
      </c>
      <c r="F196">
        <f>(Table3[[#This Row],[body_mass_g]]-Table3[[#This Row],[predicted_body_mass_g]])^2</f>
        <v>106287.20872990302</v>
      </c>
    </row>
    <row r="197" spans="1:6" x14ac:dyDescent="0.2">
      <c r="A197" t="s">
        <v>12</v>
      </c>
      <c r="B197">
        <f>IF(Table3[[#This Row],[species]]="Chinstrap", 1, 0)</f>
        <v>0</v>
      </c>
      <c r="C197">
        <f>IF(Table3[[#This Row],[species]]="Gentoo", 1, 0)</f>
        <v>1</v>
      </c>
      <c r="D197">
        <v>5550</v>
      </c>
      <c r="E197">
        <f>$J$6*Table3[[#This Row],[isChinstrap]]+$J$7*Table3[[#This Row],[isGentoo]]+$J$8</f>
        <v>5076.0171908502725</v>
      </c>
      <c r="F197">
        <f>(Table3[[#This Row],[body_mass_g]]-Table3[[#This Row],[predicted_body_mass_g]])^2</f>
        <v>224659.70336946697</v>
      </c>
    </row>
    <row r="198" spans="1:6" x14ac:dyDescent="0.2">
      <c r="A198" t="s">
        <v>12</v>
      </c>
      <c r="B198">
        <f>IF(Table3[[#This Row],[species]]="Chinstrap", 1, 0)</f>
        <v>0</v>
      </c>
      <c r="C198">
        <f>IF(Table3[[#This Row],[species]]="Gentoo", 1, 0)</f>
        <v>1</v>
      </c>
      <c r="D198">
        <v>4900</v>
      </c>
      <c r="E198">
        <f>$J$6*Table3[[#This Row],[isChinstrap]]+$J$7*Table3[[#This Row],[isGentoo]]+$J$8</f>
        <v>5076.0171908502725</v>
      </c>
      <c r="F198">
        <f>(Table3[[#This Row],[body_mass_g]]-Table3[[#This Row],[predicted_body_mass_g]])^2</f>
        <v>30982.051474821263</v>
      </c>
    </row>
    <row r="199" spans="1:6" x14ac:dyDescent="0.2">
      <c r="A199" t="s">
        <v>12</v>
      </c>
      <c r="B199">
        <f>IF(Table3[[#This Row],[species]]="Chinstrap", 1, 0)</f>
        <v>0</v>
      </c>
      <c r="C199">
        <f>IF(Table3[[#This Row],[species]]="Gentoo", 1, 0)</f>
        <v>1</v>
      </c>
      <c r="D199">
        <v>4200</v>
      </c>
      <c r="E199">
        <f>$J$6*Table3[[#This Row],[isChinstrap]]+$J$7*Table3[[#This Row],[isGentoo]]+$J$8</f>
        <v>5076.0171908502725</v>
      </c>
      <c r="F199">
        <f>(Table3[[#This Row],[body_mass_g]]-Table3[[#This Row],[predicted_body_mass_g]])^2</f>
        <v>767406.11866520275</v>
      </c>
    </row>
    <row r="200" spans="1:6" x14ac:dyDescent="0.2">
      <c r="A200" t="s">
        <v>12</v>
      </c>
      <c r="B200">
        <f>IF(Table3[[#This Row],[species]]="Chinstrap", 1, 0)</f>
        <v>0</v>
      </c>
      <c r="C200">
        <f>IF(Table3[[#This Row],[species]]="Gentoo", 1, 0)</f>
        <v>1</v>
      </c>
      <c r="D200">
        <v>5400</v>
      </c>
      <c r="E200">
        <f>$J$6*Table3[[#This Row],[isChinstrap]]+$J$7*Table3[[#This Row],[isGentoo]]+$J$8</f>
        <v>5076.0171908502725</v>
      </c>
      <c r="F200">
        <f>(Table3[[#This Row],[body_mass_g]]-Table3[[#This Row],[predicted_body_mass_g]])^2</f>
        <v>104964.86062454873</v>
      </c>
    </row>
    <row r="201" spans="1:6" x14ac:dyDescent="0.2">
      <c r="A201" t="s">
        <v>12</v>
      </c>
      <c r="B201">
        <f>IF(Table3[[#This Row],[species]]="Chinstrap", 1, 0)</f>
        <v>0</v>
      </c>
      <c r="C201">
        <f>IF(Table3[[#This Row],[species]]="Gentoo", 1, 0)</f>
        <v>1</v>
      </c>
      <c r="D201">
        <v>5100</v>
      </c>
      <c r="E201">
        <f>$J$6*Table3[[#This Row],[isChinstrap]]+$J$7*Table3[[#This Row],[isGentoo]]+$J$8</f>
        <v>5076.0171908502725</v>
      </c>
      <c r="F201">
        <f>(Table3[[#This Row],[body_mass_g]]-Table3[[#This Row],[predicted_body_mass_g]])^2</f>
        <v>575.17513471225175</v>
      </c>
    </row>
    <row r="202" spans="1:6" x14ac:dyDescent="0.2">
      <c r="A202" t="s">
        <v>12</v>
      </c>
      <c r="B202">
        <f>IF(Table3[[#This Row],[species]]="Chinstrap", 1, 0)</f>
        <v>0</v>
      </c>
      <c r="C202">
        <f>IF(Table3[[#This Row],[species]]="Gentoo", 1, 0)</f>
        <v>1</v>
      </c>
      <c r="D202">
        <v>5300</v>
      </c>
      <c r="E202">
        <f>$J$6*Table3[[#This Row],[isChinstrap]]+$J$7*Table3[[#This Row],[isGentoo]]+$J$8</f>
        <v>5076.0171908502725</v>
      </c>
      <c r="F202">
        <f>(Table3[[#This Row],[body_mass_g]]-Table3[[#This Row],[predicted_body_mass_g]])^2</f>
        <v>50168.298794603244</v>
      </c>
    </row>
    <row r="203" spans="1:6" x14ac:dyDescent="0.2">
      <c r="A203" t="s">
        <v>12</v>
      </c>
      <c r="B203">
        <f>IF(Table3[[#This Row],[species]]="Chinstrap", 1, 0)</f>
        <v>0</v>
      </c>
      <c r="C203">
        <f>IF(Table3[[#This Row],[species]]="Gentoo", 1, 0)</f>
        <v>1</v>
      </c>
      <c r="D203">
        <v>4850</v>
      </c>
      <c r="E203">
        <f>$J$6*Table3[[#This Row],[isChinstrap]]+$J$7*Table3[[#This Row],[isGentoo]]+$J$8</f>
        <v>5076.0171908502725</v>
      </c>
      <c r="F203">
        <f>(Table3[[#This Row],[body_mass_g]]-Table3[[#This Row],[predicted_body_mass_g]])^2</f>
        <v>51083.770559848519</v>
      </c>
    </row>
    <row r="204" spans="1:6" x14ac:dyDescent="0.2">
      <c r="A204" t="s">
        <v>12</v>
      </c>
      <c r="B204">
        <f>IF(Table3[[#This Row],[species]]="Chinstrap", 1, 0)</f>
        <v>0</v>
      </c>
      <c r="C204">
        <f>IF(Table3[[#This Row],[species]]="Gentoo", 1, 0)</f>
        <v>1</v>
      </c>
      <c r="D204">
        <v>5300</v>
      </c>
      <c r="E204">
        <f>$J$6*Table3[[#This Row],[isChinstrap]]+$J$7*Table3[[#This Row],[isGentoo]]+$J$8</f>
        <v>5076.0171908502725</v>
      </c>
      <c r="F204">
        <f>(Table3[[#This Row],[body_mass_g]]-Table3[[#This Row],[predicted_body_mass_g]])^2</f>
        <v>50168.298794603244</v>
      </c>
    </row>
    <row r="205" spans="1:6" x14ac:dyDescent="0.2">
      <c r="A205" t="s">
        <v>12</v>
      </c>
      <c r="B205">
        <f>IF(Table3[[#This Row],[species]]="Chinstrap", 1, 0)</f>
        <v>0</v>
      </c>
      <c r="C205">
        <f>IF(Table3[[#This Row],[species]]="Gentoo", 1, 0)</f>
        <v>1</v>
      </c>
      <c r="D205">
        <v>4400</v>
      </c>
      <c r="E205">
        <f>$J$6*Table3[[#This Row],[isChinstrap]]+$J$7*Table3[[#This Row],[isGentoo]]+$J$8</f>
        <v>5076.0171908502725</v>
      </c>
      <c r="F205">
        <f>(Table3[[#This Row],[body_mass_g]]-Table3[[#This Row],[predicted_body_mass_g]])^2</f>
        <v>456999.24232509377</v>
      </c>
    </row>
    <row r="206" spans="1:6" x14ac:dyDescent="0.2">
      <c r="A206" t="s">
        <v>12</v>
      </c>
      <c r="B206">
        <f>IF(Table3[[#This Row],[species]]="Chinstrap", 1, 0)</f>
        <v>0</v>
      </c>
      <c r="C206">
        <f>IF(Table3[[#This Row],[species]]="Gentoo", 1, 0)</f>
        <v>1</v>
      </c>
      <c r="D206">
        <v>5000</v>
      </c>
      <c r="E206">
        <f>$J$6*Table3[[#This Row],[isChinstrap]]+$J$7*Table3[[#This Row],[isGentoo]]+$J$8</f>
        <v>5076.0171908502725</v>
      </c>
      <c r="F206">
        <f>(Table3[[#This Row],[body_mass_g]]-Table3[[#This Row],[predicted_body_mass_g]])^2</f>
        <v>5778.6133047667572</v>
      </c>
    </row>
    <row r="207" spans="1:6" x14ac:dyDescent="0.2">
      <c r="A207" t="s">
        <v>12</v>
      </c>
      <c r="B207">
        <f>IF(Table3[[#This Row],[species]]="Chinstrap", 1, 0)</f>
        <v>0</v>
      </c>
      <c r="C207">
        <f>IF(Table3[[#This Row],[species]]="Gentoo", 1, 0)</f>
        <v>1</v>
      </c>
      <c r="D207">
        <v>4900</v>
      </c>
      <c r="E207">
        <f>$J$6*Table3[[#This Row],[isChinstrap]]+$J$7*Table3[[#This Row],[isGentoo]]+$J$8</f>
        <v>5076.0171908502725</v>
      </c>
      <c r="F207">
        <f>(Table3[[#This Row],[body_mass_g]]-Table3[[#This Row],[predicted_body_mass_g]])^2</f>
        <v>30982.051474821263</v>
      </c>
    </row>
    <row r="208" spans="1:6" x14ac:dyDescent="0.2">
      <c r="A208" t="s">
        <v>12</v>
      </c>
      <c r="B208">
        <f>IF(Table3[[#This Row],[species]]="Chinstrap", 1, 0)</f>
        <v>0</v>
      </c>
      <c r="C208">
        <f>IF(Table3[[#This Row],[species]]="Gentoo", 1, 0)</f>
        <v>1</v>
      </c>
      <c r="D208">
        <v>5050</v>
      </c>
      <c r="E208">
        <f>$J$6*Table3[[#This Row],[isChinstrap]]+$J$7*Table3[[#This Row],[isGentoo]]+$J$8</f>
        <v>5076.0171908502725</v>
      </c>
      <c r="F208">
        <f>(Table3[[#This Row],[body_mass_g]]-Table3[[#This Row],[predicted_body_mass_g]])^2</f>
        <v>676.89421973950448</v>
      </c>
    </row>
    <row r="209" spans="1:6" x14ac:dyDescent="0.2">
      <c r="A209" t="s">
        <v>12</v>
      </c>
      <c r="B209">
        <f>IF(Table3[[#This Row],[species]]="Chinstrap", 1, 0)</f>
        <v>0</v>
      </c>
      <c r="C209">
        <f>IF(Table3[[#This Row],[species]]="Gentoo", 1, 0)</f>
        <v>1</v>
      </c>
      <c r="D209">
        <v>4300</v>
      </c>
      <c r="E209">
        <f>$J$6*Table3[[#This Row],[isChinstrap]]+$J$7*Table3[[#This Row],[isGentoo]]+$J$8</f>
        <v>5076.0171908502725</v>
      </c>
      <c r="F209">
        <f>(Table3[[#This Row],[body_mass_g]]-Table3[[#This Row],[predicted_body_mass_g]])^2</f>
        <v>602202.68049514829</v>
      </c>
    </row>
    <row r="210" spans="1:6" x14ac:dyDescent="0.2">
      <c r="A210" t="s">
        <v>12</v>
      </c>
      <c r="B210">
        <f>IF(Table3[[#This Row],[species]]="Chinstrap", 1, 0)</f>
        <v>0</v>
      </c>
      <c r="C210">
        <f>IF(Table3[[#This Row],[species]]="Gentoo", 1, 0)</f>
        <v>1</v>
      </c>
      <c r="D210">
        <v>5000</v>
      </c>
      <c r="E210">
        <f>$J$6*Table3[[#This Row],[isChinstrap]]+$J$7*Table3[[#This Row],[isGentoo]]+$J$8</f>
        <v>5076.0171908502725</v>
      </c>
      <c r="F210">
        <f>(Table3[[#This Row],[body_mass_g]]-Table3[[#This Row],[predicted_body_mass_g]])^2</f>
        <v>5778.6133047667572</v>
      </c>
    </row>
    <row r="211" spans="1:6" x14ac:dyDescent="0.2">
      <c r="A211" t="s">
        <v>12</v>
      </c>
      <c r="B211">
        <f>IF(Table3[[#This Row],[species]]="Chinstrap", 1, 0)</f>
        <v>0</v>
      </c>
      <c r="C211">
        <f>IF(Table3[[#This Row],[species]]="Gentoo", 1, 0)</f>
        <v>1</v>
      </c>
      <c r="D211">
        <v>4450</v>
      </c>
      <c r="E211">
        <f>$J$6*Table3[[#This Row],[isChinstrap]]+$J$7*Table3[[#This Row],[isGentoo]]+$J$8</f>
        <v>5076.0171908502725</v>
      </c>
      <c r="F211">
        <f>(Table3[[#This Row],[body_mass_g]]-Table3[[#This Row],[predicted_body_mass_g]])^2</f>
        <v>391897.52324006654</v>
      </c>
    </row>
    <row r="212" spans="1:6" x14ac:dyDescent="0.2">
      <c r="A212" t="s">
        <v>12</v>
      </c>
      <c r="B212">
        <f>IF(Table3[[#This Row],[species]]="Chinstrap", 1, 0)</f>
        <v>0</v>
      </c>
      <c r="C212">
        <f>IF(Table3[[#This Row],[species]]="Gentoo", 1, 0)</f>
        <v>1</v>
      </c>
      <c r="D212">
        <v>5550</v>
      </c>
      <c r="E212">
        <f>$J$6*Table3[[#This Row],[isChinstrap]]+$J$7*Table3[[#This Row],[isGentoo]]+$J$8</f>
        <v>5076.0171908502725</v>
      </c>
      <c r="F212">
        <f>(Table3[[#This Row],[body_mass_g]]-Table3[[#This Row],[predicted_body_mass_g]])^2</f>
        <v>224659.70336946697</v>
      </c>
    </row>
    <row r="213" spans="1:6" x14ac:dyDescent="0.2">
      <c r="A213" t="s">
        <v>12</v>
      </c>
      <c r="B213">
        <f>IF(Table3[[#This Row],[species]]="Chinstrap", 1, 0)</f>
        <v>0</v>
      </c>
      <c r="C213">
        <f>IF(Table3[[#This Row],[species]]="Gentoo", 1, 0)</f>
        <v>1</v>
      </c>
      <c r="D213">
        <v>4200</v>
      </c>
      <c r="E213">
        <f>$J$6*Table3[[#This Row],[isChinstrap]]+$J$7*Table3[[#This Row],[isGentoo]]+$J$8</f>
        <v>5076.0171908502725</v>
      </c>
      <c r="F213">
        <f>(Table3[[#This Row],[body_mass_g]]-Table3[[#This Row],[predicted_body_mass_g]])^2</f>
        <v>767406.11866520275</v>
      </c>
    </row>
    <row r="214" spans="1:6" x14ac:dyDescent="0.2">
      <c r="A214" t="s">
        <v>12</v>
      </c>
      <c r="B214">
        <f>IF(Table3[[#This Row],[species]]="Chinstrap", 1, 0)</f>
        <v>0</v>
      </c>
      <c r="C214">
        <f>IF(Table3[[#This Row],[species]]="Gentoo", 1, 0)</f>
        <v>1</v>
      </c>
      <c r="D214">
        <v>5300</v>
      </c>
      <c r="E214">
        <f>$J$6*Table3[[#This Row],[isChinstrap]]+$J$7*Table3[[#This Row],[isGentoo]]+$J$8</f>
        <v>5076.0171908502725</v>
      </c>
      <c r="F214">
        <f>(Table3[[#This Row],[body_mass_g]]-Table3[[#This Row],[predicted_body_mass_g]])^2</f>
        <v>50168.298794603244</v>
      </c>
    </row>
    <row r="215" spans="1:6" x14ac:dyDescent="0.2">
      <c r="A215" t="s">
        <v>12</v>
      </c>
      <c r="B215">
        <f>IF(Table3[[#This Row],[species]]="Chinstrap", 1, 0)</f>
        <v>0</v>
      </c>
      <c r="C215">
        <f>IF(Table3[[#This Row],[species]]="Gentoo", 1, 0)</f>
        <v>1</v>
      </c>
      <c r="D215">
        <v>4400</v>
      </c>
      <c r="E215">
        <f>$J$6*Table3[[#This Row],[isChinstrap]]+$J$7*Table3[[#This Row],[isGentoo]]+$J$8</f>
        <v>5076.0171908502725</v>
      </c>
      <c r="F215">
        <f>(Table3[[#This Row],[body_mass_g]]-Table3[[#This Row],[predicted_body_mass_g]])^2</f>
        <v>456999.24232509377</v>
      </c>
    </row>
    <row r="216" spans="1:6" x14ac:dyDescent="0.2">
      <c r="A216" t="s">
        <v>12</v>
      </c>
      <c r="B216">
        <f>IF(Table3[[#This Row],[species]]="Chinstrap", 1, 0)</f>
        <v>0</v>
      </c>
      <c r="C216">
        <f>IF(Table3[[#This Row],[species]]="Gentoo", 1, 0)</f>
        <v>1</v>
      </c>
      <c r="D216">
        <v>5650</v>
      </c>
      <c r="E216">
        <f>$J$6*Table3[[#This Row],[isChinstrap]]+$J$7*Table3[[#This Row],[isGentoo]]+$J$8</f>
        <v>5076.0171908502725</v>
      </c>
      <c r="F216">
        <f>(Table3[[#This Row],[body_mass_g]]-Table3[[#This Row],[predicted_body_mass_g]])^2</f>
        <v>329456.26519941248</v>
      </c>
    </row>
    <row r="217" spans="1:6" x14ac:dyDescent="0.2">
      <c r="A217" t="s">
        <v>12</v>
      </c>
      <c r="B217">
        <f>IF(Table3[[#This Row],[species]]="Chinstrap", 1, 0)</f>
        <v>0</v>
      </c>
      <c r="C217">
        <f>IF(Table3[[#This Row],[species]]="Gentoo", 1, 0)</f>
        <v>1</v>
      </c>
      <c r="D217">
        <v>4700</v>
      </c>
      <c r="E217">
        <f>$J$6*Table3[[#This Row],[isChinstrap]]+$J$7*Table3[[#This Row],[isGentoo]]+$J$8</f>
        <v>5076.0171908502725</v>
      </c>
      <c r="F217">
        <f>(Table3[[#This Row],[body_mass_g]]-Table3[[#This Row],[predicted_body_mass_g]])^2</f>
        <v>141388.92781493027</v>
      </c>
    </row>
    <row r="218" spans="1:6" x14ac:dyDescent="0.2">
      <c r="A218" t="s">
        <v>12</v>
      </c>
      <c r="B218">
        <f>IF(Table3[[#This Row],[species]]="Chinstrap", 1, 0)</f>
        <v>0</v>
      </c>
      <c r="C218">
        <f>IF(Table3[[#This Row],[species]]="Gentoo", 1, 0)</f>
        <v>1</v>
      </c>
      <c r="D218">
        <v>5700</v>
      </c>
      <c r="E218">
        <f>$J$6*Table3[[#This Row],[isChinstrap]]+$J$7*Table3[[#This Row],[isGentoo]]+$J$8</f>
        <v>5076.0171908502725</v>
      </c>
      <c r="F218">
        <f>(Table3[[#This Row],[body_mass_g]]-Table3[[#This Row],[predicted_body_mass_g]])^2</f>
        <v>389354.54611438524</v>
      </c>
    </row>
    <row r="219" spans="1:6" x14ac:dyDescent="0.2">
      <c r="A219" t="s">
        <v>12</v>
      </c>
      <c r="B219">
        <f>IF(Table3[[#This Row],[species]]="Chinstrap", 1, 0)</f>
        <v>0</v>
      </c>
      <c r="C219">
        <f>IF(Table3[[#This Row],[species]]="Gentoo", 1, 0)</f>
        <v>1</v>
      </c>
      <c r="D219">
        <v>4650</v>
      </c>
      <c r="E219">
        <f>$J$6*Table3[[#This Row],[isChinstrap]]+$J$7*Table3[[#This Row],[isGentoo]]+$J$8</f>
        <v>5076.0171908502725</v>
      </c>
      <c r="F219">
        <f>(Table3[[#This Row],[body_mass_g]]-Table3[[#This Row],[predicted_body_mass_g]])^2</f>
        <v>181490.64689995753</v>
      </c>
    </row>
    <row r="220" spans="1:6" x14ac:dyDescent="0.2">
      <c r="A220" t="s">
        <v>12</v>
      </c>
      <c r="B220">
        <f>IF(Table3[[#This Row],[species]]="Chinstrap", 1, 0)</f>
        <v>0</v>
      </c>
      <c r="C220">
        <f>IF(Table3[[#This Row],[species]]="Gentoo", 1, 0)</f>
        <v>1</v>
      </c>
      <c r="D220">
        <v>5800</v>
      </c>
      <c r="E220">
        <f>$J$6*Table3[[#This Row],[isChinstrap]]+$J$7*Table3[[#This Row],[isGentoo]]+$J$8</f>
        <v>5076.0171908502725</v>
      </c>
      <c r="F220">
        <f>(Table3[[#This Row],[body_mass_g]]-Table3[[#This Row],[predicted_body_mass_g]])^2</f>
        <v>524151.10794433072</v>
      </c>
    </row>
    <row r="221" spans="1:6" x14ac:dyDescent="0.2">
      <c r="A221" t="s">
        <v>12</v>
      </c>
      <c r="B221">
        <f>IF(Table3[[#This Row],[species]]="Chinstrap", 1, 0)</f>
        <v>0</v>
      </c>
      <c r="C221">
        <f>IF(Table3[[#This Row],[species]]="Gentoo", 1, 0)</f>
        <v>1</v>
      </c>
      <c r="D221">
        <v>4700</v>
      </c>
      <c r="E221">
        <f>$J$6*Table3[[#This Row],[isChinstrap]]+$J$7*Table3[[#This Row],[isGentoo]]+$J$8</f>
        <v>5076.0171908502725</v>
      </c>
      <c r="F221">
        <f>(Table3[[#This Row],[body_mass_g]]-Table3[[#This Row],[predicted_body_mass_g]])^2</f>
        <v>141388.92781493027</v>
      </c>
    </row>
    <row r="222" spans="1:6" x14ac:dyDescent="0.2">
      <c r="A222" t="s">
        <v>12</v>
      </c>
      <c r="B222">
        <f>IF(Table3[[#This Row],[species]]="Chinstrap", 1, 0)</f>
        <v>0</v>
      </c>
      <c r="C222">
        <f>IF(Table3[[#This Row],[species]]="Gentoo", 1, 0)</f>
        <v>1</v>
      </c>
      <c r="D222">
        <v>5550</v>
      </c>
      <c r="E222">
        <f>$J$6*Table3[[#This Row],[isChinstrap]]+$J$7*Table3[[#This Row],[isGentoo]]+$J$8</f>
        <v>5076.0171908502725</v>
      </c>
      <c r="F222">
        <f>(Table3[[#This Row],[body_mass_g]]-Table3[[#This Row],[predicted_body_mass_g]])^2</f>
        <v>224659.70336946697</v>
      </c>
    </row>
    <row r="223" spans="1:6" x14ac:dyDescent="0.2">
      <c r="A223" t="s">
        <v>12</v>
      </c>
      <c r="B223">
        <f>IF(Table3[[#This Row],[species]]="Chinstrap", 1, 0)</f>
        <v>0</v>
      </c>
      <c r="C223">
        <f>IF(Table3[[#This Row],[species]]="Gentoo", 1, 0)</f>
        <v>1</v>
      </c>
      <c r="D223">
        <v>4750</v>
      </c>
      <c r="E223">
        <f>$J$6*Table3[[#This Row],[isChinstrap]]+$J$7*Table3[[#This Row],[isGentoo]]+$J$8</f>
        <v>5076.0171908502725</v>
      </c>
      <c r="F223">
        <f>(Table3[[#This Row],[body_mass_g]]-Table3[[#This Row],[predicted_body_mass_g]])^2</f>
        <v>106287.20872990302</v>
      </c>
    </row>
    <row r="224" spans="1:6" x14ac:dyDescent="0.2">
      <c r="A224" t="s">
        <v>12</v>
      </c>
      <c r="B224">
        <f>IF(Table3[[#This Row],[species]]="Chinstrap", 1, 0)</f>
        <v>0</v>
      </c>
      <c r="C224">
        <f>IF(Table3[[#This Row],[species]]="Gentoo", 1, 0)</f>
        <v>1</v>
      </c>
      <c r="D224">
        <v>5000</v>
      </c>
      <c r="E224">
        <f>$J$6*Table3[[#This Row],[isChinstrap]]+$J$7*Table3[[#This Row],[isGentoo]]+$J$8</f>
        <v>5076.0171908502725</v>
      </c>
      <c r="F224">
        <f>(Table3[[#This Row],[body_mass_g]]-Table3[[#This Row],[predicted_body_mass_g]])^2</f>
        <v>5778.6133047667572</v>
      </c>
    </row>
    <row r="225" spans="1:6" x14ac:dyDescent="0.2">
      <c r="A225" t="s">
        <v>12</v>
      </c>
      <c r="B225">
        <f>IF(Table3[[#This Row],[species]]="Chinstrap", 1, 0)</f>
        <v>0</v>
      </c>
      <c r="C225">
        <f>IF(Table3[[#This Row],[species]]="Gentoo", 1, 0)</f>
        <v>1</v>
      </c>
      <c r="D225">
        <v>5100</v>
      </c>
      <c r="E225">
        <f>$J$6*Table3[[#This Row],[isChinstrap]]+$J$7*Table3[[#This Row],[isGentoo]]+$J$8</f>
        <v>5076.0171908502725</v>
      </c>
      <c r="F225">
        <f>(Table3[[#This Row],[body_mass_g]]-Table3[[#This Row],[predicted_body_mass_g]])^2</f>
        <v>575.17513471225175</v>
      </c>
    </row>
    <row r="226" spans="1:6" x14ac:dyDescent="0.2">
      <c r="A226" t="s">
        <v>12</v>
      </c>
      <c r="B226">
        <f>IF(Table3[[#This Row],[species]]="Chinstrap", 1, 0)</f>
        <v>0</v>
      </c>
      <c r="C226">
        <f>IF(Table3[[#This Row],[species]]="Gentoo", 1, 0)</f>
        <v>1</v>
      </c>
      <c r="D226">
        <v>5200</v>
      </c>
      <c r="E226">
        <f>$J$6*Table3[[#This Row],[isChinstrap]]+$J$7*Table3[[#This Row],[isGentoo]]+$J$8</f>
        <v>5076.0171908502725</v>
      </c>
      <c r="F226">
        <f>(Table3[[#This Row],[body_mass_g]]-Table3[[#This Row],[predicted_body_mass_g]])^2</f>
        <v>15371.736964657746</v>
      </c>
    </row>
    <row r="227" spans="1:6" x14ac:dyDescent="0.2">
      <c r="A227" t="s">
        <v>12</v>
      </c>
      <c r="B227">
        <f>IF(Table3[[#This Row],[species]]="Chinstrap", 1, 0)</f>
        <v>0</v>
      </c>
      <c r="C227">
        <f>IF(Table3[[#This Row],[species]]="Gentoo", 1, 0)</f>
        <v>1</v>
      </c>
      <c r="D227">
        <v>4700</v>
      </c>
      <c r="E227">
        <f>$J$6*Table3[[#This Row],[isChinstrap]]+$J$7*Table3[[#This Row],[isGentoo]]+$J$8</f>
        <v>5076.0171908502725</v>
      </c>
      <c r="F227">
        <f>(Table3[[#This Row],[body_mass_g]]-Table3[[#This Row],[predicted_body_mass_g]])^2</f>
        <v>141388.92781493027</v>
      </c>
    </row>
    <row r="228" spans="1:6" x14ac:dyDescent="0.2">
      <c r="A228" t="s">
        <v>12</v>
      </c>
      <c r="B228">
        <f>IF(Table3[[#This Row],[species]]="Chinstrap", 1, 0)</f>
        <v>0</v>
      </c>
      <c r="C228">
        <f>IF(Table3[[#This Row],[species]]="Gentoo", 1, 0)</f>
        <v>1</v>
      </c>
      <c r="D228">
        <v>5800</v>
      </c>
      <c r="E228">
        <f>$J$6*Table3[[#This Row],[isChinstrap]]+$J$7*Table3[[#This Row],[isGentoo]]+$J$8</f>
        <v>5076.0171908502725</v>
      </c>
      <c r="F228">
        <f>(Table3[[#This Row],[body_mass_g]]-Table3[[#This Row],[predicted_body_mass_g]])^2</f>
        <v>524151.10794433072</v>
      </c>
    </row>
    <row r="229" spans="1:6" x14ac:dyDescent="0.2">
      <c r="A229" t="s">
        <v>12</v>
      </c>
      <c r="B229">
        <f>IF(Table3[[#This Row],[species]]="Chinstrap", 1, 0)</f>
        <v>0</v>
      </c>
      <c r="C229">
        <f>IF(Table3[[#This Row],[species]]="Gentoo", 1, 0)</f>
        <v>1</v>
      </c>
      <c r="D229">
        <v>4600</v>
      </c>
      <c r="E229">
        <f>$J$6*Table3[[#This Row],[isChinstrap]]+$J$7*Table3[[#This Row],[isGentoo]]+$J$8</f>
        <v>5076.0171908502725</v>
      </c>
      <c r="F229">
        <f>(Table3[[#This Row],[body_mass_g]]-Table3[[#This Row],[predicted_body_mass_g]])^2</f>
        <v>226592.36598498479</v>
      </c>
    </row>
    <row r="230" spans="1:6" x14ac:dyDescent="0.2">
      <c r="A230" t="s">
        <v>12</v>
      </c>
      <c r="B230">
        <f>IF(Table3[[#This Row],[species]]="Chinstrap", 1, 0)</f>
        <v>0</v>
      </c>
      <c r="C230">
        <f>IF(Table3[[#This Row],[species]]="Gentoo", 1, 0)</f>
        <v>1</v>
      </c>
      <c r="D230">
        <v>6000</v>
      </c>
      <c r="E230">
        <f>$J$6*Table3[[#This Row],[isChinstrap]]+$J$7*Table3[[#This Row],[isGentoo]]+$J$8</f>
        <v>5076.0171908502725</v>
      </c>
      <c r="F230">
        <f>(Table3[[#This Row],[body_mass_g]]-Table3[[#This Row],[predicted_body_mass_g]])^2</f>
        <v>853744.23160422174</v>
      </c>
    </row>
    <row r="231" spans="1:6" x14ac:dyDescent="0.2">
      <c r="A231" t="s">
        <v>12</v>
      </c>
      <c r="B231">
        <f>IF(Table3[[#This Row],[species]]="Chinstrap", 1, 0)</f>
        <v>0</v>
      </c>
      <c r="C231">
        <f>IF(Table3[[#This Row],[species]]="Gentoo", 1, 0)</f>
        <v>1</v>
      </c>
      <c r="D231">
        <v>4750</v>
      </c>
      <c r="E231">
        <f>$J$6*Table3[[#This Row],[isChinstrap]]+$J$7*Table3[[#This Row],[isGentoo]]+$J$8</f>
        <v>5076.0171908502725</v>
      </c>
      <c r="F231">
        <f>(Table3[[#This Row],[body_mass_g]]-Table3[[#This Row],[predicted_body_mass_g]])^2</f>
        <v>106287.20872990302</v>
      </c>
    </row>
    <row r="232" spans="1:6" x14ac:dyDescent="0.2">
      <c r="A232" t="s">
        <v>12</v>
      </c>
      <c r="B232">
        <f>IF(Table3[[#This Row],[species]]="Chinstrap", 1, 0)</f>
        <v>0</v>
      </c>
      <c r="C232">
        <f>IF(Table3[[#This Row],[species]]="Gentoo", 1, 0)</f>
        <v>1</v>
      </c>
      <c r="D232">
        <v>5950</v>
      </c>
      <c r="E232">
        <f>$J$6*Table3[[#This Row],[isChinstrap]]+$J$7*Table3[[#This Row],[isGentoo]]+$J$8</f>
        <v>5076.0171908502725</v>
      </c>
      <c r="F232">
        <f>(Table3[[#This Row],[body_mass_g]]-Table3[[#This Row],[predicted_body_mass_g]])^2</f>
        <v>763845.95068924897</v>
      </c>
    </row>
    <row r="233" spans="1:6" x14ac:dyDescent="0.2">
      <c r="A233" t="s">
        <v>12</v>
      </c>
      <c r="B233">
        <f>IF(Table3[[#This Row],[species]]="Chinstrap", 1, 0)</f>
        <v>0</v>
      </c>
      <c r="C233">
        <f>IF(Table3[[#This Row],[species]]="Gentoo", 1, 0)</f>
        <v>1</v>
      </c>
      <c r="D233">
        <v>4625</v>
      </c>
      <c r="E233">
        <f>$J$6*Table3[[#This Row],[isChinstrap]]+$J$7*Table3[[#This Row],[isGentoo]]+$J$8</f>
        <v>5076.0171908502725</v>
      </c>
      <c r="F233">
        <f>(Table3[[#This Row],[body_mass_g]]-Table3[[#This Row],[predicted_body_mass_g]])^2</f>
        <v>203416.50644247115</v>
      </c>
    </row>
    <row r="234" spans="1:6" x14ac:dyDescent="0.2">
      <c r="A234" t="s">
        <v>12</v>
      </c>
      <c r="B234">
        <f>IF(Table3[[#This Row],[species]]="Chinstrap", 1, 0)</f>
        <v>0</v>
      </c>
      <c r="C234">
        <f>IF(Table3[[#This Row],[species]]="Gentoo", 1, 0)</f>
        <v>1</v>
      </c>
      <c r="D234">
        <v>5450</v>
      </c>
      <c r="E234">
        <f>$J$6*Table3[[#This Row],[isChinstrap]]+$J$7*Table3[[#This Row],[isGentoo]]+$J$8</f>
        <v>5076.0171908502725</v>
      </c>
      <c r="F234">
        <f>(Table3[[#This Row],[body_mass_g]]-Table3[[#This Row],[predicted_body_mass_g]])^2</f>
        <v>139863.14153952149</v>
      </c>
    </row>
    <row r="235" spans="1:6" x14ac:dyDescent="0.2">
      <c r="A235" t="s">
        <v>12</v>
      </c>
      <c r="B235">
        <f>IF(Table3[[#This Row],[species]]="Chinstrap", 1, 0)</f>
        <v>0</v>
      </c>
      <c r="C235">
        <f>IF(Table3[[#This Row],[species]]="Gentoo", 1, 0)</f>
        <v>1</v>
      </c>
      <c r="D235">
        <v>4725</v>
      </c>
      <c r="E235">
        <f>$J$6*Table3[[#This Row],[isChinstrap]]+$J$7*Table3[[#This Row],[isGentoo]]+$J$8</f>
        <v>5076.0171908502725</v>
      </c>
      <c r="F235">
        <f>(Table3[[#This Row],[body_mass_g]]-Table3[[#This Row],[predicted_body_mass_g]])^2</f>
        <v>123213.06827241665</v>
      </c>
    </row>
    <row r="236" spans="1:6" x14ac:dyDescent="0.2">
      <c r="A236" t="s">
        <v>12</v>
      </c>
      <c r="B236">
        <f>IF(Table3[[#This Row],[species]]="Chinstrap", 1, 0)</f>
        <v>0</v>
      </c>
      <c r="C236">
        <f>IF(Table3[[#This Row],[species]]="Gentoo", 1, 0)</f>
        <v>1</v>
      </c>
      <c r="D236">
        <v>5350</v>
      </c>
      <c r="E236">
        <f>$J$6*Table3[[#This Row],[isChinstrap]]+$J$7*Table3[[#This Row],[isGentoo]]+$J$8</f>
        <v>5076.0171908502725</v>
      </c>
      <c r="F236">
        <f>(Table3[[#This Row],[body_mass_g]]-Table3[[#This Row],[predicted_body_mass_g]])^2</f>
        <v>75066.579709575992</v>
      </c>
    </row>
    <row r="237" spans="1:6" x14ac:dyDescent="0.2">
      <c r="A237" t="s">
        <v>12</v>
      </c>
      <c r="B237">
        <f>IF(Table3[[#This Row],[species]]="Chinstrap", 1, 0)</f>
        <v>0</v>
      </c>
      <c r="C237">
        <f>IF(Table3[[#This Row],[species]]="Gentoo", 1, 0)</f>
        <v>1</v>
      </c>
      <c r="D237">
        <v>4750</v>
      </c>
      <c r="E237">
        <f>$J$6*Table3[[#This Row],[isChinstrap]]+$J$7*Table3[[#This Row],[isGentoo]]+$J$8</f>
        <v>5076.0171908502725</v>
      </c>
      <c r="F237">
        <f>(Table3[[#This Row],[body_mass_g]]-Table3[[#This Row],[predicted_body_mass_g]])^2</f>
        <v>106287.20872990302</v>
      </c>
    </row>
    <row r="238" spans="1:6" x14ac:dyDescent="0.2">
      <c r="A238" t="s">
        <v>12</v>
      </c>
      <c r="B238">
        <f>IF(Table3[[#This Row],[species]]="Chinstrap", 1, 0)</f>
        <v>0</v>
      </c>
      <c r="C238">
        <f>IF(Table3[[#This Row],[species]]="Gentoo", 1, 0)</f>
        <v>1</v>
      </c>
      <c r="D238">
        <v>5600</v>
      </c>
      <c r="E238">
        <f>$J$6*Table3[[#This Row],[isChinstrap]]+$J$7*Table3[[#This Row],[isGentoo]]+$J$8</f>
        <v>5076.0171908502725</v>
      </c>
      <c r="F238">
        <f>(Table3[[#This Row],[body_mass_g]]-Table3[[#This Row],[predicted_body_mass_g]])^2</f>
        <v>274557.98428443971</v>
      </c>
    </row>
    <row r="239" spans="1:6" x14ac:dyDescent="0.2">
      <c r="A239" t="s">
        <v>12</v>
      </c>
      <c r="B239">
        <f>IF(Table3[[#This Row],[species]]="Chinstrap", 1, 0)</f>
        <v>0</v>
      </c>
      <c r="C239">
        <f>IF(Table3[[#This Row],[species]]="Gentoo", 1, 0)</f>
        <v>1</v>
      </c>
      <c r="D239">
        <v>4600</v>
      </c>
      <c r="E239">
        <f>$J$6*Table3[[#This Row],[isChinstrap]]+$J$7*Table3[[#This Row],[isGentoo]]+$J$8</f>
        <v>5076.0171908502725</v>
      </c>
      <c r="F239">
        <f>(Table3[[#This Row],[body_mass_g]]-Table3[[#This Row],[predicted_body_mass_g]])^2</f>
        <v>226592.36598498479</v>
      </c>
    </row>
    <row r="240" spans="1:6" x14ac:dyDescent="0.2">
      <c r="A240" t="s">
        <v>12</v>
      </c>
      <c r="B240">
        <f>IF(Table3[[#This Row],[species]]="Chinstrap", 1, 0)</f>
        <v>0</v>
      </c>
      <c r="C240">
        <f>IF(Table3[[#This Row],[species]]="Gentoo", 1, 0)</f>
        <v>1</v>
      </c>
      <c r="D240">
        <v>5300</v>
      </c>
      <c r="E240">
        <f>$J$6*Table3[[#This Row],[isChinstrap]]+$J$7*Table3[[#This Row],[isGentoo]]+$J$8</f>
        <v>5076.0171908502725</v>
      </c>
      <c r="F240">
        <f>(Table3[[#This Row],[body_mass_g]]-Table3[[#This Row],[predicted_body_mass_g]])^2</f>
        <v>50168.298794603244</v>
      </c>
    </row>
    <row r="241" spans="1:6" x14ac:dyDescent="0.2">
      <c r="A241" t="s">
        <v>12</v>
      </c>
      <c r="B241">
        <f>IF(Table3[[#This Row],[species]]="Chinstrap", 1, 0)</f>
        <v>0</v>
      </c>
      <c r="C241">
        <f>IF(Table3[[#This Row],[species]]="Gentoo", 1, 0)</f>
        <v>1</v>
      </c>
      <c r="D241">
        <v>4875</v>
      </c>
      <c r="E241">
        <f>$J$6*Table3[[#This Row],[isChinstrap]]+$J$7*Table3[[#This Row],[isGentoo]]+$J$8</f>
        <v>5076.0171908502725</v>
      </c>
      <c r="F241">
        <f>(Table3[[#This Row],[body_mass_g]]-Table3[[#This Row],[predicted_body_mass_g]])^2</f>
        <v>40407.911017334889</v>
      </c>
    </row>
    <row r="242" spans="1:6" x14ac:dyDescent="0.2">
      <c r="A242" t="s">
        <v>12</v>
      </c>
      <c r="B242">
        <f>IF(Table3[[#This Row],[species]]="Chinstrap", 1, 0)</f>
        <v>0</v>
      </c>
      <c r="C242">
        <f>IF(Table3[[#This Row],[species]]="Gentoo", 1, 0)</f>
        <v>1</v>
      </c>
      <c r="D242">
        <v>5550</v>
      </c>
      <c r="E242">
        <f>$J$6*Table3[[#This Row],[isChinstrap]]+$J$7*Table3[[#This Row],[isGentoo]]+$J$8</f>
        <v>5076.0171908502725</v>
      </c>
      <c r="F242">
        <f>(Table3[[#This Row],[body_mass_g]]-Table3[[#This Row],[predicted_body_mass_g]])^2</f>
        <v>224659.70336946697</v>
      </c>
    </row>
    <row r="243" spans="1:6" x14ac:dyDescent="0.2">
      <c r="A243" t="s">
        <v>12</v>
      </c>
      <c r="B243">
        <f>IF(Table3[[#This Row],[species]]="Chinstrap", 1, 0)</f>
        <v>0</v>
      </c>
      <c r="C243">
        <f>IF(Table3[[#This Row],[species]]="Gentoo", 1, 0)</f>
        <v>1</v>
      </c>
      <c r="D243">
        <v>4950</v>
      </c>
      <c r="E243">
        <f>$J$6*Table3[[#This Row],[isChinstrap]]+$J$7*Table3[[#This Row],[isGentoo]]+$J$8</f>
        <v>5076.0171908502725</v>
      </c>
      <c r="F243">
        <f>(Table3[[#This Row],[body_mass_g]]-Table3[[#This Row],[predicted_body_mass_g]])^2</f>
        <v>15880.33238979401</v>
      </c>
    </row>
    <row r="244" spans="1:6" x14ac:dyDescent="0.2">
      <c r="A244" t="s">
        <v>12</v>
      </c>
      <c r="B244">
        <f>IF(Table3[[#This Row],[species]]="Chinstrap", 1, 0)</f>
        <v>0</v>
      </c>
      <c r="C244">
        <f>IF(Table3[[#This Row],[species]]="Gentoo", 1, 0)</f>
        <v>1</v>
      </c>
      <c r="D244">
        <v>5400</v>
      </c>
      <c r="E244">
        <f>$J$6*Table3[[#This Row],[isChinstrap]]+$J$7*Table3[[#This Row],[isGentoo]]+$J$8</f>
        <v>5076.0171908502725</v>
      </c>
      <c r="F244">
        <f>(Table3[[#This Row],[body_mass_g]]-Table3[[#This Row],[predicted_body_mass_g]])^2</f>
        <v>104964.86062454873</v>
      </c>
    </row>
    <row r="245" spans="1:6" x14ac:dyDescent="0.2">
      <c r="A245" t="s">
        <v>12</v>
      </c>
      <c r="B245">
        <f>IF(Table3[[#This Row],[species]]="Chinstrap", 1, 0)</f>
        <v>0</v>
      </c>
      <c r="C245">
        <f>IF(Table3[[#This Row],[species]]="Gentoo", 1, 0)</f>
        <v>1</v>
      </c>
      <c r="D245">
        <v>4750</v>
      </c>
      <c r="E245">
        <f>$J$6*Table3[[#This Row],[isChinstrap]]+$J$7*Table3[[#This Row],[isGentoo]]+$J$8</f>
        <v>5076.0171908502725</v>
      </c>
      <c r="F245">
        <f>(Table3[[#This Row],[body_mass_g]]-Table3[[#This Row],[predicted_body_mass_g]])^2</f>
        <v>106287.20872990302</v>
      </c>
    </row>
    <row r="246" spans="1:6" x14ac:dyDescent="0.2">
      <c r="A246" t="s">
        <v>12</v>
      </c>
      <c r="B246">
        <f>IF(Table3[[#This Row],[species]]="Chinstrap", 1, 0)</f>
        <v>0</v>
      </c>
      <c r="C246">
        <f>IF(Table3[[#This Row],[species]]="Gentoo", 1, 0)</f>
        <v>1</v>
      </c>
      <c r="D246">
        <v>5650</v>
      </c>
      <c r="E246">
        <f>$J$6*Table3[[#This Row],[isChinstrap]]+$J$7*Table3[[#This Row],[isGentoo]]+$J$8</f>
        <v>5076.0171908502725</v>
      </c>
      <c r="F246">
        <f>(Table3[[#This Row],[body_mass_g]]-Table3[[#This Row],[predicted_body_mass_g]])^2</f>
        <v>329456.26519941248</v>
      </c>
    </row>
    <row r="247" spans="1:6" x14ac:dyDescent="0.2">
      <c r="A247" t="s">
        <v>12</v>
      </c>
      <c r="B247">
        <f>IF(Table3[[#This Row],[species]]="Chinstrap", 1, 0)</f>
        <v>0</v>
      </c>
      <c r="C247">
        <f>IF(Table3[[#This Row],[species]]="Gentoo", 1, 0)</f>
        <v>1</v>
      </c>
      <c r="D247">
        <v>4850</v>
      </c>
      <c r="E247">
        <f>$J$6*Table3[[#This Row],[isChinstrap]]+$J$7*Table3[[#This Row],[isGentoo]]+$J$8</f>
        <v>5076.0171908502725</v>
      </c>
      <c r="F247">
        <f>(Table3[[#This Row],[body_mass_g]]-Table3[[#This Row],[predicted_body_mass_g]])^2</f>
        <v>51083.770559848519</v>
      </c>
    </row>
    <row r="248" spans="1:6" x14ac:dyDescent="0.2">
      <c r="A248" t="s">
        <v>12</v>
      </c>
      <c r="B248">
        <f>IF(Table3[[#This Row],[species]]="Chinstrap", 1, 0)</f>
        <v>0</v>
      </c>
      <c r="C248">
        <f>IF(Table3[[#This Row],[species]]="Gentoo", 1, 0)</f>
        <v>1</v>
      </c>
      <c r="D248">
        <v>5200</v>
      </c>
      <c r="E248">
        <f>$J$6*Table3[[#This Row],[isChinstrap]]+$J$7*Table3[[#This Row],[isGentoo]]+$J$8</f>
        <v>5076.0171908502725</v>
      </c>
      <c r="F248">
        <f>(Table3[[#This Row],[body_mass_g]]-Table3[[#This Row],[predicted_body_mass_g]])^2</f>
        <v>15371.736964657746</v>
      </c>
    </row>
    <row r="249" spans="1:6" x14ac:dyDescent="0.2">
      <c r="A249" t="s">
        <v>12</v>
      </c>
      <c r="B249">
        <f>IF(Table3[[#This Row],[species]]="Chinstrap", 1, 0)</f>
        <v>0</v>
      </c>
      <c r="C249">
        <f>IF(Table3[[#This Row],[species]]="Gentoo", 1, 0)</f>
        <v>1</v>
      </c>
      <c r="D249">
        <v>4925</v>
      </c>
      <c r="E249">
        <f>$J$6*Table3[[#This Row],[isChinstrap]]+$J$7*Table3[[#This Row],[isGentoo]]+$J$8</f>
        <v>5076.0171908502725</v>
      </c>
      <c r="F249">
        <f>(Table3[[#This Row],[body_mass_g]]-Table3[[#This Row],[predicted_body_mass_g]])^2</f>
        <v>22806.191932307636</v>
      </c>
    </row>
    <row r="250" spans="1:6" x14ac:dyDescent="0.2">
      <c r="A250" t="s">
        <v>12</v>
      </c>
      <c r="B250">
        <f>IF(Table3[[#This Row],[species]]="Chinstrap", 1, 0)</f>
        <v>0</v>
      </c>
      <c r="C250">
        <f>IF(Table3[[#This Row],[species]]="Gentoo", 1, 0)</f>
        <v>1</v>
      </c>
      <c r="D250">
        <v>4875</v>
      </c>
      <c r="E250">
        <f>$J$6*Table3[[#This Row],[isChinstrap]]+$J$7*Table3[[#This Row],[isGentoo]]+$J$8</f>
        <v>5076.0171908502725</v>
      </c>
      <c r="F250">
        <f>(Table3[[#This Row],[body_mass_g]]-Table3[[#This Row],[predicted_body_mass_g]])^2</f>
        <v>40407.911017334889</v>
      </c>
    </row>
    <row r="251" spans="1:6" x14ac:dyDescent="0.2">
      <c r="A251" t="s">
        <v>12</v>
      </c>
      <c r="B251">
        <f>IF(Table3[[#This Row],[species]]="Chinstrap", 1, 0)</f>
        <v>0</v>
      </c>
      <c r="C251">
        <f>IF(Table3[[#This Row],[species]]="Gentoo", 1, 0)</f>
        <v>1</v>
      </c>
      <c r="D251">
        <v>4625</v>
      </c>
      <c r="E251">
        <f>$J$6*Table3[[#This Row],[isChinstrap]]+$J$7*Table3[[#This Row],[isGentoo]]+$J$8</f>
        <v>5076.0171908502725</v>
      </c>
      <c r="F251">
        <f>(Table3[[#This Row],[body_mass_g]]-Table3[[#This Row],[predicted_body_mass_g]])^2</f>
        <v>203416.50644247115</v>
      </c>
    </row>
    <row r="252" spans="1:6" x14ac:dyDescent="0.2">
      <c r="A252" t="s">
        <v>12</v>
      </c>
      <c r="B252">
        <f>IF(Table3[[#This Row],[species]]="Chinstrap", 1, 0)</f>
        <v>0</v>
      </c>
      <c r="C252">
        <f>IF(Table3[[#This Row],[species]]="Gentoo", 1, 0)</f>
        <v>1</v>
      </c>
      <c r="D252">
        <v>5250</v>
      </c>
      <c r="E252">
        <f>$J$6*Table3[[#This Row],[isChinstrap]]+$J$7*Table3[[#This Row],[isGentoo]]+$J$8</f>
        <v>5076.0171908502725</v>
      </c>
      <c r="F252">
        <f>(Table3[[#This Row],[body_mass_g]]-Table3[[#This Row],[predicted_body_mass_g]])^2</f>
        <v>30270.017879630494</v>
      </c>
    </row>
    <row r="253" spans="1:6" x14ac:dyDescent="0.2">
      <c r="A253" t="s">
        <v>12</v>
      </c>
      <c r="B253">
        <f>IF(Table3[[#This Row],[species]]="Chinstrap", 1, 0)</f>
        <v>0</v>
      </c>
      <c r="C253">
        <f>IF(Table3[[#This Row],[species]]="Gentoo", 1, 0)</f>
        <v>1</v>
      </c>
      <c r="D253">
        <v>4850</v>
      </c>
      <c r="E253">
        <f>$J$6*Table3[[#This Row],[isChinstrap]]+$J$7*Table3[[#This Row],[isGentoo]]+$J$8</f>
        <v>5076.0171908502725</v>
      </c>
      <c r="F253">
        <f>(Table3[[#This Row],[body_mass_g]]-Table3[[#This Row],[predicted_body_mass_g]])^2</f>
        <v>51083.770559848519</v>
      </c>
    </row>
    <row r="254" spans="1:6" x14ac:dyDescent="0.2">
      <c r="A254" t="s">
        <v>12</v>
      </c>
      <c r="B254">
        <f>IF(Table3[[#This Row],[species]]="Chinstrap", 1, 0)</f>
        <v>0</v>
      </c>
      <c r="C254">
        <f>IF(Table3[[#This Row],[species]]="Gentoo", 1, 0)</f>
        <v>1</v>
      </c>
      <c r="D254">
        <v>5600</v>
      </c>
      <c r="E254">
        <f>$J$6*Table3[[#This Row],[isChinstrap]]+$J$7*Table3[[#This Row],[isGentoo]]+$J$8</f>
        <v>5076.0171908502725</v>
      </c>
      <c r="F254">
        <f>(Table3[[#This Row],[body_mass_g]]-Table3[[#This Row],[predicted_body_mass_g]])^2</f>
        <v>274557.98428443971</v>
      </c>
    </row>
    <row r="255" spans="1:6" x14ac:dyDescent="0.2">
      <c r="A255" t="s">
        <v>12</v>
      </c>
      <c r="B255">
        <f>IF(Table3[[#This Row],[species]]="Chinstrap", 1, 0)</f>
        <v>0</v>
      </c>
      <c r="C255">
        <f>IF(Table3[[#This Row],[species]]="Gentoo", 1, 0)</f>
        <v>1</v>
      </c>
      <c r="D255">
        <v>4975</v>
      </c>
      <c r="E255">
        <f>$J$6*Table3[[#This Row],[isChinstrap]]+$J$7*Table3[[#This Row],[isGentoo]]+$J$8</f>
        <v>5076.0171908502725</v>
      </c>
      <c r="F255">
        <f>(Table3[[#This Row],[body_mass_g]]-Table3[[#This Row],[predicted_body_mass_g]])^2</f>
        <v>10204.472847280384</v>
      </c>
    </row>
    <row r="256" spans="1:6" x14ac:dyDescent="0.2">
      <c r="A256" t="s">
        <v>12</v>
      </c>
      <c r="B256">
        <f>IF(Table3[[#This Row],[species]]="Chinstrap", 1, 0)</f>
        <v>0</v>
      </c>
      <c r="C256">
        <f>IF(Table3[[#This Row],[species]]="Gentoo", 1, 0)</f>
        <v>1</v>
      </c>
      <c r="D256">
        <v>5500</v>
      </c>
      <c r="E256">
        <f>$J$6*Table3[[#This Row],[isChinstrap]]+$J$7*Table3[[#This Row],[isGentoo]]+$J$8</f>
        <v>5076.0171908502725</v>
      </c>
      <c r="F256">
        <f>(Table3[[#This Row],[body_mass_g]]-Table3[[#This Row],[predicted_body_mass_g]])^2</f>
        <v>179761.42245449423</v>
      </c>
    </row>
    <row r="257" spans="1:6" x14ac:dyDescent="0.2">
      <c r="A257" t="s">
        <v>12</v>
      </c>
      <c r="B257">
        <f>IF(Table3[[#This Row],[species]]="Chinstrap", 1, 0)</f>
        <v>0</v>
      </c>
      <c r="C257">
        <f>IF(Table3[[#This Row],[species]]="Gentoo", 1, 0)</f>
        <v>1</v>
      </c>
      <c r="D257">
        <v>4725</v>
      </c>
      <c r="E257">
        <f>$J$6*Table3[[#This Row],[isChinstrap]]+$J$7*Table3[[#This Row],[isGentoo]]+$J$8</f>
        <v>5076.0171908502725</v>
      </c>
      <c r="F257">
        <f>(Table3[[#This Row],[body_mass_g]]-Table3[[#This Row],[predicted_body_mass_g]])^2</f>
        <v>123213.06827241665</v>
      </c>
    </row>
    <row r="258" spans="1:6" x14ac:dyDescent="0.2">
      <c r="A258" t="s">
        <v>12</v>
      </c>
      <c r="B258">
        <f>IF(Table3[[#This Row],[species]]="Chinstrap", 1, 0)</f>
        <v>0</v>
      </c>
      <c r="C258">
        <f>IF(Table3[[#This Row],[species]]="Gentoo", 1, 0)</f>
        <v>1</v>
      </c>
      <c r="D258">
        <v>5500</v>
      </c>
      <c r="E258">
        <f>$J$6*Table3[[#This Row],[isChinstrap]]+$J$7*Table3[[#This Row],[isGentoo]]+$J$8</f>
        <v>5076.0171908502725</v>
      </c>
      <c r="F258">
        <f>(Table3[[#This Row],[body_mass_g]]-Table3[[#This Row],[predicted_body_mass_g]])^2</f>
        <v>179761.42245449423</v>
      </c>
    </row>
    <row r="259" spans="1:6" x14ac:dyDescent="0.2">
      <c r="A259" t="s">
        <v>12</v>
      </c>
      <c r="B259">
        <f>IF(Table3[[#This Row],[species]]="Chinstrap", 1, 0)</f>
        <v>0</v>
      </c>
      <c r="C259">
        <f>IF(Table3[[#This Row],[species]]="Gentoo", 1, 0)</f>
        <v>1</v>
      </c>
      <c r="D259">
        <v>4700</v>
      </c>
      <c r="E259">
        <f>$J$6*Table3[[#This Row],[isChinstrap]]+$J$7*Table3[[#This Row],[isGentoo]]+$J$8</f>
        <v>5076.0171908502725</v>
      </c>
      <c r="F259">
        <f>(Table3[[#This Row],[body_mass_g]]-Table3[[#This Row],[predicted_body_mass_g]])^2</f>
        <v>141388.92781493027</v>
      </c>
    </row>
    <row r="260" spans="1:6" x14ac:dyDescent="0.2">
      <c r="A260" t="s">
        <v>12</v>
      </c>
      <c r="B260">
        <f>IF(Table3[[#This Row],[species]]="Chinstrap", 1, 0)</f>
        <v>0</v>
      </c>
      <c r="C260">
        <f>IF(Table3[[#This Row],[species]]="Gentoo", 1, 0)</f>
        <v>1</v>
      </c>
      <c r="D260">
        <v>5500</v>
      </c>
      <c r="E260">
        <f>$J$6*Table3[[#This Row],[isChinstrap]]+$J$7*Table3[[#This Row],[isGentoo]]+$J$8</f>
        <v>5076.0171908502725</v>
      </c>
      <c r="F260">
        <f>(Table3[[#This Row],[body_mass_g]]-Table3[[#This Row],[predicted_body_mass_g]])^2</f>
        <v>179761.42245449423</v>
      </c>
    </row>
    <row r="261" spans="1:6" x14ac:dyDescent="0.2">
      <c r="A261" t="s">
        <v>12</v>
      </c>
      <c r="B261">
        <f>IF(Table3[[#This Row],[species]]="Chinstrap", 1, 0)</f>
        <v>0</v>
      </c>
      <c r="C261">
        <f>IF(Table3[[#This Row],[species]]="Gentoo", 1, 0)</f>
        <v>1</v>
      </c>
      <c r="D261">
        <v>4575</v>
      </c>
      <c r="E261">
        <f>$J$6*Table3[[#This Row],[isChinstrap]]+$J$7*Table3[[#This Row],[isGentoo]]+$J$8</f>
        <v>5076.0171908502725</v>
      </c>
      <c r="F261">
        <f>(Table3[[#This Row],[body_mass_g]]-Table3[[#This Row],[predicted_body_mass_g]])^2</f>
        <v>251018.22552749841</v>
      </c>
    </row>
    <row r="262" spans="1:6" x14ac:dyDescent="0.2">
      <c r="A262" t="s">
        <v>12</v>
      </c>
      <c r="B262">
        <f>IF(Table3[[#This Row],[species]]="Chinstrap", 1, 0)</f>
        <v>0</v>
      </c>
      <c r="C262">
        <f>IF(Table3[[#This Row],[species]]="Gentoo", 1, 0)</f>
        <v>1</v>
      </c>
      <c r="D262">
        <v>5500</v>
      </c>
      <c r="E262">
        <f>$J$6*Table3[[#This Row],[isChinstrap]]+$J$7*Table3[[#This Row],[isGentoo]]+$J$8</f>
        <v>5076.0171908502725</v>
      </c>
      <c r="F262">
        <f>(Table3[[#This Row],[body_mass_g]]-Table3[[#This Row],[predicted_body_mass_g]])^2</f>
        <v>179761.42245449423</v>
      </c>
    </row>
    <row r="263" spans="1:6" x14ac:dyDescent="0.2">
      <c r="A263" t="s">
        <v>12</v>
      </c>
      <c r="B263">
        <f>IF(Table3[[#This Row],[species]]="Chinstrap", 1, 0)</f>
        <v>0</v>
      </c>
      <c r="C263">
        <f>IF(Table3[[#This Row],[species]]="Gentoo", 1, 0)</f>
        <v>1</v>
      </c>
      <c r="D263">
        <v>5000</v>
      </c>
      <c r="E263">
        <f>$J$6*Table3[[#This Row],[isChinstrap]]+$J$7*Table3[[#This Row],[isGentoo]]+$J$8</f>
        <v>5076.0171908502725</v>
      </c>
      <c r="F263">
        <f>(Table3[[#This Row],[body_mass_g]]-Table3[[#This Row],[predicted_body_mass_g]])^2</f>
        <v>5778.6133047667572</v>
      </c>
    </row>
    <row r="264" spans="1:6" x14ac:dyDescent="0.2">
      <c r="A264" t="s">
        <v>12</v>
      </c>
      <c r="B264">
        <f>IF(Table3[[#This Row],[species]]="Chinstrap", 1, 0)</f>
        <v>0</v>
      </c>
      <c r="C264">
        <f>IF(Table3[[#This Row],[species]]="Gentoo", 1, 0)</f>
        <v>1</v>
      </c>
      <c r="D264">
        <v>5950</v>
      </c>
      <c r="E264">
        <f>$J$6*Table3[[#This Row],[isChinstrap]]+$J$7*Table3[[#This Row],[isGentoo]]+$J$8</f>
        <v>5076.0171908502725</v>
      </c>
      <c r="F264">
        <f>(Table3[[#This Row],[body_mass_g]]-Table3[[#This Row],[predicted_body_mass_g]])^2</f>
        <v>763845.95068924897</v>
      </c>
    </row>
    <row r="265" spans="1:6" x14ac:dyDescent="0.2">
      <c r="A265" t="s">
        <v>12</v>
      </c>
      <c r="B265">
        <f>IF(Table3[[#This Row],[species]]="Chinstrap", 1, 0)</f>
        <v>0</v>
      </c>
      <c r="C265">
        <f>IF(Table3[[#This Row],[species]]="Gentoo", 1, 0)</f>
        <v>1</v>
      </c>
      <c r="D265">
        <v>4650</v>
      </c>
      <c r="E265">
        <f>$J$6*Table3[[#This Row],[isChinstrap]]+$J$7*Table3[[#This Row],[isGentoo]]+$J$8</f>
        <v>5076.0171908502725</v>
      </c>
      <c r="F265">
        <f>(Table3[[#This Row],[body_mass_g]]-Table3[[#This Row],[predicted_body_mass_g]])^2</f>
        <v>181490.64689995753</v>
      </c>
    </row>
    <row r="266" spans="1:6" x14ac:dyDescent="0.2">
      <c r="A266" t="s">
        <v>12</v>
      </c>
      <c r="B266">
        <f>IF(Table3[[#This Row],[species]]="Chinstrap", 1, 0)</f>
        <v>0</v>
      </c>
      <c r="C266">
        <f>IF(Table3[[#This Row],[species]]="Gentoo", 1, 0)</f>
        <v>1</v>
      </c>
      <c r="D266">
        <v>5500</v>
      </c>
      <c r="E266">
        <f>$J$6*Table3[[#This Row],[isChinstrap]]+$J$7*Table3[[#This Row],[isGentoo]]+$J$8</f>
        <v>5076.0171908502725</v>
      </c>
      <c r="F266">
        <f>(Table3[[#This Row],[body_mass_g]]-Table3[[#This Row],[predicted_body_mass_g]])^2</f>
        <v>179761.42245449423</v>
      </c>
    </row>
    <row r="267" spans="1:6" x14ac:dyDescent="0.2">
      <c r="A267" t="s">
        <v>12</v>
      </c>
      <c r="B267">
        <f>IF(Table3[[#This Row],[species]]="Chinstrap", 1, 0)</f>
        <v>0</v>
      </c>
      <c r="C267">
        <f>IF(Table3[[#This Row],[species]]="Gentoo", 1, 0)</f>
        <v>1</v>
      </c>
      <c r="D267">
        <v>4375</v>
      </c>
      <c r="E267">
        <f>$J$6*Table3[[#This Row],[isChinstrap]]+$J$7*Table3[[#This Row],[isGentoo]]+$J$8</f>
        <v>5076.0171908502725</v>
      </c>
      <c r="F267">
        <f>(Table3[[#This Row],[body_mass_g]]-Table3[[#This Row],[predicted_body_mass_g]])^2</f>
        <v>491425.10186760745</v>
      </c>
    </row>
    <row r="268" spans="1:6" x14ac:dyDescent="0.2">
      <c r="A268" t="s">
        <v>12</v>
      </c>
      <c r="B268">
        <f>IF(Table3[[#This Row],[species]]="Chinstrap", 1, 0)</f>
        <v>0</v>
      </c>
      <c r="C268">
        <f>IF(Table3[[#This Row],[species]]="Gentoo", 1, 0)</f>
        <v>1</v>
      </c>
      <c r="D268">
        <v>5850</v>
      </c>
      <c r="E268">
        <f>$J$6*Table3[[#This Row],[isChinstrap]]+$J$7*Table3[[#This Row],[isGentoo]]+$J$8</f>
        <v>5076.0171908502725</v>
      </c>
      <c r="F268">
        <f>(Table3[[#This Row],[body_mass_g]]-Table3[[#This Row],[predicted_body_mass_g]])^2</f>
        <v>599049.38885930344</v>
      </c>
    </row>
    <row r="269" spans="1:6" x14ac:dyDescent="0.2">
      <c r="A269" t="s">
        <v>12</v>
      </c>
      <c r="B269">
        <f>IF(Table3[[#This Row],[species]]="Chinstrap", 1, 0)</f>
        <v>0</v>
      </c>
      <c r="C269">
        <f>IF(Table3[[#This Row],[species]]="Gentoo", 1, 0)</f>
        <v>1</v>
      </c>
      <c r="D269">
        <v>4875</v>
      </c>
      <c r="E269">
        <f>$J$6*Table3[[#This Row],[isChinstrap]]+$J$7*Table3[[#This Row],[isGentoo]]+$J$8</f>
        <v>5076.0171908502725</v>
      </c>
      <c r="F269">
        <f>(Table3[[#This Row],[body_mass_g]]-Table3[[#This Row],[predicted_body_mass_g]])^2</f>
        <v>40407.911017334889</v>
      </c>
    </row>
    <row r="270" spans="1:6" x14ac:dyDescent="0.2">
      <c r="A270" t="s">
        <v>12</v>
      </c>
      <c r="B270">
        <f>IF(Table3[[#This Row],[species]]="Chinstrap", 1, 0)</f>
        <v>0</v>
      </c>
      <c r="C270">
        <f>IF(Table3[[#This Row],[species]]="Gentoo", 1, 0)</f>
        <v>1</v>
      </c>
      <c r="D270">
        <v>6000</v>
      </c>
      <c r="E270">
        <f>$J$6*Table3[[#This Row],[isChinstrap]]+$J$7*Table3[[#This Row],[isGentoo]]+$J$8</f>
        <v>5076.0171908502725</v>
      </c>
      <c r="F270">
        <f>(Table3[[#This Row],[body_mass_g]]-Table3[[#This Row],[predicted_body_mass_g]])^2</f>
        <v>853744.23160422174</v>
      </c>
    </row>
    <row r="271" spans="1:6" x14ac:dyDescent="0.2">
      <c r="A271" t="s">
        <v>12</v>
      </c>
      <c r="B271">
        <f>IF(Table3[[#This Row],[species]]="Chinstrap", 1, 0)</f>
        <v>0</v>
      </c>
      <c r="C271">
        <f>IF(Table3[[#This Row],[species]]="Gentoo", 1, 0)</f>
        <v>1</v>
      </c>
      <c r="D271">
        <v>4925</v>
      </c>
      <c r="E271">
        <f>$J$6*Table3[[#This Row],[isChinstrap]]+$J$7*Table3[[#This Row],[isGentoo]]+$J$8</f>
        <v>5076.0171908502725</v>
      </c>
      <c r="F271">
        <f>(Table3[[#This Row],[body_mass_g]]-Table3[[#This Row],[predicted_body_mass_g]])^2</f>
        <v>22806.191932307636</v>
      </c>
    </row>
    <row r="272" spans="1:6" x14ac:dyDescent="0.2">
      <c r="A272" t="s">
        <v>12</v>
      </c>
      <c r="B272">
        <f>IF(Table3[[#This Row],[species]]="Chinstrap", 1, 0)</f>
        <v>0</v>
      </c>
      <c r="C272">
        <f>IF(Table3[[#This Row],[species]]="Gentoo", 1, 0)</f>
        <v>1</v>
      </c>
      <c r="D272">
        <v>4850</v>
      </c>
      <c r="E272">
        <f>$J$6*Table3[[#This Row],[isChinstrap]]+$J$7*Table3[[#This Row],[isGentoo]]+$J$8</f>
        <v>5076.0171908502725</v>
      </c>
      <c r="F272">
        <f>(Table3[[#This Row],[body_mass_g]]-Table3[[#This Row],[predicted_body_mass_g]])^2</f>
        <v>51083.770559848519</v>
      </c>
    </row>
    <row r="273" spans="1:6" x14ac:dyDescent="0.2">
      <c r="A273" t="s">
        <v>12</v>
      </c>
      <c r="B273">
        <f>IF(Table3[[#This Row],[species]]="Chinstrap", 1, 0)</f>
        <v>0</v>
      </c>
      <c r="C273">
        <f>IF(Table3[[#This Row],[species]]="Gentoo", 1, 0)</f>
        <v>1</v>
      </c>
      <c r="D273">
        <v>5750</v>
      </c>
      <c r="E273">
        <f>$J$6*Table3[[#This Row],[isChinstrap]]+$J$7*Table3[[#This Row],[isGentoo]]+$J$8</f>
        <v>5076.0171908502725</v>
      </c>
      <c r="F273">
        <f>(Table3[[#This Row],[body_mass_g]]-Table3[[#This Row],[predicted_body_mass_g]])^2</f>
        <v>454252.82702935796</v>
      </c>
    </row>
    <row r="274" spans="1:6" x14ac:dyDescent="0.2">
      <c r="A274" t="s">
        <v>12</v>
      </c>
      <c r="B274">
        <f>IF(Table3[[#This Row],[species]]="Chinstrap", 1, 0)</f>
        <v>0</v>
      </c>
      <c r="C274">
        <f>IF(Table3[[#This Row],[species]]="Gentoo", 1, 0)</f>
        <v>1</v>
      </c>
      <c r="D274">
        <v>5200</v>
      </c>
      <c r="E274">
        <f>$J$6*Table3[[#This Row],[isChinstrap]]+$J$7*Table3[[#This Row],[isGentoo]]+$J$8</f>
        <v>5076.0171908502725</v>
      </c>
      <c r="F274">
        <f>(Table3[[#This Row],[body_mass_g]]-Table3[[#This Row],[predicted_body_mass_g]])^2</f>
        <v>15371.736964657746</v>
      </c>
    </row>
    <row r="275" spans="1:6" x14ac:dyDescent="0.2">
      <c r="A275" t="s">
        <v>12</v>
      </c>
      <c r="B275">
        <f>IF(Table3[[#This Row],[species]]="Chinstrap", 1, 0)</f>
        <v>0</v>
      </c>
      <c r="C275">
        <f>IF(Table3[[#This Row],[species]]="Gentoo", 1, 0)</f>
        <v>1</v>
      </c>
      <c r="D275">
        <v>5400</v>
      </c>
      <c r="E275">
        <f>$J$6*Table3[[#This Row],[isChinstrap]]+$J$7*Table3[[#This Row],[isGentoo]]+$J$8</f>
        <v>5076.0171908502725</v>
      </c>
      <c r="F275">
        <f>(Table3[[#This Row],[body_mass_g]]-Table3[[#This Row],[predicted_body_mass_g]])^2</f>
        <v>104964.86062454873</v>
      </c>
    </row>
    <row r="276" spans="1:6" x14ac:dyDescent="0.2">
      <c r="A276" t="s">
        <v>13</v>
      </c>
      <c r="B276">
        <f>IF(Table3[[#This Row],[species]]="Chinstrap", 1, 0)</f>
        <v>1</v>
      </c>
      <c r="C276">
        <f>IF(Table3[[#This Row],[species]]="Gentoo", 1, 0)</f>
        <v>0</v>
      </c>
      <c r="D276">
        <v>3500</v>
      </c>
      <c r="E276">
        <f>$J$6*Table3[[#This Row],[isChinstrap]]+$J$7*Table3[[#This Row],[isGentoo]]+$J$8</f>
        <v>3733.090543695489</v>
      </c>
      <c r="F276">
        <f>(Table3[[#This Row],[body_mass_g]]-Table3[[#This Row],[predicted_body_mass_g]])^2</f>
        <v>54331.201560258683</v>
      </c>
    </row>
    <row r="277" spans="1:6" x14ac:dyDescent="0.2">
      <c r="A277" t="s">
        <v>13</v>
      </c>
      <c r="B277">
        <f>IF(Table3[[#This Row],[species]]="Chinstrap", 1, 0)</f>
        <v>1</v>
      </c>
      <c r="C277">
        <f>IF(Table3[[#This Row],[species]]="Gentoo", 1, 0)</f>
        <v>0</v>
      </c>
      <c r="D277">
        <v>3900</v>
      </c>
      <c r="E277">
        <f>$J$6*Table3[[#This Row],[isChinstrap]]+$J$7*Table3[[#This Row],[isGentoo]]+$J$8</f>
        <v>3733.090543695489</v>
      </c>
      <c r="F277">
        <f>(Table3[[#This Row],[body_mass_g]]-Table3[[#This Row],[predicted_body_mass_g]])^2</f>
        <v>27858.766603867458</v>
      </c>
    </row>
    <row r="278" spans="1:6" x14ac:dyDescent="0.2">
      <c r="A278" t="s">
        <v>13</v>
      </c>
      <c r="B278">
        <f>IF(Table3[[#This Row],[species]]="Chinstrap", 1, 0)</f>
        <v>1</v>
      </c>
      <c r="C278">
        <f>IF(Table3[[#This Row],[species]]="Gentoo", 1, 0)</f>
        <v>0</v>
      </c>
      <c r="D278">
        <v>3650</v>
      </c>
      <c r="E278">
        <f>$J$6*Table3[[#This Row],[isChinstrap]]+$J$7*Table3[[#This Row],[isGentoo]]+$J$8</f>
        <v>3733.090543695489</v>
      </c>
      <c r="F278">
        <f>(Table3[[#This Row],[body_mass_g]]-Table3[[#This Row],[predicted_body_mass_g]])^2</f>
        <v>6904.0384516119721</v>
      </c>
    </row>
    <row r="279" spans="1:6" x14ac:dyDescent="0.2">
      <c r="A279" t="s">
        <v>13</v>
      </c>
      <c r="B279">
        <f>IF(Table3[[#This Row],[species]]="Chinstrap", 1, 0)</f>
        <v>1</v>
      </c>
      <c r="C279">
        <f>IF(Table3[[#This Row],[species]]="Gentoo", 1, 0)</f>
        <v>0</v>
      </c>
      <c r="D279">
        <v>3525</v>
      </c>
      <c r="E279">
        <f>$J$6*Table3[[#This Row],[isChinstrap]]+$J$7*Table3[[#This Row],[isGentoo]]+$J$8</f>
        <v>3733.090543695489</v>
      </c>
      <c r="F279">
        <f>(Table3[[#This Row],[body_mass_g]]-Table3[[#This Row],[predicted_body_mass_g]])^2</f>
        <v>43301.674375484232</v>
      </c>
    </row>
    <row r="280" spans="1:6" x14ac:dyDescent="0.2">
      <c r="A280" t="s">
        <v>13</v>
      </c>
      <c r="B280">
        <f>IF(Table3[[#This Row],[species]]="Chinstrap", 1, 0)</f>
        <v>1</v>
      </c>
      <c r="C280">
        <f>IF(Table3[[#This Row],[species]]="Gentoo", 1, 0)</f>
        <v>0</v>
      </c>
      <c r="D280">
        <v>3725</v>
      </c>
      <c r="E280">
        <f>$J$6*Table3[[#This Row],[isChinstrap]]+$J$7*Table3[[#This Row],[isGentoo]]+$J$8</f>
        <v>3733.090543695489</v>
      </c>
      <c r="F280">
        <f>(Table3[[#This Row],[body_mass_g]]-Table3[[#This Row],[predicted_body_mass_g]])^2</f>
        <v>65.456897288617327</v>
      </c>
    </row>
    <row r="281" spans="1:6" x14ac:dyDescent="0.2">
      <c r="A281" t="s">
        <v>13</v>
      </c>
      <c r="B281">
        <f>IF(Table3[[#This Row],[species]]="Chinstrap", 1, 0)</f>
        <v>1</v>
      </c>
      <c r="C281">
        <f>IF(Table3[[#This Row],[species]]="Gentoo", 1, 0)</f>
        <v>0</v>
      </c>
      <c r="D281">
        <v>3950</v>
      </c>
      <c r="E281">
        <f>$J$6*Table3[[#This Row],[isChinstrap]]+$J$7*Table3[[#This Row],[isGentoo]]+$J$8</f>
        <v>3733.090543695489</v>
      </c>
      <c r="F281">
        <f>(Table3[[#This Row],[body_mass_g]]-Table3[[#This Row],[predicted_body_mass_g]])^2</f>
        <v>47049.712234318555</v>
      </c>
    </row>
    <row r="282" spans="1:6" x14ac:dyDescent="0.2">
      <c r="A282" t="s">
        <v>13</v>
      </c>
      <c r="B282">
        <f>IF(Table3[[#This Row],[species]]="Chinstrap", 1, 0)</f>
        <v>1</v>
      </c>
      <c r="C282">
        <f>IF(Table3[[#This Row],[species]]="Gentoo", 1, 0)</f>
        <v>0</v>
      </c>
      <c r="D282">
        <v>3250</v>
      </c>
      <c r="E282">
        <f>$J$6*Table3[[#This Row],[isChinstrap]]+$J$7*Table3[[#This Row],[isGentoo]]+$J$8</f>
        <v>3733.090543695489</v>
      </c>
      <c r="F282">
        <f>(Table3[[#This Row],[body_mass_g]]-Table3[[#This Row],[predicted_body_mass_g]])^2</f>
        <v>233376.47340800319</v>
      </c>
    </row>
    <row r="283" spans="1:6" x14ac:dyDescent="0.2">
      <c r="A283" t="s">
        <v>13</v>
      </c>
      <c r="B283">
        <f>IF(Table3[[#This Row],[species]]="Chinstrap", 1, 0)</f>
        <v>1</v>
      </c>
      <c r="C283">
        <f>IF(Table3[[#This Row],[species]]="Gentoo", 1, 0)</f>
        <v>0</v>
      </c>
      <c r="D283">
        <v>3750</v>
      </c>
      <c r="E283">
        <f>$J$6*Table3[[#This Row],[isChinstrap]]+$J$7*Table3[[#This Row],[isGentoo]]+$J$8</f>
        <v>3733.090543695489</v>
      </c>
      <c r="F283">
        <f>(Table3[[#This Row],[body_mass_g]]-Table3[[#This Row],[predicted_body_mass_g]])^2</f>
        <v>285.92971251416571</v>
      </c>
    </row>
    <row r="284" spans="1:6" x14ac:dyDescent="0.2">
      <c r="A284" t="s">
        <v>13</v>
      </c>
      <c r="B284">
        <f>IF(Table3[[#This Row],[species]]="Chinstrap", 1, 0)</f>
        <v>1</v>
      </c>
      <c r="C284">
        <f>IF(Table3[[#This Row],[species]]="Gentoo", 1, 0)</f>
        <v>0</v>
      </c>
      <c r="D284">
        <v>4150</v>
      </c>
      <c r="E284">
        <f>$J$6*Table3[[#This Row],[isChinstrap]]+$J$7*Table3[[#This Row],[isGentoo]]+$J$8</f>
        <v>3733.090543695489</v>
      </c>
      <c r="F284">
        <f>(Table3[[#This Row],[body_mass_g]]-Table3[[#This Row],[predicted_body_mass_g]])^2</f>
        <v>173813.49475612293</v>
      </c>
    </row>
    <row r="285" spans="1:6" x14ac:dyDescent="0.2">
      <c r="A285" t="s">
        <v>13</v>
      </c>
      <c r="B285">
        <f>IF(Table3[[#This Row],[species]]="Chinstrap", 1, 0)</f>
        <v>1</v>
      </c>
      <c r="C285">
        <f>IF(Table3[[#This Row],[species]]="Gentoo", 1, 0)</f>
        <v>0</v>
      </c>
      <c r="D285">
        <v>3700</v>
      </c>
      <c r="E285">
        <f>$J$6*Table3[[#This Row],[isChinstrap]]+$J$7*Table3[[#This Row],[isGentoo]]+$J$8</f>
        <v>3733.090543695489</v>
      </c>
      <c r="F285">
        <f>(Table3[[#This Row],[body_mass_g]]-Table3[[#This Row],[predicted_body_mass_g]])^2</f>
        <v>1094.9840820630689</v>
      </c>
    </row>
    <row r="286" spans="1:6" x14ac:dyDescent="0.2">
      <c r="A286" t="s">
        <v>13</v>
      </c>
      <c r="B286">
        <f>IF(Table3[[#This Row],[species]]="Chinstrap", 1, 0)</f>
        <v>1</v>
      </c>
      <c r="C286">
        <f>IF(Table3[[#This Row],[species]]="Gentoo", 1, 0)</f>
        <v>0</v>
      </c>
      <c r="D286">
        <v>3800</v>
      </c>
      <c r="E286">
        <f>$J$6*Table3[[#This Row],[isChinstrap]]+$J$7*Table3[[#This Row],[isGentoo]]+$J$8</f>
        <v>3733.090543695489</v>
      </c>
      <c r="F286">
        <f>(Table3[[#This Row],[body_mass_g]]-Table3[[#This Row],[predicted_body_mass_g]])^2</f>
        <v>4476.8753429652625</v>
      </c>
    </row>
    <row r="287" spans="1:6" x14ac:dyDescent="0.2">
      <c r="A287" t="s">
        <v>13</v>
      </c>
      <c r="B287">
        <f>IF(Table3[[#This Row],[species]]="Chinstrap", 1, 0)</f>
        <v>1</v>
      </c>
      <c r="C287">
        <f>IF(Table3[[#This Row],[species]]="Gentoo", 1, 0)</f>
        <v>0</v>
      </c>
      <c r="D287">
        <v>3775</v>
      </c>
      <c r="E287">
        <f>$J$6*Table3[[#This Row],[isChinstrap]]+$J$7*Table3[[#This Row],[isGentoo]]+$J$8</f>
        <v>3733.090543695489</v>
      </c>
      <c r="F287">
        <f>(Table3[[#This Row],[body_mass_g]]-Table3[[#This Row],[predicted_body_mass_g]])^2</f>
        <v>1756.4025277397141</v>
      </c>
    </row>
    <row r="288" spans="1:6" x14ac:dyDescent="0.2">
      <c r="A288" t="s">
        <v>13</v>
      </c>
      <c r="B288">
        <f>IF(Table3[[#This Row],[species]]="Chinstrap", 1, 0)</f>
        <v>1</v>
      </c>
      <c r="C288">
        <f>IF(Table3[[#This Row],[species]]="Gentoo", 1, 0)</f>
        <v>0</v>
      </c>
      <c r="D288">
        <v>3700</v>
      </c>
      <c r="E288">
        <f>$J$6*Table3[[#This Row],[isChinstrap]]+$J$7*Table3[[#This Row],[isGentoo]]+$J$8</f>
        <v>3733.090543695489</v>
      </c>
      <c r="F288">
        <f>(Table3[[#This Row],[body_mass_g]]-Table3[[#This Row],[predicted_body_mass_g]])^2</f>
        <v>1094.9840820630689</v>
      </c>
    </row>
    <row r="289" spans="1:6" x14ac:dyDescent="0.2">
      <c r="A289" t="s">
        <v>13</v>
      </c>
      <c r="B289">
        <f>IF(Table3[[#This Row],[species]]="Chinstrap", 1, 0)</f>
        <v>1</v>
      </c>
      <c r="C289">
        <f>IF(Table3[[#This Row],[species]]="Gentoo", 1, 0)</f>
        <v>0</v>
      </c>
      <c r="D289">
        <v>4050</v>
      </c>
      <c r="E289">
        <f>$J$6*Table3[[#This Row],[isChinstrap]]+$J$7*Table3[[#This Row],[isGentoo]]+$J$8</f>
        <v>3733.090543695489</v>
      </c>
      <c r="F289">
        <f>(Table3[[#This Row],[body_mass_g]]-Table3[[#This Row],[predicted_body_mass_g]])^2</f>
        <v>100431.60349522074</v>
      </c>
    </row>
    <row r="290" spans="1:6" x14ac:dyDescent="0.2">
      <c r="A290" t="s">
        <v>13</v>
      </c>
      <c r="B290">
        <f>IF(Table3[[#This Row],[species]]="Chinstrap", 1, 0)</f>
        <v>1</v>
      </c>
      <c r="C290">
        <f>IF(Table3[[#This Row],[species]]="Gentoo", 1, 0)</f>
        <v>0</v>
      </c>
      <c r="D290">
        <v>3575</v>
      </c>
      <c r="E290">
        <f>$J$6*Table3[[#This Row],[isChinstrap]]+$J$7*Table3[[#This Row],[isGentoo]]+$J$8</f>
        <v>3733.090543695489</v>
      </c>
      <c r="F290">
        <f>(Table3[[#This Row],[body_mass_g]]-Table3[[#This Row],[predicted_body_mass_g]])^2</f>
        <v>24992.620005935329</v>
      </c>
    </row>
    <row r="291" spans="1:6" x14ac:dyDescent="0.2">
      <c r="A291" t="s">
        <v>13</v>
      </c>
      <c r="B291">
        <f>IF(Table3[[#This Row],[species]]="Chinstrap", 1, 0)</f>
        <v>1</v>
      </c>
      <c r="C291">
        <f>IF(Table3[[#This Row],[species]]="Gentoo", 1, 0)</f>
        <v>0</v>
      </c>
      <c r="D291">
        <v>4050</v>
      </c>
      <c r="E291">
        <f>$J$6*Table3[[#This Row],[isChinstrap]]+$J$7*Table3[[#This Row],[isGentoo]]+$J$8</f>
        <v>3733.090543695489</v>
      </c>
      <c r="F291">
        <f>(Table3[[#This Row],[body_mass_g]]-Table3[[#This Row],[predicted_body_mass_g]])^2</f>
        <v>100431.60349522074</v>
      </c>
    </row>
    <row r="292" spans="1:6" x14ac:dyDescent="0.2">
      <c r="A292" t="s">
        <v>13</v>
      </c>
      <c r="B292">
        <f>IF(Table3[[#This Row],[species]]="Chinstrap", 1, 0)</f>
        <v>1</v>
      </c>
      <c r="C292">
        <f>IF(Table3[[#This Row],[species]]="Gentoo", 1, 0)</f>
        <v>0</v>
      </c>
      <c r="D292">
        <v>3300</v>
      </c>
      <c r="E292">
        <f>$J$6*Table3[[#This Row],[isChinstrap]]+$J$7*Table3[[#This Row],[isGentoo]]+$J$8</f>
        <v>3733.090543695489</v>
      </c>
      <c r="F292">
        <f>(Table3[[#This Row],[body_mass_g]]-Table3[[#This Row],[predicted_body_mass_g]])^2</f>
        <v>187567.4190384543</v>
      </c>
    </row>
    <row r="293" spans="1:6" x14ac:dyDescent="0.2">
      <c r="A293" t="s">
        <v>13</v>
      </c>
      <c r="B293">
        <f>IF(Table3[[#This Row],[species]]="Chinstrap", 1, 0)</f>
        <v>1</v>
      </c>
      <c r="C293">
        <f>IF(Table3[[#This Row],[species]]="Gentoo", 1, 0)</f>
        <v>0</v>
      </c>
      <c r="D293">
        <v>3700</v>
      </c>
      <c r="E293">
        <f>$J$6*Table3[[#This Row],[isChinstrap]]+$J$7*Table3[[#This Row],[isGentoo]]+$J$8</f>
        <v>3733.090543695489</v>
      </c>
      <c r="F293">
        <f>(Table3[[#This Row],[body_mass_g]]-Table3[[#This Row],[predicted_body_mass_g]])^2</f>
        <v>1094.9840820630689</v>
      </c>
    </row>
    <row r="294" spans="1:6" x14ac:dyDescent="0.2">
      <c r="A294" t="s">
        <v>13</v>
      </c>
      <c r="B294">
        <f>IF(Table3[[#This Row],[species]]="Chinstrap", 1, 0)</f>
        <v>1</v>
      </c>
      <c r="C294">
        <f>IF(Table3[[#This Row],[species]]="Gentoo", 1, 0)</f>
        <v>0</v>
      </c>
      <c r="D294">
        <v>3450</v>
      </c>
      <c r="E294">
        <f>$J$6*Table3[[#This Row],[isChinstrap]]+$J$7*Table3[[#This Row],[isGentoo]]+$J$8</f>
        <v>3733.090543695489</v>
      </c>
      <c r="F294">
        <f>(Table3[[#This Row],[body_mass_g]]-Table3[[#This Row],[predicted_body_mass_g]])^2</f>
        <v>80140.255929807579</v>
      </c>
    </row>
    <row r="295" spans="1:6" x14ac:dyDescent="0.2">
      <c r="A295" t="s">
        <v>13</v>
      </c>
      <c r="B295">
        <f>IF(Table3[[#This Row],[species]]="Chinstrap", 1, 0)</f>
        <v>1</v>
      </c>
      <c r="C295">
        <f>IF(Table3[[#This Row],[species]]="Gentoo", 1, 0)</f>
        <v>0</v>
      </c>
      <c r="D295">
        <v>4400</v>
      </c>
      <c r="E295">
        <f>$J$6*Table3[[#This Row],[isChinstrap]]+$J$7*Table3[[#This Row],[isGentoo]]+$J$8</f>
        <v>3733.090543695489</v>
      </c>
      <c r="F295">
        <f>(Table3[[#This Row],[body_mass_g]]-Table3[[#This Row],[predicted_body_mass_g]])^2</f>
        <v>444768.2229083784</v>
      </c>
    </row>
    <row r="296" spans="1:6" x14ac:dyDescent="0.2">
      <c r="A296" t="s">
        <v>13</v>
      </c>
      <c r="B296">
        <f>IF(Table3[[#This Row],[species]]="Chinstrap", 1, 0)</f>
        <v>1</v>
      </c>
      <c r="C296">
        <f>IF(Table3[[#This Row],[species]]="Gentoo", 1, 0)</f>
        <v>0</v>
      </c>
      <c r="D296">
        <v>3600</v>
      </c>
      <c r="E296">
        <f>$J$6*Table3[[#This Row],[isChinstrap]]+$J$7*Table3[[#This Row],[isGentoo]]+$J$8</f>
        <v>3733.090543695489</v>
      </c>
      <c r="F296">
        <f>(Table3[[#This Row],[body_mass_g]]-Table3[[#This Row],[predicted_body_mass_g]])^2</f>
        <v>17713.092821160877</v>
      </c>
    </row>
    <row r="297" spans="1:6" x14ac:dyDescent="0.2">
      <c r="A297" t="s">
        <v>13</v>
      </c>
      <c r="B297">
        <f>IF(Table3[[#This Row],[species]]="Chinstrap", 1, 0)</f>
        <v>1</v>
      </c>
      <c r="C297">
        <f>IF(Table3[[#This Row],[species]]="Gentoo", 1, 0)</f>
        <v>0</v>
      </c>
      <c r="D297">
        <v>3400</v>
      </c>
      <c r="E297">
        <f>$J$6*Table3[[#This Row],[isChinstrap]]+$J$7*Table3[[#This Row],[isGentoo]]+$J$8</f>
        <v>3733.090543695489</v>
      </c>
      <c r="F297">
        <f>(Table3[[#This Row],[body_mass_g]]-Table3[[#This Row],[predicted_body_mass_g]])^2</f>
        <v>110949.31029935648</v>
      </c>
    </row>
    <row r="298" spans="1:6" x14ac:dyDescent="0.2">
      <c r="A298" t="s">
        <v>13</v>
      </c>
      <c r="B298">
        <f>IF(Table3[[#This Row],[species]]="Chinstrap", 1, 0)</f>
        <v>1</v>
      </c>
      <c r="C298">
        <f>IF(Table3[[#This Row],[species]]="Gentoo", 1, 0)</f>
        <v>0</v>
      </c>
      <c r="D298">
        <v>2900</v>
      </c>
      <c r="E298">
        <f>$J$6*Table3[[#This Row],[isChinstrap]]+$J$7*Table3[[#This Row],[isGentoo]]+$J$8</f>
        <v>3733.090543695489</v>
      </c>
      <c r="F298">
        <f>(Table3[[#This Row],[body_mass_g]]-Table3[[#This Row],[predicted_body_mass_g]])^2</f>
        <v>694039.85399484553</v>
      </c>
    </row>
    <row r="299" spans="1:6" x14ac:dyDescent="0.2">
      <c r="A299" t="s">
        <v>13</v>
      </c>
      <c r="B299">
        <f>IF(Table3[[#This Row],[species]]="Chinstrap", 1, 0)</f>
        <v>1</v>
      </c>
      <c r="C299">
        <f>IF(Table3[[#This Row],[species]]="Gentoo", 1, 0)</f>
        <v>0</v>
      </c>
      <c r="D299">
        <v>3800</v>
      </c>
      <c r="E299">
        <f>$J$6*Table3[[#This Row],[isChinstrap]]+$J$7*Table3[[#This Row],[isGentoo]]+$J$8</f>
        <v>3733.090543695489</v>
      </c>
      <c r="F299">
        <f>(Table3[[#This Row],[body_mass_g]]-Table3[[#This Row],[predicted_body_mass_g]])^2</f>
        <v>4476.8753429652625</v>
      </c>
    </row>
    <row r="300" spans="1:6" x14ac:dyDescent="0.2">
      <c r="A300" t="s">
        <v>13</v>
      </c>
      <c r="B300">
        <f>IF(Table3[[#This Row],[species]]="Chinstrap", 1, 0)</f>
        <v>1</v>
      </c>
      <c r="C300">
        <f>IF(Table3[[#This Row],[species]]="Gentoo", 1, 0)</f>
        <v>0</v>
      </c>
      <c r="D300">
        <v>3300</v>
      </c>
      <c r="E300">
        <f>$J$6*Table3[[#This Row],[isChinstrap]]+$J$7*Table3[[#This Row],[isGentoo]]+$J$8</f>
        <v>3733.090543695489</v>
      </c>
      <c r="F300">
        <f>(Table3[[#This Row],[body_mass_g]]-Table3[[#This Row],[predicted_body_mass_g]])^2</f>
        <v>187567.4190384543</v>
      </c>
    </row>
    <row r="301" spans="1:6" x14ac:dyDescent="0.2">
      <c r="A301" t="s">
        <v>13</v>
      </c>
      <c r="B301">
        <f>IF(Table3[[#This Row],[species]]="Chinstrap", 1, 0)</f>
        <v>1</v>
      </c>
      <c r="C301">
        <f>IF(Table3[[#This Row],[species]]="Gentoo", 1, 0)</f>
        <v>0</v>
      </c>
      <c r="D301">
        <v>4150</v>
      </c>
      <c r="E301">
        <f>$J$6*Table3[[#This Row],[isChinstrap]]+$J$7*Table3[[#This Row],[isGentoo]]+$J$8</f>
        <v>3733.090543695489</v>
      </c>
      <c r="F301">
        <f>(Table3[[#This Row],[body_mass_g]]-Table3[[#This Row],[predicted_body_mass_g]])^2</f>
        <v>173813.49475612293</v>
      </c>
    </row>
    <row r="302" spans="1:6" x14ac:dyDescent="0.2">
      <c r="A302" t="s">
        <v>13</v>
      </c>
      <c r="B302">
        <f>IF(Table3[[#This Row],[species]]="Chinstrap", 1, 0)</f>
        <v>1</v>
      </c>
      <c r="C302">
        <f>IF(Table3[[#This Row],[species]]="Gentoo", 1, 0)</f>
        <v>0</v>
      </c>
      <c r="D302">
        <v>3400</v>
      </c>
      <c r="E302">
        <f>$J$6*Table3[[#This Row],[isChinstrap]]+$J$7*Table3[[#This Row],[isGentoo]]+$J$8</f>
        <v>3733.090543695489</v>
      </c>
      <c r="F302">
        <f>(Table3[[#This Row],[body_mass_g]]-Table3[[#This Row],[predicted_body_mass_g]])^2</f>
        <v>110949.31029935648</v>
      </c>
    </row>
    <row r="303" spans="1:6" x14ac:dyDescent="0.2">
      <c r="A303" t="s">
        <v>13</v>
      </c>
      <c r="B303">
        <f>IF(Table3[[#This Row],[species]]="Chinstrap", 1, 0)</f>
        <v>1</v>
      </c>
      <c r="C303">
        <f>IF(Table3[[#This Row],[species]]="Gentoo", 1, 0)</f>
        <v>0</v>
      </c>
      <c r="D303">
        <v>3800</v>
      </c>
      <c r="E303">
        <f>$J$6*Table3[[#This Row],[isChinstrap]]+$J$7*Table3[[#This Row],[isGentoo]]+$J$8</f>
        <v>3733.090543695489</v>
      </c>
      <c r="F303">
        <f>(Table3[[#This Row],[body_mass_g]]-Table3[[#This Row],[predicted_body_mass_g]])^2</f>
        <v>4476.8753429652625</v>
      </c>
    </row>
    <row r="304" spans="1:6" x14ac:dyDescent="0.2">
      <c r="A304" t="s">
        <v>13</v>
      </c>
      <c r="B304">
        <f>IF(Table3[[#This Row],[species]]="Chinstrap", 1, 0)</f>
        <v>1</v>
      </c>
      <c r="C304">
        <f>IF(Table3[[#This Row],[species]]="Gentoo", 1, 0)</f>
        <v>0</v>
      </c>
      <c r="D304">
        <v>3700</v>
      </c>
      <c r="E304">
        <f>$J$6*Table3[[#This Row],[isChinstrap]]+$J$7*Table3[[#This Row],[isGentoo]]+$J$8</f>
        <v>3733.090543695489</v>
      </c>
      <c r="F304">
        <f>(Table3[[#This Row],[body_mass_g]]-Table3[[#This Row],[predicted_body_mass_g]])^2</f>
        <v>1094.9840820630689</v>
      </c>
    </row>
    <row r="305" spans="1:6" x14ac:dyDescent="0.2">
      <c r="A305" t="s">
        <v>13</v>
      </c>
      <c r="B305">
        <f>IF(Table3[[#This Row],[species]]="Chinstrap", 1, 0)</f>
        <v>1</v>
      </c>
      <c r="C305">
        <f>IF(Table3[[#This Row],[species]]="Gentoo", 1, 0)</f>
        <v>0</v>
      </c>
      <c r="D305">
        <v>4550</v>
      </c>
      <c r="E305">
        <f>$J$6*Table3[[#This Row],[isChinstrap]]+$J$7*Table3[[#This Row],[isGentoo]]+$J$8</f>
        <v>3733.090543695489</v>
      </c>
      <c r="F305">
        <f>(Table3[[#This Row],[body_mass_g]]-Table3[[#This Row],[predicted_body_mass_g]])^2</f>
        <v>667341.05979973171</v>
      </c>
    </row>
    <row r="306" spans="1:6" x14ac:dyDescent="0.2">
      <c r="A306" t="s">
        <v>13</v>
      </c>
      <c r="B306">
        <f>IF(Table3[[#This Row],[species]]="Chinstrap", 1, 0)</f>
        <v>1</v>
      </c>
      <c r="C306">
        <f>IF(Table3[[#This Row],[species]]="Gentoo", 1, 0)</f>
        <v>0</v>
      </c>
      <c r="D306">
        <v>3200</v>
      </c>
      <c r="E306">
        <f>$J$6*Table3[[#This Row],[isChinstrap]]+$J$7*Table3[[#This Row],[isGentoo]]+$J$8</f>
        <v>3733.090543695489</v>
      </c>
      <c r="F306">
        <f>(Table3[[#This Row],[body_mass_g]]-Table3[[#This Row],[predicted_body_mass_g]])^2</f>
        <v>284185.52777755208</v>
      </c>
    </row>
    <row r="307" spans="1:6" x14ac:dyDescent="0.2">
      <c r="A307" t="s">
        <v>13</v>
      </c>
      <c r="B307">
        <f>IF(Table3[[#This Row],[species]]="Chinstrap", 1, 0)</f>
        <v>1</v>
      </c>
      <c r="C307">
        <f>IF(Table3[[#This Row],[species]]="Gentoo", 1, 0)</f>
        <v>0</v>
      </c>
      <c r="D307">
        <v>4300</v>
      </c>
      <c r="E307">
        <f>$J$6*Table3[[#This Row],[isChinstrap]]+$J$7*Table3[[#This Row],[isGentoo]]+$J$8</f>
        <v>3733.090543695489</v>
      </c>
      <c r="F307">
        <f>(Table3[[#This Row],[body_mass_g]]-Table3[[#This Row],[predicted_body_mass_g]])^2</f>
        <v>321386.33164747624</v>
      </c>
    </row>
    <row r="308" spans="1:6" x14ac:dyDescent="0.2">
      <c r="A308" t="s">
        <v>13</v>
      </c>
      <c r="B308">
        <f>IF(Table3[[#This Row],[species]]="Chinstrap", 1, 0)</f>
        <v>1</v>
      </c>
      <c r="C308">
        <f>IF(Table3[[#This Row],[species]]="Gentoo", 1, 0)</f>
        <v>0</v>
      </c>
      <c r="D308">
        <v>3350</v>
      </c>
      <c r="E308">
        <f>$J$6*Table3[[#This Row],[isChinstrap]]+$J$7*Table3[[#This Row],[isGentoo]]+$J$8</f>
        <v>3733.090543695489</v>
      </c>
      <c r="F308">
        <f>(Table3[[#This Row],[body_mass_g]]-Table3[[#This Row],[predicted_body_mass_g]])^2</f>
        <v>146758.36466890539</v>
      </c>
    </row>
    <row r="309" spans="1:6" x14ac:dyDescent="0.2">
      <c r="A309" t="s">
        <v>13</v>
      </c>
      <c r="B309">
        <f>IF(Table3[[#This Row],[species]]="Chinstrap", 1, 0)</f>
        <v>1</v>
      </c>
      <c r="C309">
        <f>IF(Table3[[#This Row],[species]]="Gentoo", 1, 0)</f>
        <v>0</v>
      </c>
      <c r="D309">
        <v>4100</v>
      </c>
      <c r="E309">
        <f>$J$6*Table3[[#This Row],[isChinstrap]]+$J$7*Table3[[#This Row],[isGentoo]]+$J$8</f>
        <v>3733.090543695489</v>
      </c>
      <c r="F309">
        <f>(Table3[[#This Row],[body_mass_g]]-Table3[[#This Row],[predicted_body_mass_g]])^2</f>
        <v>134622.54912567185</v>
      </c>
    </row>
    <row r="310" spans="1:6" x14ac:dyDescent="0.2">
      <c r="A310" t="s">
        <v>13</v>
      </c>
      <c r="B310">
        <f>IF(Table3[[#This Row],[species]]="Chinstrap", 1, 0)</f>
        <v>1</v>
      </c>
      <c r="C310">
        <f>IF(Table3[[#This Row],[species]]="Gentoo", 1, 0)</f>
        <v>0</v>
      </c>
      <c r="D310">
        <v>3600</v>
      </c>
      <c r="E310">
        <f>$J$6*Table3[[#This Row],[isChinstrap]]+$J$7*Table3[[#This Row],[isGentoo]]+$J$8</f>
        <v>3733.090543695489</v>
      </c>
      <c r="F310">
        <f>(Table3[[#This Row],[body_mass_g]]-Table3[[#This Row],[predicted_body_mass_g]])^2</f>
        <v>17713.092821160877</v>
      </c>
    </row>
    <row r="311" spans="1:6" x14ac:dyDescent="0.2">
      <c r="A311" t="s">
        <v>13</v>
      </c>
      <c r="B311">
        <f>IF(Table3[[#This Row],[species]]="Chinstrap", 1, 0)</f>
        <v>1</v>
      </c>
      <c r="C311">
        <f>IF(Table3[[#This Row],[species]]="Gentoo", 1, 0)</f>
        <v>0</v>
      </c>
      <c r="D311">
        <v>3900</v>
      </c>
      <c r="E311">
        <f>$J$6*Table3[[#This Row],[isChinstrap]]+$J$7*Table3[[#This Row],[isGentoo]]+$J$8</f>
        <v>3733.090543695489</v>
      </c>
      <c r="F311">
        <f>(Table3[[#This Row],[body_mass_g]]-Table3[[#This Row],[predicted_body_mass_g]])^2</f>
        <v>27858.766603867458</v>
      </c>
    </row>
    <row r="312" spans="1:6" x14ac:dyDescent="0.2">
      <c r="A312" t="s">
        <v>13</v>
      </c>
      <c r="B312">
        <f>IF(Table3[[#This Row],[species]]="Chinstrap", 1, 0)</f>
        <v>1</v>
      </c>
      <c r="C312">
        <f>IF(Table3[[#This Row],[species]]="Gentoo", 1, 0)</f>
        <v>0</v>
      </c>
      <c r="D312">
        <v>3850</v>
      </c>
      <c r="E312">
        <f>$J$6*Table3[[#This Row],[isChinstrap]]+$J$7*Table3[[#This Row],[isGentoo]]+$J$8</f>
        <v>3733.090543695489</v>
      </c>
      <c r="F312">
        <f>(Table3[[#This Row],[body_mass_g]]-Table3[[#This Row],[predicted_body_mass_g]])^2</f>
        <v>13667.820973416359</v>
      </c>
    </row>
    <row r="313" spans="1:6" x14ac:dyDescent="0.2">
      <c r="A313" t="s">
        <v>13</v>
      </c>
      <c r="B313">
        <f>IF(Table3[[#This Row],[species]]="Chinstrap", 1, 0)</f>
        <v>1</v>
      </c>
      <c r="C313">
        <f>IF(Table3[[#This Row],[species]]="Gentoo", 1, 0)</f>
        <v>0</v>
      </c>
      <c r="D313">
        <v>4800</v>
      </c>
      <c r="E313">
        <f>$J$6*Table3[[#This Row],[isChinstrap]]+$J$7*Table3[[#This Row],[isGentoo]]+$J$8</f>
        <v>3733.090543695489</v>
      </c>
      <c r="F313">
        <f>(Table3[[#This Row],[body_mass_g]]-Table3[[#This Row],[predicted_body_mass_g]])^2</f>
        <v>1138295.7879519872</v>
      </c>
    </row>
    <row r="314" spans="1:6" x14ac:dyDescent="0.2">
      <c r="A314" t="s">
        <v>13</v>
      </c>
      <c r="B314">
        <f>IF(Table3[[#This Row],[species]]="Chinstrap", 1, 0)</f>
        <v>1</v>
      </c>
      <c r="C314">
        <f>IF(Table3[[#This Row],[species]]="Gentoo", 1, 0)</f>
        <v>0</v>
      </c>
      <c r="D314">
        <v>2700</v>
      </c>
      <c r="E314">
        <f>$J$6*Table3[[#This Row],[isChinstrap]]+$J$7*Table3[[#This Row],[isGentoo]]+$J$8</f>
        <v>3733.090543695489</v>
      </c>
      <c r="F314">
        <f>(Table3[[#This Row],[body_mass_g]]-Table3[[#This Row],[predicted_body_mass_g]])^2</f>
        <v>1067276.0714730411</v>
      </c>
    </row>
    <row r="315" spans="1:6" x14ac:dyDescent="0.2">
      <c r="A315" t="s">
        <v>13</v>
      </c>
      <c r="B315">
        <f>IF(Table3[[#This Row],[species]]="Chinstrap", 1, 0)</f>
        <v>1</v>
      </c>
      <c r="C315">
        <f>IF(Table3[[#This Row],[species]]="Gentoo", 1, 0)</f>
        <v>0</v>
      </c>
      <c r="D315">
        <v>4500</v>
      </c>
      <c r="E315">
        <f>$J$6*Table3[[#This Row],[isChinstrap]]+$J$7*Table3[[#This Row],[isGentoo]]+$J$8</f>
        <v>3733.090543695489</v>
      </c>
      <c r="F315">
        <f>(Table3[[#This Row],[body_mass_g]]-Table3[[#This Row],[predicted_body_mass_g]])^2</f>
        <v>588150.11416928063</v>
      </c>
    </row>
    <row r="316" spans="1:6" x14ac:dyDescent="0.2">
      <c r="A316" t="s">
        <v>13</v>
      </c>
      <c r="B316">
        <f>IF(Table3[[#This Row],[species]]="Chinstrap", 1, 0)</f>
        <v>1</v>
      </c>
      <c r="C316">
        <f>IF(Table3[[#This Row],[species]]="Gentoo", 1, 0)</f>
        <v>0</v>
      </c>
      <c r="D316">
        <v>3950</v>
      </c>
      <c r="E316">
        <f>$J$6*Table3[[#This Row],[isChinstrap]]+$J$7*Table3[[#This Row],[isGentoo]]+$J$8</f>
        <v>3733.090543695489</v>
      </c>
      <c r="F316">
        <f>(Table3[[#This Row],[body_mass_g]]-Table3[[#This Row],[predicted_body_mass_g]])^2</f>
        <v>47049.712234318555</v>
      </c>
    </row>
    <row r="317" spans="1:6" x14ac:dyDescent="0.2">
      <c r="A317" t="s">
        <v>13</v>
      </c>
      <c r="B317">
        <f>IF(Table3[[#This Row],[species]]="Chinstrap", 1, 0)</f>
        <v>1</v>
      </c>
      <c r="C317">
        <f>IF(Table3[[#This Row],[species]]="Gentoo", 1, 0)</f>
        <v>0</v>
      </c>
      <c r="D317">
        <v>3650</v>
      </c>
      <c r="E317">
        <f>$J$6*Table3[[#This Row],[isChinstrap]]+$J$7*Table3[[#This Row],[isGentoo]]+$J$8</f>
        <v>3733.090543695489</v>
      </c>
      <c r="F317">
        <f>(Table3[[#This Row],[body_mass_g]]-Table3[[#This Row],[predicted_body_mass_g]])^2</f>
        <v>6904.0384516119721</v>
      </c>
    </row>
    <row r="318" spans="1:6" x14ac:dyDescent="0.2">
      <c r="A318" t="s">
        <v>13</v>
      </c>
      <c r="B318">
        <f>IF(Table3[[#This Row],[species]]="Chinstrap", 1, 0)</f>
        <v>1</v>
      </c>
      <c r="C318">
        <f>IF(Table3[[#This Row],[species]]="Gentoo", 1, 0)</f>
        <v>0</v>
      </c>
      <c r="D318">
        <v>3550</v>
      </c>
      <c r="E318">
        <f>$J$6*Table3[[#This Row],[isChinstrap]]+$J$7*Table3[[#This Row],[isGentoo]]+$J$8</f>
        <v>3733.090543695489</v>
      </c>
      <c r="F318">
        <f>(Table3[[#This Row],[body_mass_g]]-Table3[[#This Row],[predicted_body_mass_g]])^2</f>
        <v>33522.14719070978</v>
      </c>
    </row>
    <row r="319" spans="1:6" x14ac:dyDescent="0.2">
      <c r="A319" t="s">
        <v>13</v>
      </c>
      <c r="B319">
        <f>IF(Table3[[#This Row],[species]]="Chinstrap", 1, 0)</f>
        <v>1</v>
      </c>
      <c r="C319">
        <f>IF(Table3[[#This Row],[species]]="Gentoo", 1, 0)</f>
        <v>0</v>
      </c>
      <c r="D319">
        <v>3500</v>
      </c>
      <c r="E319">
        <f>$J$6*Table3[[#This Row],[isChinstrap]]+$J$7*Table3[[#This Row],[isGentoo]]+$J$8</f>
        <v>3733.090543695489</v>
      </c>
      <c r="F319">
        <f>(Table3[[#This Row],[body_mass_g]]-Table3[[#This Row],[predicted_body_mass_g]])^2</f>
        <v>54331.201560258683</v>
      </c>
    </row>
    <row r="320" spans="1:6" x14ac:dyDescent="0.2">
      <c r="A320" t="s">
        <v>13</v>
      </c>
      <c r="B320">
        <f>IF(Table3[[#This Row],[species]]="Chinstrap", 1, 0)</f>
        <v>1</v>
      </c>
      <c r="C320">
        <f>IF(Table3[[#This Row],[species]]="Gentoo", 1, 0)</f>
        <v>0</v>
      </c>
      <c r="D320">
        <v>3675</v>
      </c>
      <c r="E320">
        <f>$J$6*Table3[[#This Row],[isChinstrap]]+$J$7*Table3[[#This Row],[isGentoo]]+$J$8</f>
        <v>3733.090543695489</v>
      </c>
      <c r="F320">
        <f>(Table3[[#This Row],[body_mass_g]]-Table3[[#This Row],[predicted_body_mass_g]])^2</f>
        <v>3374.5112668375205</v>
      </c>
    </row>
    <row r="321" spans="1:6" x14ac:dyDescent="0.2">
      <c r="A321" t="s">
        <v>13</v>
      </c>
      <c r="B321">
        <f>IF(Table3[[#This Row],[species]]="Chinstrap", 1, 0)</f>
        <v>1</v>
      </c>
      <c r="C321">
        <f>IF(Table3[[#This Row],[species]]="Gentoo", 1, 0)</f>
        <v>0</v>
      </c>
      <c r="D321">
        <v>4450</v>
      </c>
      <c r="E321">
        <f>$J$6*Table3[[#This Row],[isChinstrap]]+$J$7*Table3[[#This Row],[isGentoo]]+$J$8</f>
        <v>3733.090543695489</v>
      </c>
      <c r="F321">
        <f>(Table3[[#This Row],[body_mass_g]]-Table3[[#This Row],[predicted_body_mass_g]])^2</f>
        <v>513959.16853882954</v>
      </c>
    </row>
    <row r="322" spans="1:6" x14ac:dyDescent="0.2">
      <c r="A322" t="s">
        <v>13</v>
      </c>
      <c r="B322">
        <f>IF(Table3[[#This Row],[species]]="Chinstrap", 1, 0)</f>
        <v>1</v>
      </c>
      <c r="C322">
        <f>IF(Table3[[#This Row],[species]]="Gentoo", 1, 0)</f>
        <v>0</v>
      </c>
      <c r="D322">
        <v>3400</v>
      </c>
      <c r="E322">
        <f>$J$6*Table3[[#This Row],[isChinstrap]]+$J$7*Table3[[#This Row],[isGentoo]]+$J$8</f>
        <v>3733.090543695489</v>
      </c>
      <c r="F322">
        <f>(Table3[[#This Row],[body_mass_g]]-Table3[[#This Row],[predicted_body_mass_g]])^2</f>
        <v>110949.31029935648</v>
      </c>
    </row>
    <row r="323" spans="1:6" x14ac:dyDescent="0.2">
      <c r="A323" t="s">
        <v>13</v>
      </c>
      <c r="B323">
        <f>IF(Table3[[#This Row],[species]]="Chinstrap", 1, 0)</f>
        <v>1</v>
      </c>
      <c r="C323">
        <f>IF(Table3[[#This Row],[species]]="Gentoo", 1, 0)</f>
        <v>0</v>
      </c>
      <c r="D323">
        <v>4300</v>
      </c>
      <c r="E323">
        <f>$J$6*Table3[[#This Row],[isChinstrap]]+$J$7*Table3[[#This Row],[isGentoo]]+$J$8</f>
        <v>3733.090543695489</v>
      </c>
      <c r="F323">
        <f>(Table3[[#This Row],[body_mass_g]]-Table3[[#This Row],[predicted_body_mass_g]])^2</f>
        <v>321386.33164747624</v>
      </c>
    </row>
    <row r="324" spans="1:6" x14ac:dyDescent="0.2">
      <c r="A324" t="s">
        <v>13</v>
      </c>
      <c r="B324">
        <f>IF(Table3[[#This Row],[species]]="Chinstrap", 1, 0)</f>
        <v>1</v>
      </c>
      <c r="C324">
        <f>IF(Table3[[#This Row],[species]]="Gentoo", 1, 0)</f>
        <v>0</v>
      </c>
      <c r="D324">
        <v>3250</v>
      </c>
      <c r="E324">
        <f>$J$6*Table3[[#This Row],[isChinstrap]]+$J$7*Table3[[#This Row],[isGentoo]]+$J$8</f>
        <v>3733.090543695489</v>
      </c>
      <c r="F324">
        <f>(Table3[[#This Row],[body_mass_g]]-Table3[[#This Row],[predicted_body_mass_g]])^2</f>
        <v>233376.47340800319</v>
      </c>
    </row>
    <row r="325" spans="1:6" x14ac:dyDescent="0.2">
      <c r="A325" t="s">
        <v>13</v>
      </c>
      <c r="B325">
        <f>IF(Table3[[#This Row],[species]]="Chinstrap", 1, 0)</f>
        <v>1</v>
      </c>
      <c r="C325">
        <f>IF(Table3[[#This Row],[species]]="Gentoo", 1, 0)</f>
        <v>0</v>
      </c>
      <c r="D325">
        <v>3675</v>
      </c>
      <c r="E325">
        <f>$J$6*Table3[[#This Row],[isChinstrap]]+$J$7*Table3[[#This Row],[isGentoo]]+$J$8</f>
        <v>3733.090543695489</v>
      </c>
      <c r="F325">
        <f>(Table3[[#This Row],[body_mass_g]]-Table3[[#This Row],[predicted_body_mass_g]])^2</f>
        <v>3374.5112668375205</v>
      </c>
    </row>
    <row r="326" spans="1:6" x14ac:dyDescent="0.2">
      <c r="A326" t="s">
        <v>13</v>
      </c>
      <c r="B326">
        <f>IF(Table3[[#This Row],[species]]="Chinstrap", 1, 0)</f>
        <v>1</v>
      </c>
      <c r="C326">
        <f>IF(Table3[[#This Row],[species]]="Gentoo", 1, 0)</f>
        <v>0</v>
      </c>
      <c r="D326">
        <v>3325</v>
      </c>
      <c r="E326">
        <f>$J$6*Table3[[#This Row],[isChinstrap]]+$J$7*Table3[[#This Row],[isGentoo]]+$J$8</f>
        <v>3733.090543695489</v>
      </c>
      <c r="F326">
        <f>(Table3[[#This Row],[body_mass_g]]-Table3[[#This Row],[predicted_body_mass_g]])^2</f>
        <v>166537.89185367984</v>
      </c>
    </row>
    <row r="327" spans="1:6" x14ac:dyDescent="0.2">
      <c r="A327" t="s">
        <v>13</v>
      </c>
      <c r="B327">
        <f>IF(Table3[[#This Row],[species]]="Chinstrap", 1, 0)</f>
        <v>1</v>
      </c>
      <c r="C327">
        <f>IF(Table3[[#This Row],[species]]="Gentoo", 1, 0)</f>
        <v>0</v>
      </c>
      <c r="D327">
        <v>3950</v>
      </c>
      <c r="E327">
        <f>$J$6*Table3[[#This Row],[isChinstrap]]+$J$7*Table3[[#This Row],[isGentoo]]+$J$8</f>
        <v>3733.090543695489</v>
      </c>
      <c r="F327">
        <f>(Table3[[#This Row],[body_mass_g]]-Table3[[#This Row],[predicted_body_mass_g]])^2</f>
        <v>47049.712234318555</v>
      </c>
    </row>
    <row r="328" spans="1:6" x14ac:dyDescent="0.2">
      <c r="A328" t="s">
        <v>13</v>
      </c>
      <c r="B328">
        <f>IF(Table3[[#This Row],[species]]="Chinstrap", 1, 0)</f>
        <v>1</v>
      </c>
      <c r="C328">
        <f>IF(Table3[[#This Row],[species]]="Gentoo", 1, 0)</f>
        <v>0</v>
      </c>
      <c r="D328">
        <v>3600</v>
      </c>
      <c r="E328">
        <f>$J$6*Table3[[#This Row],[isChinstrap]]+$J$7*Table3[[#This Row],[isGentoo]]+$J$8</f>
        <v>3733.090543695489</v>
      </c>
      <c r="F328">
        <f>(Table3[[#This Row],[body_mass_g]]-Table3[[#This Row],[predicted_body_mass_g]])^2</f>
        <v>17713.092821160877</v>
      </c>
    </row>
    <row r="329" spans="1:6" x14ac:dyDescent="0.2">
      <c r="A329" t="s">
        <v>13</v>
      </c>
      <c r="B329">
        <f>IF(Table3[[#This Row],[species]]="Chinstrap", 1, 0)</f>
        <v>1</v>
      </c>
      <c r="C329">
        <f>IF(Table3[[#This Row],[species]]="Gentoo", 1, 0)</f>
        <v>0</v>
      </c>
      <c r="D329">
        <v>4050</v>
      </c>
      <c r="E329">
        <f>$J$6*Table3[[#This Row],[isChinstrap]]+$J$7*Table3[[#This Row],[isGentoo]]+$J$8</f>
        <v>3733.090543695489</v>
      </c>
      <c r="F329">
        <f>(Table3[[#This Row],[body_mass_g]]-Table3[[#This Row],[predicted_body_mass_g]])^2</f>
        <v>100431.60349522074</v>
      </c>
    </row>
    <row r="330" spans="1:6" x14ac:dyDescent="0.2">
      <c r="A330" t="s">
        <v>13</v>
      </c>
      <c r="B330">
        <f>IF(Table3[[#This Row],[species]]="Chinstrap", 1, 0)</f>
        <v>1</v>
      </c>
      <c r="C330">
        <f>IF(Table3[[#This Row],[species]]="Gentoo", 1, 0)</f>
        <v>0</v>
      </c>
      <c r="D330">
        <v>3350</v>
      </c>
      <c r="E330">
        <f>$J$6*Table3[[#This Row],[isChinstrap]]+$J$7*Table3[[#This Row],[isGentoo]]+$J$8</f>
        <v>3733.090543695489</v>
      </c>
      <c r="F330">
        <f>(Table3[[#This Row],[body_mass_g]]-Table3[[#This Row],[predicted_body_mass_g]])^2</f>
        <v>146758.36466890539</v>
      </c>
    </row>
    <row r="331" spans="1:6" x14ac:dyDescent="0.2">
      <c r="A331" t="s">
        <v>13</v>
      </c>
      <c r="B331">
        <f>IF(Table3[[#This Row],[species]]="Chinstrap", 1, 0)</f>
        <v>1</v>
      </c>
      <c r="C331">
        <f>IF(Table3[[#This Row],[species]]="Gentoo", 1, 0)</f>
        <v>0</v>
      </c>
      <c r="D331">
        <v>3450</v>
      </c>
      <c r="E331">
        <f>$J$6*Table3[[#This Row],[isChinstrap]]+$J$7*Table3[[#This Row],[isGentoo]]+$J$8</f>
        <v>3733.090543695489</v>
      </c>
      <c r="F331">
        <f>(Table3[[#This Row],[body_mass_g]]-Table3[[#This Row],[predicted_body_mass_g]])^2</f>
        <v>80140.255929807579</v>
      </c>
    </row>
    <row r="332" spans="1:6" x14ac:dyDescent="0.2">
      <c r="A332" t="s">
        <v>13</v>
      </c>
      <c r="B332">
        <f>IF(Table3[[#This Row],[species]]="Chinstrap", 1, 0)</f>
        <v>1</v>
      </c>
      <c r="C332">
        <f>IF(Table3[[#This Row],[species]]="Gentoo", 1, 0)</f>
        <v>0</v>
      </c>
      <c r="D332">
        <v>3250</v>
      </c>
      <c r="E332">
        <f>$J$6*Table3[[#This Row],[isChinstrap]]+$J$7*Table3[[#This Row],[isGentoo]]+$J$8</f>
        <v>3733.090543695489</v>
      </c>
      <c r="F332">
        <f>(Table3[[#This Row],[body_mass_g]]-Table3[[#This Row],[predicted_body_mass_g]])^2</f>
        <v>233376.47340800319</v>
      </c>
    </row>
    <row r="333" spans="1:6" x14ac:dyDescent="0.2">
      <c r="A333" t="s">
        <v>13</v>
      </c>
      <c r="B333">
        <f>IF(Table3[[#This Row],[species]]="Chinstrap", 1, 0)</f>
        <v>1</v>
      </c>
      <c r="C333">
        <f>IF(Table3[[#This Row],[species]]="Gentoo", 1, 0)</f>
        <v>0</v>
      </c>
      <c r="D333">
        <v>4050</v>
      </c>
      <c r="E333">
        <f>$J$6*Table3[[#This Row],[isChinstrap]]+$J$7*Table3[[#This Row],[isGentoo]]+$J$8</f>
        <v>3733.090543695489</v>
      </c>
      <c r="F333">
        <f>(Table3[[#This Row],[body_mass_g]]-Table3[[#This Row],[predicted_body_mass_g]])^2</f>
        <v>100431.60349522074</v>
      </c>
    </row>
    <row r="334" spans="1:6" x14ac:dyDescent="0.2">
      <c r="A334" t="s">
        <v>13</v>
      </c>
      <c r="B334">
        <f>IF(Table3[[#This Row],[species]]="Chinstrap", 1, 0)</f>
        <v>1</v>
      </c>
      <c r="C334">
        <f>IF(Table3[[#This Row],[species]]="Gentoo", 1, 0)</f>
        <v>0</v>
      </c>
      <c r="D334">
        <v>3800</v>
      </c>
      <c r="E334">
        <f>$J$6*Table3[[#This Row],[isChinstrap]]+$J$7*Table3[[#This Row],[isGentoo]]+$J$8</f>
        <v>3733.090543695489</v>
      </c>
      <c r="F334">
        <f>(Table3[[#This Row],[body_mass_g]]-Table3[[#This Row],[predicted_body_mass_g]])^2</f>
        <v>4476.8753429652625</v>
      </c>
    </row>
    <row r="335" spans="1:6" x14ac:dyDescent="0.2">
      <c r="A335" t="s">
        <v>13</v>
      </c>
      <c r="B335">
        <f>IF(Table3[[#This Row],[species]]="Chinstrap", 1, 0)</f>
        <v>1</v>
      </c>
      <c r="C335">
        <f>IF(Table3[[#This Row],[species]]="Gentoo", 1, 0)</f>
        <v>0</v>
      </c>
      <c r="D335">
        <v>3525</v>
      </c>
      <c r="E335">
        <f>$J$6*Table3[[#This Row],[isChinstrap]]+$J$7*Table3[[#This Row],[isGentoo]]+$J$8</f>
        <v>3733.090543695489</v>
      </c>
      <c r="F335">
        <f>(Table3[[#This Row],[body_mass_g]]-Table3[[#This Row],[predicted_body_mass_g]])^2</f>
        <v>43301.674375484232</v>
      </c>
    </row>
    <row r="336" spans="1:6" x14ac:dyDescent="0.2">
      <c r="A336" t="s">
        <v>13</v>
      </c>
      <c r="B336">
        <f>IF(Table3[[#This Row],[species]]="Chinstrap", 1, 0)</f>
        <v>1</v>
      </c>
      <c r="C336">
        <f>IF(Table3[[#This Row],[species]]="Gentoo", 1, 0)</f>
        <v>0</v>
      </c>
      <c r="D336">
        <v>3950</v>
      </c>
      <c r="E336">
        <f>$J$6*Table3[[#This Row],[isChinstrap]]+$J$7*Table3[[#This Row],[isGentoo]]+$J$8</f>
        <v>3733.090543695489</v>
      </c>
      <c r="F336">
        <f>(Table3[[#This Row],[body_mass_g]]-Table3[[#This Row],[predicted_body_mass_g]])^2</f>
        <v>47049.712234318555</v>
      </c>
    </row>
    <row r="337" spans="1:6" x14ac:dyDescent="0.2">
      <c r="A337" t="s">
        <v>13</v>
      </c>
      <c r="B337">
        <f>IF(Table3[[#This Row],[species]]="Chinstrap", 1, 0)</f>
        <v>1</v>
      </c>
      <c r="C337">
        <f>IF(Table3[[#This Row],[species]]="Gentoo", 1, 0)</f>
        <v>0</v>
      </c>
      <c r="D337">
        <v>3650</v>
      </c>
      <c r="E337">
        <f>$J$6*Table3[[#This Row],[isChinstrap]]+$J$7*Table3[[#This Row],[isGentoo]]+$J$8</f>
        <v>3733.090543695489</v>
      </c>
      <c r="F337">
        <f>(Table3[[#This Row],[body_mass_g]]-Table3[[#This Row],[predicted_body_mass_g]])^2</f>
        <v>6904.0384516119721</v>
      </c>
    </row>
    <row r="338" spans="1:6" x14ac:dyDescent="0.2">
      <c r="A338" t="s">
        <v>13</v>
      </c>
      <c r="B338">
        <f>IF(Table3[[#This Row],[species]]="Chinstrap", 1, 0)</f>
        <v>1</v>
      </c>
      <c r="C338">
        <f>IF(Table3[[#This Row],[species]]="Gentoo", 1, 0)</f>
        <v>0</v>
      </c>
      <c r="D338">
        <v>3650</v>
      </c>
      <c r="E338">
        <f>$J$6*Table3[[#This Row],[isChinstrap]]+$J$7*Table3[[#This Row],[isGentoo]]+$J$8</f>
        <v>3733.090543695489</v>
      </c>
      <c r="F338">
        <f>(Table3[[#This Row],[body_mass_g]]-Table3[[#This Row],[predicted_body_mass_g]])^2</f>
        <v>6904.0384516119721</v>
      </c>
    </row>
    <row r="339" spans="1:6" x14ac:dyDescent="0.2">
      <c r="A339" t="s">
        <v>13</v>
      </c>
      <c r="B339">
        <f>IF(Table3[[#This Row],[species]]="Chinstrap", 1, 0)</f>
        <v>1</v>
      </c>
      <c r="C339">
        <f>IF(Table3[[#This Row],[species]]="Gentoo", 1, 0)</f>
        <v>0</v>
      </c>
      <c r="D339">
        <v>4000</v>
      </c>
      <c r="E339">
        <f>$J$6*Table3[[#This Row],[isChinstrap]]+$J$7*Table3[[#This Row],[isGentoo]]+$J$8</f>
        <v>3733.090543695489</v>
      </c>
      <c r="F339">
        <f>(Table3[[#This Row],[body_mass_g]]-Table3[[#This Row],[predicted_body_mass_g]])^2</f>
        <v>71240.657864769644</v>
      </c>
    </row>
    <row r="340" spans="1:6" x14ac:dyDescent="0.2">
      <c r="A340" t="s">
        <v>13</v>
      </c>
      <c r="B340">
        <f>IF(Table3[[#This Row],[species]]="Chinstrap", 1, 0)</f>
        <v>1</v>
      </c>
      <c r="C340">
        <f>IF(Table3[[#This Row],[species]]="Gentoo", 1, 0)</f>
        <v>0</v>
      </c>
      <c r="D340">
        <v>3400</v>
      </c>
      <c r="E340">
        <f>$J$6*Table3[[#This Row],[isChinstrap]]+$J$7*Table3[[#This Row],[isGentoo]]+$J$8</f>
        <v>3733.090543695489</v>
      </c>
      <c r="F340">
        <f>(Table3[[#This Row],[body_mass_g]]-Table3[[#This Row],[predicted_body_mass_g]])^2</f>
        <v>110949.31029935648</v>
      </c>
    </row>
    <row r="341" spans="1:6" x14ac:dyDescent="0.2">
      <c r="A341" t="s">
        <v>13</v>
      </c>
      <c r="B341">
        <f>IF(Table3[[#This Row],[species]]="Chinstrap", 1, 0)</f>
        <v>1</v>
      </c>
      <c r="C341">
        <f>IF(Table3[[#This Row],[species]]="Gentoo", 1, 0)</f>
        <v>0</v>
      </c>
      <c r="D341">
        <v>3775</v>
      </c>
      <c r="E341">
        <f>$J$6*Table3[[#This Row],[isChinstrap]]+$J$7*Table3[[#This Row],[isGentoo]]+$J$8</f>
        <v>3733.090543695489</v>
      </c>
      <c r="F341">
        <f>(Table3[[#This Row],[body_mass_g]]-Table3[[#This Row],[predicted_body_mass_g]])^2</f>
        <v>1756.4025277397141</v>
      </c>
    </row>
    <row r="342" spans="1:6" x14ac:dyDescent="0.2">
      <c r="A342" t="s">
        <v>13</v>
      </c>
      <c r="B342">
        <f>IF(Table3[[#This Row],[species]]="Chinstrap", 1, 0)</f>
        <v>1</v>
      </c>
      <c r="C342">
        <f>IF(Table3[[#This Row],[species]]="Gentoo", 1, 0)</f>
        <v>0</v>
      </c>
      <c r="D342">
        <v>4100</v>
      </c>
      <c r="E342">
        <f>$J$6*Table3[[#This Row],[isChinstrap]]+$J$7*Table3[[#This Row],[isGentoo]]+$J$8</f>
        <v>3733.090543695489</v>
      </c>
      <c r="F342">
        <f>(Table3[[#This Row],[body_mass_g]]-Table3[[#This Row],[predicted_body_mass_g]])^2</f>
        <v>134622.54912567185</v>
      </c>
    </row>
    <row r="343" spans="1:6" x14ac:dyDescent="0.2">
      <c r="A343" t="s">
        <v>13</v>
      </c>
      <c r="B343">
        <f>IF(Table3[[#This Row],[species]]="Chinstrap", 1, 0)</f>
        <v>1</v>
      </c>
      <c r="C343">
        <f>IF(Table3[[#This Row],[species]]="Gentoo", 1, 0)</f>
        <v>0</v>
      </c>
      <c r="D343">
        <v>3775</v>
      </c>
      <c r="E343">
        <f>$J$6*Table3[[#This Row],[isChinstrap]]+$J$7*Table3[[#This Row],[isGentoo]]+$J$8</f>
        <v>3733.090543695489</v>
      </c>
      <c r="F343">
        <f>(Table3[[#This Row],[body_mass_g]]-Table3[[#This Row],[predicted_body_mass_g]])^2</f>
        <v>1756.4025277397141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numerical</vt:lpstr>
      <vt:lpstr>categorical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Pepe-Ranney</dc:creator>
  <cp:lastModifiedBy>Chuck Pepe-Ranney</cp:lastModifiedBy>
  <dcterms:created xsi:type="dcterms:W3CDTF">2023-05-07T14:02:33Z</dcterms:created>
  <dcterms:modified xsi:type="dcterms:W3CDTF">2024-01-24T18:39:33Z</dcterms:modified>
</cp:coreProperties>
</file>