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pe-ranney/Desktop/"/>
    </mc:Choice>
  </mc:AlternateContent>
  <xr:revisionPtr revIDLastSave="0" documentId="13_ncr:1_{6A030576-ACD0-354D-97B5-EA234B2A845F}" xr6:coauthVersionLast="47" xr6:coauthVersionMax="47" xr10:uidLastSave="{00000000-0000-0000-0000-000000000000}"/>
  <bookViews>
    <workbookView xWindow="380" yWindow="500" windowWidth="28040" windowHeight="16940" xr2:uid="{1EBB30EF-E771-6C40-A3D9-14B1984D381C}"/>
  </bookViews>
  <sheets>
    <sheet name="adelie" sheetId="1" r:id="rId1"/>
  </sheets>
  <definedNames>
    <definedName name="solver_adj" localSheetId="0" hidden="1">adelie!$I$6:$I$7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adelie!$I$11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2" i="1"/>
  <c r="E2" i="1" s="1"/>
  <c r="I11" i="1" l="1"/>
</calcChain>
</file>

<file path=xl/sharedStrings.xml><?xml version="1.0" encoding="utf-8"?>
<sst xmlns="http://schemas.openxmlformats.org/spreadsheetml/2006/main" count="161" uniqueCount="11">
  <si>
    <t>species</t>
  </si>
  <si>
    <t>bill_length_mm</t>
  </si>
  <si>
    <t>bill_depth_mm</t>
  </si>
  <si>
    <t>Adelie</t>
  </si>
  <si>
    <t>Model</t>
  </si>
  <si>
    <t xml:space="preserve">slope = </t>
  </si>
  <si>
    <t xml:space="preserve">intercept = </t>
  </si>
  <si>
    <t>predicted_bill_length_mm</t>
  </si>
  <si>
    <t>squared_difference</t>
  </si>
  <si>
    <t>Loss</t>
  </si>
  <si>
    <t xml:space="preserve">SSE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</si>
</sst>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0" xfId="2"/>
  </cellXfs>
  <cellStyles count="3">
    <cellStyle name="Accent2" xfId="1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0F380-B3B1-DA4B-92DB-BC56D101509A}" name="Table1" displayName="Table1" ref="A1:E1048576" totalsRowShown="0">
  <autoFilter ref="A1:E1048576" xr:uid="{72C0F380-B3B1-DA4B-92DB-BC56D101509A}"/>
  <tableColumns count="5">
    <tableColumn id="1" xr3:uid="{D7E3F831-345D-A24D-8019-CE197CC6B9A6}" name="species"/>
    <tableColumn id="3" xr3:uid="{3C2F3DB6-C914-7E4C-ADB2-858F722FE9B7}" name="bill_depth_mm"/>
    <tableColumn id="4" xr3:uid="{FA637328-7672-714F-AE0E-40BAFC634D41}" name="bill_length_mm"/>
    <tableColumn id="5" xr3:uid="{7647706F-8D3F-D941-B6BC-05E7608F8A4E}" name="predicted_bill_length_mm"/>
    <tableColumn id="6" xr3:uid="{7B7540A9-42A4-E441-AF2F-C717A4CE149F}" name="squared_differen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8195-5EC2-444D-ACAE-B8616DC3DE25}">
  <dimension ref="A1:I152"/>
  <sheetViews>
    <sheetView tabSelected="1" zoomScale="125" zoomScaleNormal="125" workbookViewId="0">
      <selection activeCell="G12" sqref="G12"/>
    </sheetView>
  </sheetViews>
  <sheetFormatPr baseColWidth="10" defaultRowHeight="16" x14ac:dyDescent="0.2"/>
  <cols>
    <col min="1" max="1" width="9.5" customWidth="1"/>
    <col min="2" max="2" width="16" customWidth="1"/>
    <col min="3" max="3" width="16.6640625" bestFit="1" customWidth="1"/>
    <col min="4" max="4" width="25.6640625" bestFit="1" customWidth="1"/>
    <col min="5" max="5" width="19.6640625" bestFit="1" customWidth="1"/>
  </cols>
  <sheetData>
    <row r="1" spans="1:9" x14ac:dyDescent="0.2">
      <c r="A1" t="s">
        <v>0</v>
      </c>
      <c r="B1" t="s">
        <v>2</v>
      </c>
      <c r="C1" t="s">
        <v>1</v>
      </c>
      <c r="D1" t="s">
        <v>7</v>
      </c>
      <c r="E1" t="s">
        <v>8</v>
      </c>
    </row>
    <row r="2" spans="1:9" x14ac:dyDescent="0.2">
      <c r="A2" t="s">
        <v>3</v>
      </c>
      <c r="B2">
        <v>18.7</v>
      </c>
      <c r="C2">
        <v>39.1</v>
      </c>
      <c r="D2">
        <f>$I$6*Table1[[#This Row],[bill_depth_mm]]+$I$7</f>
        <v>39.094342974817536</v>
      </c>
      <c r="E2">
        <f>(Table1[[#This Row],[predicted_bill_length_mm]]-Table1[[#This Row],[bill_length_mm]])^2</f>
        <v>3.2001933915045966E-5</v>
      </c>
    </row>
    <row r="3" spans="1:9" x14ac:dyDescent="0.2">
      <c r="A3" t="s">
        <v>3</v>
      </c>
      <c r="B3">
        <v>17.399999999999999</v>
      </c>
      <c r="C3">
        <v>39.5</v>
      </c>
      <c r="D3">
        <f>$I$6*Table1[[#This Row],[bill_depth_mm]]+$I$7</f>
        <v>37.98088244678047</v>
      </c>
      <c r="E3">
        <f>(Table1[[#This Row],[predicted_bill_length_mm]]-Table1[[#This Row],[bill_length_mm]])^2</f>
        <v>2.3077181404996923</v>
      </c>
    </row>
    <row r="4" spans="1:9" x14ac:dyDescent="0.2">
      <c r="A4" t="s">
        <v>3</v>
      </c>
      <c r="B4">
        <v>18</v>
      </c>
      <c r="C4">
        <v>40.299999999999997</v>
      </c>
      <c r="D4">
        <f>$I$6*Table1[[#This Row],[bill_depth_mm]]+$I$7</f>
        <v>38.494787305874496</v>
      </c>
      <c r="E4">
        <f>(Table1[[#This Row],[predicted_bill_length_mm]]-Table1[[#This Row],[bill_length_mm]])^2</f>
        <v>3.2587928710318499</v>
      </c>
    </row>
    <row r="5" spans="1:9" x14ac:dyDescent="0.2">
      <c r="A5" t="s">
        <v>3</v>
      </c>
      <c r="B5">
        <v>19.3</v>
      </c>
      <c r="C5">
        <v>36.700000000000003</v>
      </c>
      <c r="D5">
        <f>$I$6*Table1[[#This Row],[bill_depth_mm]]+$I$7</f>
        <v>39.608247833911562</v>
      </c>
      <c r="E5">
        <f>(Table1[[#This Row],[predicted_bill_length_mm]]-Table1[[#This Row],[bill_length_mm]])^2</f>
        <v>8.4579054634512776</v>
      </c>
      <c r="H5" s="1" t="s">
        <v>4</v>
      </c>
    </row>
    <row r="6" spans="1:9" x14ac:dyDescent="0.2">
      <c r="A6" t="s">
        <v>3</v>
      </c>
      <c r="B6">
        <v>20.6</v>
      </c>
      <c r="C6">
        <v>39.299999999999997</v>
      </c>
      <c r="D6">
        <f>$I$6*Table1[[#This Row],[bill_depth_mm]]+$I$7</f>
        <v>40.721708361948629</v>
      </c>
      <c r="E6">
        <f>(Table1[[#This Row],[predicted_bill_length_mm]]-Table1[[#This Row],[bill_length_mm]])^2</f>
        <v>2.0212546664346616</v>
      </c>
      <c r="H6" s="3" t="s">
        <v>5</v>
      </c>
      <c r="I6">
        <v>0.85650809849004972</v>
      </c>
    </row>
    <row r="7" spans="1:9" x14ac:dyDescent="0.2">
      <c r="A7" t="s">
        <v>3</v>
      </c>
      <c r="B7">
        <v>17.8</v>
      </c>
      <c r="C7">
        <v>38.9</v>
      </c>
      <c r="D7">
        <f>$I$6*Table1[[#This Row],[bill_depth_mm]]+$I$7</f>
        <v>38.32348568617649</v>
      </c>
      <c r="E7">
        <f>(Table1[[#This Row],[predicted_bill_length_mm]]-Table1[[#This Row],[bill_length_mm]])^2</f>
        <v>0.33236875404339133</v>
      </c>
      <c r="H7" s="3" t="s">
        <v>6</v>
      </c>
      <c r="I7">
        <v>23.077641533053605</v>
      </c>
    </row>
    <row r="8" spans="1:9" x14ac:dyDescent="0.2">
      <c r="A8" t="s">
        <v>3</v>
      </c>
      <c r="B8">
        <v>19.600000000000001</v>
      </c>
      <c r="C8">
        <v>39.200000000000003</v>
      </c>
      <c r="D8">
        <f>$I$6*Table1[[#This Row],[bill_depth_mm]]+$I$7</f>
        <v>39.865200263458576</v>
      </c>
      <c r="E8">
        <f>(Table1[[#This Row],[predicted_bill_length_mm]]-Table1[[#This Row],[bill_length_mm]])^2</f>
        <v>0.44249139050535458</v>
      </c>
    </row>
    <row r="9" spans="1:9" x14ac:dyDescent="0.2">
      <c r="A9" t="s">
        <v>3</v>
      </c>
      <c r="B9">
        <v>18.100000000000001</v>
      </c>
      <c r="C9">
        <v>34.1</v>
      </c>
      <c r="D9">
        <f>$I$6*Table1[[#This Row],[bill_depth_mm]]+$I$7</f>
        <v>38.58043811572351</v>
      </c>
      <c r="E9">
        <f>(Table1[[#This Row],[predicted_bill_length_mm]]-Table1[[#This Row],[bill_length_mm]])^2</f>
        <v>20.074325708828024</v>
      </c>
    </row>
    <row r="10" spans="1:9" x14ac:dyDescent="0.2">
      <c r="A10" t="s">
        <v>3</v>
      </c>
      <c r="B10">
        <v>20.2</v>
      </c>
      <c r="C10">
        <v>42</v>
      </c>
      <c r="D10">
        <f>$I$6*Table1[[#This Row],[bill_depth_mm]]+$I$7</f>
        <v>40.379105122552609</v>
      </c>
      <c r="E10">
        <f>(Table1[[#This Row],[predicted_bill_length_mm]]-Table1[[#This Row],[bill_length_mm]])^2</f>
        <v>2.6273002037351927</v>
      </c>
      <c r="H10" s="4" t="s">
        <v>9</v>
      </c>
    </row>
    <row r="11" spans="1:9" x14ac:dyDescent="0.2">
      <c r="A11" t="s">
        <v>3</v>
      </c>
      <c r="B11">
        <v>17.100000000000001</v>
      </c>
      <c r="C11">
        <v>37.799999999999997</v>
      </c>
      <c r="D11">
        <f>$I$6*Table1[[#This Row],[bill_depth_mm]]+$I$7</f>
        <v>37.723930017233457</v>
      </c>
      <c r="E11">
        <f>(Table1[[#This Row],[predicted_bill_length_mm]]-Table1[[#This Row],[bill_length_mm]])^2</f>
        <v>5.7866422781017741E-3</v>
      </c>
      <c r="H11" s="2" t="s">
        <v>10</v>
      </c>
      <c r="I11">
        <f>SUM(E2:E152)</f>
        <v>900.97510234117999</v>
      </c>
    </row>
    <row r="12" spans="1:9" x14ac:dyDescent="0.2">
      <c r="A12" t="s">
        <v>3</v>
      </c>
      <c r="B12">
        <v>17.3</v>
      </c>
      <c r="C12">
        <v>37.799999999999997</v>
      </c>
      <c r="D12">
        <f>$I$6*Table1[[#This Row],[bill_depth_mm]]+$I$7</f>
        <v>37.895231636931463</v>
      </c>
      <c r="E12">
        <f>(Table1[[#This Row],[predicted_bill_length_mm]]-Table1[[#This Row],[bill_length_mm]])^2</f>
        <v>9.0690646726465322E-3</v>
      </c>
    </row>
    <row r="13" spans="1:9" x14ac:dyDescent="0.2">
      <c r="A13" t="s">
        <v>3</v>
      </c>
      <c r="B13">
        <v>17.600000000000001</v>
      </c>
      <c r="C13">
        <v>41.1</v>
      </c>
      <c r="D13">
        <f>$I$6*Table1[[#This Row],[bill_depth_mm]]+$I$7</f>
        <v>38.152184066478483</v>
      </c>
      <c r="E13">
        <f>(Table1[[#This Row],[predicted_bill_length_mm]]-Table1[[#This Row],[bill_length_mm]])^2</f>
        <v>8.6896187779233394</v>
      </c>
    </row>
    <row r="14" spans="1:9" x14ac:dyDescent="0.2">
      <c r="A14" t="s">
        <v>3</v>
      </c>
      <c r="B14">
        <v>21.2</v>
      </c>
      <c r="C14">
        <v>38.6</v>
      </c>
      <c r="D14">
        <f>$I$6*Table1[[#This Row],[bill_depth_mm]]+$I$7</f>
        <v>41.235613221042655</v>
      </c>
      <c r="E14">
        <f>(Table1[[#This Row],[predicted_bill_length_mm]]-Table1[[#This Row],[bill_length_mm]])^2</f>
        <v>6.946457050934832</v>
      </c>
    </row>
    <row r="15" spans="1:9" x14ac:dyDescent="0.2">
      <c r="A15" t="s">
        <v>3</v>
      </c>
      <c r="B15">
        <v>21.1</v>
      </c>
      <c r="C15">
        <v>34.6</v>
      </c>
      <c r="D15">
        <f>$I$6*Table1[[#This Row],[bill_depth_mm]]+$I$7</f>
        <v>41.149962411193655</v>
      </c>
      <c r="E15">
        <f>(Table1[[#This Row],[predicted_bill_length_mm]]-Table1[[#This Row],[bill_length_mm]])^2</f>
        <v>42.902007588049784</v>
      </c>
    </row>
    <row r="16" spans="1:9" x14ac:dyDescent="0.2">
      <c r="A16" t="s">
        <v>3</v>
      </c>
      <c r="B16">
        <v>17.8</v>
      </c>
      <c r="C16">
        <v>36.6</v>
      </c>
      <c r="D16">
        <f>$I$6*Table1[[#This Row],[bill_depth_mm]]+$I$7</f>
        <v>38.32348568617649</v>
      </c>
      <c r="E16">
        <f>(Table1[[#This Row],[predicted_bill_length_mm]]-Table1[[#This Row],[bill_length_mm]])^2</f>
        <v>2.9704029104552405</v>
      </c>
    </row>
    <row r="17" spans="1:5" x14ac:dyDescent="0.2">
      <c r="A17" t="s">
        <v>3</v>
      </c>
      <c r="B17">
        <v>19</v>
      </c>
      <c r="C17">
        <v>38.700000000000003</v>
      </c>
      <c r="D17">
        <f>$I$6*Table1[[#This Row],[bill_depth_mm]]+$I$7</f>
        <v>39.351295404364549</v>
      </c>
      <c r="E17">
        <f>(Table1[[#This Row],[predicted_bill_length_mm]]-Table1[[#This Row],[bill_length_mm]])^2</f>
        <v>0.4241857037463781</v>
      </c>
    </row>
    <row r="18" spans="1:5" x14ac:dyDescent="0.2">
      <c r="A18" t="s">
        <v>3</v>
      </c>
      <c r="B18">
        <v>20.7</v>
      </c>
      <c r="C18">
        <v>42.5</v>
      </c>
      <c r="D18">
        <f>$I$6*Table1[[#This Row],[bill_depth_mm]]+$I$7</f>
        <v>40.807359171797629</v>
      </c>
      <c r="E18">
        <f>(Table1[[#This Row],[predicted_bill_length_mm]]-Table1[[#This Row],[bill_length_mm]])^2</f>
        <v>2.8650329732976103</v>
      </c>
    </row>
    <row r="19" spans="1:5" x14ac:dyDescent="0.2">
      <c r="A19" t="s">
        <v>3</v>
      </c>
      <c r="B19">
        <v>18.399999999999999</v>
      </c>
      <c r="C19">
        <v>34.4</v>
      </c>
      <c r="D19">
        <f>$I$6*Table1[[#This Row],[bill_depth_mm]]+$I$7</f>
        <v>38.837390545270516</v>
      </c>
      <c r="E19">
        <f>(Table1[[#This Row],[predicted_bill_length_mm]]-Table1[[#This Row],[bill_length_mm]])^2</f>
        <v>19.690434851256178</v>
      </c>
    </row>
    <row r="20" spans="1:5" x14ac:dyDescent="0.2">
      <c r="A20" t="s">
        <v>3</v>
      </c>
      <c r="B20">
        <v>21.5</v>
      </c>
      <c r="C20">
        <v>46</v>
      </c>
      <c r="D20">
        <f>$I$6*Table1[[#This Row],[bill_depth_mm]]+$I$7</f>
        <v>41.492565650589668</v>
      </c>
      <c r="E20">
        <f>(Table1[[#This Row],[predicted_bill_length_mm]]-Table1[[#This Row],[bill_length_mm]])^2</f>
        <v>20.31696441424414</v>
      </c>
    </row>
    <row r="21" spans="1:5" x14ac:dyDescent="0.2">
      <c r="A21" t="s">
        <v>3</v>
      </c>
      <c r="B21">
        <v>18.3</v>
      </c>
      <c r="C21">
        <v>37.799999999999997</v>
      </c>
      <c r="D21">
        <f>$I$6*Table1[[#This Row],[bill_depth_mm]]+$I$7</f>
        <v>38.751739735421516</v>
      </c>
      <c r="E21">
        <f>(Table1[[#This Row],[predicted_bill_length_mm]]-Table1[[#This Row],[bill_length_mm]])^2</f>
        <v>0.90580852398022327</v>
      </c>
    </row>
    <row r="22" spans="1:5" x14ac:dyDescent="0.2">
      <c r="A22" t="s">
        <v>3</v>
      </c>
      <c r="B22">
        <v>18.7</v>
      </c>
      <c r="C22">
        <v>37.700000000000003</v>
      </c>
      <c r="D22">
        <f>$I$6*Table1[[#This Row],[bill_depth_mm]]+$I$7</f>
        <v>39.094342974817536</v>
      </c>
      <c r="E22">
        <f>(Table1[[#This Row],[predicted_bill_length_mm]]-Table1[[#This Row],[bill_length_mm]])^2</f>
        <v>1.9441923314230083</v>
      </c>
    </row>
    <row r="23" spans="1:5" x14ac:dyDescent="0.2">
      <c r="A23" t="s">
        <v>3</v>
      </c>
      <c r="B23">
        <v>19.2</v>
      </c>
      <c r="C23">
        <v>35.9</v>
      </c>
      <c r="D23">
        <f>$I$6*Table1[[#This Row],[bill_depth_mm]]+$I$7</f>
        <v>39.522597024062563</v>
      </c>
      <c r="E23">
        <f>(Table1[[#This Row],[predicted_bill_length_mm]]-Table1[[#This Row],[bill_length_mm]])^2</f>
        <v>13.123209198746947</v>
      </c>
    </row>
    <row r="24" spans="1:5" x14ac:dyDescent="0.2">
      <c r="A24" t="s">
        <v>3</v>
      </c>
      <c r="B24">
        <v>18.100000000000001</v>
      </c>
      <c r="C24">
        <v>38.200000000000003</v>
      </c>
      <c r="D24">
        <f>$I$6*Table1[[#This Row],[bill_depth_mm]]+$I$7</f>
        <v>38.58043811572351</v>
      </c>
      <c r="E24">
        <f>(Table1[[#This Row],[predicted_bill_length_mm]]-Table1[[#This Row],[bill_length_mm]])^2</f>
        <v>0.14473315989525254</v>
      </c>
    </row>
    <row r="25" spans="1:5" x14ac:dyDescent="0.2">
      <c r="A25" t="s">
        <v>3</v>
      </c>
      <c r="B25">
        <v>17.2</v>
      </c>
      <c r="C25">
        <v>38.799999999999997</v>
      </c>
      <c r="D25">
        <f>$I$6*Table1[[#This Row],[bill_depth_mm]]+$I$7</f>
        <v>37.809580827082456</v>
      </c>
      <c r="E25">
        <f>(Table1[[#This Row],[predicted_bill_length_mm]]-Table1[[#This Row],[bill_length_mm]])^2</f>
        <v>0.98093013808266571</v>
      </c>
    </row>
    <row r="26" spans="1:5" x14ac:dyDescent="0.2">
      <c r="A26" t="s">
        <v>3</v>
      </c>
      <c r="B26">
        <v>18.899999999999999</v>
      </c>
      <c r="C26">
        <v>35.299999999999997</v>
      </c>
      <c r="D26">
        <f>$I$6*Table1[[#This Row],[bill_depth_mm]]+$I$7</f>
        <v>39.265644594515543</v>
      </c>
      <c r="E26">
        <f>(Table1[[#This Row],[predicted_bill_length_mm]]-Table1[[#This Row],[bill_length_mm]])^2</f>
        <v>15.726337050010365</v>
      </c>
    </row>
    <row r="27" spans="1:5" x14ac:dyDescent="0.2">
      <c r="A27" t="s">
        <v>3</v>
      </c>
      <c r="B27">
        <v>18.600000000000001</v>
      </c>
      <c r="C27">
        <v>40.6</v>
      </c>
      <c r="D27">
        <f>$I$6*Table1[[#This Row],[bill_depth_mm]]+$I$7</f>
        <v>39.008692164968529</v>
      </c>
      <c r="E27">
        <f>(Table1[[#This Row],[predicted_bill_length_mm]]-Table1[[#This Row],[bill_length_mm]])^2</f>
        <v>2.5322606258325506</v>
      </c>
    </row>
    <row r="28" spans="1:5" x14ac:dyDescent="0.2">
      <c r="A28" t="s">
        <v>3</v>
      </c>
      <c r="B28">
        <v>17.899999999999999</v>
      </c>
      <c r="C28">
        <v>40.5</v>
      </c>
      <c r="D28">
        <f>$I$6*Table1[[#This Row],[bill_depth_mm]]+$I$7</f>
        <v>38.409136496025496</v>
      </c>
      <c r="E28">
        <f>(Table1[[#This Row],[predicted_bill_length_mm]]-Table1[[#This Row],[bill_length_mm]])^2</f>
        <v>4.3717101922525394</v>
      </c>
    </row>
    <row r="29" spans="1:5" x14ac:dyDescent="0.2">
      <c r="A29" t="s">
        <v>3</v>
      </c>
      <c r="B29">
        <v>18.600000000000001</v>
      </c>
      <c r="C29">
        <v>37.9</v>
      </c>
      <c r="D29">
        <f>$I$6*Table1[[#This Row],[bill_depth_mm]]+$I$7</f>
        <v>39.008692164968529</v>
      </c>
      <c r="E29">
        <f>(Table1[[#This Row],[predicted_bill_length_mm]]-Table1[[#This Row],[bill_length_mm]])^2</f>
        <v>1.2291983166626079</v>
      </c>
    </row>
    <row r="30" spans="1:5" x14ac:dyDescent="0.2">
      <c r="A30" t="s">
        <v>3</v>
      </c>
      <c r="B30">
        <v>18.899999999999999</v>
      </c>
      <c r="C30">
        <v>40.5</v>
      </c>
      <c r="D30">
        <f>$I$6*Table1[[#This Row],[bill_depth_mm]]+$I$7</f>
        <v>39.265644594515543</v>
      </c>
      <c r="E30">
        <f>(Table1[[#This Row],[predicted_bill_length_mm]]-Table1[[#This Row],[bill_length_mm]])^2</f>
        <v>1.5236332670486994</v>
      </c>
    </row>
    <row r="31" spans="1:5" x14ac:dyDescent="0.2">
      <c r="A31" t="s">
        <v>3</v>
      </c>
      <c r="B31">
        <v>16.7</v>
      </c>
      <c r="C31">
        <v>39.5</v>
      </c>
      <c r="D31">
        <f>$I$6*Table1[[#This Row],[bill_depth_mm]]+$I$7</f>
        <v>37.381326777837437</v>
      </c>
      <c r="E31">
        <f>(Table1[[#This Row],[predicted_bill_length_mm]]-Table1[[#This Row],[bill_length_mm]])^2</f>
        <v>4.4887762223086982</v>
      </c>
    </row>
    <row r="32" spans="1:5" x14ac:dyDescent="0.2">
      <c r="A32" t="s">
        <v>3</v>
      </c>
      <c r="B32">
        <v>18.100000000000001</v>
      </c>
      <c r="C32">
        <v>37.200000000000003</v>
      </c>
      <c r="D32">
        <f>$I$6*Table1[[#This Row],[bill_depth_mm]]+$I$7</f>
        <v>38.58043811572351</v>
      </c>
      <c r="E32">
        <f>(Table1[[#This Row],[predicted_bill_length_mm]]-Table1[[#This Row],[bill_length_mm]])^2</f>
        <v>1.9056093913422667</v>
      </c>
    </row>
    <row r="33" spans="1:5" x14ac:dyDescent="0.2">
      <c r="A33" t="s">
        <v>3</v>
      </c>
      <c r="B33">
        <v>17.8</v>
      </c>
      <c r="C33">
        <v>39.5</v>
      </c>
      <c r="D33">
        <f>$I$6*Table1[[#This Row],[bill_depth_mm]]+$I$7</f>
        <v>38.32348568617649</v>
      </c>
      <c r="E33">
        <f>(Table1[[#This Row],[predicted_bill_length_mm]]-Table1[[#This Row],[bill_length_mm]])^2</f>
        <v>1.3841859306316053</v>
      </c>
    </row>
    <row r="34" spans="1:5" x14ac:dyDescent="0.2">
      <c r="A34" t="s">
        <v>3</v>
      </c>
      <c r="B34">
        <v>18.899999999999999</v>
      </c>
      <c r="C34">
        <v>40.9</v>
      </c>
      <c r="D34">
        <f>$I$6*Table1[[#This Row],[bill_depth_mm]]+$I$7</f>
        <v>39.265644594515543</v>
      </c>
      <c r="E34">
        <f>(Table1[[#This Row],[predicted_bill_length_mm]]-Table1[[#This Row],[bill_length_mm]])^2</f>
        <v>2.6711175914362606</v>
      </c>
    </row>
    <row r="35" spans="1:5" x14ac:dyDescent="0.2">
      <c r="A35" t="s">
        <v>3</v>
      </c>
      <c r="B35">
        <v>17</v>
      </c>
      <c r="C35">
        <v>36.4</v>
      </c>
      <c r="D35">
        <f>$I$6*Table1[[#This Row],[bill_depth_mm]]+$I$7</f>
        <v>37.63827920738445</v>
      </c>
      <c r="E35">
        <f>(Table1[[#This Row],[predicted_bill_length_mm]]-Table1[[#This Row],[bill_length_mm]])^2</f>
        <v>1.533335395440665</v>
      </c>
    </row>
    <row r="36" spans="1:5" x14ac:dyDescent="0.2">
      <c r="A36" t="s">
        <v>3</v>
      </c>
      <c r="B36">
        <v>21.1</v>
      </c>
      <c r="C36">
        <v>39.200000000000003</v>
      </c>
      <c r="D36">
        <f>$I$6*Table1[[#This Row],[bill_depth_mm]]+$I$7</f>
        <v>41.149962411193655</v>
      </c>
      <c r="E36">
        <f>(Table1[[#This Row],[predicted_bill_length_mm]]-Table1[[#This Row],[bill_length_mm]])^2</f>
        <v>3.8023534050681635</v>
      </c>
    </row>
    <row r="37" spans="1:5" x14ac:dyDescent="0.2">
      <c r="A37" t="s">
        <v>3</v>
      </c>
      <c r="B37">
        <v>20</v>
      </c>
      <c r="C37">
        <v>38.799999999999997</v>
      </c>
      <c r="D37">
        <f>$I$6*Table1[[#This Row],[bill_depth_mm]]+$I$7</f>
        <v>40.207803502854603</v>
      </c>
      <c r="E37">
        <f>(Table1[[#This Row],[predicted_bill_length_mm]]-Table1[[#This Row],[bill_length_mm]])^2</f>
        <v>1.9819107026496969</v>
      </c>
    </row>
    <row r="38" spans="1:5" x14ac:dyDescent="0.2">
      <c r="A38" t="s">
        <v>3</v>
      </c>
      <c r="B38">
        <v>18.5</v>
      </c>
      <c r="C38">
        <v>42.2</v>
      </c>
      <c r="D38">
        <f>$I$6*Table1[[#This Row],[bill_depth_mm]]+$I$7</f>
        <v>38.923041355119523</v>
      </c>
      <c r="E38">
        <f>(Table1[[#This Row],[predicted_bill_length_mm]]-Table1[[#This Row],[bill_length_mm]])^2</f>
        <v>10.738457960256913</v>
      </c>
    </row>
    <row r="39" spans="1:5" x14ac:dyDescent="0.2">
      <c r="A39" t="s">
        <v>3</v>
      </c>
      <c r="B39">
        <v>19.3</v>
      </c>
      <c r="C39">
        <v>37.6</v>
      </c>
      <c r="D39">
        <f>$I$6*Table1[[#This Row],[bill_depth_mm]]+$I$7</f>
        <v>39.608247833911562</v>
      </c>
      <c r="E39">
        <f>(Table1[[#This Row],[predicted_bill_length_mm]]-Table1[[#This Row],[bill_length_mm]])^2</f>
        <v>4.0330593624104765</v>
      </c>
    </row>
    <row r="40" spans="1:5" x14ac:dyDescent="0.2">
      <c r="A40" t="s">
        <v>3</v>
      </c>
      <c r="B40">
        <v>19.100000000000001</v>
      </c>
      <c r="C40">
        <v>39.799999999999997</v>
      </c>
      <c r="D40">
        <f>$I$6*Table1[[#This Row],[bill_depth_mm]]+$I$7</f>
        <v>39.436946214213556</v>
      </c>
      <c r="E40">
        <f>(Table1[[#This Row],[predicted_bill_length_mm]]-Table1[[#This Row],[bill_length_mm]])^2</f>
        <v>0.13180805137386706</v>
      </c>
    </row>
    <row r="41" spans="1:5" x14ac:dyDescent="0.2">
      <c r="A41" t="s">
        <v>3</v>
      </c>
      <c r="B41">
        <v>18</v>
      </c>
      <c r="C41">
        <v>36.5</v>
      </c>
      <c r="D41">
        <f>$I$6*Table1[[#This Row],[bill_depth_mm]]+$I$7</f>
        <v>38.494787305874496</v>
      </c>
      <c r="E41">
        <f>(Table1[[#This Row],[predicted_bill_length_mm]]-Table1[[#This Row],[bill_length_mm]])^2</f>
        <v>3.9791763956780302</v>
      </c>
    </row>
    <row r="42" spans="1:5" x14ac:dyDescent="0.2">
      <c r="A42" t="s">
        <v>3</v>
      </c>
      <c r="B42">
        <v>18.399999999999999</v>
      </c>
      <c r="C42">
        <v>40.799999999999997</v>
      </c>
      <c r="D42">
        <f>$I$6*Table1[[#This Row],[bill_depth_mm]]+$I$7</f>
        <v>38.837390545270516</v>
      </c>
      <c r="E42">
        <f>(Table1[[#This Row],[predicted_bill_length_mm]]-Table1[[#This Row],[bill_length_mm]])^2</f>
        <v>3.8518358717935515</v>
      </c>
    </row>
    <row r="43" spans="1:5" x14ac:dyDescent="0.2">
      <c r="A43" t="s">
        <v>3</v>
      </c>
      <c r="B43">
        <v>18.5</v>
      </c>
      <c r="C43">
        <v>36</v>
      </c>
      <c r="D43">
        <f>$I$6*Table1[[#This Row],[bill_depth_mm]]+$I$7</f>
        <v>38.923041355119523</v>
      </c>
      <c r="E43">
        <f>(Table1[[#This Row],[predicted_bill_length_mm]]-Table1[[#This Row],[bill_length_mm]])^2</f>
        <v>8.5441707637389754</v>
      </c>
    </row>
    <row r="44" spans="1:5" x14ac:dyDescent="0.2">
      <c r="A44" t="s">
        <v>3</v>
      </c>
      <c r="B44">
        <v>19.7</v>
      </c>
      <c r="C44">
        <v>44.1</v>
      </c>
      <c r="D44">
        <f>$I$6*Table1[[#This Row],[bill_depth_mm]]+$I$7</f>
        <v>39.950851073307582</v>
      </c>
      <c r="E44">
        <f>(Table1[[#This Row],[predicted_bill_length_mm]]-Table1[[#This Row],[bill_length_mm]])^2</f>
        <v>17.215436815872852</v>
      </c>
    </row>
    <row r="45" spans="1:5" x14ac:dyDescent="0.2">
      <c r="A45" t="s">
        <v>3</v>
      </c>
      <c r="B45">
        <v>16.899999999999999</v>
      </c>
      <c r="C45">
        <v>37</v>
      </c>
      <c r="D45">
        <f>$I$6*Table1[[#This Row],[bill_depth_mm]]+$I$7</f>
        <v>37.552628397535443</v>
      </c>
      <c r="E45">
        <f>(Table1[[#This Row],[predicted_bill_length_mm]]-Table1[[#This Row],[bill_length_mm]])^2</f>
        <v>0.30539814576259178</v>
      </c>
    </row>
    <row r="46" spans="1:5" x14ac:dyDescent="0.2">
      <c r="A46" t="s">
        <v>3</v>
      </c>
      <c r="B46">
        <v>18.8</v>
      </c>
      <c r="C46">
        <v>39.6</v>
      </c>
      <c r="D46">
        <f>$I$6*Table1[[#This Row],[bill_depth_mm]]+$I$7</f>
        <v>39.179993784666536</v>
      </c>
      <c r="E46">
        <f>(Table1[[#This Row],[predicted_bill_length_mm]]-Table1[[#This Row],[bill_length_mm]])^2</f>
        <v>0.17640522091874147</v>
      </c>
    </row>
    <row r="47" spans="1:5" x14ac:dyDescent="0.2">
      <c r="A47" t="s">
        <v>3</v>
      </c>
      <c r="B47">
        <v>19</v>
      </c>
      <c r="C47">
        <v>41.1</v>
      </c>
      <c r="D47">
        <f>$I$6*Table1[[#This Row],[bill_depth_mm]]+$I$7</f>
        <v>39.351295404364549</v>
      </c>
      <c r="E47">
        <f>(Table1[[#This Row],[predicted_bill_length_mm]]-Table1[[#This Row],[bill_length_mm]])^2</f>
        <v>3.05796776279655</v>
      </c>
    </row>
    <row r="48" spans="1:5" x14ac:dyDescent="0.2">
      <c r="A48" t="s">
        <v>3</v>
      </c>
      <c r="B48">
        <v>18.899999999999999</v>
      </c>
      <c r="C48">
        <v>37.5</v>
      </c>
      <c r="D48">
        <f>$I$6*Table1[[#This Row],[bill_depth_mm]]+$I$7</f>
        <v>39.265644594515543</v>
      </c>
      <c r="E48">
        <f>(Table1[[#This Row],[predicted_bill_length_mm]]-Table1[[#This Row],[bill_length_mm]])^2</f>
        <v>3.1175008341419548</v>
      </c>
    </row>
    <row r="49" spans="1:5" x14ac:dyDescent="0.2">
      <c r="A49" t="s">
        <v>3</v>
      </c>
      <c r="B49">
        <v>17.899999999999999</v>
      </c>
      <c r="C49">
        <v>36</v>
      </c>
      <c r="D49">
        <f>$I$6*Table1[[#This Row],[bill_depth_mm]]+$I$7</f>
        <v>38.409136496025496</v>
      </c>
      <c r="E49">
        <f>(Table1[[#This Row],[predicted_bill_length_mm]]-Table1[[#This Row],[bill_length_mm]])^2</f>
        <v>5.803938656482007</v>
      </c>
    </row>
    <row r="50" spans="1:5" x14ac:dyDescent="0.2">
      <c r="A50" t="s">
        <v>3</v>
      </c>
      <c r="B50">
        <v>21.2</v>
      </c>
      <c r="C50">
        <v>42.3</v>
      </c>
      <c r="D50">
        <f>$I$6*Table1[[#This Row],[bill_depth_mm]]+$I$7</f>
        <v>41.235613221042655</v>
      </c>
      <c r="E50">
        <f>(Table1[[#This Row],[predicted_bill_length_mm]]-Table1[[#This Row],[bill_length_mm]])^2</f>
        <v>1.1329192152191856</v>
      </c>
    </row>
    <row r="51" spans="1:5" x14ac:dyDescent="0.2">
      <c r="A51" t="s">
        <v>3</v>
      </c>
      <c r="B51">
        <v>17.7</v>
      </c>
      <c r="C51">
        <v>39.6</v>
      </c>
      <c r="D51">
        <f>$I$6*Table1[[#This Row],[bill_depth_mm]]+$I$7</f>
        <v>38.237834876327483</v>
      </c>
      <c r="E51">
        <f>(Table1[[#This Row],[predicted_bill_length_mm]]-Table1[[#This Row],[bill_length_mm]])^2</f>
        <v>1.8554938241497676</v>
      </c>
    </row>
    <row r="52" spans="1:5" x14ac:dyDescent="0.2">
      <c r="A52" t="s">
        <v>3</v>
      </c>
      <c r="B52">
        <v>18.899999999999999</v>
      </c>
      <c r="C52">
        <v>40.1</v>
      </c>
      <c r="D52">
        <f>$I$6*Table1[[#This Row],[bill_depth_mm]]+$I$7</f>
        <v>39.265644594515543</v>
      </c>
      <c r="E52">
        <f>(Table1[[#This Row],[predicted_bill_length_mm]]-Table1[[#This Row],[bill_length_mm]])^2</f>
        <v>0.69614894266113581</v>
      </c>
    </row>
    <row r="53" spans="1:5" x14ac:dyDescent="0.2">
      <c r="A53" t="s">
        <v>3</v>
      </c>
      <c r="B53">
        <v>17.899999999999999</v>
      </c>
      <c r="C53">
        <v>35</v>
      </c>
      <c r="D53">
        <f>$I$6*Table1[[#This Row],[bill_depth_mm]]+$I$7</f>
        <v>38.409136496025496</v>
      </c>
      <c r="E53">
        <f>(Table1[[#This Row],[predicted_bill_length_mm]]-Table1[[#This Row],[bill_length_mm]])^2</f>
        <v>11.622211648533</v>
      </c>
    </row>
    <row r="54" spans="1:5" x14ac:dyDescent="0.2">
      <c r="A54" t="s">
        <v>3</v>
      </c>
      <c r="B54">
        <v>19.5</v>
      </c>
      <c r="C54">
        <v>42</v>
      </c>
      <c r="D54">
        <f>$I$6*Table1[[#This Row],[bill_depth_mm]]+$I$7</f>
        <v>39.779549453609576</v>
      </c>
      <c r="E54">
        <f>(Table1[[#This Row],[predicted_bill_length_mm]]-Table1[[#This Row],[bill_length_mm]])^2</f>
        <v>4.9304006289655327</v>
      </c>
    </row>
    <row r="55" spans="1:5" x14ac:dyDescent="0.2">
      <c r="A55" t="s">
        <v>3</v>
      </c>
      <c r="B55">
        <v>18.100000000000001</v>
      </c>
      <c r="C55">
        <v>34.5</v>
      </c>
      <c r="D55">
        <f>$I$6*Table1[[#This Row],[bill_depth_mm]]+$I$7</f>
        <v>38.58043811572351</v>
      </c>
      <c r="E55">
        <f>(Table1[[#This Row],[predicted_bill_length_mm]]-Table1[[#This Row],[bill_length_mm]])^2</f>
        <v>16.649975216249228</v>
      </c>
    </row>
    <row r="56" spans="1:5" x14ac:dyDescent="0.2">
      <c r="A56" t="s">
        <v>3</v>
      </c>
      <c r="B56">
        <v>18.600000000000001</v>
      </c>
      <c r="C56">
        <v>41.4</v>
      </c>
      <c r="D56">
        <f>$I$6*Table1[[#This Row],[bill_depth_mm]]+$I$7</f>
        <v>39.008692164968529</v>
      </c>
      <c r="E56">
        <f>(Table1[[#This Row],[predicted_bill_length_mm]]-Table1[[#This Row],[bill_length_mm]])^2</f>
        <v>5.7183531618828924</v>
      </c>
    </row>
    <row r="57" spans="1:5" x14ac:dyDescent="0.2">
      <c r="A57" t="s">
        <v>3</v>
      </c>
      <c r="B57">
        <v>17.5</v>
      </c>
      <c r="C57">
        <v>39</v>
      </c>
      <c r="D57">
        <f>$I$6*Table1[[#This Row],[bill_depth_mm]]+$I$7</f>
        <v>38.066533256629477</v>
      </c>
      <c r="E57">
        <f>(Table1[[#This Row],[predicted_bill_length_mm]]-Table1[[#This Row],[bill_length_mm]])^2</f>
        <v>0.87136016097877078</v>
      </c>
    </row>
    <row r="58" spans="1:5" x14ac:dyDescent="0.2">
      <c r="A58" t="s">
        <v>3</v>
      </c>
      <c r="B58">
        <v>18.8</v>
      </c>
      <c r="C58">
        <v>40.6</v>
      </c>
      <c r="D58">
        <f>$I$6*Table1[[#This Row],[bill_depth_mm]]+$I$7</f>
        <v>39.179993784666536</v>
      </c>
      <c r="E58">
        <f>(Table1[[#This Row],[predicted_bill_length_mm]]-Table1[[#This Row],[bill_length_mm]])^2</f>
        <v>2.0164176515856727</v>
      </c>
    </row>
    <row r="59" spans="1:5" x14ac:dyDescent="0.2">
      <c r="A59" t="s">
        <v>3</v>
      </c>
      <c r="B59">
        <v>16.600000000000001</v>
      </c>
      <c r="C59">
        <v>36.5</v>
      </c>
      <c r="D59">
        <f>$I$6*Table1[[#This Row],[bill_depth_mm]]+$I$7</f>
        <v>37.29567596798843</v>
      </c>
      <c r="E59">
        <f>(Table1[[#This Row],[predicted_bill_length_mm]]-Table1[[#This Row],[bill_length_mm]])^2</f>
        <v>0.63310024603432502</v>
      </c>
    </row>
    <row r="60" spans="1:5" x14ac:dyDescent="0.2">
      <c r="A60" t="s">
        <v>3</v>
      </c>
      <c r="B60">
        <v>19.100000000000001</v>
      </c>
      <c r="C60">
        <v>37.6</v>
      </c>
      <c r="D60">
        <f>$I$6*Table1[[#This Row],[bill_depth_mm]]+$I$7</f>
        <v>39.436946214213556</v>
      </c>
      <c r="E60">
        <f>(Table1[[#This Row],[predicted_bill_length_mm]]-Table1[[#This Row],[bill_length_mm]])^2</f>
        <v>3.3743713939135107</v>
      </c>
    </row>
    <row r="61" spans="1:5" x14ac:dyDescent="0.2">
      <c r="A61" t="s">
        <v>3</v>
      </c>
      <c r="B61">
        <v>16.899999999999999</v>
      </c>
      <c r="C61">
        <v>35.700000000000003</v>
      </c>
      <c r="D61">
        <f>$I$6*Table1[[#This Row],[bill_depth_mm]]+$I$7</f>
        <v>37.552628397535443</v>
      </c>
      <c r="E61">
        <f>(Table1[[#This Row],[predicted_bill_length_mm]]-Table1[[#This Row],[bill_length_mm]])^2</f>
        <v>3.4322319793547336</v>
      </c>
    </row>
    <row r="62" spans="1:5" x14ac:dyDescent="0.2">
      <c r="A62" t="s">
        <v>3</v>
      </c>
      <c r="B62">
        <v>21.1</v>
      </c>
      <c r="C62">
        <v>41.3</v>
      </c>
      <c r="D62">
        <f>$I$6*Table1[[#This Row],[bill_depth_mm]]+$I$7</f>
        <v>41.149962411193655</v>
      </c>
      <c r="E62">
        <f>(Table1[[#This Row],[predicted_bill_length_mm]]-Table1[[#This Row],[bill_length_mm]])^2</f>
        <v>2.2511278054820859E-2</v>
      </c>
    </row>
    <row r="63" spans="1:5" x14ac:dyDescent="0.2">
      <c r="A63" t="s">
        <v>3</v>
      </c>
      <c r="B63">
        <v>17</v>
      </c>
      <c r="C63">
        <v>37.6</v>
      </c>
      <c r="D63">
        <f>$I$6*Table1[[#This Row],[bill_depth_mm]]+$I$7</f>
        <v>37.63827920738445</v>
      </c>
      <c r="E63">
        <f>(Table1[[#This Row],[predicted_bill_length_mm]]-Table1[[#This Row],[bill_length_mm]])^2</f>
        <v>1.4652977179816131E-3</v>
      </c>
    </row>
    <row r="64" spans="1:5" x14ac:dyDescent="0.2">
      <c r="A64" t="s">
        <v>3</v>
      </c>
      <c r="B64">
        <v>18.2</v>
      </c>
      <c r="C64">
        <v>41.1</v>
      </c>
      <c r="D64">
        <f>$I$6*Table1[[#This Row],[bill_depth_mm]]+$I$7</f>
        <v>38.66608892557251</v>
      </c>
      <c r="E64">
        <f>(Table1[[#This Row],[predicted_bill_length_mm]]-Table1[[#This Row],[bill_length_mm]])^2</f>
        <v>5.9239231182207881</v>
      </c>
    </row>
    <row r="65" spans="1:5" x14ac:dyDescent="0.2">
      <c r="A65" t="s">
        <v>3</v>
      </c>
      <c r="B65">
        <v>17.100000000000001</v>
      </c>
      <c r="C65">
        <v>36.4</v>
      </c>
      <c r="D65">
        <f>$I$6*Table1[[#This Row],[bill_depth_mm]]+$I$7</f>
        <v>37.723930017233457</v>
      </c>
      <c r="E65">
        <f>(Table1[[#This Row],[predicted_bill_length_mm]]-Table1[[#This Row],[bill_length_mm]])^2</f>
        <v>1.7527906905317845</v>
      </c>
    </row>
    <row r="66" spans="1:5" x14ac:dyDescent="0.2">
      <c r="A66" t="s">
        <v>3</v>
      </c>
      <c r="B66">
        <v>18</v>
      </c>
      <c r="C66">
        <v>41.6</v>
      </c>
      <c r="D66">
        <f>$I$6*Table1[[#This Row],[bill_depth_mm]]+$I$7</f>
        <v>38.494787305874496</v>
      </c>
      <c r="E66">
        <f>(Table1[[#This Row],[predicted_bill_length_mm]]-Table1[[#This Row],[bill_length_mm]])^2</f>
        <v>9.6423458757581795</v>
      </c>
    </row>
    <row r="67" spans="1:5" x14ac:dyDescent="0.2">
      <c r="A67" t="s">
        <v>3</v>
      </c>
      <c r="B67">
        <v>16.2</v>
      </c>
      <c r="C67">
        <v>35.5</v>
      </c>
      <c r="D67">
        <f>$I$6*Table1[[#This Row],[bill_depth_mm]]+$I$7</f>
        <v>36.95307272859241</v>
      </c>
      <c r="E67">
        <f>(Table1[[#This Row],[predicted_bill_length_mm]]-Table1[[#This Row],[bill_length_mm]])^2</f>
        <v>2.1114203545789918</v>
      </c>
    </row>
    <row r="68" spans="1:5" x14ac:dyDescent="0.2">
      <c r="A68" t="s">
        <v>3</v>
      </c>
      <c r="B68">
        <v>19.100000000000001</v>
      </c>
      <c r="C68">
        <v>41.1</v>
      </c>
      <c r="D68">
        <f>$I$6*Table1[[#This Row],[bill_depth_mm]]+$I$7</f>
        <v>39.436946214213556</v>
      </c>
      <c r="E68">
        <f>(Table1[[#This Row],[predicted_bill_length_mm]]-Table1[[#This Row],[bill_length_mm]])^2</f>
        <v>2.7657478944186282</v>
      </c>
    </row>
    <row r="69" spans="1:5" x14ac:dyDescent="0.2">
      <c r="A69" t="s">
        <v>3</v>
      </c>
      <c r="B69">
        <v>16.600000000000001</v>
      </c>
      <c r="C69">
        <v>35.9</v>
      </c>
      <c r="D69">
        <f>$I$6*Table1[[#This Row],[bill_depth_mm]]+$I$7</f>
        <v>37.29567596798843</v>
      </c>
      <c r="E69">
        <f>(Table1[[#This Row],[predicted_bill_length_mm]]-Table1[[#This Row],[bill_length_mm]])^2</f>
        <v>1.9479114076204451</v>
      </c>
    </row>
    <row r="70" spans="1:5" x14ac:dyDescent="0.2">
      <c r="A70" t="s">
        <v>3</v>
      </c>
      <c r="B70">
        <v>19.399999999999999</v>
      </c>
      <c r="C70">
        <v>41.8</v>
      </c>
      <c r="D70">
        <f>$I$6*Table1[[#This Row],[bill_depth_mm]]+$I$7</f>
        <v>39.693898643760569</v>
      </c>
      <c r="E70">
        <f>(Table1[[#This Row],[predicted_bill_length_mm]]-Table1[[#This Row],[bill_length_mm]])^2</f>
        <v>4.4356629227535578</v>
      </c>
    </row>
    <row r="71" spans="1:5" x14ac:dyDescent="0.2">
      <c r="A71" t="s">
        <v>3</v>
      </c>
      <c r="B71">
        <v>19</v>
      </c>
      <c r="C71">
        <v>33.5</v>
      </c>
      <c r="D71">
        <f>$I$6*Table1[[#This Row],[bill_depth_mm]]+$I$7</f>
        <v>39.351295404364549</v>
      </c>
      <c r="E71">
        <f>(Table1[[#This Row],[predicted_bill_length_mm]]-Table1[[#This Row],[bill_length_mm]])^2</f>
        <v>34.237657909137695</v>
      </c>
    </row>
    <row r="72" spans="1:5" x14ac:dyDescent="0.2">
      <c r="A72" t="s">
        <v>3</v>
      </c>
      <c r="B72">
        <v>18.399999999999999</v>
      </c>
      <c r="C72">
        <v>39.700000000000003</v>
      </c>
      <c r="D72">
        <f>$I$6*Table1[[#This Row],[bill_depth_mm]]+$I$7</f>
        <v>38.837390545270516</v>
      </c>
      <c r="E72">
        <f>(Table1[[#This Row],[predicted_bill_length_mm]]-Table1[[#This Row],[bill_length_mm]])^2</f>
        <v>0.74409507138870268</v>
      </c>
    </row>
    <row r="73" spans="1:5" x14ac:dyDescent="0.2">
      <c r="A73" t="s">
        <v>3</v>
      </c>
      <c r="B73">
        <v>17.2</v>
      </c>
      <c r="C73">
        <v>39.6</v>
      </c>
      <c r="D73">
        <f>$I$6*Table1[[#This Row],[bill_depth_mm]]+$I$7</f>
        <v>37.809580827082456</v>
      </c>
      <c r="E73">
        <f>(Table1[[#This Row],[predicted_bill_length_mm]]-Table1[[#This Row],[bill_length_mm]])^2</f>
        <v>3.2056008147507464</v>
      </c>
    </row>
    <row r="74" spans="1:5" x14ac:dyDescent="0.2">
      <c r="A74" t="s">
        <v>3</v>
      </c>
      <c r="B74">
        <v>18.899999999999999</v>
      </c>
      <c r="C74">
        <v>45.8</v>
      </c>
      <c r="D74">
        <f>$I$6*Table1[[#This Row],[bill_depth_mm]]+$I$7</f>
        <v>39.265644594515543</v>
      </c>
      <c r="E74">
        <f>(Table1[[#This Row],[predicted_bill_length_mm]]-Table1[[#This Row],[bill_length_mm]])^2</f>
        <v>42.697800565183911</v>
      </c>
    </row>
    <row r="75" spans="1:5" x14ac:dyDescent="0.2">
      <c r="A75" t="s">
        <v>3</v>
      </c>
      <c r="B75">
        <v>17.5</v>
      </c>
      <c r="C75">
        <v>35.5</v>
      </c>
      <c r="D75">
        <f>$I$6*Table1[[#This Row],[bill_depth_mm]]+$I$7</f>
        <v>38.066533256629477</v>
      </c>
      <c r="E75">
        <f>(Table1[[#This Row],[predicted_bill_length_mm]]-Table1[[#This Row],[bill_length_mm]])^2</f>
        <v>6.5870929573851065</v>
      </c>
    </row>
    <row r="76" spans="1:5" x14ac:dyDescent="0.2">
      <c r="A76" t="s">
        <v>3</v>
      </c>
      <c r="B76">
        <v>18.5</v>
      </c>
      <c r="C76">
        <v>42.8</v>
      </c>
      <c r="D76">
        <f>$I$6*Table1[[#This Row],[bill_depth_mm]]+$I$7</f>
        <v>38.923041355119523</v>
      </c>
      <c r="E76">
        <f>(Table1[[#This Row],[predicted_bill_length_mm]]-Table1[[#This Row],[bill_length_mm]])^2</f>
        <v>15.030808334113445</v>
      </c>
    </row>
    <row r="77" spans="1:5" x14ac:dyDescent="0.2">
      <c r="A77" t="s">
        <v>3</v>
      </c>
      <c r="B77">
        <v>16.8</v>
      </c>
      <c r="C77">
        <v>40.9</v>
      </c>
      <c r="D77">
        <f>$I$6*Table1[[#This Row],[bill_depth_mm]]+$I$7</f>
        <v>37.466977587686443</v>
      </c>
      <c r="E77">
        <f>(Table1[[#This Row],[predicted_bill_length_mm]]-Table1[[#This Row],[bill_length_mm]])^2</f>
        <v>11.785642883447181</v>
      </c>
    </row>
    <row r="78" spans="1:5" x14ac:dyDescent="0.2">
      <c r="A78" t="s">
        <v>3</v>
      </c>
      <c r="B78">
        <v>19.399999999999999</v>
      </c>
      <c r="C78">
        <v>37.200000000000003</v>
      </c>
      <c r="D78">
        <f>$I$6*Table1[[#This Row],[bill_depth_mm]]+$I$7</f>
        <v>39.693898643760569</v>
      </c>
      <c r="E78">
        <f>(Table1[[#This Row],[predicted_bill_length_mm]]-Table1[[#This Row],[bill_length_mm]])^2</f>
        <v>6.2195304453507925</v>
      </c>
    </row>
    <row r="79" spans="1:5" x14ac:dyDescent="0.2">
      <c r="A79" t="s">
        <v>3</v>
      </c>
      <c r="B79">
        <v>16.100000000000001</v>
      </c>
      <c r="C79">
        <v>36.200000000000003</v>
      </c>
      <c r="D79">
        <f>$I$6*Table1[[#This Row],[bill_depth_mm]]+$I$7</f>
        <v>36.867421918743403</v>
      </c>
      <c r="E79">
        <f>(Table1[[#This Row],[predicted_bill_length_mm]]-Table1[[#This Row],[bill_length_mm]])^2</f>
        <v>0.44545201761912229</v>
      </c>
    </row>
    <row r="80" spans="1:5" x14ac:dyDescent="0.2">
      <c r="A80" t="s">
        <v>3</v>
      </c>
      <c r="B80">
        <v>19.100000000000001</v>
      </c>
      <c r="C80">
        <v>42.1</v>
      </c>
      <c r="D80">
        <f>$I$6*Table1[[#This Row],[bill_depth_mm]]+$I$7</f>
        <v>39.436946214213556</v>
      </c>
      <c r="E80">
        <f>(Table1[[#This Row],[predicted_bill_length_mm]]-Table1[[#This Row],[bill_length_mm]])^2</f>
        <v>7.0918554659915189</v>
      </c>
    </row>
    <row r="81" spans="1:5" x14ac:dyDescent="0.2">
      <c r="A81" t="s">
        <v>3</v>
      </c>
      <c r="B81">
        <v>17.2</v>
      </c>
      <c r="C81">
        <v>34.6</v>
      </c>
      <c r="D81">
        <f>$I$6*Table1[[#This Row],[bill_depth_mm]]+$I$7</f>
        <v>37.809580827082456</v>
      </c>
      <c r="E81">
        <f>(Table1[[#This Row],[predicted_bill_length_mm]]-Table1[[#This Row],[bill_length_mm]])^2</f>
        <v>10.301409085575296</v>
      </c>
    </row>
    <row r="82" spans="1:5" x14ac:dyDescent="0.2">
      <c r="A82" t="s">
        <v>3</v>
      </c>
      <c r="B82">
        <v>17.600000000000001</v>
      </c>
      <c r="C82">
        <v>42.9</v>
      </c>
      <c r="D82">
        <f>$I$6*Table1[[#This Row],[bill_depth_mm]]+$I$7</f>
        <v>38.152184066478483</v>
      </c>
      <c r="E82">
        <f>(Table1[[#This Row],[predicted_bill_length_mm]]-Table1[[#This Row],[bill_length_mm]])^2</f>
        <v>22.541756138600778</v>
      </c>
    </row>
    <row r="83" spans="1:5" x14ac:dyDescent="0.2">
      <c r="A83" t="s">
        <v>3</v>
      </c>
      <c r="B83">
        <v>18.8</v>
      </c>
      <c r="C83">
        <v>36.700000000000003</v>
      </c>
      <c r="D83">
        <f>$I$6*Table1[[#This Row],[bill_depth_mm]]+$I$7</f>
        <v>39.179993784666536</v>
      </c>
      <c r="E83">
        <f>(Table1[[#This Row],[predicted_bill_length_mm]]-Table1[[#This Row],[bill_length_mm]])^2</f>
        <v>6.1503691719846341</v>
      </c>
    </row>
    <row r="84" spans="1:5" x14ac:dyDescent="0.2">
      <c r="A84" t="s">
        <v>3</v>
      </c>
      <c r="B84">
        <v>19.399999999999999</v>
      </c>
      <c r="C84">
        <v>35.1</v>
      </c>
      <c r="D84">
        <f>$I$6*Table1[[#This Row],[bill_depth_mm]]+$I$7</f>
        <v>39.693898643760569</v>
      </c>
      <c r="E84">
        <f>(Table1[[#This Row],[predicted_bill_length_mm]]-Table1[[#This Row],[bill_length_mm]])^2</f>
        <v>21.103904749145183</v>
      </c>
    </row>
    <row r="85" spans="1:5" x14ac:dyDescent="0.2">
      <c r="A85" t="s">
        <v>3</v>
      </c>
      <c r="B85">
        <v>17.8</v>
      </c>
      <c r="C85">
        <v>37.299999999999997</v>
      </c>
      <c r="D85">
        <f>$I$6*Table1[[#This Row],[bill_depth_mm]]+$I$7</f>
        <v>38.32348568617649</v>
      </c>
      <c r="E85">
        <f>(Table1[[#This Row],[predicted_bill_length_mm]]-Table1[[#This Row],[bill_length_mm]])^2</f>
        <v>1.0475229498081657</v>
      </c>
    </row>
    <row r="86" spans="1:5" x14ac:dyDescent="0.2">
      <c r="A86" t="s">
        <v>3</v>
      </c>
      <c r="B86">
        <v>20.3</v>
      </c>
      <c r="C86">
        <v>41.3</v>
      </c>
      <c r="D86">
        <f>$I$6*Table1[[#This Row],[bill_depth_mm]]+$I$7</f>
        <v>40.464755932401616</v>
      </c>
      <c r="E86">
        <f>(Table1[[#This Row],[predicted_bill_length_mm]]-Table1[[#This Row],[bill_length_mm]])^2</f>
        <v>0.69763265245828954</v>
      </c>
    </row>
    <row r="87" spans="1:5" x14ac:dyDescent="0.2">
      <c r="A87" t="s">
        <v>3</v>
      </c>
      <c r="B87">
        <v>19.5</v>
      </c>
      <c r="C87">
        <v>36.299999999999997</v>
      </c>
      <c r="D87">
        <f>$I$6*Table1[[#This Row],[bill_depth_mm]]+$I$7</f>
        <v>39.779549453609576</v>
      </c>
      <c r="E87">
        <f>(Table1[[#This Row],[predicted_bill_length_mm]]-Table1[[#This Row],[bill_length_mm]])^2</f>
        <v>12.107264400114719</v>
      </c>
    </row>
    <row r="88" spans="1:5" x14ac:dyDescent="0.2">
      <c r="A88" t="s">
        <v>3</v>
      </c>
      <c r="B88">
        <v>18.600000000000001</v>
      </c>
      <c r="C88">
        <v>36.9</v>
      </c>
      <c r="D88">
        <f>$I$6*Table1[[#This Row],[bill_depth_mm]]+$I$7</f>
        <v>39.008692164968529</v>
      </c>
      <c r="E88">
        <f>(Table1[[#This Row],[predicted_bill_length_mm]]-Table1[[#This Row],[bill_length_mm]])^2</f>
        <v>4.4465826465996701</v>
      </c>
    </row>
    <row r="89" spans="1:5" x14ac:dyDescent="0.2">
      <c r="A89" t="s">
        <v>3</v>
      </c>
      <c r="B89">
        <v>19.2</v>
      </c>
      <c r="C89">
        <v>38.299999999999997</v>
      </c>
      <c r="D89">
        <f>$I$6*Table1[[#This Row],[bill_depth_mm]]+$I$7</f>
        <v>39.522597024062563</v>
      </c>
      <c r="E89">
        <f>(Table1[[#This Row],[predicted_bill_length_mm]]-Table1[[#This Row],[bill_length_mm]])^2</f>
        <v>1.4947434832466417</v>
      </c>
    </row>
    <row r="90" spans="1:5" x14ac:dyDescent="0.2">
      <c r="A90" t="s">
        <v>3</v>
      </c>
      <c r="B90">
        <v>18.8</v>
      </c>
      <c r="C90">
        <v>38.9</v>
      </c>
      <c r="D90">
        <f>$I$6*Table1[[#This Row],[bill_depth_mm]]+$I$7</f>
        <v>39.179993784666536</v>
      </c>
      <c r="E90">
        <f>(Table1[[#This Row],[predicted_bill_length_mm]]-Table1[[#This Row],[bill_length_mm]])^2</f>
        <v>7.8396519451891217E-2</v>
      </c>
    </row>
    <row r="91" spans="1:5" x14ac:dyDescent="0.2">
      <c r="A91" t="s">
        <v>3</v>
      </c>
      <c r="B91">
        <v>18</v>
      </c>
      <c r="C91">
        <v>35.700000000000003</v>
      </c>
      <c r="D91">
        <f>$I$6*Table1[[#This Row],[bill_depth_mm]]+$I$7</f>
        <v>38.494787305874496</v>
      </c>
      <c r="E91">
        <f>(Table1[[#This Row],[predicted_bill_length_mm]]-Table1[[#This Row],[bill_length_mm]])^2</f>
        <v>7.8108360850772076</v>
      </c>
    </row>
    <row r="92" spans="1:5" x14ac:dyDescent="0.2">
      <c r="A92" t="s">
        <v>3</v>
      </c>
      <c r="B92">
        <v>18.100000000000001</v>
      </c>
      <c r="C92">
        <v>41.1</v>
      </c>
      <c r="D92">
        <f>$I$6*Table1[[#This Row],[bill_depth_mm]]+$I$7</f>
        <v>38.58043811572351</v>
      </c>
      <c r="E92">
        <f>(Table1[[#This Row],[predicted_bill_length_mm]]-Table1[[#This Row],[bill_length_mm]])^2</f>
        <v>6.3481920886989043</v>
      </c>
    </row>
    <row r="93" spans="1:5" x14ac:dyDescent="0.2">
      <c r="A93" t="s">
        <v>3</v>
      </c>
      <c r="B93">
        <v>17.100000000000001</v>
      </c>
      <c r="C93">
        <v>34</v>
      </c>
      <c r="D93">
        <f>$I$6*Table1[[#This Row],[bill_depth_mm]]+$I$7</f>
        <v>37.723930017233457</v>
      </c>
      <c r="E93">
        <f>(Table1[[#This Row],[predicted_bill_length_mm]]-Table1[[#This Row],[bill_length_mm]])^2</f>
        <v>13.867654773252372</v>
      </c>
    </row>
    <row r="94" spans="1:5" x14ac:dyDescent="0.2">
      <c r="A94" t="s">
        <v>3</v>
      </c>
      <c r="B94">
        <v>18.100000000000001</v>
      </c>
      <c r="C94">
        <v>39.6</v>
      </c>
      <c r="D94">
        <f>$I$6*Table1[[#This Row],[bill_depth_mm]]+$I$7</f>
        <v>38.58043811572351</v>
      </c>
      <c r="E94">
        <f>(Table1[[#This Row],[predicted_bill_length_mm]]-Table1[[#This Row],[bill_length_mm]])^2</f>
        <v>1.0395064358694299</v>
      </c>
    </row>
    <row r="95" spans="1:5" x14ac:dyDescent="0.2">
      <c r="A95" t="s">
        <v>3</v>
      </c>
      <c r="B95">
        <v>17.3</v>
      </c>
      <c r="C95">
        <v>36.200000000000003</v>
      </c>
      <c r="D95">
        <f>$I$6*Table1[[#This Row],[bill_depth_mm]]+$I$7</f>
        <v>37.895231636931463</v>
      </c>
      <c r="E95">
        <f>(Table1[[#This Row],[predicted_bill_length_mm]]-Table1[[#This Row],[bill_length_mm]])^2</f>
        <v>2.8738103028533182</v>
      </c>
    </row>
    <row r="96" spans="1:5" x14ac:dyDescent="0.2">
      <c r="A96" t="s">
        <v>3</v>
      </c>
      <c r="B96">
        <v>18.899999999999999</v>
      </c>
      <c r="C96">
        <v>40.799999999999997</v>
      </c>
      <c r="D96">
        <f>$I$6*Table1[[#This Row],[bill_depth_mm]]+$I$7</f>
        <v>39.265644594515543</v>
      </c>
      <c r="E96">
        <f>(Table1[[#This Row],[predicted_bill_length_mm]]-Table1[[#This Row],[bill_length_mm]])^2</f>
        <v>2.3542465103393653</v>
      </c>
    </row>
    <row r="97" spans="1:5" x14ac:dyDescent="0.2">
      <c r="A97" t="s">
        <v>3</v>
      </c>
      <c r="B97">
        <v>18.600000000000001</v>
      </c>
      <c r="C97">
        <v>38.1</v>
      </c>
      <c r="D97">
        <f>$I$6*Table1[[#This Row],[bill_depth_mm]]+$I$7</f>
        <v>39.008692164968529</v>
      </c>
      <c r="E97">
        <f>(Table1[[#This Row],[predicted_bill_length_mm]]-Table1[[#This Row],[bill_length_mm]])^2</f>
        <v>0.82572145067519054</v>
      </c>
    </row>
    <row r="98" spans="1:5" x14ac:dyDescent="0.2">
      <c r="A98" t="s">
        <v>3</v>
      </c>
      <c r="B98">
        <v>18.5</v>
      </c>
      <c r="C98">
        <v>40.299999999999997</v>
      </c>
      <c r="D98">
        <f>$I$6*Table1[[#This Row],[bill_depth_mm]]+$I$7</f>
        <v>38.923041355119523</v>
      </c>
      <c r="E98">
        <f>(Table1[[#This Row],[predicted_bill_length_mm]]-Table1[[#This Row],[bill_length_mm]])^2</f>
        <v>1.8960151097110727</v>
      </c>
    </row>
    <row r="99" spans="1:5" x14ac:dyDescent="0.2">
      <c r="A99" t="s">
        <v>3</v>
      </c>
      <c r="B99">
        <v>16.100000000000001</v>
      </c>
      <c r="C99">
        <v>33.1</v>
      </c>
      <c r="D99">
        <f>$I$6*Table1[[#This Row],[bill_depth_mm]]+$I$7</f>
        <v>36.867421918743403</v>
      </c>
      <c r="E99">
        <f>(Table1[[#This Row],[predicted_bill_length_mm]]-Table1[[#This Row],[bill_length_mm]])^2</f>
        <v>14.193467913828217</v>
      </c>
    </row>
    <row r="100" spans="1:5" x14ac:dyDescent="0.2">
      <c r="A100" t="s">
        <v>3</v>
      </c>
      <c r="B100">
        <v>18.5</v>
      </c>
      <c r="C100">
        <v>43.2</v>
      </c>
      <c r="D100">
        <f>$I$6*Table1[[#This Row],[bill_depth_mm]]+$I$7</f>
        <v>38.923041355119523</v>
      </c>
      <c r="E100">
        <f>(Table1[[#This Row],[predicted_bill_length_mm]]-Table1[[#This Row],[bill_length_mm]])^2</f>
        <v>18.292375250017873</v>
      </c>
    </row>
    <row r="101" spans="1:5" x14ac:dyDescent="0.2">
      <c r="A101" t="s">
        <v>3</v>
      </c>
      <c r="B101">
        <v>17.899999999999999</v>
      </c>
      <c r="C101">
        <v>35</v>
      </c>
      <c r="D101">
        <f>$I$6*Table1[[#This Row],[bill_depth_mm]]+$I$7</f>
        <v>38.409136496025496</v>
      </c>
      <c r="E101">
        <f>(Table1[[#This Row],[predicted_bill_length_mm]]-Table1[[#This Row],[bill_length_mm]])^2</f>
        <v>11.622211648533</v>
      </c>
    </row>
    <row r="102" spans="1:5" x14ac:dyDescent="0.2">
      <c r="A102" t="s">
        <v>3</v>
      </c>
      <c r="B102">
        <v>20</v>
      </c>
      <c r="C102">
        <v>41</v>
      </c>
      <c r="D102">
        <f>$I$6*Table1[[#This Row],[bill_depth_mm]]+$I$7</f>
        <v>40.207803502854603</v>
      </c>
      <c r="E102">
        <f>(Table1[[#This Row],[predicted_bill_length_mm]]-Table1[[#This Row],[bill_length_mm]])^2</f>
        <v>0.62757529008943769</v>
      </c>
    </row>
    <row r="103" spans="1:5" x14ac:dyDescent="0.2">
      <c r="A103" t="s">
        <v>3</v>
      </c>
      <c r="B103">
        <v>16</v>
      </c>
      <c r="C103">
        <v>37.700000000000003</v>
      </c>
      <c r="D103">
        <f>$I$6*Table1[[#This Row],[bill_depth_mm]]+$I$7</f>
        <v>36.781771108894404</v>
      </c>
      <c r="E103">
        <f>(Table1[[#This Row],[predicted_bill_length_mm]]-Table1[[#This Row],[bill_length_mm]])^2</f>
        <v>0.84314429646101818</v>
      </c>
    </row>
    <row r="104" spans="1:5" x14ac:dyDescent="0.2">
      <c r="A104" t="s">
        <v>3</v>
      </c>
      <c r="B104">
        <v>20</v>
      </c>
      <c r="C104">
        <v>37.799999999999997</v>
      </c>
      <c r="D104">
        <f>$I$6*Table1[[#This Row],[bill_depth_mm]]+$I$7</f>
        <v>40.207803502854603</v>
      </c>
      <c r="E104">
        <f>(Table1[[#This Row],[predicted_bill_length_mm]]-Table1[[#This Row],[bill_length_mm]])^2</f>
        <v>5.7975177083589076</v>
      </c>
    </row>
    <row r="105" spans="1:5" x14ac:dyDescent="0.2">
      <c r="A105" t="s">
        <v>3</v>
      </c>
      <c r="B105">
        <v>18.600000000000001</v>
      </c>
      <c r="C105">
        <v>37.9</v>
      </c>
      <c r="D105">
        <f>$I$6*Table1[[#This Row],[bill_depth_mm]]+$I$7</f>
        <v>39.008692164968529</v>
      </c>
      <c r="E105">
        <f>(Table1[[#This Row],[predicted_bill_length_mm]]-Table1[[#This Row],[bill_length_mm]])^2</f>
        <v>1.2291983166626079</v>
      </c>
    </row>
    <row r="106" spans="1:5" x14ac:dyDescent="0.2">
      <c r="A106" t="s">
        <v>3</v>
      </c>
      <c r="B106">
        <v>18.899999999999999</v>
      </c>
      <c r="C106">
        <v>39.700000000000003</v>
      </c>
      <c r="D106">
        <f>$I$6*Table1[[#This Row],[bill_depth_mm]]+$I$7</f>
        <v>39.265644594515543</v>
      </c>
      <c r="E106">
        <f>(Table1[[#This Row],[predicted_bill_length_mm]]-Table1[[#This Row],[bill_length_mm]])^2</f>
        <v>0.1886646182735699</v>
      </c>
    </row>
    <row r="107" spans="1:5" x14ac:dyDescent="0.2">
      <c r="A107" t="s">
        <v>3</v>
      </c>
      <c r="B107">
        <v>17.2</v>
      </c>
      <c r="C107">
        <v>38.6</v>
      </c>
      <c r="D107">
        <f>$I$6*Table1[[#This Row],[bill_depth_mm]]+$I$7</f>
        <v>37.809580827082456</v>
      </c>
      <c r="E107">
        <f>(Table1[[#This Row],[predicted_bill_length_mm]]-Table1[[#This Row],[bill_length_mm]])^2</f>
        <v>0.62476246891565612</v>
      </c>
    </row>
    <row r="108" spans="1:5" x14ac:dyDescent="0.2">
      <c r="A108" t="s">
        <v>3</v>
      </c>
      <c r="B108">
        <v>20</v>
      </c>
      <c r="C108">
        <v>38.200000000000003</v>
      </c>
      <c r="D108">
        <f>$I$6*Table1[[#This Row],[bill_depth_mm]]+$I$7</f>
        <v>40.207803502854603</v>
      </c>
      <c r="E108">
        <f>(Table1[[#This Row],[predicted_bill_length_mm]]-Table1[[#This Row],[bill_length_mm]])^2</f>
        <v>4.0312749060752004</v>
      </c>
    </row>
    <row r="109" spans="1:5" x14ac:dyDescent="0.2">
      <c r="A109" t="s">
        <v>3</v>
      </c>
      <c r="B109">
        <v>17</v>
      </c>
      <c r="C109">
        <v>38.1</v>
      </c>
      <c r="D109">
        <f>$I$6*Table1[[#This Row],[bill_depth_mm]]+$I$7</f>
        <v>37.63827920738445</v>
      </c>
      <c r="E109">
        <f>(Table1[[#This Row],[predicted_bill_length_mm]]-Table1[[#This Row],[bill_length_mm]])^2</f>
        <v>0.21318609033353317</v>
      </c>
    </row>
    <row r="110" spans="1:5" x14ac:dyDescent="0.2">
      <c r="A110" t="s">
        <v>3</v>
      </c>
      <c r="B110">
        <v>19</v>
      </c>
      <c r="C110">
        <v>43.2</v>
      </c>
      <c r="D110">
        <f>$I$6*Table1[[#This Row],[bill_depth_mm]]+$I$7</f>
        <v>39.351295404364549</v>
      </c>
      <c r="E110">
        <f>(Table1[[#This Row],[predicted_bill_length_mm]]-Table1[[#This Row],[bill_length_mm]])^2</f>
        <v>14.81252706446546</v>
      </c>
    </row>
    <row r="111" spans="1:5" x14ac:dyDescent="0.2">
      <c r="A111" t="s">
        <v>3</v>
      </c>
      <c r="B111">
        <v>16.5</v>
      </c>
      <c r="C111">
        <v>38.1</v>
      </c>
      <c r="D111">
        <f>$I$6*Table1[[#This Row],[bill_depth_mm]]+$I$7</f>
        <v>37.210025158139423</v>
      </c>
      <c r="E111">
        <f>(Table1[[#This Row],[predicted_bill_length_mm]]-Table1[[#This Row],[bill_length_mm]])^2</f>
        <v>0.79205521914476118</v>
      </c>
    </row>
    <row r="112" spans="1:5" x14ac:dyDescent="0.2">
      <c r="A112" t="s">
        <v>3</v>
      </c>
      <c r="B112">
        <v>20.3</v>
      </c>
      <c r="C112">
        <v>45.6</v>
      </c>
      <c r="D112">
        <f>$I$6*Table1[[#This Row],[bill_depth_mm]]+$I$7</f>
        <v>40.464755932401616</v>
      </c>
      <c r="E112">
        <f>(Table1[[#This Row],[predicted_bill_length_mm]]-Table1[[#This Row],[bill_length_mm]])^2</f>
        <v>26.370731633804414</v>
      </c>
    </row>
    <row r="113" spans="1:5" x14ac:dyDescent="0.2">
      <c r="A113" t="s">
        <v>3</v>
      </c>
      <c r="B113">
        <v>17.7</v>
      </c>
      <c r="C113">
        <v>39.700000000000003</v>
      </c>
      <c r="D113">
        <f>$I$6*Table1[[#This Row],[bill_depth_mm]]+$I$7</f>
        <v>38.237834876327483</v>
      </c>
      <c r="E113">
        <f>(Table1[[#This Row],[predicted_bill_length_mm]]-Table1[[#This Row],[bill_length_mm]])^2</f>
        <v>2.1379268488842755</v>
      </c>
    </row>
    <row r="114" spans="1:5" x14ac:dyDescent="0.2">
      <c r="A114" t="s">
        <v>3</v>
      </c>
      <c r="B114">
        <v>19.5</v>
      </c>
      <c r="C114">
        <v>42.2</v>
      </c>
      <c r="D114">
        <f>$I$6*Table1[[#This Row],[bill_depth_mm]]+$I$7</f>
        <v>39.779549453609576</v>
      </c>
      <c r="E114">
        <f>(Table1[[#This Row],[predicted_bill_length_mm]]-Table1[[#This Row],[bill_length_mm]])^2</f>
        <v>5.8585808475217158</v>
      </c>
    </row>
    <row r="115" spans="1:5" x14ac:dyDescent="0.2">
      <c r="A115" t="s">
        <v>3</v>
      </c>
      <c r="B115">
        <v>20.7</v>
      </c>
      <c r="C115">
        <v>39.6</v>
      </c>
      <c r="D115">
        <f>$I$6*Table1[[#This Row],[bill_depth_mm]]+$I$7</f>
        <v>40.807359171797629</v>
      </c>
      <c r="E115">
        <f>(Table1[[#This Row],[predicted_bill_length_mm]]-Table1[[#This Row],[bill_length_mm]])^2</f>
        <v>1.4577161697238521</v>
      </c>
    </row>
    <row r="116" spans="1:5" x14ac:dyDescent="0.2">
      <c r="A116" t="s">
        <v>3</v>
      </c>
      <c r="B116">
        <v>18.3</v>
      </c>
      <c r="C116">
        <v>42.7</v>
      </c>
      <c r="D116">
        <f>$I$6*Table1[[#This Row],[bill_depth_mm]]+$I$7</f>
        <v>38.751739735421516</v>
      </c>
      <c r="E116">
        <f>(Table1[[#This Row],[predicted_bill_length_mm]]-Table1[[#This Row],[bill_length_mm]])^2</f>
        <v>15.588759116849381</v>
      </c>
    </row>
    <row r="117" spans="1:5" x14ac:dyDescent="0.2">
      <c r="A117" t="s">
        <v>3</v>
      </c>
      <c r="B117">
        <v>17</v>
      </c>
      <c r="C117">
        <v>38.6</v>
      </c>
      <c r="D117">
        <f>$I$6*Table1[[#This Row],[bill_depth_mm]]+$I$7</f>
        <v>37.63827920738445</v>
      </c>
      <c r="E117">
        <f>(Table1[[#This Row],[predicted_bill_length_mm]]-Table1[[#This Row],[bill_length_mm]])^2</f>
        <v>0.92490688294908474</v>
      </c>
    </row>
    <row r="118" spans="1:5" x14ac:dyDescent="0.2">
      <c r="A118" t="s">
        <v>3</v>
      </c>
      <c r="B118">
        <v>20.5</v>
      </c>
      <c r="C118">
        <v>37.299999999999997</v>
      </c>
      <c r="D118">
        <f>$I$6*Table1[[#This Row],[bill_depth_mm]]+$I$7</f>
        <v>40.636057552099629</v>
      </c>
      <c r="E118">
        <f>(Table1[[#This Row],[predicted_bill_length_mm]]-Table1[[#This Row],[bill_length_mm]])^2</f>
        <v>11.12927999092099</v>
      </c>
    </row>
    <row r="119" spans="1:5" x14ac:dyDescent="0.2">
      <c r="A119" t="s">
        <v>3</v>
      </c>
      <c r="B119">
        <v>17</v>
      </c>
      <c r="C119">
        <v>35.700000000000003</v>
      </c>
      <c r="D119">
        <f>$I$6*Table1[[#This Row],[bill_depth_mm]]+$I$7</f>
        <v>37.63827920738445</v>
      </c>
      <c r="E119">
        <f>(Table1[[#This Row],[predicted_bill_length_mm]]-Table1[[#This Row],[bill_length_mm]])^2</f>
        <v>3.7569262857788801</v>
      </c>
    </row>
    <row r="120" spans="1:5" x14ac:dyDescent="0.2">
      <c r="A120" t="s">
        <v>3</v>
      </c>
      <c r="B120">
        <v>18.600000000000001</v>
      </c>
      <c r="C120">
        <v>41.1</v>
      </c>
      <c r="D120">
        <f>$I$6*Table1[[#This Row],[bill_depth_mm]]+$I$7</f>
        <v>39.008692164968529</v>
      </c>
      <c r="E120">
        <f>(Table1[[#This Row],[predicted_bill_length_mm]]-Table1[[#This Row],[bill_length_mm]])^2</f>
        <v>4.3735684608640222</v>
      </c>
    </row>
    <row r="121" spans="1:5" x14ac:dyDescent="0.2">
      <c r="A121" t="s">
        <v>3</v>
      </c>
      <c r="B121">
        <v>17.2</v>
      </c>
      <c r="C121">
        <v>36.200000000000003</v>
      </c>
      <c r="D121">
        <f>$I$6*Table1[[#This Row],[bill_depth_mm]]+$I$7</f>
        <v>37.809580827082456</v>
      </c>
      <c r="E121">
        <f>(Table1[[#This Row],[predicted_bill_length_mm]]-Table1[[#This Row],[bill_length_mm]])^2</f>
        <v>2.5907504389114346</v>
      </c>
    </row>
    <row r="122" spans="1:5" x14ac:dyDescent="0.2">
      <c r="A122" t="s">
        <v>3</v>
      </c>
      <c r="B122">
        <v>19.8</v>
      </c>
      <c r="C122">
        <v>37.700000000000003</v>
      </c>
      <c r="D122">
        <f>$I$6*Table1[[#This Row],[bill_depth_mm]]+$I$7</f>
        <v>40.036501883156589</v>
      </c>
      <c r="E122">
        <f>(Table1[[#This Row],[predicted_bill_length_mm]]-Table1[[#This Row],[bill_length_mm]])^2</f>
        <v>5.4592410499942741</v>
      </c>
    </row>
    <row r="123" spans="1:5" x14ac:dyDescent="0.2">
      <c r="A123" t="s">
        <v>3</v>
      </c>
      <c r="B123">
        <v>17</v>
      </c>
      <c r="C123">
        <v>40.200000000000003</v>
      </c>
      <c r="D123">
        <f>$I$6*Table1[[#This Row],[bill_depth_mm]]+$I$7</f>
        <v>37.63827920738445</v>
      </c>
      <c r="E123">
        <f>(Table1[[#This Row],[predicted_bill_length_mm]]-Table1[[#This Row],[bill_length_mm]])^2</f>
        <v>6.5624134193188572</v>
      </c>
    </row>
    <row r="124" spans="1:5" x14ac:dyDescent="0.2">
      <c r="A124" t="s">
        <v>3</v>
      </c>
      <c r="B124">
        <v>18.5</v>
      </c>
      <c r="C124">
        <v>41.4</v>
      </c>
      <c r="D124">
        <f>$I$6*Table1[[#This Row],[bill_depth_mm]]+$I$7</f>
        <v>38.923041355119523</v>
      </c>
      <c r="E124">
        <f>(Table1[[#This Row],[predicted_bill_length_mm]]-Table1[[#This Row],[bill_length_mm]])^2</f>
        <v>6.1353241284481239</v>
      </c>
    </row>
    <row r="125" spans="1:5" x14ac:dyDescent="0.2">
      <c r="A125" t="s">
        <v>3</v>
      </c>
      <c r="B125">
        <v>15.9</v>
      </c>
      <c r="C125">
        <v>35.200000000000003</v>
      </c>
      <c r="D125">
        <f>$I$6*Table1[[#This Row],[bill_depth_mm]]+$I$7</f>
        <v>36.696120299045397</v>
      </c>
      <c r="E125">
        <f>(Table1[[#This Row],[predicted_bill_length_mm]]-Table1[[#This Row],[bill_length_mm]])^2</f>
        <v>2.2383759492156794</v>
      </c>
    </row>
    <row r="126" spans="1:5" x14ac:dyDescent="0.2">
      <c r="A126" t="s">
        <v>3</v>
      </c>
      <c r="B126">
        <v>19</v>
      </c>
      <c r="C126">
        <v>40.6</v>
      </c>
      <c r="D126">
        <f>$I$6*Table1[[#This Row],[bill_depth_mm]]+$I$7</f>
        <v>39.351295404364549</v>
      </c>
      <c r="E126">
        <f>(Table1[[#This Row],[predicted_bill_length_mm]]-Table1[[#This Row],[bill_length_mm]])^2</f>
        <v>1.5592631671610979</v>
      </c>
    </row>
    <row r="127" spans="1:5" x14ac:dyDescent="0.2">
      <c r="A127" t="s">
        <v>3</v>
      </c>
      <c r="B127">
        <v>17.600000000000001</v>
      </c>
      <c r="C127">
        <v>38.799999999999997</v>
      </c>
      <c r="D127">
        <f>$I$6*Table1[[#This Row],[bill_depth_mm]]+$I$7</f>
        <v>38.152184066478483</v>
      </c>
      <c r="E127">
        <f>(Table1[[#This Row],[predicted_bill_length_mm]]-Table1[[#This Row],[bill_length_mm]])^2</f>
        <v>0.41966548372435053</v>
      </c>
    </row>
    <row r="128" spans="1:5" x14ac:dyDescent="0.2">
      <c r="A128" t="s">
        <v>3</v>
      </c>
      <c r="B128">
        <v>18.3</v>
      </c>
      <c r="C128">
        <v>41.5</v>
      </c>
      <c r="D128">
        <f>$I$6*Table1[[#This Row],[bill_depth_mm]]+$I$7</f>
        <v>38.751739735421516</v>
      </c>
      <c r="E128">
        <f>(Table1[[#This Row],[predicted_bill_length_mm]]-Table1[[#This Row],[bill_length_mm]])^2</f>
        <v>7.5529344818609969</v>
      </c>
    </row>
    <row r="129" spans="1:5" x14ac:dyDescent="0.2">
      <c r="A129" t="s">
        <v>3</v>
      </c>
      <c r="B129">
        <v>17.100000000000001</v>
      </c>
      <c r="C129">
        <v>39</v>
      </c>
      <c r="D129">
        <f>$I$6*Table1[[#This Row],[bill_depth_mm]]+$I$7</f>
        <v>37.723930017233457</v>
      </c>
      <c r="E129">
        <f>(Table1[[#This Row],[predicted_bill_length_mm]]-Table1[[#This Row],[bill_length_mm]])^2</f>
        <v>1.6283546009178063</v>
      </c>
    </row>
    <row r="130" spans="1:5" x14ac:dyDescent="0.2">
      <c r="A130" t="s">
        <v>3</v>
      </c>
      <c r="B130">
        <v>18</v>
      </c>
      <c r="C130">
        <v>44.1</v>
      </c>
      <c r="D130">
        <f>$I$6*Table1[[#This Row],[bill_depth_mm]]+$I$7</f>
        <v>38.494787305874496</v>
      </c>
      <c r="E130">
        <f>(Table1[[#This Row],[predicted_bill_length_mm]]-Table1[[#This Row],[bill_length_mm]])^2</f>
        <v>31.418409346385705</v>
      </c>
    </row>
    <row r="131" spans="1:5" x14ac:dyDescent="0.2">
      <c r="A131" t="s">
        <v>3</v>
      </c>
      <c r="B131">
        <v>17.899999999999999</v>
      </c>
      <c r="C131">
        <v>38.5</v>
      </c>
      <c r="D131">
        <f>$I$6*Table1[[#This Row],[bill_depth_mm]]+$I$7</f>
        <v>38.409136496025496</v>
      </c>
      <c r="E131">
        <f>(Table1[[#This Row],[predicted_bill_length_mm]]-Table1[[#This Row],[bill_length_mm]])^2</f>
        <v>8.2561763545246324E-3</v>
      </c>
    </row>
    <row r="132" spans="1:5" x14ac:dyDescent="0.2">
      <c r="A132" t="s">
        <v>3</v>
      </c>
      <c r="B132">
        <v>19.2</v>
      </c>
      <c r="C132">
        <v>43.1</v>
      </c>
      <c r="D132">
        <f>$I$6*Table1[[#This Row],[bill_depth_mm]]+$I$7</f>
        <v>39.522597024062563</v>
      </c>
      <c r="E132">
        <f>(Table1[[#This Row],[predicted_bill_length_mm]]-Table1[[#This Row],[bill_length_mm]])^2</f>
        <v>12.797812052246043</v>
      </c>
    </row>
    <row r="133" spans="1:5" x14ac:dyDescent="0.2">
      <c r="A133" t="s">
        <v>3</v>
      </c>
      <c r="B133">
        <v>18.5</v>
      </c>
      <c r="C133">
        <v>36.799999999999997</v>
      </c>
      <c r="D133">
        <f>$I$6*Table1[[#This Row],[bill_depth_mm]]+$I$7</f>
        <v>38.923041355119523</v>
      </c>
      <c r="E133">
        <f>(Table1[[#This Row],[predicted_bill_length_mm]]-Table1[[#This Row],[bill_length_mm]])^2</f>
        <v>4.5073045955477511</v>
      </c>
    </row>
    <row r="134" spans="1:5" x14ac:dyDescent="0.2">
      <c r="A134" t="s">
        <v>3</v>
      </c>
      <c r="B134">
        <v>18.5</v>
      </c>
      <c r="C134">
        <v>37.5</v>
      </c>
      <c r="D134">
        <f>$I$6*Table1[[#This Row],[bill_depth_mm]]+$I$7</f>
        <v>38.923041355119523</v>
      </c>
      <c r="E134">
        <f>(Table1[[#This Row],[predicted_bill_length_mm]]-Table1[[#This Row],[bill_length_mm]])^2</f>
        <v>2.0250466983804074</v>
      </c>
    </row>
    <row r="135" spans="1:5" x14ac:dyDescent="0.2">
      <c r="A135" t="s">
        <v>3</v>
      </c>
      <c r="B135">
        <v>17.600000000000001</v>
      </c>
      <c r="C135">
        <v>38.1</v>
      </c>
      <c r="D135">
        <f>$I$6*Table1[[#This Row],[bill_depth_mm]]+$I$7</f>
        <v>38.152184066478483</v>
      </c>
      <c r="E135">
        <f>(Table1[[#This Row],[predicted_bill_length_mm]]-Table1[[#This Row],[bill_length_mm]])^2</f>
        <v>2.7231767942306117E-3</v>
      </c>
    </row>
    <row r="136" spans="1:5" x14ac:dyDescent="0.2">
      <c r="A136" t="s">
        <v>3</v>
      </c>
      <c r="B136">
        <v>17.5</v>
      </c>
      <c r="C136">
        <v>41.1</v>
      </c>
      <c r="D136">
        <f>$I$6*Table1[[#This Row],[bill_depth_mm]]+$I$7</f>
        <v>38.066533256629477</v>
      </c>
      <c r="E136">
        <f>(Table1[[#This Row],[predicted_bill_length_mm]]-Table1[[#This Row],[bill_length_mm]])^2</f>
        <v>9.2019204831349786</v>
      </c>
    </row>
    <row r="137" spans="1:5" x14ac:dyDescent="0.2">
      <c r="A137" t="s">
        <v>3</v>
      </c>
      <c r="B137">
        <v>17.5</v>
      </c>
      <c r="C137">
        <v>35.6</v>
      </c>
      <c r="D137">
        <f>$I$6*Table1[[#This Row],[bill_depth_mm]]+$I$7</f>
        <v>38.066533256629477</v>
      </c>
      <c r="E137">
        <f>(Table1[[#This Row],[predicted_bill_length_mm]]-Table1[[#This Row],[bill_length_mm]])^2</f>
        <v>6.0837863060592037</v>
      </c>
    </row>
    <row r="138" spans="1:5" x14ac:dyDescent="0.2">
      <c r="A138" t="s">
        <v>3</v>
      </c>
      <c r="B138">
        <v>20.100000000000001</v>
      </c>
      <c r="C138">
        <v>40.200000000000003</v>
      </c>
      <c r="D138">
        <f>$I$6*Table1[[#This Row],[bill_depth_mm]]+$I$7</f>
        <v>40.293454312703602</v>
      </c>
      <c r="E138">
        <f>(Table1[[#This Row],[predicted_bill_length_mm]]-Table1[[#This Row],[bill_length_mm]])^2</f>
        <v>8.7337085629021378E-3</v>
      </c>
    </row>
    <row r="139" spans="1:5" x14ac:dyDescent="0.2">
      <c r="A139" t="s">
        <v>3</v>
      </c>
      <c r="B139">
        <v>16.5</v>
      </c>
      <c r="C139">
        <v>37</v>
      </c>
      <c r="D139">
        <f>$I$6*Table1[[#This Row],[bill_depth_mm]]+$I$7</f>
        <v>37.210025158139423</v>
      </c>
      <c r="E139">
        <f>(Table1[[#This Row],[predicted_bill_length_mm]]-Table1[[#This Row],[bill_length_mm]])^2</f>
        <v>4.4110567051489739E-2</v>
      </c>
    </row>
    <row r="140" spans="1:5" x14ac:dyDescent="0.2">
      <c r="A140" t="s">
        <v>3</v>
      </c>
      <c r="B140">
        <v>17.899999999999999</v>
      </c>
      <c r="C140">
        <v>39.700000000000003</v>
      </c>
      <c r="D140">
        <f>$I$6*Table1[[#This Row],[bill_depth_mm]]+$I$7</f>
        <v>38.409136496025496</v>
      </c>
      <c r="E140">
        <f>(Table1[[#This Row],[predicted_bill_length_mm]]-Table1[[#This Row],[bill_length_mm]])^2</f>
        <v>1.6663285858933405</v>
      </c>
    </row>
    <row r="141" spans="1:5" x14ac:dyDescent="0.2">
      <c r="A141" t="s">
        <v>3</v>
      </c>
      <c r="B141">
        <v>17.100000000000001</v>
      </c>
      <c r="C141">
        <v>40.200000000000003</v>
      </c>
      <c r="D141">
        <f>$I$6*Table1[[#This Row],[bill_depth_mm]]+$I$7</f>
        <v>37.723930017233457</v>
      </c>
      <c r="E141">
        <f>(Table1[[#This Row],[predicted_bill_length_mm]]-Table1[[#This Row],[bill_length_mm]])^2</f>
        <v>6.1309225595575247</v>
      </c>
    </row>
    <row r="142" spans="1:5" x14ac:dyDescent="0.2">
      <c r="A142" t="s">
        <v>3</v>
      </c>
      <c r="B142">
        <v>17.2</v>
      </c>
      <c r="C142">
        <v>40.6</v>
      </c>
      <c r="D142">
        <f>$I$6*Table1[[#This Row],[bill_depth_mm]]+$I$7</f>
        <v>37.809580827082456</v>
      </c>
      <c r="E142">
        <f>(Table1[[#This Row],[predicted_bill_length_mm]]-Table1[[#This Row],[bill_length_mm]])^2</f>
        <v>7.7864391605858367</v>
      </c>
    </row>
    <row r="143" spans="1:5" x14ac:dyDescent="0.2">
      <c r="A143" t="s">
        <v>3</v>
      </c>
      <c r="B143">
        <v>15.5</v>
      </c>
      <c r="C143">
        <v>32.1</v>
      </c>
      <c r="D143">
        <f>$I$6*Table1[[#This Row],[bill_depth_mm]]+$I$7</f>
        <v>36.353517059649377</v>
      </c>
      <c r="E143">
        <f>(Table1[[#This Row],[predicted_bill_length_mm]]-Table1[[#This Row],[bill_length_mm]])^2</f>
        <v>18.092407376728271</v>
      </c>
    </row>
    <row r="144" spans="1:5" x14ac:dyDescent="0.2">
      <c r="A144" t="s">
        <v>3</v>
      </c>
      <c r="B144">
        <v>17</v>
      </c>
      <c r="C144">
        <v>40.700000000000003</v>
      </c>
      <c r="D144">
        <f>$I$6*Table1[[#This Row],[bill_depth_mm]]+$I$7</f>
        <v>37.63827920738445</v>
      </c>
      <c r="E144">
        <f>(Table1[[#This Row],[predicted_bill_length_mm]]-Table1[[#This Row],[bill_length_mm]])^2</f>
        <v>9.3741342119344093</v>
      </c>
    </row>
    <row r="145" spans="1:5" x14ac:dyDescent="0.2">
      <c r="A145" t="s">
        <v>3</v>
      </c>
      <c r="B145">
        <v>16.8</v>
      </c>
      <c r="C145">
        <v>37.299999999999997</v>
      </c>
      <c r="D145">
        <f>$I$6*Table1[[#This Row],[bill_depth_mm]]+$I$7</f>
        <v>37.466977587686443</v>
      </c>
      <c r="E145">
        <f>(Table1[[#This Row],[predicted_bill_length_mm]]-Table1[[#This Row],[bill_length_mm]])^2</f>
        <v>2.7881514789584873E-2</v>
      </c>
    </row>
    <row r="146" spans="1:5" x14ac:dyDescent="0.2">
      <c r="A146" t="s">
        <v>3</v>
      </c>
      <c r="B146">
        <v>18.7</v>
      </c>
      <c r="C146">
        <v>39</v>
      </c>
      <c r="D146">
        <f>$I$6*Table1[[#This Row],[bill_depth_mm]]+$I$7</f>
        <v>39.094342974817536</v>
      </c>
      <c r="E146">
        <f>(Table1[[#This Row],[predicted_bill_length_mm]]-Table1[[#This Row],[bill_length_mm]])^2</f>
        <v>8.9005968974222652E-3</v>
      </c>
    </row>
    <row r="147" spans="1:5" x14ac:dyDescent="0.2">
      <c r="A147" t="s">
        <v>3</v>
      </c>
      <c r="B147">
        <v>18.600000000000001</v>
      </c>
      <c r="C147">
        <v>39.200000000000003</v>
      </c>
      <c r="D147">
        <f>$I$6*Table1[[#This Row],[bill_depth_mm]]+$I$7</f>
        <v>39.008692164968529</v>
      </c>
      <c r="E147">
        <f>(Table1[[#This Row],[predicted_bill_length_mm]]-Table1[[#This Row],[bill_length_mm]])^2</f>
        <v>3.6598687744429446E-2</v>
      </c>
    </row>
    <row r="148" spans="1:5" x14ac:dyDescent="0.2">
      <c r="A148" t="s">
        <v>3</v>
      </c>
      <c r="B148">
        <v>18.399999999999999</v>
      </c>
      <c r="C148">
        <v>36.6</v>
      </c>
      <c r="D148">
        <f>$I$6*Table1[[#This Row],[bill_depth_mm]]+$I$7</f>
        <v>38.837390545270516</v>
      </c>
      <c r="E148">
        <f>(Table1[[#This Row],[predicted_bill_length_mm]]-Table1[[#This Row],[bill_length_mm]])^2</f>
        <v>5.0059164520658905</v>
      </c>
    </row>
    <row r="149" spans="1:5" x14ac:dyDescent="0.2">
      <c r="A149" t="s">
        <v>3</v>
      </c>
      <c r="B149">
        <v>17.8</v>
      </c>
      <c r="C149">
        <v>36</v>
      </c>
      <c r="D149">
        <f>$I$6*Table1[[#This Row],[bill_depth_mm]]+$I$7</f>
        <v>38.32348568617649</v>
      </c>
      <c r="E149">
        <f>(Table1[[#This Row],[predicted_bill_length_mm]]-Table1[[#This Row],[bill_length_mm]])^2</f>
        <v>5.3985857338670327</v>
      </c>
    </row>
    <row r="150" spans="1:5" x14ac:dyDescent="0.2">
      <c r="A150" t="s">
        <v>3</v>
      </c>
      <c r="B150">
        <v>18.100000000000001</v>
      </c>
      <c r="C150">
        <v>37.799999999999997</v>
      </c>
      <c r="D150">
        <f>$I$6*Table1[[#This Row],[bill_depth_mm]]+$I$7</f>
        <v>38.58043811572351</v>
      </c>
      <c r="E150">
        <f>(Table1[[#This Row],[predicted_bill_length_mm]]-Table1[[#This Row],[bill_length_mm]])^2</f>
        <v>0.60908365247406704</v>
      </c>
    </row>
    <row r="151" spans="1:5" x14ac:dyDescent="0.2">
      <c r="A151" t="s">
        <v>3</v>
      </c>
      <c r="B151">
        <v>17.100000000000001</v>
      </c>
      <c r="C151">
        <v>36</v>
      </c>
      <c r="D151">
        <f>$I$6*Table1[[#This Row],[bill_depth_mm]]+$I$7</f>
        <v>37.723930017233457</v>
      </c>
      <c r="E151">
        <f>(Table1[[#This Row],[predicted_bill_length_mm]]-Table1[[#This Row],[bill_length_mm]])^2</f>
        <v>2.9719347043185462</v>
      </c>
    </row>
    <row r="152" spans="1:5" x14ac:dyDescent="0.2">
      <c r="A152" t="s">
        <v>3</v>
      </c>
      <c r="B152">
        <v>18.5</v>
      </c>
      <c r="C152">
        <v>41.5</v>
      </c>
      <c r="D152">
        <f>$I$6*Table1[[#This Row],[bill_depth_mm]]+$I$7</f>
        <v>38.923041355119523</v>
      </c>
      <c r="E152">
        <f>(Table1[[#This Row],[predicted_bill_length_mm]]-Table1[[#This Row],[bill_length_mm]])^2</f>
        <v>6.640715857424226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adelie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Pepe-Ranney</dc:creator>
  <cp:lastModifiedBy>Chuck Pepe-Ranney</cp:lastModifiedBy>
  <dcterms:created xsi:type="dcterms:W3CDTF">2023-05-07T14:02:33Z</dcterms:created>
  <dcterms:modified xsi:type="dcterms:W3CDTF">2023-05-07T14:30:48Z</dcterms:modified>
</cp:coreProperties>
</file>