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320" yWindow="420" windowWidth="34220" windowHeight="19020" tabRatio="500"/>
  </bookViews>
  <sheets>
    <sheet name="fullNLPForceslog11.25.2013 13.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60" i="1" l="1"/>
  <c r="AT60" i="1"/>
  <c r="AS60" i="1"/>
  <c r="AR60" i="1"/>
  <c r="AQ60" i="1"/>
  <c r="AP60" i="1"/>
  <c r="AO60" i="1"/>
  <c r="AN60" i="1"/>
  <c r="AM60" i="1"/>
  <c r="AL60" i="1"/>
  <c r="AU59" i="1"/>
  <c r="AT59" i="1"/>
  <c r="AS59" i="1"/>
  <c r="AR59" i="1"/>
  <c r="AQ59" i="1"/>
  <c r="AP59" i="1"/>
  <c r="AO59" i="1"/>
  <c r="AN59" i="1"/>
  <c r="AM59" i="1"/>
  <c r="AL59" i="1"/>
  <c r="AU58" i="1"/>
  <c r="AT58" i="1"/>
  <c r="AS58" i="1"/>
  <c r="AR58" i="1"/>
  <c r="AQ58" i="1"/>
  <c r="AP58" i="1"/>
  <c r="AO58" i="1"/>
  <c r="AN58" i="1"/>
  <c r="AM58" i="1"/>
  <c r="AL58" i="1"/>
  <c r="AU57" i="1"/>
  <c r="AT57" i="1"/>
  <c r="AS57" i="1"/>
  <c r="AR57" i="1"/>
  <c r="AQ57" i="1"/>
  <c r="AP57" i="1"/>
  <c r="AO57" i="1"/>
  <c r="AN57" i="1"/>
  <c r="AM57" i="1"/>
  <c r="AL57" i="1"/>
  <c r="AU56" i="1"/>
  <c r="AT56" i="1"/>
  <c r="AS56" i="1"/>
  <c r="AR56" i="1"/>
  <c r="AQ56" i="1"/>
  <c r="AP56" i="1"/>
  <c r="AO56" i="1"/>
  <c r="AN56" i="1"/>
  <c r="AM56" i="1"/>
  <c r="AL56" i="1"/>
  <c r="AU55" i="1"/>
  <c r="AT55" i="1"/>
  <c r="AS55" i="1"/>
  <c r="AR55" i="1"/>
  <c r="AQ55" i="1"/>
  <c r="AP55" i="1"/>
  <c r="AO55" i="1"/>
  <c r="AN55" i="1"/>
  <c r="AM55" i="1"/>
  <c r="AL55" i="1"/>
  <c r="AU54" i="1"/>
  <c r="AT54" i="1"/>
  <c r="AS54" i="1"/>
  <c r="AR54" i="1"/>
  <c r="AQ54" i="1"/>
  <c r="AP54" i="1"/>
  <c r="AO54" i="1"/>
  <c r="AN54" i="1"/>
  <c r="AM54" i="1"/>
  <c r="AL54" i="1"/>
  <c r="AU53" i="1"/>
  <c r="AT53" i="1"/>
  <c r="AS53" i="1"/>
  <c r="AR53" i="1"/>
  <c r="AQ53" i="1"/>
  <c r="AP53" i="1"/>
  <c r="AO53" i="1"/>
  <c r="AN53" i="1"/>
  <c r="AM53" i="1"/>
  <c r="AL53" i="1"/>
  <c r="AU52" i="1"/>
  <c r="AT52" i="1"/>
  <c r="AS52" i="1"/>
  <c r="AR52" i="1"/>
  <c r="AQ52" i="1"/>
  <c r="AP52" i="1"/>
  <c r="AO52" i="1"/>
  <c r="AN52" i="1"/>
  <c r="AM52" i="1"/>
  <c r="AL52" i="1"/>
  <c r="AU51" i="1"/>
  <c r="AT51" i="1"/>
  <c r="AS51" i="1"/>
  <c r="AR51" i="1"/>
  <c r="AQ51" i="1"/>
  <c r="AP51" i="1"/>
  <c r="AO51" i="1"/>
  <c r="AN51" i="1"/>
  <c r="AM51" i="1"/>
  <c r="AL51" i="1"/>
  <c r="AU50" i="1"/>
  <c r="AT50" i="1"/>
  <c r="AS50" i="1"/>
  <c r="AR50" i="1"/>
  <c r="AQ50" i="1"/>
  <c r="AP50" i="1"/>
  <c r="AO50" i="1"/>
  <c r="AN50" i="1"/>
  <c r="AM50" i="1"/>
  <c r="AL50" i="1"/>
  <c r="AU49" i="1"/>
  <c r="AT49" i="1"/>
  <c r="AS49" i="1"/>
  <c r="AR49" i="1"/>
  <c r="AQ49" i="1"/>
  <c r="AP49" i="1"/>
  <c r="AO49" i="1"/>
  <c r="AN49" i="1"/>
  <c r="AM49" i="1"/>
  <c r="AL49" i="1"/>
  <c r="AU48" i="1"/>
  <c r="AT48" i="1"/>
  <c r="AS48" i="1"/>
  <c r="AR48" i="1"/>
  <c r="AQ48" i="1"/>
  <c r="AP48" i="1"/>
  <c r="AO48" i="1"/>
  <c r="AN48" i="1"/>
  <c r="AM48" i="1"/>
  <c r="AL48" i="1"/>
  <c r="AU47" i="1"/>
  <c r="AT47" i="1"/>
  <c r="AS47" i="1"/>
  <c r="AR47" i="1"/>
  <c r="AQ47" i="1"/>
  <c r="AP47" i="1"/>
  <c r="AO47" i="1"/>
  <c r="AN47" i="1"/>
  <c r="AM47" i="1"/>
  <c r="AL47" i="1"/>
  <c r="AU46" i="1"/>
  <c r="AT46" i="1"/>
  <c r="AS46" i="1"/>
  <c r="AR46" i="1"/>
  <c r="AQ46" i="1"/>
  <c r="AP46" i="1"/>
  <c r="AO46" i="1"/>
  <c r="AN46" i="1"/>
  <c r="AM46" i="1"/>
  <c r="AL46" i="1"/>
  <c r="AU45" i="1"/>
  <c r="AT45" i="1"/>
  <c r="AS45" i="1"/>
  <c r="AR45" i="1"/>
  <c r="AQ45" i="1"/>
  <c r="AP45" i="1"/>
  <c r="AO45" i="1"/>
  <c r="AN45" i="1"/>
  <c r="AM45" i="1"/>
  <c r="AL45" i="1"/>
  <c r="AU44" i="1"/>
  <c r="AT44" i="1"/>
  <c r="AS44" i="1"/>
  <c r="AR44" i="1"/>
  <c r="AQ44" i="1"/>
  <c r="AP44" i="1"/>
  <c r="AO44" i="1"/>
  <c r="AN44" i="1"/>
  <c r="AM44" i="1"/>
  <c r="AL44" i="1"/>
  <c r="AU43" i="1"/>
  <c r="AT43" i="1"/>
  <c r="AS43" i="1"/>
  <c r="AR43" i="1"/>
  <c r="AQ43" i="1"/>
  <c r="AP43" i="1"/>
  <c r="AO43" i="1"/>
  <c r="AN43" i="1"/>
  <c r="AM43" i="1"/>
  <c r="AL43" i="1"/>
  <c r="AU42" i="1"/>
  <c r="AT42" i="1"/>
  <c r="AS42" i="1"/>
  <c r="AR42" i="1"/>
  <c r="AQ42" i="1"/>
  <c r="AP42" i="1"/>
  <c r="AO42" i="1"/>
  <c r="AN42" i="1"/>
  <c r="AM42" i="1"/>
  <c r="AL42" i="1"/>
  <c r="AU41" i="1"/>
  <c r="AT41" i="1"/>
  <c r="AS41" i="1"/>
  <c r="AR41" i="1"/>
  <c r="AQ41" i="1"/>
  <c r="AP41" i="1"/>
  <c r="AO41" i="1"/>
  <c r="AN41" i="1"/>
  <c r="AM41" i="1"/>
  <c r="AL41" i="1"/>
  <c r="AU40" i="1"/>
  <c r="AT40" i="1"/>
  <c r="AS40" i="1"/>
  <c r="AR40" i="1"/>
  <c r="AQ40" i="1"/>
  <c r="AP40" i="1"/>
  <c r="AO40" i="1"/>
  <c r="AN40" i="1"/>
  <c r="AM40" i="1"/>
  <c r="AL40" i="1"/>
  <c r="AU39" i="1"/>
  <c r="AT39" i="1"/>
  <c r="AS39" i="1"/>
  <c r="AR39" i="1"/>
  <c r="AQ39" i="1"/>
  <c r="AP39" i="1"/>
  <c r="AO39" i="1"/>
  <c r="AN39" i="1"/>
  <c r="AM39" i="1"/>
  <c r="AL39" i="1"/>
  <c r="AU38" i="1"/>
  <c r="AT38" i="1"/>
  <c r="AS38" i="1"/>
  <c r="AR38" i="1"/>
  <c r="AQ38" i="1"/>
  <c r="AP38" i="1"/>
  <c r="AO38" i="1"/>
  <c r="AN38" i="1"/>
  <c r="AM38" i="1"/>
  <c r="AL38" i="1"/>
  <c r="AU37" i="1"/>
  <c r="AT37" i="1"/>
  <c r="AS37" i="1"/>
  <c r="AR37" i="1"/>
  <c r="AQ37" i="1"/>
  <c r="AP37" i="1"/>
  <c r="AO37" i="1"/>
  <c r="AN37" i="1"/>
  <c r="AM37" i="1"/>
  <c r="AL37" i="1"/>
  <c r="AU36" i="1"/>
  <c r="AT36" i="1"/>
  <c r="AS36" i="1"/>
  <c r="AR36" i="1"/>
  <c r="AQ36" i="1"/>
  <c r="AP36" i="1"/>
  <c r="AO36" i="1"/>
  <c r="AN36" i="1"/>
  <c r="AM36" i="1"/>
  <c r="AL36" i="1"/>
  <c r="AU35" i="1"/>
  <c r="AT35" i="1"/>
  <c r="AS35" i="1"/>
  <c r="AR35" i="1"/>
  <c r="AQ35" i="1"/>
  <c r="AP35" i="1"/>
  <c r="AO35" i="1"/>
  <c r="AN35" i="1"/>
  <c r="AM35" i="1"/>
  <c r="AL35" i="1"/>
  <c r="AU34" i="1"/>
  <c r="AT34" i="1"/>
  <c r="AS34" i="1"/>
  <c r="AR34" i="1"/>
  <c r="AQ34" i="1"/>
  <c r="AP34" i="1"/>
  <c r="AO34" i="1"/>
  <c r="AN34" i="1"/>
  <c r="AM34" i="1"/>
  <c r="AL34" i="1"/>
  <c r="AU33" i="1"/>
  <c r="AT33" i="1"/>
  <c r="AS33" i="1"/>
  <c r="AR33" i="1"/>
  <c r="AQ33" i="1"/>
  <c r="AP33" i="1"/>
  <c r="AO33" i="1"/>
  <c r="AN33" i="1"/>
  <c r="AM33" i="1"/>
  <c r="AL33" i="1"/>
  <c r="AU32" i="1"/>
  <c r="AT32" i="1"/>
  <c r="AS32" i="1"/>
  <c r="AR32" i="1"/>
  <c r="AQ32" i="1"/>
  <c r="AP32" i="1"/>
  <c r="AO32" i="1"/>
  <c r="AN32" i="1"/>
  <c r="AM32" i="1"/>
  <c r="AL32" i="1"/>
  <c r="AU31" i="1"/>
  <c r="AT31" i="1"/>
  <c r="AS31" i="1"/>
  <c r="AR31" i="1"/>
  <c r="AQ31" i="1"/>
  <c r="AP31" i="1"/>
  <c r="AO31" i="1"/>
  <c r="AN31" i="1"/>
  <c r="AM31" i="1"/>
  <c r="AL31" i="1"/>
  <c r="AU30" i="1"/>
  <c r="AT30" i="1"/>
  <c r="AS30" i="1"/>
  <c r="AR30" i="1"/>
  <c r="AQ30" i="1"/>
  <c r="AP30" i="1"/>
  <c r="AO30" i="1"/>
  <c r="AN30" i="1"/>
  <c r="AM30" i="1"/>
  <c r="AL30" i="1"/>
  <c r="AU29" i="1"/>
  <c r="AT29" i="1"/>
  <c r="AS29" i="1"/>
  <c r="AR29" i="1"/>
  <c r="AQ29" i="1"/>
  <c r="AP29" i="1"/>
  <c r="AO29" i="1"/>
  <c r="AN29" i="1"/>
  <c r="AM29" i="1"/>
  <c r="AL29" i="1"/>
  <c r="AU28" i="1"/>
  <c r="AT28" i="1"/>
  <c r="AS28" i="1"/>
  <c r="AR28" i="1"/>
  <c r="AQ28" i="1"/>
  <c r="AP28" i="1"/>
  <c r="AO28" i="1"/>
  <c r="AN28" i="1"/>
  <c r="AM28" i="1"/>
  <c r="AL28" i="1"/>
  <c r="AU27" i="1"/>
  <c r="AT27" i="1"/>
  <c r="AS27" i="1"/>
  <c r="AR27" i="1"/>
  <c r="AQ27" i="1"/>
  <c r="AP27" i="1"/>
  <c r="AO27" i="1"/>
  <c r="AN27" i="1"/>
  <c r="AM27" i="1"/>
  <c r="AL27" i="1"/>
  <c r="AU26" i="1"/>
  <c r="AT26" i="1"/>
  <c r="AS26" i="1"/>
  <c r="AR26" i="1"/>
  <c r="AQ26" i="1"/>
  <c r="AP26" i="1"/>
  <c r="AO26" i="1"/>
  <c r="AN26" i="1"/>
  <c r="AM26" i="1"/>
  <c r="AL26" i="1"/>
  <c r="AU25" i="1"/>
  <c r="AT25" i="1"/>
  <c r="AS25" i="1"/>
  <c r="AR25" i="1"/>
  <c r="AQ25" i="1"/>
  <c r="AP25" i="1"/>
  <c r="AO25" i="1"/>
  <c r="AN25" i="1"/>
  <c r="AM25" i="1"/>
  <c r="AL25" i="1"/>
  <c r="AU24" i="1"/>
  <c r="AT24" i="1"/>
  <c r="AS24" i="1"/>
  <c r="AR24" i="1"/>
  <c r="AQ24" i="1"/>
  <c r="AP24" i="1"/>
  <c r="AO24" i="1"/>
  <c r="AN24" i="1"/>
  <c r="AM24" i="1"/>
  <c r="AL24" i="1"/>
  <c r="AU23" i="1"/>
  <c r="AT23" i="1"/>
  <c r="AS23" i="1"/>
  <c r="AR23" i="1"/>
  <c r="AQ23" i="1"/>
  <c r="AP23" i="1"/>
  <c r="AO23" i="1"/>
  <c r="AN23" i="1"/>
  <c r="AM23" i="1"/>
  <c r="AL23" i="1"/>
  <c r="AU22" i="1"/>
  <c r="AT22" i="1"/>
  <c r="AS22" i="1"/>
  <c r="AR22" i="1"/>
  <c r="AQ22" i="1"/>
  <c r="AP22" i="1"/>
  <c r="AO22" i="1"/>
  <c r="AN22" i="1"/>
  <c r="AM22" i="1"/>
  <c r="AL22" i="1"/>
  <c r="AU21" i="1"/>
  <c r="AT21" i="1"/>
  <c r="AS21" i="1"/>
  <c r="AR21" i="1"/>
  <c r="AQ21" i="1"/>
  <c r="AP21" i="1"/>
  <c r="AO21" i="1"/>
  <c r="AN21" i="1"/>
  <c r="AM21" i="1"/>
  <c r="AL21" i="1"/>
  <c r="AU20" i="1"/>
  <c r="AT20" i="1"/>
  <c r="AS20" i="1"/>
  <c r="AR20" i="1"/>
  <c r="AQ20" i="1"/>
  <c r="AP20" i="1"/>
  <c r="AO20" i="1"/>
  <c r="AN20" i="1"/>
  <c r="AM20" i="1"/>
  <c r="AL20" i="1"/>
  <c r="AU19" i="1"/>
  <c r="AT19" i="1"/>
  <c r="AS19" i="1"/>
  <c r="AR19" i="1"/>
  <c r="AQ19" i="1"/>
  <c r="AP19" i="1"/>
  <c r="AO19" i="1"/>
  <c r="AN19" i="1"/>
  <c r="AM19" i="1"/>
  <c r="AL19" i="1"/>
  <c r="AU18" i="1"/>
  <c r="AT18" i="1"/>
  <c r="AS18" i="1"/>
  <c r="AR18" i="1"/>
  <c r="AQ18" i="1"/>
  <c r="AP18" i="1"/>
  <c r="AO18" i="1"/>
  <c r="AN18" i="1"/>
  <c r="AM18" i="1"/>
  <c r="AL18" i="1"/>
  <c r="AU17" i="1"/>
  <c r="AT17" i="1"/>
  <c r="AS17" i="1"/>
  <c r="AR17" i="1"/>
  <c r="AQ17" i="1"/>
  <c r="AP17" i="1"/>
  <c r="AO17" i="1"/>
  <c r="AN17" i="1"/>
  <c r="AM17" i="1"/>
  <c r="AL17" i="1"/>
  <c r="AU16" i="1"/>
  <c r="AT16" i="1"/>
  <c r="AS16" i="1"/>
  <c r="AR16" i="1"/>
  <c r="AQ16" i="1"/>
  <c r="AP16" i="1"/>
  <c r="AO16" i="1"/>
  <c r="AN16" i="1"/>
  <c r="AM16" i="1"/>
  <c r="AL16" i="1"/>
  <c r="AU15" i="1"/>
  <c r="AT15" i="1"/>
  <c r="AS15" i="1"/>
  <c r="AR15" i="1"/>
  <c r="AQ15" i="1"/>
  <c r="AP15" i="1"/>
  <c r="AO15" i="1"/>
  <c r="AN15" i="1"/>
  <c r="AM15" i="1"/>
  <c r="AL15" i="1"/>
  <c r="AU14" i="1"/>
  <c r="AT14" i="1"/>
  <c r="AS14" i="1"/>
  <c r="AR14" i="1"/>
  <c r="AQ14" i="1"/>
  <c r="AP14" i="1"/>
  <c r="AO14" i="1"/>
  <c r="AN14" i="1"/>
  <c r="AM14" i="1"/>
  <c r="AL14" i="1"/>
  <c r="AU13" i="1"/>
  <c r="AT13" i="1"/>
  <c r="AS13" i="1"/>
  <c r="AR13" i="1"/>
  <c r="AQ13" i="1"/>
  <c r="AP13" i="1"/>
  <c r="AO13" i="1"/>
  <c r="AN13" i="1"/>
  <c r="AM13" i="1"/>
  <c r="AL13" i="1"/>
  <c r="AU12" i="1"/>
  <c r="AT12" i="1"/>
  <c r="AS12" i="1"/>
  <c r="AR12" i="1"/>
  <c r="AQ12" i="1"/>
  <c r="AP12" i="1"/>
  <c r="AO12" i="1"/>
  <c r="AN12" i="1"/>
  <c r="AM12" i="1"/>
  <c r="AL12" i="1"/>
  <c r="AU11" i="1"/>
  <c r="AT11" i="1"/>
  <c r="AS11" i="1"/>
  <c r="AR11" i="1"/>
  <c r="AQ11" i="1"/>
  <c r="AP11" i="1"/>
  <c r="AO11" i="1"/>
  <c r="AN11" i="1"/>
  <c r="AM11" i="1"/>
  <c r="AL11" i="1"/>
  <c r="AU10" i="1"/>
  <c r="AT10" i="1"/>
  <c r="AS10" i="1"/>
  <c r="AR10" i="1"/>
  <c r="AQ10" i="1"/>
  <c r="AP10" i="1"/>
  <c r="AO10" i="1"/>
  <c r="AN10" i="1"/>
  <c r="AM10" i="1"/>
  <c r="AL10" i="1"/>
  <c r="AU9" i="1"/>
  <c r="AT9" i="1"/>
  <c r="AS9" i="1"/>
  <c r="AR9" i="1"/>
  <c r="AQ9" i="1"/>
  <c r="AP9" i="1"/>
  <c r="AO9" i="1"/>
  <c r="AN9" i="1"/>
  <c r="AM9" i="1"/>
  <c r="AL9" i="1"/>
  <c r="AU8" i="1"/>
  <c r="AT8" i="1"/>
  <c r="AS8" i="1"/>
  <c r="AR8" i="1"/>
  <c r="AQ8" i="1"/>
  <c r="AP8" i="1"/>
  <c r="AO8" i="1"/>
  <c r="AN8" i="1"/>
  <c r="AM8" i="1"/>
  <c r="AL8" i="1"/>
  <c r="AU7" i="1"/>
  <c r="AT7" i="1"/>
  <c r="AS7" i="1"/>
  <c r="AR7" i="1"/>
  <c r="AQ7" i="1"/>
  <c r="AP7" i="1"/>
  <c r="AO7" i="1"/>
  <c r="AN7" i="1"/>
  <c r="AM7" i="1"/>
  <c r="AL7" i="1"/>
  <c r="AU6" i="1"/>
  <c r="AT6" i="1"/>
  <c r="AS6" i="1"/>
  <c r="AR6" i="1"/>
  <c r="AQ6" i="1"/>
  <c r="AP6" i="1"/>
  <c r="AO6" i="1"/>
  <c r="AN6" i="1"/>
  <c r="AM6" i="1"/>
  <c r="AL6" i="1"/>
  <c r="AU5" i="1"/>
  <c r="AT5" i="1"/>
  <c r="AS5" i="1"/>
  <c r="AR5" i="1"/>
  <c r="AQ5" i="1"/>
  <c r="AP5" i="1"/>
  <c r="AO5" i="1"/>
  <c r="AN5" i="1"/>
  <c r="AM5" i="1"/>
  <c r="AL5" i="1"/>
  <c r="AU4" i="1"/>
  <c r="AT4" i="1"/>
  <c r="AS4" i="1"/>
  <c r="AR4" i="1"/>
  <c r="AQ4" i="1"/>
  <c r="AP4" i="1"/>
  <c r="AO4" i="1"/>
  <c r="AN4" i="1"/>
  <c r="AM4" i="1"/>
  <c r="AL4" i="1"/>
  <c r="AU3" i="1"/>
  <c r="AT3" i="1"/>
  <c r="AS3" i="1"/>
  <c r="AR3" i="1"/>
  <c r="AQ3" i="1"/>
  <c r="AP3" i="1"/>
  <c r="AO3" i="1"/>
  <c r="AN3" i="1"/>
  <c r="AM3" i="1"/>
  <c r="AL3" i="1"/>
  <c r="AQ2" i="1"/>
  <c r="AP2" i="1"/>
  <c r="AO2" i="1"/>
  <c r="AN2" i="1"/>
  <c r="AM2" i="1"/>
  <c r="AU2" i="1"/>
  <c r="AT2" i="1"/>
  <c r="AS2" i="1"/>
  <c r="AR2" i="1"/>
  <c r="AL2" i="1"/>
  <c r="AB2" i="1"/>
  <c r="AD2" i="1"/>
  <c r="Z2" i="1"/>
  <c r="X2" i="1"/>
  <c r="Y2" i="1"/>
  <c r="AA2" i="1"/>
  <c r="AC2" i="1"/>
  <c r="AE2" i="1"/>
  <c r="AK2" i="1"/>
  <c r="AI2" i="1"/>
  <c r="AG2" i="1"/>
  <c r="W2" i="1"/>
  <c r="Y3" i="1"/>
  <c r="AA3" i="1"/>
  <c r="AC3" i="1"/>
  <c r="AE3" i="1"/>
  <c r="AK3" i="1"/>
  <c r="AI3" i="1"/>
  <c r="AG3" i="1"/>
  <c r="W3" i="1"/>
  <c r="Y4" i="1"/>
  <c r="AA4" i="1"/>
  <c r="AC4" i="1"/>
  <c r="AE4" i="1"/>
  <c r="AK4" i="1"/>
  <c r="AI4" i="1"/>
  <c r="AG4" i="1"/>
  <c r="W4" i="1"/>
  <c r="Y5" i="1"/>
  <c r="AA5" i="1"/>
  <c r="AC5" i="1"/>
  <c r="AE5" i="1"/>
  <c r="AK5" i="1"/>
  <c r="AI5" i="1"/>
  <c r="AG5" i="1"/>
  <c r="W5" i="1"/>
  <c r="Y6" i="1"/>
  <c r="AA6" i="1"/>
  <c r="AC6" i="1"/>
  <c r="AE6" i="1"/>
  <c r="AK6" i="1"/>
  <c r="AI6" i="1"/>
  <c r="AG6" i="1"/>
  <c r="W6" i="1"/>
  <c r="Y7" i="1"/>
  <c r="AA7" i="1"/>
  <c r="AC7" i="1"/>
  <c r="AE7" i="1"/>
  <c r="AK7" i="1"/>
  <c r="AI7" i="1"/>
  <c r="AG7" i="1"/>
  <c r="W7" i="1"/>
  <c r="Y8" i="1"/>
  <c r="AA8" i="1"/>
  <c r="AC8" i="1"/>
  <c r="AE8" i="1"/>
  <c r="AK8" i="1"/>
  <c r="AI8" i="1"/>
  <c r="AG8" i="1"/>
  <c r="W8" i="1"/>
  <c r="Y9" i="1"/>
  <c r="AA9" i="1"/>
  <c r="AC9" i="1"/>
  <c r="AE9" i="1"/>
  <c r="AK9" i="1"/>
  <c r="AI9" i="1"/>
  <c r="AG9" i="1"/>
  <c r="W9" i="1"/>
  <c r="Y10" i="1"/>
  <c r="AA10" i="1"/>
  <c r="AC10" i="1"/>
  <c r="AE10" i="1"/>
  <c r="AK10" i="1"/>
  <c r="AI10" i="1"/>
  <c r="AG10" i="1"/>
  <c r="W10" i="1"/>
  <c r="Y11" i="1"/>
  <c r="AA11" i="1"/>
  <c r="AC11" i="1"/>
  <c r="AE11" i="1"/>
  <c r="AK11" i="1"/>
  <c r="AI11" i="1"/>
  <c r="AG11" i="1"/>
  <c r="W11" i="1"/>
  <c r="Y12" i="1"/>
  <c r="AA12" i="1"/>
  <c r="AC12" i="1"/>
  <c r="AE12" i="1"/>
  <c r="AK12" i="1"/>
  <c r="AI12" i="1"/>
  <c r="AG12" i="1"/>
  <c r="W12" i="1"/>
  <c r="Y13" i="1"/>
  <c r="AA13" i="1"/>
  <c r="AC13" i="1"/>
  <c r="AE13" i="1"/>
  <c r="AK13" i="1"/>
  <c r="AI13" i="1"/>
  <c r="AG13" i="1"/>
  <c r="W13" i="1"/>
  <c r="Y14" i="1"/>
  <c r="AA14" i="1"/>
  <c r="AC14" i="1"/>
  <c r="AE14" i="1"/>
  <c r="AK14" i="1"/>
  <c r="AI14" i="1"/>
  <c r="AG14" i="1"/>
  <c r="W14" i="1"/>
  <c r="Y15" i="1"/>
  <c r="AA15" i="1"/>
  <c r="AC15" i="1"/>
  <c r="AE15" i="1"/>
  <c r="AK15" i="1"/>
  <c r="AI15" i="1"/>
  <c r="AG15" i="1"/>
  <c r="W15" i="1"/>
  <c r="Y16" i="1"/>
  <c r="AA16" i="1"/>
  <c r="AC16" i="1"/>
  <c r="AE16" i="1"/>
  <c r="AK16" i="1"/>
  <c r="AI16" i="1"/>
  <c r="AG16" i="1"/>
  <c r="W16" i="1"/>
  <c r="Y17" i="1"/>
  <c r="AA17" i="1"/>
  <c r="AC17" i="1"/>
  <c r="AE17" i="1"/>
  <c r="AK17" i="1"/>
  <c r="AI17" i="1"/>
  <c r="AG17" i="1"/>
  <c r="W17" i="1"/>
  <c r="Y18" i="1"/>
  <c r="AA18" i="1"/>
  <c r="AC18" i="1"/>
  <c r="AE18" i="1"/>
  <c r="AK18" i="1"/>
  <c r="AI18" i="1"/>
  <c r="AG18" i="1"/>
  <c r="W18" i="1"/>
  <c r="Y19" i="1"/>
  <c r="AA19" i="1"/>
  <c r="AC19" i="1"/>
  <c r="AE19" i="1"/>
  <c r="AK19" i="1"/>
  <c r="AI19" i="1"/>
  <c r="AG19" i="1"/>
  <c r="W19" i="1"/>
  <c r="Y20" i="1"/>
  <c r="AA20" i="1"/>
  <c r="AC20" i="1"/>
  <c r="AE20" i="1"/>
  <c r="AK20" i="1"/>
  <c r="AI20" i="1"/>
  <c r="AG20" i="1"/>
  <c r="W20" i="1"/>
  <c r="Y21" i="1"/>
  <c r="AA21" i="1"/>
  <c r="AC21" i="1"/>
  <c r="AE21" i="1"/>
  <c r="AK21" i="1"/>
  <c r="AI21" i="1"/>
  <c r="AG21" i="1"/>
  <c r="W21" i="1"/>
  <c r="Y22" i="1"/>
  <c r="AA22" i="1"/>
  <c r="AC22" i="1"/>
  <c r="AE22" i="1"/>
  <c r="AK22" i="1"/>
  <c r="AI22" i="1"/>
  <c r="AG22" i="1"/>
  <c r="W22" i="1"/>
  <c r="Y23" i="1"/>
  <c r="AA23" i="1"/>
  <c r="AC23" i="1"/>
  <c r="AE23" i="1"/>
  <c r="AK23" i="1"/>
  <c r="AI23" i="1"/>
  <c r="AG23" i="1"/>
  <c r="W23" i="1"/>
  <c r="Y24" i="1"/>
  <c r="AA24" i="1"/>
  <c r="AC24" i="1"/>
  <c r="AE24" i="1"/>
  <c r="AK24" i="1"/>
  <c r="AI24" i="1"/>
  <c r="AG24" i="1"/>
  <c r="W24" i="1"/>
  <c r="Y25" i="1"/>
  <c r="AA25" i="1"/>
  <c r="AC25" i="1"/>
  <c r="AE25" i="1"/>
  <c r="AK25" i="1"/>
  <c r="AI25" i="1"/>
  <c r="AG25" i="1"/>
  <c r="W25" i="1"/>
  <c r="Y26" i="1"/>
  <c r="AA26" i="1"/>
  <c r="AC26" i="1"/>
  <c r="AE26" i="1"/>
  <c r="AK26" i="1"/>
  <c r="AI26" i="1"/>
  <c r="AG26" i="1"/>
  <c r="W26" i="1"/>
  <c r="Y27" i="1"/>
  <c r="AA27" i="1"/>
  <c r="AC27" i="1"/>
  <c r="AE27" i="1"/>
  <c r="AK27" i="1"/>
  <c r="AI27" i="1"/>
  <c r="AG27" i="1"/>
  <c r="W27" i="1"/>
  <c r="Y28" i="1"/>
  <c r="AA28" i="1"/>
  <c r="AC28" i="1"/>
  <c r="AE28" i="1"/>
  <c r="AK28" i="1"/>
  <c r="AI28" i="1"/>
  <c r="AG28" i="1"/>
  <c r="W28" i="1"/>
  <c r="Y29" i="1"/>
  <c r="AA29" i="1"/>
  <c r="AC29" i="1"/>
  <c r="AE29" i="1"/>
  <c r="AK29" i="1"/>
  <c r="AI29" i="1"/>
  <c r="AG29" i="1"/>
  <c r="W29" i="1"/>
  <c r="Y30" i="1"/>
  <c r="AA30" i="1"/>
  <c r="AC30" i="1"/>
  <c r="AE30" i="1"/>
  <c r="AK30" i="1"/>
  <c r="AI30" i="1"/>
  <c r="AG30" i="1"/>
  <c r="W30" i="1"/>
  <c r="Y31" i="1"/>
  <c r="AA31" i="1"/>
  <c r="AC31" i="1"/>
  <c r="AE31" i="1"/>
  <c r="AK31" i="1"/>
  <c r="AI31" i="1"/>
  <c r="AG31" i="1"/>
  <c r="W31" i="1"/>
  <c r="Y32" i="1"/>
  <c r="AA32" i="1"/>
  <c r="AC32" i="1"/>
  <c r="AE32" i="1"/>
  <c r="AK32" i="1"/>
  <c r="AI32" i="1"/>
  <c r="AG32" i="1"/>
  <c r="W32" i="1"/>
  <c r="Y33" i="1"/>
  <c r="AA33" i="1"/>
  <c r="AC33" i="1"/>
  <c r="AE33" i="1"/>
  <c r="AK33" i="1"/>
  <c r="AI33" i="1"/>
  <c r="AG33" i="1"/>
  <c r="W33" i="1"/>
  <c r="Y34" i="1"/>
  <c r="AA34" i="1"/>
  <c r="AC34" i="1"/>
  <c r="AE34" i="1"/>
  <c r="AK34" i="1"/>
  <c r="AI34" i="1"/>
  <c r="AG34" i="1"/>
  <c r="W34" i="1"/>
  <c r="Y35" i="1"/>
  <c r="AA35" i="1"/>
  <c r="AC35" i="1"/>
  <c r="AE35" i="1"/>
  <c r="AK35" i="1"/>
  <c r="AI35" i="1"/>
  <c r="AG35" i="1"/>
  <c r="W35" i="1"/>
  <c r="Y36" i="1"/>
  <c r="AA36" i="1"/>
  <c r="AC36" i="1"/>
  <c r="AE36" i="1"/>
  <c r="AK36" i="1"/>
  <c r="AI36" i="1"/>
  <c r="AG36" i="1"/>
  <c r="W36" i="1"/>
  <c r="Y37" i="1"/>
  <c r="AA37" i="1"/>
  <c r="AC37" i="1"/>
  <c r="AE37" i="1"/>
  <c r="AK37" i="1"/>
  <c r="AI37" i="1"/>
  <c r="AG37" i="1"/>
  <c r="W37" i="1"/>
  <c r="Y38" i="1"/>
  <c r="AA38" i="1"/>
  <c r="AC38" i="1"/>
  <c r="AE38" i="1"/>
  <c r="AK38" i="1"/>
  <c r="AI38" i="1"/>
  <c r="AG38" i="1"/>
  <c r="W38" i="1"/>
  <c r="Y39" i="1"/>
  <c r="AA39" i="1"/>
  <c r="AC39" i="1"/>
  <c r="AE39" i="1"/>
  <c r="AK39" i="1"/>
  <c r="AI39" i="1"/>
  <c r="AG39" i="1"/>
  <c r="W39" i="1"/>
  <c r="Y40" i="1"/>
  <c r="AA40" i="1"/>
  <c r="AC40" i="1"/>
  <c r="AE40" i="1"/>
  <c r="AK40" i="1"/>
  <c r="AI40" i="1"/>
  <c r="AG40" i="1"/>
  <c r="W40" i="1"/>
  <c r="Y41" i="1"/>
  <c r="AA41" i="1"/>
  <c r="AC41" i="1"/>
  <c r="AE41" i="1"/>
  <c r="AK41" i="1"/>
  <c r="AI41" i="1"/>
  <c r="AG41" i="1"/>
  <c r="W41" i="1"/>
  <c r="Y42" i="1"/>
  <c r="AA42" i="1"/>
  <c r="AC42" i="1"/>
  <c r="AE42" i="1"/>
  <c r="AK42" i="1"/>
  <c r="AI42" i="1"/>
  <c r="AG42" i="1"/>
  <c r="W42" i="1"/>
  <c r="Y43" i="1"/>
  <c r="AA43" i="1"/>
  <c r="AC43" i="1"/>
  <c r="AE43" i="1"/>
  <c r="AK43" i="1"/>
  <c r="AI43" i="1"/>
  <c r="AG43" i="1"/>
  <c r="W43" i="1"/>
  <c r="Y44" i="1"/>
  <c r="AA44" i="1"/>
  <c r="AC44" i="1"/>
  <c r="AE44" i="1"/>
  <c r="AK44" i="1"/>
  <c r="AI44" i="1"/>
  <c r="AG44" i="1"/>
  <c r="W44" i="1"/>
  <c r="Y45" i="1"/>
  <c r="AA45" i="1"/>
  <c r="AC45" i="1"/>
  <c r="AE45" i="1"/>
  <c r="AK45" i="1"/>
  <c r="AI45" i="1"/>
  <c r="AG45" i="1"/>
  <c r="W45" i="1"/>
  <c r="Y46" i="1"/>
  <c r="AA46" i="1"/>
  <c r="AC46" i="1"/>
  <c r="AE46" i="1"/>
  <c r="AK46" i="1"/>
  <c r="AI46" i="1"/>
  <c r="AG46" i="1"/>
  <c r="W46" i="1"/>
  <c r="Y47" i="1"/>
  <c r="AA47" i="1"/>
  <c r="AC47" i="1"/>
  <c r="AE47" i="1"/>
  <c r="AK47" i="1"/>
  <c r="AI47" i="1"/>
  <c r="AG47" i="1"/>
  <c r="W47" i="1"/>
  <c r="Y48" i="1"/>
  <c r="AA48" i="1"/>
  <c r="AC48" i="1"/>
  <c r="AE48" i="1"/>
  <c r="AK48" i="1"/>
  <c r="AI48" i="1"/>
  <c r="AG48" i="1"/>
  <c r="W48" i="1"/>
  <c r="Y49" i="1"/>
  <c r="AA49" i="1"/>
  <c r="AC49" i="1"/>
  <c r="AE49" i="1"/>
  <c r="AK49" i="1"/>
  <c r="AI49" i="1"/>
  <c r="AG49" i="1"/>
  <c r="W49" i="1"/>
  <c r="Y50" i="1"/>
  <c r="AA50" i="1"/>
  <c r="AC50" i="1"/>
  <c r="AE50" i="1"/>
  <c r="AK50" i="1"/>
  <c r="AI50" i="1"/>
  <c r="AG50" i="1"/>
  <c r="W50" i="1"/>
  <c r="Y51" i="1"/>
  <c r="AA51" i="1"/>
  <c r="AC51" i="1"/>
  <c r="AE51" i="1"/>
  <c r="AK51" i="1"/>
  <c r="AI51" i="1"/>
  <c r="AG51" i="1"/>
  <c r="W51" i="1"/>
  <c r="Y52" i="1"/>
  <c r="AA52" i="1"/>
  <c r="AC52" i="1"/>
  <c r="AE52" i="1"/>
  <c r="AK52" i="1"/>
  <c r="AI52" i="1"/>
  <c r="AG52" i="1"/>
  <c r="W52" i="1"/>
  <c r="Y53" i="1"/>
  <c r="AA53" i="1"/>
  <c r="AC53" i="1"/>
  <c r="AE53" i="1"/>
  <c r="AK53" i="1"/>
  <c r="AI53" i="1"/>
  <c r="AG53" i="1"/>
  <c r="W53" i="1"/>
  <c r="Y54" i="1"/>
  <c r="AA54" i="1"/>
  <c r="AC54" i="1"/>
  <c r="AE54" i="1"/>
  <c r="AK54" i="1"/>
  <c r="AI54" i="1"/>
  <c r="AG54" i="1"/>
  <c r="W54" i="1"/>
  <c r="Y55" i="1"/>
  <c r="AA55" i="1"/>
  <c r="AC55" i="1"/>
  <c r="AE55" i="1"/>
  <c r="AK55" i="1"/>
  <c r="AI55" i="1"/>
  <c r="AG55" i="1"/>
  <c r="W55" i="1"/>
  <c r="Y56" i="1"/>
  <c r="AA56" i="1"/>
  <c r="AC56" i="1"/>
  <c r="AE56" i="1"/>
  <c r="AK56" i="1"/>
  <c r="AI56" i="1"/>
  <c r="AG56" i="1"/>
  <c r="W56" i="1"/>
  <c r="Y57" i="1"/>
  <c r="AA57" i="1"/>
  <c r="AC57" i="1"/>
  <c r="AE57" i="1"/>
  <c r="AK57" i="1"/>
  <c r="AI57" i="1"/>
  <c r="AG57" i="1"/>
  <c r="W57" i="1"/>
  <c r="Y58" i="1"/>
  <c r="AA58" i="1"/>
  <c r="AC58" i="1"/>
  <c r="AE58" i="1"/>
  <c r="AK58" i="1"/>
  <c r="AI58" i="1"/>
  <c r="AG58" i="1"/>
  <c r="W58" i="1"/>
  <c r="Y59" i="1"/>
  <c r="AA59" i="1"/>
  <c r="AC59" i="1"/>
  <c r="AE59" i="1"/>
  <c r="AK59" i="1"/>
  <c r="AI59" i="1"/>
  <c r="AG59" i="1"/>
  <c r="W59" i="1"/>
  <c r="Y60" i="1"/>
  <c r="AA60" i="1"/>
  <c r="AC60" i="1"/>
  <c r="AE60" i="1"/>
  <c r="AK60" i="1"/>
  <c r="AI60" i="1"/>
  <c r="AG60" i="1"/>
  <c r="W60" i="1"/>
  <c r="W147" i="1"/>
  <c r="W148" i="1"/>
  <c r="W149" i="1"/>
  <c r="AJ2" i="1"/>
  <c r="AH2" i="1"/>
  <c r="AF2" i="1"/>
  <c r="V2" i="1"/>
  <c r="X3" i="1"/>
  <c r="Z3" i="1"/>
  <c r="AB3" i="1"/>
  <c r="AD3" i="1"/>
  <c r="AJ3" i="1"/>
  <c r="AH3" i="1"/>
  <c r="AF3" i="1"/>
  <c r="V3" i="1"/>
  <c r="X4" i="1"/>
  <c r="Z4" i="1"/>
  <c r="AB4" i="1"/>
  <c r="AD4" i="1"/>
  <c r="AJ4" i="1"/>
  <c r="AH4" i="1"/>
  <c r="AF4" i="1"/>
  <c r="V4" i="1"/>
  <c r="X5" i="1"/>
  <c r="Z5" i="1"/>
  <c r="AB5" i="1"/>
  <c r="AD5" i="1"/>
  <c r="AJ5" i="1"/>
  <c r="AH5" i="1"/>
  <c r="AF5" i="1"/>
  <c r="V5" i="1"/>
  <c r="X6" i="1"/>
  <c r="Z6" i="1"/>
  <c r="AB6" i="1"/>
  <c r="AD6" i="1"/>
  <c r="AJ6" i="1"/>
  <c r="AH6" i="1"/>
  <c r="AF6" i="1"/>
  <c r="V6" i="1"/>
  <c r="X7" i="1"/>
  <c r="Z7" i="1"/>
  <c r="AB7" i="1"/>
  <c r="AD7" i="1"/>
  <c r="AJ7" i="1"/>
  <c r="AH7" i="1"/>
  <c r="AF7" i="1"/>
  <c r="V7" i="1"/>
  <c r="X8" i="1"/>
  <c r="Z8" i="1"/>
  <c r="AB8" i="1"/>
  <c r="AD8" i="1"/>
  <c r="AJ8" i="1"/>
  <c r="AH8" i="1"/>
  <c r="AF8" i="1"/>
  <c r="V8" i="1"/>
  <c r="X9" i="1"/>
  <c r="Z9" i="1"/>
  <c r="AB9" i="1"/>
  <c r="AD9" i="1"/>
  <c r="AJ9" i="1"/>
  <c r="AH9" i="1"/>
  <c r="AF9" i="1"/>
  <c r="V9" i="1"/>
  <c r="X10" i="1"/>
  <c r="Z10" i="1"/>
  <c r="AB10" i="1"/>
  <c r="AD10" i="1"/>
  <c r="AJ10" i="1"/>
  <c r="AH10" i="1"/>
  <c r="AF10" i="1"/>
  <c r="V10" i="1"/>
  <c r="X11" i="1"/>
  <c r="Z11" i="1"/>
  <c r="AB11" i="1"/>
  <c r="AD11" i="1"/>
  <c r="AJ11" i="1"/>
  <c r="AH11" i="1"/>
  <c r="AF11" i="1"/>
  <c r="V11" i="1"/>
  <c r="X12" i="1"/>
  <c r="Z12" i="1"/>
  <c r="AB12" i="1"/>
  <c r="AD12" i="1"/>
  <c r="AJ12" i="1"/>
  <c r="AH12" i="1"/>
  <c r="AF12" i="1"/>
  <c r="V12" i="1"/>
  <c r="X13" i="1"/>
  <c r="Z13" i="1"/>
  <c r="AB13" i="1"/>
  <c r="AD13" i="1"/>
  <c r="AJ13" i="1"/>
  <c r="AH13" i="1"/>
  <c r="AF13" i="1"/>
  <c r="V13" i="1"/>
  <c r="X14" i="1"/>
  <c r="Z14" i="1"/>
  <c r="AB14" i="1"/>
  <c r="AD14" i="1"/>
  <c r="AJ14" i="1"/>
  <c r="AH14" i="1"/>
  <c r="AF14" i="1"/>
  <c r="V14" i="1"/>
  <c r="X15" i="1"/>
  <c r="Z15" i="1"/>
  <c r="AB15" i="1"/>
  <c r="AD15" i="1"/>
  <c r="AJ15" i="1"/>
  <c r="AH15" i="1"/>
  <c r="AF15" i="1"/>
  <c r="V15" i="1"/>
  <c r="X16" i="1"/>
  <c r="Z16" i="1"/>
  <c r="AB16" i="1"/>
  <c r="AD16" i="1"/>
  <c r="AJ16" i="1"/>
  <c r="AH16" i="1"/>
  <c r="AF16" i="1"/>
  <c r="V16" i="1"/>
  <c r="X17" i="1"/>
  <c r="Z17" i="1"/>
  <c r="AB17" i="1"/>
  <c r="AD17" i="1"/>
  <c r="AJ17" i="1"/>
  <c r="AH17" i="1"/>
  <c r="AF17" i="1"/>
  <c r="V17" i="1"/>
  <c r="X18" i="1"/>
  <c r="Z18" i="1"/>
  <c r="AB18" i="1"/>
  <c r="AD18" i="1"/>
  <c r="AJ18" i="1"/>
  <c r="AH18" i="1"/>
  <c r="AF18" i="1"/>
  <c r="V18" i="1"/>
  <c r="X19" i="1"/>
  <c r="Z19" i="1"/>
  <c r="AB19" i="1"/>
  <c r="AD19" i="1"/>
  <c r="AJ19" i="1"/>
  <c r="AH19" i="1"/>
  <c r="AF19" i="1"/>
  <c r="V19" i="1"/>
  <c r="X20" i="1"/>
  <c r="Z20" i="1"/>
  <c r="AB20" i="1"/>
  <c r="AD20" i="1"/>
  <c r="AJ20" i="1"/>
  <c r="AH20" i="1"/>
  <c r="AF20" i="1"/>
  <c r="V20" i="1"/>
  <c r="X21" i="1"/>
  <c r="Z21" i="1"/>
  <c r="AB21" i="1"/>
  <c r="AD21" i="1"/>
  <c r="AJ21" i="1"/>
  <c r="AH21" i="1"/>
  <c r="AF21" i="1"/>
  <c r="V21" i="1"/>
  <c r="X22" i="1"/>
  <c r="Z22" i="1"/>
  <c r="AB22" i="1"/>
  <c r="AD22" i="1"/>
  <c r="AJ22" i="1"/>
  <c r="AH22" i="1"/>
  <c r="AF22" i="1"/>
  <c r="V22" i="1"/>
  <c r="X23" i="1"/>
  <c r="Z23" i="1"/>
  <c r="AB23" i="1"/>
  <c r="AD23" i="1"/>
  <c r="AJ23" i="1"/>
  <c r="AH23" i="1"/>
  <c r="AF23" i="1"/>
  <c r="V23" i="1"/>
  <c r="X24" i="1"/>
  <c r="Z24" i="1"/>
  <c r="AB24" i="1"/>
  <c r="AD24" i="1"/>
  <c r="AJ24" i="1"/>
  <c r="AH24" i="1"/>
  <c r="AF24" i="1"/>
  <c r="V24" i="1"/>
  <c r="X25" i="1"/>
  <c r="Z25" i="1"/>
  <c r="AB25" i="1"/>
  <c r="AD25" i="1"/>
  <c r="AJ25" i="1"/>
  <c r="AH25" i="1"/>
  <c r="AF25" i="1"/>
  <c r="V25" i="1"/>
  <c r="X26" i="1"/>
  <c r="Z26" i="1"/>
  <c r="AB26" i="1"/>
  <c r="AD26" i="1"/>
  <c r="AJ26" i="1"/>
  <c r="AH26" i="1"/>
  <c r="AF26" i="1"/>
  <c r="V26" i="1"/>
  <c r="X27" i="1"/>
  <c r="Z27" i="1"/>
  <c r="AB27" i="1"/>
  <c r="AD27" i="1"/>
  <c r="AJ27" i="1"/>
  <c r="AH27" i="1"/>
  <c r="AF27" i="1"/>
  <c r="V27" i="1"/>
  <c r="X28" i="1"/>
  <c r="Z28" i="1"/>
  <c r="AB28" i="1"/>
  <c r="AD28" i="1"/>
  <c r="AJ28" i="1"/>
  <c r="AH28" i="1"/>
  <c r="AF28" i="1"/>
  <c r="V28" i="1"/>
  <c r="X29" i="1"/>
  <c r="Z29" i="1"/>
  <c r="AB29" i="1"/>
  <c r="AD29" i="1"/>
  <c r="AJ29" i="1"/>
  <c r="AH29" i="1"/>
  <c r="AF29" i="1"/>
  <c r="V29" i="1"/>
  <c r="X30" i="1"/>
  <c r="Z30" i="1"/>
  <c r="AB30" i="1"/>
  <c r="AD30" i="1"/>
  <c r="AJ30" i="1"/>
  <c r="AH30" i="1"/>
  <c r="AF30" i="1"/>
  <c r="V30" i="1"/>
  <c r="X31" i="1"/>
  <c r="Z31" i="1"/>
  <c r="AB31" i="1"/>
  <c r="AD31" i="1"/>
  <c r="AJ31" i="1"/>
  <c r="AH31" i="1"/>
  <c r="AF31" i="1"/>
  <c r="V31" i="1"/>
  <c r="X32" i="1"/>
  <c r="Z32" i="1"/>
  <c r="AB32" i="1"/>
  <c r="AD32" i="1"/>
  <c r="AJ32" i="1"/>
  <c r="AH32" i="1"/>
  <c r="AF32" i="1"/>
  <c r="V32" i="1"/>
  <c r="X33" i="1"/>
  <c r="Z33" i="1"/>
  <c r="AB33" i="1"/>
  <c r="AD33" i="1"/>
  <c r="AJ33" i="1"/>
  <c r="AH33" i="1"/>
  <c r="AF33" i="1"/>
  <c r="V33" i="1"/>
  <c r="X34" i="1"/>
  <c r="Z34" i="1"/>
  <c r="AB34" i="1"/>
  <c r="AD34" i="1"/>
  <c r="AJ34" i="1"/>
  <c r="AH34" i="1"/>
  <c r="AF34" i="1"/>
  <c r="V34" i="1"/>
  <c r="X35" i="1"/>
  <c r="Z35" i="1"/>
  <c r="AB35" i="1"/>
  <c r="AD35" i="1"/>
  <c r="AJ35" i="1"/>
  <c r="AH35" i="1"/>
  <c r="AF35" i="1"/>
  <c r="V35" i="1"/>
  <c r="X36" i="1"/>
  <c r="Z36" i="1"/>
  <c r="AB36" i="1"/>
  <c r="AD36" i="1"/>
  <c r="AJ36" i="1"/>
  <c r="AH36" i="1"/>
  <c r="AF36" i="1"/>
  <c r="V36" i="1"/>
  <c r="X37" i="1"/>
  <c r="Z37" i="1"/>
  <c r="AB37" i="1"/>
  <c r="AD37" i="1"/>
  <c r="AJ37" i="1"/>
  <c r="AH37" i="1"/>
  <c r="AF37" i="1"/>
  <c r="V37" i="1"/>
  <c r="X38" i="1"/>
  <c r="Z38" i="1"/>
  <c r="AB38" i="1"/>
  <c r="AD38" i="1"/>
  <c r="AJ38" i="1"/>
  <c r="AH38" i="1"/>
  <c r="AF38" i="1"/>
  <c r="V38" i="1"/>
  <c r="X39" i="1"/>
  <c r="Z39" i="1"/>
  <c r="AB39" i="1"/>
  <c r="AD39" i="1"/>
  <c r="AJ39" i="1"/>
  <c r="AH39" i="1"/>
  <c r="AF39" i="1"/>
  <c r="V39" i="1"/>
  <c r="X40" i="1"/>
  <c r="Z40" i="1"/>
  <c r="AB40" i="1"/>
  <c r="AD40" i="1"/>
  <c r="AJ40" i="1"/>
  <c r="AH40" i="1"/>
  <c r="AF40" i="1"/>
  <c r="V40" i="1"/>
  <c r="X41" i="1"/>
  <c r="Z41" i="1"/>
  <c r="AB41" i="1"/>
  <c r="AD41" i="1"/>
  <c r="AJ41" i="1"/>
  <c r="AH41" i="1"/>
  <c r="AF41" i="1"/>
  <c r="V41" i="1"/>
  <c r="X42" i="1"/>
  <c r="Z42" i="1"/>
  <c r="AB42" i="1"/>
  <c r="AD42" i="1"/>
  <c r="AJ42" i="1"/>
  <c r="AH42" i="1"/>
  <c r="AF42" i="1"/>
  <c r="V42" i="1"/>
  <c r="X43" i="1"/>
  <c r="Z43" i="1"/>
  <c r="AB43" i="1"/>
  <c r="AD43" i="1"/>
  <c r="AJ43" i="1"/>
  <c r="AH43" i="1"/>
  <c r="AF43" i="1"/>
  <c r="V43" i="1"/>
  <c r="X44" i="1"/>
  <c r="Z44" i="1"/>
  <c r="AB44" i="1"/>
  <c r="AD44" i="1"/>
  <c r="AJ44" i="1"/>
  <c r="AH44" i="1"/>
  <c r="AF44" i="1"/>
  <c r="V44" i="1"/>
  <c r="X45" i="1"/>
  <c r="Z45" i="1"/>
  <c r="AB45" i="1"/>
  <c r="AD45" i="1"/>
  <c r="AJ45" i="1"/>
  <c r="AH45" i="1"/>
  <c r="AF45" i="1"/>
  <c r="V45" i="1"/>
  <c r="X46" i="1"/>
  <c r="Z46" i="1"/>
  <c r="AB46" i="1"/>
  <c r="AD46" i="1"/>
  <c r="AJ46" i="1"/>
  <c r="AH46" i="1"/>
  <c r="AF46" i="1"/>
  <c r="V46" i="1"/>
  <c r="X47" i="1"/>
  <c r="Z47" i="1"/>
  <c r="AB47" i="1"/>
  <c r="AD47" i="1"/>
  <c r="AJ47" i="1"/>
  <c r="AH47" i="1"/>
  <c r="AF47" i="1"/>
  <c r="V47" i="1"/>
  <c r="X48" i="1"/>
  <c r="Z48" i="1"/>
  <c r="AB48" i="1"/>
  <c r="AD48" i="1"/>
  <c r="AJ48" i="1"/>
  <c r="AH48" i="1"/>
  <c r="AF48" i="1"/>
  <c r="V48" i="1"/>
  <c r="X49" i="1"/>
  <c r="Z49" i="1"/>
  <c r="AB49" i="1"/>
  <c r="AD49" i="1"/>
  <c r="AJ49" i="1"/>
  <c r="AH49" i="1"/>
  <c r="AF49" i="1"/>
  <c r="V49" i="1"/>
  <c r="X50" i="1"/>
  <c r="Z50" i="1"/>
  <c r="AB50" i="1"/>
  <c r="AD50" i="1"/>
  <c r="AJ50" i="1"/>
  <c r="AH50" i="1"/>
  <c r="AF50" i="1"/>
  <c r="V50" i="1"/>
  <c r="X51" i="1"/>
  <c r="Z51" i="1"/>
  <c r="AB51" i="1"/>
  <c r="AD51" i="1"/>
  <c r="AJ51" i="1"/>
  <c r="AH51" i="1"/>
  <c r="AF51" i="1"/>
  <c r="V51" i="1"/>
  <c r="X52" i="1"/>
  <c r="Z52" i="1"/>
  <c r="AB52" i="1"/>
  <c r="AD52" i="1"/>
  <c r="AJ52" i="1"/>
  <c r="AH52" i="1"/>
  <c r="AF52" i="1"/>
  <c r="V52" i="1"/>
  <c r="X53" i="1"/>
  <c r="Z53" i="1"/>
  <c r="AB53" i="1"/>
  <c r="AD53" i="1"/>
  <c r="AJ53" i="1"/>
  <c r="AH53" i="1"/>
  <c r="AF53" i="1"/>
  <c r="V53" i="1"/>
  <c r="X54" i="1"/>
  <c r="Z54" i="1"/>
  <c r="AB54" i="1"/>
  <c r="AD54" i="1"/>
  <c r="AJ54" i="1"/>
  <c r="AH54" i="1"/>
  <c r="AF54" i="1"/>
  <c r="V54" i="1"/>
  <c r="X55" i="1"/>
  <c r="Z55" i="1"/>
  <c r="AB55" i="1"/>
  <c r="AD55" i="1"/>
  <c r="AJ55" i="1"/>
  <c r="AH55" i="1"/>
  <c r="AF55" i="1"/>
  <c r="V55" i="1"/>
  <c r="X56" i="1"/>
  <c r="Z56" i="1"/>
  <c r="AB56" i="1"/>
  <c r="AD56" i="1"/>
  <c r="AJ56" i="1"/>
  <c r="AH56" i="1"/>
  <c r="AF56" i="1"/>
  <c r="V56" i="1"/>
  <c r="X57" i="1"/>
  <c r="Z57" i="1"/>
  <c r="AB57" i="1"/>
  <c r="AD57" i="1"/>
  <c r="AJ57" i="1"/>
  <c r="AH57" i="1"/>
  <c r="AF57" i="1"/>
  <c r="V57" i="1"/>
  <c r="X58" i="1"/>
  <c r="Z58" i="1"/>
  <c r="AB58" i="1"/>
  <c r="AD58" i="1"/>
  <c r="AJ58" i="1"/>
  <c r="AH58" i="1"/>
  <c r="AF58" i="1"/>
  <c r="V58" i="1"/>
  <c r="X59" i="1"/>
  <c r="Z59" i="1"/>
  <c r="AB59" i="1"/>
  <c r="AD59" i="1"/>
  <c r="AJ59" i="1"/>
  <c r="AH59" i="1"/>
  <c r="AF59" i="1"/>
  <c r="V59" i="1"/>
  <c r="X60" i="1"/>
  <c r="Z60" i="1"/>
  <c r="AB60" i="1"/>
  <c r="AD60" i="1"/>
  <c r="AJ60" i="1"/>
  <c r="AH60" i="1"/>
  <c r="AF60" i="1"/>
  <c r="V60" i="1"/>
  <c r="V147" i="1"/>
  <c r="V148" i="1"/>
  <c r="V149" i="1"/>
</calcChain>
</file>

<file path=xl/sharedStrings.xml><?xml version="1.0" encoding="utf-8"?>
<sst xmlns="http://schemas.openxmlformats.org/spreadsheetml/2006/main" count="46" uniqueCount="38">
  <si>
    <t>time</t>
  </si>
  <si>
    <t>minx</t>
  </si>
  <si>
    <t>maxx</t>
  </si>
  <si>
    <t>miny</t>
  </si>
  <si>
    <t>maxy</t>
  </si>
  <si>
    <t>G1x</t>
  </si>
  <si>
    <t>G1y</t>
  </si>
  <si>
    <t>G2x</t>
  </si>
  <si>
    <t>G2y</t>
  </si>
  <si>
    <t>HAx</t>
  </si>
  <si>
    <t>HAy</t>
  </si>
  <si>
    <t>HOx</t>
  </si>
  <si>
    <t>HOy</t>
  </si>
  <si>
    <t>global maxx</t>
  </si>
  <si>
    <t>global miny</t>
  </si>
  <si>
    <t>global minx</t>
  </si>
  <si>
    <t>global maxy</t>
  </si>
  <si>
    <t>Xclustering</t>
  </si>
  <si>
    <t>Yclustering</t>
  </si>
  <si>
    <t>GlobalMinx</t>
  </si>
  <si>
    <t>GlobalMinY</t>
  </si>
  <si>
    <t>GlobalMaxX</t>
  </si>
  <si>
    <t>GlobalMaxY</t>
  </si>
  <si>
    <t>AllXN/A</t>
  </si>
  <si>
    <t>AllYN/A</t>
  </si>
  <si>
    <t>sum</t>
  </si>
  <si>
    <t>count</t>
  </si>
  <si>
    <t>average</t>
  </si>
  <si>
    <t>G1/G2</t>
  </si>
  <si>
    <t>G1/HA</t>
  </si>
  <si>
    <t>G1/HO</t>
  </si>
  <si>
    <t>G2/HA</t>
  </si>
  <si>
    <t>G2/HO</t>
  </si>
  <si>
    <t>HA/HO</t>
  </si>
  <si>
    <t>G1onstage</t>
  </si>
  <si>
    <t>G2onstage</t>
  </si>
  <si>
    <t>Haonstage</t>
  </si>
  <si>
    <t>Hoonstage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</si>
</sst>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3" borderId="0" xfId="0" applyFill="1"/>
    <xf numFmtId="0" fontId="0" fillId="3" borderId="2" xfId="0" applyFill="1" applyBorder="1"/>
    <xf numFmtId="0" fontId="0" fillId="5" borderId="2" xfId="0" applyFill="1" applyBorder="1"/>
    <xf numFmtId="0" fontId="0" fillId="5" borderId="0" xfId="0" applyFill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9"/>
  <sheetViews>
    <sheetView tabSelected="1" topLeftCell="W1" workbookViewId="0">
      <selection activeCell="AL1" sqref="AL1:AU1048576"/>
    </sheetView>
  </sheetViews>
  <sheetFormatPr baseColWidth="10" defaultRowHeight="15" x14ac:dyDescent="0"/>
  <cols>
    <col min="22" max="23" width="10.83203125" style="5"/>
    <col min="38" max="43" width="10.83203125" style="5"/>
    <col min="44" max="47" width="10.83203125" style="8"/>
  </cols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>
        <v>1059.5</v>
      </c>
      <c r="P1" s="1" t="s">
        <v>14</v>
      </c>
      <c r="Q1" s="1">
        <v>0</v>
      </c>
      <c r="R1" s="1" t="s">
        <v>15</v>
      </c>
      <c r="S1" s="1">
        <v>-0.5</v>
      </c>
      <c r="T1" s="1" t="s">
        <v>16</v>
      </c>
      <c r="U1" s="1">
        <v>916.5</v>
      </c>
      <c r="V1" s="2" t="s">
        <v>17</v>
      </c>
      <c r="W1" s="2" t="s">
        <v>18</v>
      </c>
      <c r="X1" s="3" t="s">
        <v>5</v>
      </c>
      <c r="Y1" s="3" t="s">
        <v>6</v>
      </c>
      <c r="Z1" s="3" t="s">
        <v>7</v>
      </c>
      <c r="AA1" s="3" t="s">
        <v>8</v>
      </c>
      <c r="AB1" s="3" t="s">
        <v>9</v>
      </c>
      <c r="AC1" s="3" t="s">
        <v>10</v>
      </c>
      <c r="AD1" s="3" t="s">
        <v>11</v>
      </c>
      <c r="AE1" s="3" t="s">
        <v>12</v>
      </c>
      <c r="AF1" s="4" t="s">
        <v>19</v>
      </c>
      <c r="AG1" s="4" t="s">
        <v>20</v>
      </c>
      <c r="AH1" s="4" t="s">
        <v>21</v>
      </c>
      <c r="AI1" s="4" t="s">
        <v>22</v>
      </c>
      <c r="AJ1" s="3" t="s">
        <v>23</v>
      </c>
      <c r="AK1" s="3" t="s">
        <v>24</v>
      </c>
      <c r="AL1" s="6" t="s">
        <v>28</v>
      </c>
      <c r="AM1" s="6" t="s">
        <v>29</v>
      </c>
      <c r="AN1" s="6" t="s">
        <v>30</v>
      </c>
      <c r="AO1" s="6" t="s">
        <v>31</v>
      </c>
      <c r="AP1" s="6" t="s">
        <v>32</v>
      </c>
      <c r="AQ1" s="6" t="s">
        <v>33</v>
      </c>
      <c r="AR1" s="7" t="s">
        <v>34</v>
      </c>
      <c r="AS1" s="7" t="s">
        <v>35</v>
      </c>
      <c r="AT1" s="7" t="s">
        <v>36</v>
      </c>
      <c r="AU1" s="7" t="s">
        <v>37</v>
      </c>
    </row>
    <row r="2" spans="1:47">
      <c r="A2">
        <v>1385403189953</v>
      </c>
      <c r="B2">
        <v>529.5</v>
      </c>
      <c r="C2">
        <v>582.5</v>
      </c>
      <c r="D2">
        <v>-54.5</v>
      </c>
      <c r="E2">
        <v>423</v>
      </c>
      <c r="F2">
        <v>529.5</v>
      </c>
      <c r="G2">
        <v>423</v>
      </c>
      <c r="H2">
        <v>550.603778710749</v>
      </c>
      <c r="I2">
        <v>375.47494845738998</v>
      </c>
      <c r="J2">
        <v>582.5</v>
      </c>
      <c r="K2">
        <v>-54.5</v>
      </c>
      <c r="L2">
        <v>529.5</v>
      </c>
      <c r="M2">
        <v>-54.5</v>
      </c>
      <c r="N2" s="3"/>
      <c r="O2" s="3"/>
      <c r="P2" s="3"/>
      <c r="Q2" s="3"/>
      <c r="R2" s="3"/>
      <c r="S2" s="3"/>
      <c r="T2" s="3"/>
      <c r="U2" s="3"/>
      <c r="V2" s="2">
        <f>IF(ISERROR((AH2-AF2)/($O$1-$S$1)),"n/a",(AH2-AF2)/($O$1-$S$1))</f>
        <v>0.05</v>
      </c>
      <c r="W2" s="2">
        <f>IF(ISERROR((AI2-AG2)/($U$1-$Q$1)),"n/a",(AI2-AG2)/($U$1-$Q$1))</f>
        <v>5.1854938944473558E-2</v>
      </c>
      <c r="X2" s="3">
        <f>IF(AND(F2&gt;$S$1,F2 &lt;$O$1),F2,"n/a")</f>
        <v>529.5</v>
      </c>
      <c r="Y2" s="3">
        <f>IF(AND(G2&gt;$Q$1,G2 &lt;$U$1),G2,"n/a")</f>
        <v>423</v>
      </c>
      <c r="Z2" s="3">
        <f>IF(AND(H2&gt;$S$1,H2 &lt;$O$1),H2,"n/a")</f>
        <v>550.603778710749</v>
      </c>
      <c r="AA2" s="3">
        <f>IF(AND(I2&gt;$Q$1,I2 &lt;$U$1),I2,"n/a")</f>
        <v>375.47494845738998</v>
      </c>
      <c r="AB2" s="3">
        <f>IF(AND(J2&gt;$S$1,J2 &lt;$O$1),J2,"n/a")</f>
        <v>582.5</v>
      </c>
      <c r="AC2" s="3" t="str">
        <f>IF(AND(K2&gt;$Q$1,K2 &lt;$U$1),K2,"n/a")</f>
        <v>n/a</v>
      </c>
      <c r="AD2" s="3">
        <f>IF(AND(L2&gt;$S$1,L2 &lt;$O$1),L2,"n/a")</f>
        <v>529.5</v>
      </c>
      <c r="AE2" s="3" t="str">
        <f>IF(AND(M2&gt;$Q$1,M2 &lt;$U$1),M2,"n/a")</f>
        <v>n/a</v>
      </c>
      <c r="AF2" s="4">
        <f>IF(AJ2="True","n/a",MIN(X2,Z2,AB2,AD2))</f>
        <v>529.5</v>
      </c>
      <c r="AG2" s="4">
        <f>IF(AK2="true","n/a",MIN(Y2,AA2,AC2,AE2))</f>
        <v>375.47494845738998</v>
      </c>
      <c r="AH2" s="4">
        <f>IF(AJ2="True","n/a",MAX(X2,Z2,AB2,AD2))</f>
        <v>582.5</v>
      </c>
      <c r="AI2" s="4">
        <f>IF(AK2="true","n/a",MAX(Y2,AA2,AC2,AE2))</f>
        <v>423</v>
      </c>
      <c r="AJ2" s="3" t="str">
        <f>IF(AND(X2="n/a",Z2="n/a",AB2="n/a",AD2="n/a"),"True", "False")</f>
        <v>False</v>
      </c>
      <c r="AK2" s="3" t="str">
        <f>IF(AND(Y2="n/a",AA2="n/a",AC2="n/a",AE2="n/a"),"true","False")</f>
        <v>False</v>
      </c>
      <c r="AL2" s="5">
        <f>IF(AND(AR2,AS2),IF((X2-26 -(Z2+26))&gt;0,(X2-26 -(Z2+26))/($O$1-$S$1),0),"n/a")</f>
        <v>0</v>
      </c>
      <c r="AM2" s="5" t="str">
        <f>IF(AND(AR2,AT2),IF((X2-26 -(AB2+26))&gt;0,(X2-26 -(AB2+26))/($O$1-$S$1),0),"n/a")</f>
        <v>n/a</v>
      </c>
      <c r="AN2" s="5" t="str">
        <f>IF(AND(AR2,AU2),IF((X2-26 -(AD2+26))&gt;0,(X2-26 -(AD2+26))/($O$1-$S$1),0),"n/a")</f>
        <v>n/a</v>
      </c>
      <c r="AO2" s="5" t="str">
        <f>IF(AND(AS2,AT2),IF((Z2-26 -(AB2+26))&gt;0,(Z2-26 -(AB2+26))/($O$1-$S$1),0),"n/a")</f>
        <v>n/a</v>
      </c>
      <c r="AP2" s="5" t="str">
        <f>IF(AND(AS2,AU2),IF((Z2-26 -(AD2+26))&gt;0,(Z2-26 -(AD2+26))/($O$1-$S$1),0),"n/a")</f>
        <v>n/a</v>
      </c>
      <c r="AQ2" s="5" t="str">
        <f>IF(AND(AT2,AU2),IF((AB2-26 -(AD2+26))&gt;0,(AB2-26 -(AD2+26))/($O$1-$S$1),0),"n/a")</f>
        <v>n/a</v>
      </c>
      <c r="AR2" s="8" t="b">
        <f>IF(OR(X2="n/a",Y2="n/a"),FALSE,TRUE)</f>
        <v>1</v>
      </c>
      <c r="AS2" s="8" t="b">
        <f>IF(OR(AA2="n/a",Z2="n/a"),FALSE,TRUE)</f>
        <v>1</v>
      </c>
      <c r="AT2" s="8" t="b">
        <f>IF(OR(AB2="n/a",AC2="n/a"),FALSE,TRUE)</f>
        <v>0</v>
      </c>
      <c r="AU2" s="8" t="b">
        <f>IF(OR(AE2="n/a",AD2="n/a"),FALSE,TRUE)</f>
        <v>0</v>
      </c>
    </row>
    <row r="3" spans="1:47">
      <c r="A3">
        <v>1385403197662</v>
      </c>
      <c r="B3">
        <v>400.66750558887497</v>
      </c>
      <c r="C3">
        <v>582.5</v>
      </c>
      <c r="D3">
        <v>-54.5</v>
      </c>
      <c r="E3">
        <v>375.47494845738998</v>
      </c>
      <c r="F3">
        <v>400.66750558887497</v>
      </c>
      <c r="G3">
        <v>365.87615813846298</v>
      </c>
      <c r="H3">
        <v>550.603778710749</v>
      </c>
      <c r="I3">
        <v>375.47494845738998</v>
      </c>
      <c r="J3">
        <v>582.5</v>
      </c>
      <c r="K3">
        <v>-54.5</v>
      </c>
      <c r="L3">
        <v>529.5</v>
      </c>
      <c r="M3">
        <v>-54.5</v>
      </c>
      <c r="V3" s="2">
        <f t="shared" ref="V3:V60" si="0">IF(ISERROR((AH3-AF3)/($O$1-$S$1)),"n/a",(AH3-AF3)/($O$1-$S$1))</f>
        <v>0.17154008906709908</v>
      </c>
      <c r="W3" s="2">
        <f t="shared" ref="W3:W60" si="1">IF(ISERROR((AI3-AG3)/($U$1-$Q$1)),"n/a",(AI3-AG3)/($U$1-$Q$1))</f>
        <v>1.0473311859167486E-2</v>
      </c>
      <c r="X3" s="3">
        <f t="shared" ref="X3:X60" si="2">IF(AND(F3&gt;$S$1,F3 &lt;$O$1),F3,"n/a")</f>
        <v>400.66750558887497</v>
      </c>
      <c r="Y3" s="3">
        <f t="shared" ref="Y3:Y60" si="3">IF(AND(G3&gt;$Q$1,G3 &lt;$U$1),G3,"n/a")</f>
        <v>365.87615813846298</v>
      </c>
      <c r="Z3" s="3">
        <f t="shared" ref="Z3:Z60" si="4">IF(AND(H3&gt;$S$1,H3 &lt;$O$1),H3,"n/a")</f>
        <v>550.603778710749</v>
      </c>
      <c r="AA3" s="3">
        <f t="shared" ref="AA3:AA60" si="5">IF(AND(I3&gt;$Q$1,I3 &lt;$U$1),I3,"n/a")</f>
        <v>375.47494845738998</v>
      </c>
      <c r="AB3" s="3">
        <f t="shared" ref="AB3:AB60" si="6">IF(AND(J3&gt;$S$1,J3 &lt;$O$1),J3,"n/a")</f>
        <v>582.5</v>
      </c>
      <c r="AC3" s="3" t="str">
        <f t="shared" ref="AC3:AC60" si="7">IF(AND(K3&gt;$Q$1,K3 &lt;$U$1),K3,"n/a")</f>
        <v>n/a</v>
      </c>
      <c r="AD3" s="3">
        <f t="shared" ref="AD3:AD60" si="8">IF(AND(L3&gt;$S$1,L3 &lt;$O$1),L3,"n/a")</f>
        <v>529.5</v>
      </c>
      <c r="AE3" s="3" t="str">
        <f t="shared" ref="AE3:AE60" si="9">IF(AND(M3&gt;$Q$1,M3 &lt;$U$1),M3,"n/a")</f>
        <v>n/a</v>
      </c>
      <c r="AF3" s="4">
        <f t="shared" ref="AF3:AF60" si="10">IF(AJ3="True","n/a",MIN(X3,Z3,AB3,AD3))</f>
        <v>400.66750558887497</v>
      </c>
      <c r="AG3" s="4">
        <f t="shared" ref="AG3:AG60" si="11">IF(AK3="true","n/a",MIN(Y3,AA3,AC3,AE3))</f>
        <v>365.87615813846298</v>
      </c>
      <c r="AH3" s="4">
        <f t="shared" ref="AH3:AH60" si="12">IF(AJ3="True","n/a",MAX(X3,Z3,AB3,AD3))</f>
        <v>582.5</v>
      </c>
      <c r="AI3" s="4">
        <f t="shared" ref="AI3:AI60" si="13">IF(AK3="true","n/a",MAX(Y3,AA3,AC3,AE3))</f>
        <v>375.47494845738998</v>
      </c>
      <c r="AJ3" s="3" t="str">
        <f t="shared" ref="AJ3:AJ60" si="14">IF(AND(X3="n/a",Z3="n/a",AB3="n/a",AD3="n/a"),"True", "False")</f>
        <v>False</v>
      </c>
      <c r="AK3" s="3" t="str">
        <f t="shared" ref="AK3:AK60" si="15">IF(AND(Y3="n/a",AA3="n/a",AC3="n/a",AE3="n/a"),"true","False")</f>
        <v>False</v>
      </c>
      <c r="AL3" s="5">
        <f t="shared" ref="AL3:AL60" si="16">IF(AND(AR3,AS3),IF((X3-26 -(Z3+26))&gt;0,(X3-26 -(Z3+26))/($O$1-$S$1),0),"n/a")</f>
        <v>0</v>
      </c>
      <c r="AM3" s="5" t="str">
        <f t="shared" ref="AM3:AM60" si="17">IF(AND(AR3,AT3),IF((X3-26 -(AB3+26))&gt;0,(X3-26 -(AB3+26))/($O$1-$S$1),0),"n/a")</f>
        <v>n/a</v>
      </c>
      <c r="AN3" s="5" t="str">
        <f t="shared" ref="AN3:AN60" si="18">IF(AND(AR3,AU3),IF((X3-26 -(AD3+26))&gt;0,(X3-26 -(AD3+26))/($O$1-$S$1),0),"n/a")</f>
        <v>n/a</v>
      </c>
      <c r="AO3" s="5" t="str">
        <f t="shared" ref="AO3:AO60" si="19">IF(AND(AS3,AT3),IF((Z3-26 -(AB3+26))&gt;0,(Z3-26 -(AB3+26))/($O$1-$S$1),0),"n/a")</f>
        <v>n/a</v>
      </c>
      <c r="AP3" s="5" t="str">
        <f t="shared" ref="AP3:AP60" si="20">IF(AND(AS3,AU3),IF((Z3-26 -(AD3+26))&gt;0,(Z3-26 -(AD3+26))/($O$1-$S$1),0),"n/a")</f>
        <v>n/a</v>
      </c>
      <c r="AQ3" s="5" t="str">
        <f t="shared" ref="AQ3:AQ60" si="21">IF(AND(AT3,AU3),IF((AB3-26 -(AD3+26))&gt;0,(AB3-26 -(AD3+26))/($O$1-$S$1),0),"n/a")</f>
        <v>n/a</v>
      </c>
      <c r="AR3" s="8" t="b">
        <f t="shared" ref="AR3:AR60" si="22">IF(OR(X3="n/a",Y3="n/a"),FALSE,TRUE)</f>
        <v>1</v>
      </c>
      <c r="AS3" s="8" t="b">
        <f t="shared" ref="AS3:AS60" si="23">IF(OR(AA3="n/a",Z3="n/a"),FALSE,TRUE)</f>
        <v>1</v>
      </c>
      <c r="AT3" s="8" t="b">
        <f t="shared" ref="AT3:AT60" si="24">IF(OR(AB3="n/a",AC3="n/a"),FALSE,TRUE)</f>
        <v>0</v>
      </c>
      <c r="AU3" s="8" t="b">
        <f t="shared" ref="AU3:AU60" si="25">IF(OR(AE3="n/a",AD3="n/a"),FALSE,TRUE)</f>
        <v>0</v>
      </c>
    </row>
    <row r="4" spans="1:47">
      <c r="A4">
        <v>1385403209065</v>
      </c>
      <c r="B4">
        <v>400.66750558887497</v>
      </c>
      <c r="C4">
        <v>582.5</v>
      </c>
      <c r="D4">
        <v>-54.5</v>
      </c>
      <c r="E4">
        <v>375.47494845738998</v>
      </c>
      <c r="F4">
        <v>400.66750558887497</v>
      </c>
      <c r="G4">
        <v>365.87615813846298</v>
      </c>
      <c r="H4">
        <v>550.603778710749</v>
      </c>
      <c r="I4">
        <v>375.47494845738998</v>
      </c>
      <c r="J4">
        <v>582.5</v>
      </c>
      <c r="K4">
        <v>-54.5</v>
      </c>
      <c r="L4">
        <v>529.5</v>
      </c>
      <c r="M4">
        <v>-54.5</v>
      </c>
      <c r="V4" s="2">
        <f t="shared" si="0"/>
        <v>0.17154008906709908</v>
      </c>
      <c r="W4" s="2">
        <f t="shared" si="1"/>
        <v>1.0473311859167486E-2</v>
      </c>
      <c r="X4" s="3">
        <f t="shared" si="2"/>
        <v>400.66750558887497</v>
      </c>
      <c r="Y4" s="3">
        <f t="shared" si="3"/>
        <v>365.87615813846298</v>
      </c>
      <c r="Z4" s="3">
        <f t="shared" si="4"/>
        <v>550.603778710749</v>
      </c>
      <c r="AA4" s="3">
        <f t="shared" si="5"/>
        <v>375.47494845738998</v>
      </c>
      <c r="AB4" s="3">
        <f t="shared" si="6"/>
        <v>582.5</v>
      </c>
      <c r="AC4" s="3" t="str">
        <f t="shared" si="7"/>
        <v>n/a</v>
      </c>
      <c r="AD4" s="3">
        <f t="shared" si="8"/>
        <v>529.5</v>
      </c>
      <c r="AE4" s="3" t="str">
        <f t="shared" si="9"/>
        <v>n/a</v>
      </c>
      <c r="AF4" s="4">
        <f t="shared" si="10"/>
        <v>400.66750558887497</v>
      </c>
      <c r="AG4" s="4">
        <f t="shared" si="11"/>
        <v>365.87615813846298</v>
      </c>
      <c r="AH4" s="4">
        <f t="shared" si="12"/>
        <v>582.5</v>
      </c>
      <c r="AI4" s="4">
        <f t="shared" si="13"/>
        <v>375.47494845738998</v>
      </c>
      <c r="AJ4" s="3" t="str">
        <f t="shared" si="14"/>
        <v>False</v>
      </c>
      <c r="AK4" s="3" t="str">
        <f t="shared" si="15"/>
        <v>False</v>
      </c>
      <c r="AL4" s="5">
        <f t="shared" si="16"/>
        <v>0</v>
      </c>
      <c r="AM4" s="5" t="str">
        <f t="shared" si="17"/>
        <v>n/a</v>
      </c>
      <c r="AN4" s="5" t="str">
        <f t="shared" si="18"/>
        <v>n/a</v>
      </c>
      <c r="AO4" s="5" t="str">
        <f t="shared" si="19"/>
        <v>n/a</v>
      </c>
      <c r="AP4" s="5" t="str">
        <f t="shared" si="20"/>
        <v>n/a</v>
      </c>
      <c r="AQ4" s="5" t="str">
        <f t="shared" si="21"/>
        <v>n/a</v>
      </c>
      <c r="AR4" s="8" t="b">
        <f t="shared" si="22"/>
        <v>1</v>
      </c>
      <c r="AS4" s="8" t="b">
        <f t="shared" si="23"/>
        <v>1</v>
      </c>
      <c r="AT4" s="8" t="b">
        <f t="shared" si="24"/>
        <v>0</v>
      </c>
      <c r="AU4" s="8" t="b">
        <f t="shared" si="25"/>
        <v>0</v>
      </c>
    </row>
    <row r="5" spans="1:47">
      <c r="A5">
        <v>1385403215166</v>
      </c>
      <c r="B5">
        <v>400.66750558887497</v>
      </c>
      <c r="C5">
        <v>582.5</v>
      </c>
      <c r="D5">
        <v>-54.5</v>
      </c>
      <c r="E5">
        <v>375.47494845738998</v>
      </c>
      <c r="F5">
        <v>400.66750558887497</v>
      </c>
      <c r="G5">
        <v>365.87615813846298</v>
      </c>
      <c r="H5">
        <v>550.603778710749</v>
      </c>
      <c r="I5">
        <v>375.47494845738998</v>
      </c>
      <c r="J5">
        <v>582.5</v>
      </c>
      <c r="K5">
        <v>-54.5</v>
      </c>
      <c r="L5">
        <v>529.5</v>
      </c>
      <c r="M5">
        <v>-54.5</v>
      </c>
      <c r="V5" s="2">
        <f t="shared" si="0"/>
        <v>0.17154008906709908</v>
      </c>
      <c r="W5" s="2">
        <f t="shared" si="1"/>
        <v>1.0473311859167486E-2</v>
      </c>
      <c r="X5" s="3">
        <f t="shared" si="2"/>
        <v>400.66750558887497</v>
      </c>
      <c r="Y5" s="3">
        <f t="shared" si="3"/>
        <v>365.87615813846298</v>
      </c>
      <c r="Z5" s="3">
        <f t="shared" si="4"/>
        <v>550.603778710749</v>
      </c>
      <c r="AA5" s="3">
        <f t="shared" si="5"/>
        <v>375.47494845738998</v>
      </c>
      <c r="AB5" s="3">
        <f t="shared" si="6"/>
        <v>582.5</v>
      </c>
      <c r="AC5" s="3" t="str">
        <f t="shared" si="7"/>
        <v>n/a</v>
      </c>
      <c r="AD5" s="3">
        <f t="shared" si="8"/>
        <v>529.5</v>
      </c>
      <c r="AE5" s="3" t="str">
        <f t="shared" si="9"/>
        <v>n/a</v>
      </c>
      <c r="AF5" s="4">
        <f t="shared" si="10"/>
        <v>400.66750558887497</v>
      </c>
      <c r="AG5" s="4">
        <f t="shared" si="11"/>
        <v>365.87615813846298</v>
      </c>
      <c r="AH5" s="4">
        <f t="shared" si="12"/>
        <v>582.5</v>
      </c>
      <c r="AI5" s="4">
        <f t="shared" si="13"/>
        <v>375.47494845738998</v>
      </c>
      <c r="AJ5" s="3" t="str">
        <f t="shared" si="14"/>
        <v>False</v>
      </c>
      <c r="AK5" s="3" t="str">
        <f t="shared" si="15"/>
        <v>False</v>
      </c>
      <c r="AL5" s="5">
        <f t="shared" si="16"/>
        <v>0</v>
      </c>
      <c r="AM5" s="5" t="str">
        <f t="shared" si="17"/>
        <v>n/a</v>
      </c>
      <c r="AN5" s="5" t="str">
        <f t="shared" si="18"/>
        <v>n/a</v>
      </c>
      <c r="AO5" s="5" t="str">
        <f t="shared" si="19"/>
        <v>n/a</v>
      </c>
      <c r="AP5" s="5" t="str">
        <f t="shared" si="20"/>
        <v>n/a</v>
      </c>
      <c r="AQ5" s="5" t="str">
        <f t="shared" si="21"/>
        <v>n/a</v>
      </c>
      <c r="AR5" s="8" t="b">
        <f t="shared" si="22"/>
        <v>1</v>
      </c>
      <c r="AS5" s="8" t="b">
        <f t="shared" si="23"/>
        <v>1</v>
      </c>
      <c r="AT5" s="8" t="b">
        <f t="shared" si="24"/>
        <v>0</v>
      </c>
      <c r="AU5" s="8" t="b">
        <f t="shared" si="25"/>
        <v>0</v>
      </c>
    </row>
    <row r="6" spans="1:47">
      <c r="A6">
        <v>1385403217067</v>
      </c>
      <c r="B6">
        <v>400.66750558887497</v>
      </c>
      <c r="C6">
        <v>582.5</v>
      </c>
      <c r="D6">
        <v>-54.5</v>
      </c>
      <c r="E6">
        <v>375.47494845738998</v>
      </c>
      <c r="F6">
        <v>400.66750558887497</v>
      </c>
      <c r="G6">
        <v>365.87615813846298</v>
      </c>
      <c r="H6">
        <v>550.603778710749</v>
      </c>
      <c r="I6">
        <v>375.47494845738998</v>
      </c>
      <c r="J6">
        <v>582.5</v>
      </c>
      <c r="K6">
        <v>-54.5</v>
      </c>
      <c r="L6">
        <v>529.5</v>
      </c>
      <c r="M6">
        <v>-54.5</v>
      </c>
      <c r="V6" s="2">
        <f t="shared" si="0"/>
        <v>0.17154008906709908</v>
      </c>
      <c r="W6" s="2">
        <f t="shared" si="1"/>
        <v>1.0473311859167486E-2</v>
      </c>
      <c r="X6" s="3">
        <f t="shared" si="2"/>
        <v>400.66750558887497</v>
      </c>
      <c r="Y6" s="3">
        <f t="shared" si="3"/>
        <v>365.87615813846298</v>
      </c>
      <c r="Z6" s="3">
        <f t="shared" si="4"/>
        <v>550.603778710749</v>
      </c>
      <c r="AA6" s="3">
        <f t="shared" si="5"/>
        <v>375.47494845738998</v>
      </c>
      <c r="AB6" s="3">
        <f t="shared" si="6"/>
        <v>582.5</v>
      </c>
      <c r="AC6" s="3" t="str">
        <f t="shared" si="7"/>
        <v>n/a</v>
      </c>
      <c r="AD6" s="3">
        <f t="shared" si="8"/>
        <v>529.5</v>
      </c>
      <c r="AE6" s="3" t="str">
        <f t="shared" si="9"/>
        <v>n/a</v>
      </c>
      <c r="AF6" s="4">
        <f t="shared" si="10"/>
        <v>400.66750558887497</v>
      </c>
      <c r="AG6" s="4">
        <f t="shared" si="11"/>
        <v>365.87615813846298</v>
      </c>
      <c r="AH6" s="4">
        <f t="shared" si="12"/>
        <v>582.5</v>
      </c>
      <c r="AI6" s="4">
        <f t="shared" si="13"/>
        <v>375.47494845738998</v>
      </c>
      <c r="AJ6" s="3" t="str">
        <f t="shared" si="14"/>
        <v>False</v>
      </c>
      <c r="AK6" s="3" t="str">
        <f t="shared" si="15"/>
        <v>False</v>
      </c>
      <c r="AL6" s="5">
        <f t="shared" si="16"/>
        <v>0</v>
      </c>
      <c r="AM6" s="5" t="str">
        <f t="shared" si="17"/>
        <v>n/a</v>
      </c>
      <c r="AN6" s="5" t="str">
        <f t="shared" si="18"/>
        <v>n/a</v>
      </c>
      <c r="AO6" s="5" t="str">
        <f t="shared" si="19"/>
        <v>n/a</v>
      </c>
      <c r="AP6" s="5" t="str">
        <f t="shared" si="20"/>
        <v>n/a</v>
      </c>
      <c r="AQ6" s="5" t="str">
        <f t="shared" si="21"/>
        <v>n/a</v>
      </c>
      <c r="AR6" s="8" t="b">
        <f t="shared" si="22"/>
        <v>1</v>
      </c>
      <c r="AS6" s="8" t="b">
        <f t="shared" si="23"/>
        <v>1</v>
      </c>
      <c r="AT6" s="8" t="b">
        <f t="shared" si="24"/>
        <v>0</v>
      </c>
      <c r="AU6" s="8" t="b">
        <f t="shared" si="25"/>
        <v>0</v>
      </c>
    </row>
    <row r="7" spans="1:47">
      <c r="A7">
        <v>1385403217621</v>
      </c>
      <c r="B7">
        <v>400.66750558887497</v>
      </c>
      <c r="C7">
        <v>582.5</v>
      </c>
      <c r="D7">
        <v>-54.5</v>
      </c>
      <c r="E7">
        <v>375.47494845738998</v>
      </c>
      <c r="F7">
        <v>400.66750558887497</v>
      </c>
      <c r="G7">
        <v>365.87615813846298</v>
      </c>
      <c r="H7">
        <v>550.603778710749</v>
      </c>
      <c r="I7">
        <v>375.47494845738998</v>
      </c>
      <c r="J7">
        <v>582.5</v>
      </c>
      <c r="K7">
        <v>-54.5</v>
      </c>
      <c r="L7">
        <v>529.5</v>
      </c>
      <c r="M7">
        <v>-54.5</v>
      </c>
      <c r="V7" s="2">
        <f t="shared" si="0"/>
        <v>0.17154008906709908</v>
      </c>
      <c r="W7" s="2">
        <f t="shared" si="1"/>
        <v>1.0473311859167486E-2</v>
      </c>
      <c r="X7" s="3">
        <f t="shared" si="2"/>
        <v>400.66750558887497</v>
      </c>
      <c r="Y7" s="3">
        <f t="shared" si="3"/>
        <v>365.87615813846298</v>
      </c>
      <c r="Z7" s="3">
        <f t="shared" si="4"/>
        <v>550.603778710749</v>
      </c>
      <c r="AA7" s="3">
        <f t="shared" si="5"/>
        <v>375.47494845738998</v>
      </c>
      <c r="AB7" s="3">
        <f t="shared" si="6"/>
        <v>582.5</v>
      </c>
      <c r="AC7" s="3" t="str">
        <f t="shared" si="7"/>
        <v>n/a</v>
      </c>
      <c r="AD7" s="3">
        <f t="shared" si="8"/>
        <v>529.5</v>
      </c>
      <c r="AE7" s="3" t="str">
        <f t="shared" si="9"/>
        <v>n/a</v>
      </c>
      <c r="AF7" s="4">
        <f t="shared" si="10"/>
        <v>400.66750558887497</v>
      </c>
      <c r="AG7" s="4">
        <f t="shared" si="11"/>
        <v>365.87615813846298</v>
      </c>
      <c r="AH7" s="4">
        <f t="shared" si="12"/>
        <v>582.5</v>
      </c>
      <c r="AI7" s="4">
        <f t="shared" si="13"/>
        <v>375.47494845738998</v>
      </c>
      <c r="AJ7" s="3" t="str">
        <f t="shared" si="14"/>
        <v>False</v>
      </c>
      <c r="AK7" s="3" t="str">
        <f t="shared" si="15"/>
        <v>False</v>
      </c>
      <c r="AL7" s="5">
        <f t="shared" si="16"/>
        <v>0</v>
      </c>
      <c r="AM7" s="5" t="str">
        <f t="shared" si="17"/>
        <v>n/a</v>
      </c>
      <c r="AN7" s="5" t="str">
        <f t="shared" si="18"/>
        <v>n/a</v>
      </c>
      <c r="AO7" s="5" t="str">
        <f t="shared" si="19"/>
        <v>n/a</v>
      </c>
      <c r="AP7" s="5" t="str">
        <f t="shared" si="20"/>
        <v>n/a</v>
      </c>
      <c r="AQ7" s="5" t="str">
        <f t="shared" si="21"/>
        <v>n/a</v>
      </c>
      <c r="AR7" s="8" t="b">
        <f t="shared" si="22"/>
        <v>1</v>
      </c>
      <c r="AS7" s="8" t="b">
        <f t="shared" si="23"/>
        <v>1</v>
      </c>
      <c r="AT7" s="8" t="b">
        <f t="shared" si="24"/>
        <v>0</v>
      </c>
      <c r="AU7" s="8" t="b">
        <f t="shared" si="25"/>
        <v>0</v>
      </c>
    </row>
    <row r="8" spans="1:47">
      <c r="A8">
        <v>1385403238725</v>
      </c>
      <c r="B8">
        <v>400.66750558887497</v>
      </c>
      <c r="C8">
        <v>582.5</v>
      </c>
      <c r="D8">
        <v>-54.5</v>
      </c>
      <c r="E8">
        <v>375.47494845738998</v>
      </c>
      <c r="F8">
        <v>400.66750558887497</v>
      </c>
      <c r="G8">
        <v>365.87615813846298</v>
      </c>
      <c r="H8">
        <v>550.603778710749</v>
      </c>
      <c r="I8">
        <v>375.47494845738998</v>
      </c>
      <c r="J8">
        <v>582.5</v>
      </c>
      <c r="K8">
        <v>-54.5</v>
      </c>
      <c r="L8">
        <v>529.5</v>
      </c>
      <c r="M8">
        <v>-54.5</v>
      </c>
      <c r="V8" s="2">
        <f t="shared" si="0"/>
        <v>0.17154008906709908</v>
      </c>
      <c r="W8" s="2">
        <f t="shared" si="1"/>
        <v>1.0473311859167486E-2</v>
      </c>
      <c r="X8" s="3">
        <f t="shared" si="2"/>
        <v>400.66750558887497</v>
      </c>
      <c r="Y8" s="3">
        <f t="shared" si="3"/>
        <v>365.87615813846298</v>
      </c>
      <c r="Z8" s="3">
        <f t="shared" si="4"/>
        <v>550.603778710749</v>
      </c>
      <c r="AA8" s="3">
        <f t="shared" si="5"/>
        <v>375.47494845738998</v>
      </c>
      <c r="AB8" s="3">
        <f t="shared" si="6"/>
        <v>582.5</v>
      </c>
      <c r="AC8" s="3" t="str">
        <f t="shared" si="7"/>
        <v>n/a</v>
      </c>
      <c r="AD8" s="3">
        <f t="shared" si="8"/>
        <v>529.5</v>
      </c>
      <c r="AE8" s="3" t="str">
        <f t="shared" si="9"/>
        <v>n/a</v>
      </c>
      <c r="AF8" s="4">
        <f t="shared" si="10"/>
        <v>400.66750558887497</v>
      </c>
      <c r="AG8" s="4">
        <f t="shared" si="11"/>
        <v>365.87615813846298</v>
      </c>
      <c r="AH8" s="4">
        <f t="shared" si="12"/>
        <v>582.5</v>
      </c>
      <c r="AI8" s="4">
        <f t="shared" si="13"/>
        <v>375.47494845738998</v>
      </c>
      <c r="AJ8" s="3" t="str">
        <f t="shared" si="14"/>
        <v>False</v>
      </c>
      <c r="AK8" s="3" t="str">
        <f t="shared" si="15"/>
        <v>False</v>
      </c>
      <c r="AL8" s="5">
        <f t="shared" si="16"/>
        <v>0</v>
      </c>
      <c r="AM8" s="5" t="str">
        <f t="shared" si="17"/>
        <v>n/a</v>
      </c>
      <c r="AN8" s="5" t="str">
        <f t="shared" si="18"/>
        <v>n/a</v>
      </c>
      <c r="AO8" s="5" t="str">
        <f t="shared" si="19"/>
        <v>n/a</v>
      </c>
      <c r="AP8" s="5" t="str">
        <f t="shared" si="20"/>
        <v>n/a</v>
      </c>
      <c r="AQ8" s="5" t="str">
        <f t="shared" si="21"/>
        <v>n/a</v>
      </c>
      <c r="AR8" s="8" t="b">
        <f t="shared" si="22"/>
        <v>1</v>
      </c>
      <c r="AS8" s="8" t="b">
        <f t="shared" si="23"/>
        <v>1</v>
      </c>
      <c r="AT8" s="8" t="b">
        <f t="shared" si="24"/>
        <v>0</v>
      </c>
      <c r="AU8" s="8" t="b">
        <f t="shared" si="25"/>
        <v>0</v>
      </c>
    </row>
    <row r="9" spans="1:47">
      <c r="A9">
        <v>1385403242026</v>
      </c>
      <c r="B9">
        <v>400.66750558887497</v>
      </c>
      <c r="C9">
        <v>582.5</v>
      </c>
      <c r="D9">
        <v>-54.5</v>
      </c>
      <c r="E9">
        <v>375.47494845738998</v>
      </c>
      <c r="F9">
        <v>400.66750558887497</v>
      </c>
      <c r="G9">
        <v>365.87615813846298</v>
      </c>
      <c r="H9">
        <v>550.603778710749</v>
      </c>
      <c r="I9">
        <v>375.47494845738998</v>
      </c>
      <c r="J9">
        <v>582.5</v>
      </c>
      <c r="K9">
        <v>-54.5</v>
      </c>
      <c r="L9">
        <v>529.5</v>
      </c>
      <c r="M9">
        <v>-54.5</v>
      </c>
      <c r="V9" s="2">
        <f t="shared" si="0"/>
        <v>0.17154008906709908</v>
      </c>
      <c r="W9" s="2">
        <f t="shared" si="1"/>
        <v>1.0473311859167486E-2</v>
      </c>
      <c r="X9" s="3">
        <f t="shared" si="2"/>
        <v>400.66750558887497</v>
      </c>
      <c r="Y9" s="3">
        <f t="shared" si="3"/>
        <v>365.87615813846298</v>
      </c>
      <c r="Z9" s="3">
        <f t="shared" si="4"/>
        <v>550.603778710749</v>
      </c>
      <c r="AA9" s="3">
        <f t="shared" si="5"/>
        <v>375.47494845738998</v>
      </c>
      <c r="AB9" s="3">
        <f t="shared" si="6"/>
        <v>582.5</v>
      </c>
      <c r="AC9" s="3" t="str">
        <f t="shared" si="7"/>
        <v>n/a</v>
      </c>
      <c r="AD9" s="3">
        <f t="shared" si="8"/>
        <v>529.5</v>
      </c>
      <c r="AE9" s="3" t="str">
        <f t="shared" si="9"/>
        <v>n/a</v>
      </c>
      <c r="AF9" s="4">
        <f t="shared" si="10"/>
        <v>400.66750558887497</v>
      </c>
      <c r="AG9" s="4">
        <f t="shared" si="11"/>
        <v>365.87615813846298</v>
      </c>
      <c r="AH9" s="4">
        <f t="shared" si="12"/>
        <v>582.5</v>
      </c>
      <c r="AI9" s="4">
        <f t="shared" si="13"/>
        <v>375.47494845738998</v>
      </c>
      <c r="AJ9" s="3" t="str">
        <f t="shared" si="14"/>
        <v>False</v>
      </c>
      <c r="AK9" s="3" t="str">
        <f t="shared" si="15"/>
        <v>False</v>
      </c>
      <c r="AL9" s="5">
        <f t="shared" si="16"/>
        <v>0</v>
      </c>
      <c r="AM9" s="5" t="str">
        <f t="shared" si="17"/>
        <v>n/a</v>
      </c>
      <c r="AN9" s="5" t="str">
        <f t="shared" si="18"/>
        <v>n/a</v>
      </c>
      <c r="AO9" s="5" t="str">
        <f t="shared" si="19"/>
        <v>n/a</v>
      </c>
      <c r="AP9" s="5" t="str">
        <f t="shared" si="20"/>
        <v>n/a</v>
      </c>
      <c r="AQ9" s="5" t="str">
        <f t="shared" si="21"/>
        <v>n/a</v>
      </c>
      <c r="AR9" s="8" t="b">
        <f t="shared" si="22"/>
        <v>1</v>
      </c>
      <c r="AS9" s="8" t="b">
        <f t="shared" si="23"/>
        <v>1</v>
      </c>
      <c r="AT9" s="8" t="b">
        <f t="shared" si="24"/>
        <v>0</v>
      </c>
      <c r="AU9" s="8" t="b">
        <f t="shared" si="25"/>
        <v>0</v>
      </c>
    </row>
    <row r="10" spans="1:47">
      <c r="A10">
        <v>1385403243427</v>
      </c>
      <c r="B10">
        <v>400.66750558887497</v>
      </c>
      <c r="C10">
        <v>582.5</v>
      </c>
      <c r="D10">
        <v>-54.5</v>
      </c>
      <c r="E10">
        <v>375.47494845738998</v>
      </c>
      <c r="F10">
        <v>400.66750558887497</v>
      </c>
      <c r="G10">
        <v>365.87615813846298</v>
      </c>
      <c r="H10">
        <v>550.603778710749</v>
      </c>
      <c r="I10">
        <v>375.47494845738998</v>
      </c>
      <c r="J10">
        <v>582.5</v>
      </c>
      <c r="K10">
        <v>-54.5</v>
      </c>
      <c r="L10">
        <v>529.5</v>
      </c>
      <c r="M10">
        <v>-54.5</v>
      </c>
      <c r="V10" s="2">
        <f t="shared" si="0"/>
        <v>0.17154008906709908</v>
      </c>
      <c r="W10" s="2">
        <f t="shared" si="1"/>
        <v>1.0473311859167486E-2</v>
      </c>
      <c r="X10" s="3">
        <f t="shared" si="2"/>
        <v>400.66750558887497</v>
      </c>
      <c r="Y10" s="3">
        <f t="shared" si="3"/>
        <v>365.87615813846298</v>
      </c>
      <c r="Z10" s="3">
        <f t="shared" si="4"/>
        <v>550.603778710749</v>
      </c>
      <c r="AA10" s="3">
        <f t="shared" si="5"/>
        <v>375.47494845738998</v>
      </c>
      <c r="AB10" s="3">
        <f t="shared" si="6"/>
        <v>582.5</v>
      </c>
      <c r="AC10" s="3" t="str">
        <f t="shared" si="7"/>
        <v>n/a</v>
      </c>
      <c r="AD10" s="3">
        <f t="shared" si="8"/>
        <v>529.5</v>
      </c>
      <c r="AE10" s="3" t="str">
        <f t="shared" si="9"/>
        <v>n/a</v>
      </c>
      <c r="AF10" s="4">
        <f t="shared" si="10"/>
        <v>400.66750558887497</v>
      </c>
      <c r="AG10" s="4">
        <f t="shared" si="11"/>
        <v>365.87615813846298</v>
      </c>
      <c r="AH10" s="4">
        <f t="shared" si="12"/>
        <v>582.5</v>
      </c>
      <c r="AI10" s="4">
        <f t="shared" si="13"/>
        <v>375.47494845738998</v>
      </c>
      <c r="AJ10" s="3" t="str">
        <f t="shared" si="14"/>
        <v>False</v>
      </c>
      <c r="AK10" s="3" t="str">
        <f t="shared" si="15"/>
        <v>False</v>
      </c>
      <c r="AL10" s="5">
        <f t="shared" si="16"/>
        <v>0</v>
      </c>
      <c r="AM10" s="5" t="str">
        <f t="shared" si="17"/>
        <v>n/a</v>
      </c>
      <c r="AN10" s="5" t="str">
        <f t="shared" si="18"/>
        <v>n/a</v>
      </c>
      <c r="AO10" s="5" t="str">
        <f t="shared" si="19"/>
        <v>n/a</v>
      </c>
      <c r="AP10" s="5" t="str">
        <f t="shared" si="20"/>
        <v>n/a</v>
      </c>
      <c r="AQ10" s="5" t="str">
        <f t="shared" si="21"/>
        <v>n/a</v>
      </c>
      <c r="AR10" s="8" t="b">
        <f t="shared" si="22"/>
        <v>1</v>
      </c>
      <c r="AS10" s="8" t="b">
        <f t="shared" si="23"/>
        <v>1</v>
      </c>
      <c r="AT10" s="8" t="b">
        <f t="shared" si="24"/>
        <v>0</v>
      </c>
      <c r="AU10" s="8" t="b">
        <f t="shared" si="25"/>
        <v>0</v>
      </c>
    </row>
    <row r="11" spans="1:47">
      <c r="A11">
        <v>1385403245314</v>
      </c>
      <c r="B11">
        <v>400.66750558887497</v>
      </c>
      <c r="C11">
        <v>587.60775130027196</v>
      </c>
      <c r="D11">
        <v>-54.5</v>
      </c>
      <c r="E11">
        <v>430.60063526708302</v>
      </c>
      <c r="F11">
        <v>400.66750558887497</v>
      </c>
      <c r="G11">
        <v>365.87615813846298</v>
      </c>
      <c r="H11">
        <v>587.60775130027196</v>
      </c>
      <c r="I11">
        <v>430.60063526708302</v>
      </c>
      <c r="J11">
        <v>582.5</v>
      </c>
      <c r="K11">
        <v>-54.5</v>
      </c>
      <c r="L11">
        <v>529.5</v>
      </c>
      <c r="M11">
        <v>-54.5</v>
      </c>
      <c r="V11" s="2">
        <f t="shared" si="0"/>
        <v>0.17635872236924244</v>
      </c>
      <c r="W11" s="2">
        <f t="shared" si="1"/>
        <v>7.062136075135847E-2</v>
      </c>
      <c r="X11" s="3">
        <f t="shared" si="2"/>
        <v>400.66750558887497</v>
      </c>
      <c r="Y11" s="3">
        <f t="shared" si="3"/>
        <v>365.87615813846298</v>
      </c>
      <c r="Z11" s="3">
        <f t="shared" si="4"/>
        <v>587.60775130027196</v>
      </c>
      <c r="AA11" s="3">
        <f t="shared" si="5"/>
        <v>430.60063526708302</v>
      </c>
      <c r="AB11" s="3">
        <f t="shared" si="6"/>
        <v>582.5</v>
      </c>
      <c r="AC11" s="3" t="str">
        <f t="shared" si="7"/>
        <v>n/a</v>
      </c>
      <c r="AD11" s="3">
        <f t="shared" si="8"/>
        <v>529.5</v>
      </c>
      <c r="AE11" s="3" t="str">
        <f t="shared" si="9"/>
        <v>n/a</v>
      </c>
      <c r="AF11" s="4">
        <f t="shared" si="10"/>
        <v>400.66750558887497</v>
      </c>
      <c r="AG11" s="4">
        <f t="shared" si="11"/>
        <v>365.87615813846298</v>
      </c>
      <c r="AH11" s="4">
        <f t="shared" si="12"/>
        <v>587.60775130027196</v>
      </c>
      <c r="AI11" s="4">
        <f t="shared" si="13"/>
        <v>430.60063526708302</v>
      </c>
      <c r="AJ11" s="3" t="str">
        <f t="shared" si="14"/>
        <v>False</v>
      </c>
      <c r="AK11" s="3" t="str">
        <f t="shared" si="15"/>
        <v>False</v>
      </c>
      <c r="AL11" s="5">
        <f t="shared" si="16"/>
        <v>0</v>
      </c>
      <c r="AM11" s="5" t="str">
        <f t="shared" si="17"/>
        <v>n/a</v>
      </c>
      <c r="AN11" s="5" t="str">
        <f t="shared" si="18"/>
        <v>n/a</v>
      </c>
      <c r="AO11" s="5" t="str">
        <f t="shared" si="19"/>
        <v>n/a</v>
      </c>
      <c r="AP11" s="5" t="str">
        <f t="shared" si="20"/>
        <v>n/a</v>
      </c>
      <c r="AQ11" s="5" t="str">
        <f t="shared" si="21"/>
        <v>n/a</v>
      </c>
      <c r="AR11" s="8" t="b">
        <f t="shared" si="22"/>
        <v>1</v>
      </c>
      <c r="AS11" s="8" t="b">
        <f t="shared" si="23"/>
        <v>1</v>
      </c>
      <c r="AT11" s="8" t="b">
        <f t="shared" si="24"/>
        <v>0</v>
      </c>
      <c r="AU11" s="8" t="b">
        <f t="shared" si="25"/>
        <v>0</v>
      </c>
    </row>
    <row r="12" spans="1:47">
      <c r="A12">
        <v>1385403248521</v>
      </c>
      <c r="B12">
        <v>400.66750558887497</v>
      </c>
      <c r="C12">
        <v>587.60775130027196</v>
      </c>
      <c r="D12">
        <v>-54.5</v>
      </c>
      <c r="E12">
        <v>430.60063526708302</v>
      </c>
      <c r="F12">
        <v>400.66750558887497</v>
      </c>
      <c r="G12">
        <v>365.87615813846298</v>
      </c>
      <c r="H12">
        <v>587.60775130027196</v>
      </c>
      <c r="I12">
        <v>430.60063526708302</v>
      </c>
      <c r="J12">
        <v>582.5</v>
      </c>
      <c r="K12">
        <v>-54.5</v>
      </c>
      <c r="L12">
        <v>529.5</v>
      </c>
      <c r="M12">
        <v>-54.5</v>
      </c>
      <c r="V12" s="2">
        <f t="shared" si="0"/>
        <v>0.17635872236924244</v>
      </c>
      <c r="W12" s="2">
        <f t="shared" si="1"/>
        <v>7.062136075135847E-2</v>
      </c>
      <c r="X12" s="3">
        <f t="shared" si="2"/>
        <v>400.66750558887497</v>
      </c>
      <c r="Y12" s="3">
        <f t="shared" si="3"/>
        <v>365.87615813846298</v>
      </c>
      <c r="Z12" s="3">
        <f t="shared" si="4"/>
        <v>587.60775130027196</v>
      </c>
      <c r="AA12" s="3">
        <f t="shared" si="5"/>
        <v>430.60063526708302</v>
      </c>
      <c r="AB12" s="3">
        <f t="shared" si="6"/>
        <v>582.5</v>
      </c>
      <c r="AC12" s="3" t="str">
        <f t="shared" si="7"/>
        <v>n/a</v>
      </c>
      <c r="AD12" s="3">
        <f t="shared" si="8"/>
        <v>529.5</v>
      </c>
      <c r="AE12" s="3" t="str">
        <f t="shared" si="9"/>
        <v>n/a</v>
      </c>
      <c r="AF12" s="4">
        <f t="shared" si="10"/>
        <v>400.66750558887497</v>
      </c>
      <c r="AG12" s="4">
        <f t="shared" si="11"/>
        <v>365.87615813846298</v>
      </c>
      <c r="AH12" s="4">
        <f t="shared" si="12"/>
        <v>587.60775130027196</v>
      </c>
      <c r="AI12" s="4">
        <f t="shared" si="13"/>
        <v>430.60063526708302</v>
      </c>
      <c r="AJ12" s="3" t="str">
        <f t="shared" si="14"/>
        <v>False</v>
      </c>
      <c r="AK12" s="3" t="str">
        <f t="shared" si="15"/>
        <v>False</v>
      </c>
      <c r="AL12" s="5">
        <f t="shared" si="16"/>
        <v>0</v>
      </c>
      <c r="AM12" s="5" t="str">
        <f t="shared" si="17"/>
        <v>n/a</v>
      </c>
      <c r="AN12" s="5" t="str">
        <f t="shared" si="18"/>
        <v>n/a</v>
      </c>
      <c r="AO12" s="5" t="str">
        <f t="shared" si="19"/>
        <v>n/a</v>
      </c>
      <c r="AP12" s="5" t="str">
        <f t="shared" si="20"/>
        <v>n/a</v>
      </c>
      <c r="AQ12" s="5" t="str">
        <f t="shared" si="21"/>
        <v>n/a</v>
      </c>
      <c r="AR12" s="8" t="b">
        <f t="shared" si="22"/>
        <v>1</v>
      </c>
      <c r="AS12" s="8" t="b">
        <f t="shared" si="23"/>
        <v>1</v>
      </c>
      <c r="AT12" s="8" t="b">
        <f t="shared" si="24"/>
        <v>0</v>
      </c>
      <c r="AU12" s="8" t="b">
        <f t="shared" si="25"/>
        <v>0</v>
      </c>
    </row>
    <row r="13" spans="1:47">
      <c r="A13">
        <v>1385403251655</v>
      </c>
      <c r="B13">
        <v>400.66750558887497</v>
      </c>
      <c r="C13">
        <v>587.60775130027196</v>
      </c>
      <c r="D13">
        <v>-54.5</v>
      </c>
      <c r="E13">
        <v>430.60063526708302</v>
      </c>
      <c r="F13">
        <v>400.66750558887497</v>
      </c>
      <c r="G13">
        <v>365.87615813846298</v>
      </c>
      <c r="H13">
        <v>587.60775130027196</v>
      </c>
      <c r="I13">
        <v>430.60063526708302</v>
      </c>
      <c r="J13">
        <v>582.5</v>
      </c>
      <c r="K13">
        <v>-54.5</v>
      </c>
      <c r="L13">
        <v>529.5</v>
      </c>
      <c r="M13">
        <v>-54.5</v>
      </c>
      <c r="V13" s="2">
        <f t="shared" si="0"/>
        <v>0.17635872236924244</v>
      </c>
      <c r="W13" s="2">
        <f t="shared" si="1"/>
        <v>7.062136075135847E-2</v>
      </c>
      <c r="X13" s="3">
        <f t="shared" si="2"/>
        <v>400.66750558887497</v>
      </c>
      <c r="Y13" s="3">
        <f t="shared" si="3"/>
        <v>365.87615813846298</v>
      </c>
      <c r="Z13" s="3">
        <f t="shared" si="4"/>
        <v>587.60775130027196</v>
      </c>
      <c r="AA13" s="3">
        <f t="shared" si="5"/>
        <v>430.60063526708302</v>
      </c>
      <c r="AB13" s="3">
        <f t="shared" si="6"/>
        <v>582.5</v>
      </c>
      <c r="AC13" s="3" t="str">
        <f t="shared" si="7"/>
        <v>n/a</v>
      </c>
      <c r="AD13" s="3">
        <f t="shared" si="8"/>
        <v>529.5</v>
      </c>
      <c r="AE13" s="3" t="str">
        <f t="shared" si="9"/>
        <v>n/a</v>
      </c>
      <c r="AF13" s="4">
        <f t="shared" si="10"/>
        <v>400.66750558887497</v>
      </c>
      <c r="AG13" s="4">
        <f t="shared" si="11"/>
        <v>365.87615813846298</v>
      </c>
      <c r="AH13" s="4">
        <f t="shared" si="12"/>
        <v>587.60775130027196</v>
      </c>
      <c r="AI13" s="4">
        <f t="shared" si="13"/>
        <v>430.60063526708302</v>
      </c>
      <c r="AJ13" s="3" t="str">
        <f t="shared" si="14"/>
        <v>False</v>
      </c>
      <c r="AK13" s="3" t="str">
        <f t="shared" si="15"/>
        <v>False</v>
      </c>
      <c r="AL13" s="5">
        <f t="shared" si="16"/>
        <v>0</v>
      </c>
      <c r="AM13" s="5" t="str">
        <f t="shared" si="17"/>
        <v>n/a</v>
      </c>
      <c r="AN13" s="5" t="str">
        <f t="shared" si="18"/>
        <v>n/a</v>
      </c>
      <c r="AO13" s="5" t="str">
        <f t="shared" si="19"/>
        <v>n/a</v>
      </c>
      <c r="AP13" s="5" t="str">
        <f t="shared" si="20"/>
        <v>n/a</v>
      </c>
      <c r="AQ13" s="5" t="str">
        <f t="shared" si="21"/>
        <v>n/a</v>
      </c>
      <c r="AR13" s="8" t="b">
        <f t="shared" si="22"/>
        <v>1</v>
      </c>
      <c r="AS13" s="8" t="b">
        <f t="shared" si="23"/>
        <v>1</v>
      </c>
      <c r="AT13" s="8" t="b">
        <f t="shared" si="24"/>
        <v>0</v>
      </c>
      <c r="AU13" s="8" t="b">
        <f t="shared" si="25"/>
        <v>0</v>
      </c>
    </row>
    <row r="14" spans="1:47">
      <c r="A14">
        <v>1385403260457</v>
      </c>
      <c r="B14">
        <v>400.66750558887497</v>
      </c>
      <c r="C14">
        <v>587.60775130027196</v>
      </c>
      <c r="D14">
        <v>-54.5</v>
      </c>
      <c r="E14">
        <v>430.60063526708302</v>
      </c>
      <c r="F14">
        <v>400.66750558887497</v>
      </c>
      <c r="G14">
        <v>365.87615813846298</v>
      </c>
      <c r="H14">
        <v>587.60775130027196</v>
      </c>
      <c r="I14">
        <v>430.60063526708302</v>
      </c>
      <c r="J14">
        <v>582.5</v>
      </c>
      <c r="K14">
        <v>-54.5</v>
      </c>
      <c r="L14">
        <v>529.5</v>
      </c>
      <c r="M14">
        <v>-54.5</v>
      </c>
      <c r="V14" s="2">
        <f t="shared" si="0"/>
        <v>0.17635872236924244</v>
      </c>
      <c r="W14" s="2">
        <f t="shared" si="1"/>
        <v>7.062136075135847E-2</v>
      </c>
      <c r="X14" s="3">
        <f t="shared" si="2"/>
        <v>400.66750558887497</v>
      </c>
      <c r="Y14" s="3">
        <f t="shared" si="3"/>
        <v>365.87615813846298</v>
      </c>
      <c r="Z14" s="3">
        <f t="shared" si="4"/>
        <v>587.60775130027196</v>
      </c>
      <c r="AA14" s="3">
        <f t="shared" si="5"/>
        <v>430.60063526708302</v>
      </c>
      <c r="AB14" s="3">
        <f t="shared" si="6"/>
        <v>582.5</v>
      </c>
      <c r="AC14" s="3" t="str">
        <f t="shared" si="7"/>
        <v>n/a</v>
      </c>
      <c r="AD14" s="3">
        <f t="shared" si="8"/>
        <v>529.5</v>
      </c>
      <c r="AE14" s="3" t="str">
        <f t="shared" si="9"/>
        <v>n/a</v>
      </c>
      <c r="AF14" s="4">
        <f t="shared" si="10"/>
        <v>400.66750558887497</v>
      </c>
      <c r="AG14" s="4">
        <f t="shared" si="11"/>
        <v>365.87615813846298</v>
      </c>
      <c r="AH14" s="4">
        <f t="shared" si="12"/>
        <v>587.60775130027196</v>
      </c>
      <c r="AI14" s="4">
        <f t="shared" si="13"/>
        <v>430.60063526708302</v>
      </c>
      <c r="AJ14" s="3" t="str">
        <f t="shared" si="14"/>
        <v>False</v>
      </c>
      <c r="AK14" s="3" t="str">
        <f t="shared" si="15"/>
        <v>False</v>
      </c>
      <c r="AL14" s="5">
        <f t="shared" si="16"/>
        <v>0</v>
      </c>
      <c r="AM14" s="5" t="str">
        <f t="shared" si="17"/>
        <v>n/a</v>
      </c>
      <c r="AN14" s="5" t="str">
        <f t="shared" si="18"/>
        <v>n/a</v>
      </c>
      <c r="AO14" s="5" t="str">
        <f t="shared" si="19"/>
        <v>n/a</v>
      </c>
      <c r="AP14" s="5" t="str">
        <f t="shared" si="20"/>
        <v>n/a</v>
      </c>
      <c r="AQ14" s="5" t="str">
        <f t="shared" si="21"/>
        <v>n/a</v>
      </c>
      <c r="AR14" s="8" t="b">
        <f t="shared" si="22"/>
        <v>1</v>
      </c>
      <c r="AS14" s="8" t="b">
        <f t="shared" si="23"/>
        <v>1</v>
      </c>
      <c r="AT14" s="8" t="b">
        <f t="shared" si="24"/>
        <v>0</v>
      </c>
      <c r="AU14" s="8" t="b">
        <f t="shared" si="25"/>
        <v>0</v>
      </c>
    </row>
    <row r="15" spans="1:47">
      <c r="A15">
        <v>1385403266559</v>
      </c>
      <c r="B15">
        <v>400.66750558887497</v>
      </c>
      <c r="C15">
        <v>587.60775130027196</v>
      </c>
      <c r="D15">
        <v>-54.5</v>
      </c>
      <c r="E15">
        <v>430.60063526708302</v>
      </c>
      <c r="F15">
        <v>400.66750558887497</v>
      </c>
      <c r="G15">
        <v>365.87615813846298</v>
      </c>
      <c r="H15">
        <v>587.60775130027196</v>
      </c>
      <c r="I15">
        <v>430.60063526708302</v>
      </c>
      <c r="J15">
        <v>582.5</v>
      </c>
      <c r="K15">
        <v>-54.5</v>
      </c>
      <c r="L15">
        <v>529.5</v>
      </c>
      <c r="M15">
        <v>-54.5</v>
      </c>
      <c r="V15" s="2">
        <f t="shared" si="0"/>
        <v>0.17635872236924244</v>
      </c>
      <c r="W15" s="2">
        <f t="shared" si="1"/>
        <v>7.062136075135847E-2</v>
      </c>
      <c r="X15" s="3">
        <f t="shared" si="2"/>
        <v>400.66750558887497</v>
      </c>
      <c r="Y15" s="3">
        <f t="shared" si="3"/>
        <v>365.87615813846298</v>
      </c>
      <c r="Z15" s="3">
        <f t="shared" si="4"/>
        <v>587.60775130027196</v>
      </c>
      <c r="AA15" s="3">
        <f t="shared" si="5"/>
        <v>430.60063526708302</v>
      </c>
      <c r="AB15" s="3">
        <f t="shared" si="6"/>
        <v>582.5</v>
      </c>
      <c r="AC15" s="3" t="str">
        <f t="shared" si="7"/>
        <v>n/a</v>
      </c>
      <c r="AD15" s="3">
        <f t="shared" si="8"/>
        <v>529.5</v>
      </c>
      <c r="AE15" s="3" t="str">
        <f t="shared" si="9"/>
        <v>n/a</v>
      </c>
      <c r="AF15" s="4">
        <f t="shared" si="10"/>
        <v>400.66750558887497</v>
      </c>
      <c r="AG15" s="4">
        <f t="shared" si="11"/>
        <v>365.87615813846298</v>
      </c>
      <c r="AH15" s="4">
        <f t="shared" si="12"/>
        <v>587.60775130027196</v>
      </c>
      <c r="AI15" s="4">
        <f t="shared" si="13"/>
        <v>430.60063526708302</v>
      </c>
      <c r="AJ15" s="3" t="str">
        <f t="shared" si="14"/>
        <v>False</v>
      </c>
      <c r="AK15" s="3" t="str">
        <f t="shared" si="15"/>
        <v>False</v>
      </c>
      <c r="AL15" s="5">
        <f t="shared" si="16"/>
        <v>0</v>
      </c>
      <c r="AM15" s="5" t="str">
        <f t="shared" si="17"/>
        <v>n/a</v>
      </c>
      <c r="AN15" s="5" t="str">
        <f t="shared" si="18"/>
        <v>n/a</v>
      </c>
      <c r="AO15" s="5" t="str">
        <f t="shared" si="19"/>
        <v>n/a</v>
      </c>
      <c r="AP15" s="5" t="str">
        <f t="shared" si="20"/>
        <v>n/a</v>
      </c>
      <c r="AQ15" s="5" t="str">
        <f t="shared" si="21"/>
        <v>n/a</v>
      </c>
      <c r="AR15" s="8" t="b">
        <f t="shared" si="22"/>
        <v>1</v>
      </c>
      <c r="AS15" s="8" t="b">
        <f t="shared" si="23"/>
        <v>1</v>
      </c>
      <c r="AT15" s="8" t="b">
        <f t="shared" si="24"/>
        <v>0</v>
      </c>
      <c r="AU15" s="8" t="b">
        <f t="shared" si="25"/>
        <v>0</v>
      </c>
    </row>
    <row r="16" spans="1:47">
      <c r="A16">
        <v>1385403273460</v>
      </c>
      <c r="B16">
        <v>400.66750558887497</v>
      </c>
      <c r="C16">
        <v>587.60775130027196</v>
      </c>
      <c r="D16">
        <v>-54.5</v>
      </c>
      <c r="E16">
        <v>430.60063526708302</v>
      </c>
      <c r="F16">
        <v>400.66750558887497</v>
      </c>
      <c r="G16">
        <v>365.87615813846298</v>
      </c>
      <c r="H16">
        <v>587.60775130027196</v>
      </c>
      <c r="I16">
        <v>430.60063526708302</v>
      </c>
      <c r="J16">
        <v>582.5</v>
      </c>
      <c r="K16">
        <v>-54.5</v>
      </c>
      <c r="L16">
        <v>529.5</v>
      </c>
      <c r="M16">
        <v>-54.5</v>
      </c>
      <c r="V16" s="2">
        <f t="shared" si="0"/>
        <v>0.17635872236924244</v>
      </c>
      <c r="W16" s="2">
        <f t="shared" si="1"/>
        <v>7.062136075135847E-2</v>
      </c>
      <c r="X16" s="3">
        <f t="shared" si="2"/>
        <v>400.66750558887497</v>
      </c>
      <c r="Y16" s="3">
        <f t="shared" si="3"/>
        <v>365.87615813846298</v>
      </c>
      <c r="Z16" s="3">
        <f t="shared" si="4"/>
        <v>587.60775130027196</v>
      </c>
      <c r="AA16" s="3">
        <f t="shared" si="5"/>
        <v>430.60063526708302</v>
      </c>
      <c r="AB16" s="3">
        <f t="shared" si="6"/>
        <v>582.5</v>
      </c>
      <c r="AC16" s="3" t="str">
        <f t="shared" si="7"/>
        <v>n/a</v>
      </c>
      <c r="AD16" s="3">
        <f t="shared" si="8"/>
        <v>529.5</v>
      </c>
      <c r="AE16" s="3" t="str">
        <f t="shared" si="9"/>
        <v>n/a</v>
      </c>
      <c r="AF16" s="4">
        <f t="shared" si="10"/>
        <v>400.66750558887497</v>
      </c>
      <c r="AG16" s="4">
        <f t="shared" si="11"/>
        <v>365.87615813846298</v>
      </c>
      <c r="AH16" s="4">
        <f t="shared" si="12"/>
        <v>587.60775130027196</v>
      </c>
      <c r="AI16" s="4">
        <f t="shared" si="13"/>
        <v>430.60063526708302</v>
      </c>
      <c r="AJ16" s="3" t="str">
        <f t="shared" si="14"/>
        <v>False</v>
      </c>
      <c r="AK16" s="3" t="str">
        <f t="shared" si="15"/>
        <v>False</v>
      </c>
      <c r="AL16" s="5">
        <f t="shared" si="16"/>
        <v>0</v>
      </c>
      <c r="AM16" s="5" t="str">
        <f t="shared" si="17"/>
        <v>n/a</v>
      </c>
      <c r="AN16" s="5" t="str">
        <f t="shared" si="18"/>
        <v>n/a</v>
      </c>
      <c r="AO16" s="5" t="str">
        <f t="shared" si="19"/>
        <v>n/a</v>
      </c>
      <c r="AP16" s="5" t="str">
        <f t="shared" si="20"/>
        <v>n/a</v>
      </c>
      <c r="AQ16" s="5" t="str">
        <f t="shared" si="21"/>
        <v>n/a</v>
      </c>
      <c r="AR16" s="8" t="b">
        <f t="shared" si="22"/>
        <v>1</v>
      </c>
      <c r="AS16" s="8" t="b">
        <f t="shared" si="23"/>
        <v>1</v>
      </c>
      <c r="AT16" s="8" t="b">
        <f t="shared" si="24"/>
        <v>0</v>
      </c>
      <c r="AU16" s="8" t="b">
        <f t="shared" si="25"/>
        <v>0</v>
      </c>
    </row>
    <row r="17" spans="1:47">
      <c r="A17">
        <v>1385403273903</v>
      </c>
      <c r="B17">
        <v>400.66750558887497</v>
      </c>
      <c r="C17">
        <v>587.60775130027196</v>
      </c>
      <c r="D17">
        <v>-54.5</v>
      </c>
      <c r="E17">
        <v>430.60063526708302</v>
      </c>
      <c r="F17">
        <v>400.66750558887497</v>
      </c>
      <c r="G17">
        <v>365.87615813846298</v>
      </c>
      <c r="H17">
        <v>587.60775130027196</v>
      </c>
      <c r="I17">
        <v>430.60063526708302</v>
      </c>
      <c r="J17">
        <v>582.5</v>
      </c>
      <c r="K17">
        <v>-54.5</v>
      </c>
      <c r="L17">
        <v>529.5</v>
      </c>
      <c r="M17">
        <v>-54.5</v>
      </c>
      <c r="V17" s="2">
        <f t="shared" si="0"/>
        <v>0.17635872236924244</v>
      </c>
      <c r="W17" s="2">
        <f t="shared" si="1"/>
        <v>7.062136075135847E-2</v>
      </c>
      <c r="X17" s="3">
        <f t="shared" si="2"/>
        <v>400.66750558887497</v>
      </c>
      <c r="Y17" s="3">
        <f t="shared" si="3"/>
        <v>365.87615813846298</v>
      </c>
      <c r="Z17" s="3">
        <f t="shared" si="4"/>
        <v>587.60775130027196</v>
      </c>
      <c r="AA17" s="3">
        <f t="shared" si="5"/>
        <v>430.60063526708302</v>
      </c>
      <c r="AB17" s="3">
        <f t="shared" si="6"/>
        <v>582.5</v>
      </c>
      <c r="AC17" s="3" t="str">
        <f t="shared" si="7"/>
        <v>n/a</v>
      </c>
      <c r="AD17" s="3">
        <f t="shared" si="8"/>
        <v>529.5</v>
      </c>
      <c r="AE17" s="3" t="str">
        <f t="shared" si="9"/>
        <v>n/a</v>
      </c>
      <c r="AF17" s="4">
        <f t="shared" si="10"/>
        <v>400.66750558887497</v>
      </c>
      <c r="AG17" s="4">
        <f t="shared" si="11"/>
        <v>365.87615813846298</v>
      </c>
      <c r="AH17" s="4">
        <f t="shared" si="12"/>
        <v>587.60775130027196</v>
      </c>
      <c r="AI17" s="4">
        <f t="shared" si="13"/>
        <v>430.60063526708302</v>
      </c>
      <c r="AJ17" s="3" t="str">
        <f t="shared" si="14"/>
        <v>False</v>
      </c>
      <c r="AK17" s="3" t="str">
        <f t="shared" si="15"/>
        <v>False</v>
      </c>
      <c r="AL17" s="5">
        <f t="shared" si="16"/>
        <v>0</v>
      </c>
      <c r="AM17" s="5" t="str">
        <f t="shared" si="17"/>
        <v>n/a</v>
      </c>
      <c r="AN17" s="5" t="str">
        <f t="shared" si="18"/>
        <v>n/a</v>
      </c>
      <c r="AO17" s="5" t="str">
        <f t="shared" si="19"/>
        <v>n/a</v>
      </c>
      <c r="AP17" s="5" t="str">
        <f t="shared" si="20"/>
        <v>n/a</v>
      </c>
      <c r="AQ17" s="5" t="str">
        <f t="shared" si="21"/>
        <v>n/a</v>
      </c>
      <c r="AR17" s="8" t="b">
        <f t="shared" si="22"/>
        <v>1</v>
      </c>
      <c r="AS17" s="8" t="b">
        <f t="shared" si="23"/>
        <v>1</v>
      </c>
      <c r="AT17" s="8" t="b">
        <f t="shared" si="24"/>
        <v>0</v>
      </c>
      <c r="AU17" s="8" t="b">
        <f t="shared" si="25"/>
        <v>0</v>
      </c>
    </row>
    <row r="18" spans="1:47">
      <c r="A18">
        <v>1385403275504</v>
      </c>
      <c r="B18">
        <v>400.66750558887497</v>
      </c>
      <c r="C18">
        <v>587.60775130027196</v>
      </c>
      <c r="D18">
        <v>-54.5</v>
      </c>
      <c r="E18">
        <v>430.60063526708302</v>
      </c>
      <c r="F18">
        <v>400.66750558887497</v>
      </c>
      <c r="G18">
        <v>365.87615813846298</v>
      </c>
      <c r="H18">
        <v>587.60775130027196</v>
      </c>
      <c r="I18">
        <v>430.60063526708302</v>
      </c>
      <c r="J18">
        <v>582.5</v>
      </c>
      <c r="K18">
        <v>-54.5</v>
      </c>
      <c r="L18">
        <v>529.5</v>
      </c>
      <c r="M18">
        <v>-54.5</v>
      </c>
      <c r="V18" s="2">
        <f t="shared" si="0"/>
        <v>0.17635872236924244</v>
      </c>
      <c r="W18" s="2">
        <f t="shared" si="1"/>
        <v>7.062136075135847E-2</v>
      </c>
      <c r="X18" s="3">
        <f t="shared" si="2"/>
        <v>400.66750558887497</v>
      </c>
      <c r="Y18" s="3">
        <f t="shared" si="3"/>
        <v>365.87615813846298</v>
      </c>
      <c r="Z18" s="3">
        <f t="shared" si="4"/>
        <v>587.60775130027196</v>
      </c>
      <c r="AA18" s="3">
        <f t="shared" si="5"/>
        <v>430.60063526708302</v>
      </c>
      <c r="AB18" s="3">
        <f t="shared" si="6"/>
        <v>582.5</v>
      </c>
      <c r="AC18" s="3" t="str">
        <f t="shared" si="7"/>
        <v>n/a</v>
      </c>
      <c r="AD18" s="3">
        <f t="shared" si="8"/>
        <v>529.5</v>
      </c>
      <c r="AE18" s="3" t="str">
        <f t="shared" si="9"/>
        <v>n/a</v>
      </c>
      <c r="AF18" s="4">
        <f t="shared" si="10"/>
        <v>400.66750558887497</v>
      </c>
      <c r="AG18" s="4">
        <f t="shared" si="11"/>
        <v>365.87615813846298</v>
      </c>
      <c r="AH18" s="4">
        <f t="shared" si="12"/>
        <v>587.60775130027196</v>
      </c>
      <c r="AI18" s="4">
        <f t="shared" si="13"/>
        <v>430.60063526708302</v>
      </c>
      <c r="AJ18" s="3" t="str">
        <f t="shared" si="14"/>
        <v>False</v>
      </c>
      <c r="AK18" s="3" t="str">
        <f t="shared" si="15"/>
        <v>False</v>
      </c>
      <c r="AL18" s="5">
        <f t="shared" si="16"/>
        <v>0</v>
      </c>
      <c r="AM18" s="5" t="str">
        <f t="shared" si="17"/>
        <v>n/a</v>
      </c>
      <c r="AN18" s="5" t="str">
        <f t="shared" si="18"/>
        <v>n/a</v>
      </c>
      <c r="AO18" s="5" t="str">
        <f t="shared" si="19"/>
        <v>n/a</v>
      </c>
      <c r="AP18" s="5" t="str">
        <f t="shared" si="20"/>
        <v>n/a</v>
      </c>
      <c r="AQ18" s="5" t="str">
        <f t="shared" si="21"/>
        <v>n/a</v>
      </c>
      <c r="AR18" s="8" t="b">
        <f t="shared" si="22"/>
        <v>1</v>
      </c>
      <c r="AS18" s="8" t="b">
        <f t="shared" si="23"/>
        <v>1</v>
      </c>
      <c r="AT18" s="8" t="b">
        <f t="shared" si="24"/>
        <v>0</v>
      </c>
      <c r="AU18" s="8" t="b">
        <f t="shared" si="25"/>
        <v>0</v>
      </c>
    </row>
    <row r="19" spans="1:47">
      <c r="A19">
        <v>1385403279106</v>
      </c>
      <c r="B19">
        <v>400.66750558887497</v>
      </c>
      <c r="C19">
        <v>587.60775130027196</v>
      </c>
      <c r="D19">
        <v>-54.5</v>
      </c>
      <c r="E19">
        <v>430.60063526708302</v>
      </c>
      <c r="F19">
        <v>400.66750558887497</v>
      </c>
      <c r="G19">
        <v>365.87615813846298</v>
      </c>
      <c r="H19">
        <v>587.60775130027196</v>
      </c>
      <c r="I19">
        <v>430.60063526708302</v>
      </c>
      <c r="J19">
        <v>582.5</v>
      </c>
      <c r="K19">
        <v>-54.5</v>
      </c>
      <c r="L19">
        <v>529.5</v>
      </c>
      <c r="M19">
        <v>-54.5</v>
      </c>
      <c r="V19" s="2">
        <f t="shared" si="0"/>
        <v>0.17635872236924244</v>
      </c>
      <c r="W19" s="2">
        <f t="shared" si="1"/>
        <v>7.062136075135847E-2</v>
      </c>
      <c r="X19" s="3">
        <f t="shared" si="2"/>
        <v>400.66750558887497</v>
      </c>
      <c r="Y19" s="3">
        <f t="shared" si="3"/>
        <v>365.87615813846298</v>
      </c>
      <c r="Z19" s="3">
        <f t="shared" si="4"/>
        <v>587.60775130027196</v>
      </c>
      <c r="AA19" s="3">
        <f t="shared" si="5"/>
        <v>430.60063526708302</v>
      </c>
      <c r="AB19" s="3">
        <f t="shared" si="6"/>
        <v>582.5</v>
      </c>
      <c r="AC19" s="3" t="str">
        <f t="shared" si="7"/>
        <v>n/a</v>
      </c>
      <c r="AD19" s="3">
        <f t="shared" si="8"/>
        <v>529.5</v>
      </c>
      <c r="AE19" s="3" t="str">
        <f t="shared" si="9"/>
        <v>n/a</v>
      </c>
      <c r="AF19" s="4">
        <f t="shared" si="10"/>
        <v>400.66750558887497</v>
      </c>
      <c r="AG19" s="4">
        <f t="shared" si="11"/>
        <v>365.87615813846298</v>
      </c>
      <c r="AH19" s="4">
        <f t="shared" si="12"/>
        <v>587.60775130027196</v>
      </c>
      <c r="AI19" s="4">
        <f t="shared" si="13"/>
        <v>430.60063526708302</v>
      </c>
      <c r="AJ19" s="3" t="str">
        <f t="shared" si="14"/>
        <v>False</v>
      </c>
      <c r="AK19" s="3" t="str">
        <f t="shared" si="15"/>
        <v>False</v>
      </c>
      <c r="AL19" s="5">
        <f t="shared" si="16"/>
        <v>0</v>
      </c>
      <c r="AM19" s="5" t="str">
        <f t="shared" si="17"/>
        <v>n/a</v>
      </c>
      <c r="AN19" s="5" t="str">
        <f t="shared" si="18"/>
        <v>n/a</v>
      </c>
      <c r="AO19" s="5" t="str">
        <f t="shared" si="19"/>
        <v>n/a</v>
      </c>
      <c r="AP19" s="5" t="str">
        <f t="shared" si="20"/>
        <v>n/a</v>
      </c>
      <c r="AQ19" s="5" t="str">
        <f t="shared" si="21"/>
        <v>n/a</v>
      </c>
      <c r="AR19" s="8" t="b">
        <f t="shared" si="22"/>
        <v>1</v>
      </c>
      <c r="AS19" s="8" t="b">
        <f t="shared" si="23"/>
        <v>1</v>
      </c>
      <c r="AT19" s="8" t="b">
        <f t="shared" si="24"/>
        <v>0</v>
      </c>
      <c r="AU19" s="8" t="b">
        <f t="shared" si="25"/>
        <v>0</v>
      </c>
    </row>
    <row r="20" spans="1:47">
      <c r="A20">
        <v>1385403290408</v>
      </c>
      <c r="B20">
        <v>400.66750558887497</v>
      </c>
      <c r="C20">
        <v>587.60775130027196</v>
      </c>
      <c r="D20">
        <v>-54.5</v>
      </c>
      <c r="E20">
        <v>430.60063526708302</v>
      </c>
      <c r="F20">
        <v>400.66750558887497</v>
      </c>
      <c r="G20">
        <v>365.87615813846298</v>
      </c>
      <c r="H20">
        <v>587.60775130027196</v>
      </c>
      <c r="I20">
        <v>430.60063526708302</v>
      </c>
      <c r="J20">
        <v>582.5</v>
      </c>
      <c r="K20">
        <v>-54.5</v>
      </c>
      <c r="L20">
        <v>529.5</v>
      </c>
      <c r="M20">
        <v>-54.5</v>
      </c>
      <c r="V20" s="2">
        <f t="shared" si="0"/>
        <v>0.17635872236924244</v>
      </c>
      <c r="W20" s="2">
        <f t="shared" si="1"/>
        <v>7.062136075135847E-2</v>
      </c>
      <c r="X20" s="3">
        <f t="shared" si="2"/>
        <v>400.66750558887497</v>
      </c>
      <c r="Y20" s="3">
        <f t="shared" si="3"/>
        <v>365.87615813846298</v>
      </c>
      <c r="Z20" s="3">
        <f t="shared" si="4"/>
        <v>587.60775130027196</v>
      </c>
      <c r="AA20" s="3">
        <f t="shared" si="5"/>
        <v>430.60063526708302</v>
      </c>
      <c r="AB20" s="3">
        <f t="shared" si="6"/>
        <v>582.5</v>
      </c>
      <c r="AC20" s="3" t="str">
        <f t="shared" si="7"/>
        <v>n/a</v>
      </c>
      <c r="AD20" s="3">
        <f t="shared" si="8"/>
        <v>529.5</v>
      </c>
      <c r="AE20" s="3" t="str">
        <f t="shared" si="9"/>
        <v>n/a</v>
      </c>
      <c r="AF20" s="4">
        <f t="shared" si="10"/>
        <v>400.66750558887497</v>
      </c>
      <c r="AG20" s="4">
        <f t="shared" si="11"/>
        <v>365.87615813846298</v>
      </c>
      <c r="AH20" s="4">
        <f t="shared" si="12"/>
        <v>587.60775130027196</v>
      </c>
      <c r="AI20" s="4">
        <f t="shared" si="13"/>
        <v>430.60063526708302</v>
      </c>
      <c r="AJ20" s="3" t="str">
        <f t="shared" si="14"/>
        <v>False</v>
      </c>
      <c r="AK20" s="3" t="str">
        <f t="shared" si="15"/>
        <v>False</v>
      </c>
      <c r="AL20" s="5">
        <f t="shared" si="16"/>
        <v>0</v>
      </c>
      <c r="AM20" s="5" t="str">
        <f t="shared" si="17"/>
        <v>n/a</v>
      </c>
      <c r="AN20" s="5" t="str">
        <f t="shared" si="18"/>
        <v>n/a</v>
      </c>
      <c r="AO20" s="5" t="str">
        <f t="shared" si="19"/>
        <v>n/a</v>
      </c>
      <c r="AP20" s="5" t="str">
        <f t="shared" si="20"/>
        <v>n/a</v>
      </c>
      <c r="AQ20" s="5" t="str">
        <f t="shared" si="21"/>
        <v>n/a</v>
      </c>
      <c r="AR20" s="8" t="b">
        <f t="shared" si="22"/>
        <v>1</v>
      </c>
      <c r="AS20" s="8" t="b">
        <f t="shared" si="23"/>
        <v>1</v>
      </c>
      <c r="AT20" s="8" t="b">
        <f t="shared" si="24"/>
        <v>0</v>
      </c>
      <c r="AU20" s="8" t="b">
        <f t="shared" si="25"/>
        <v>0</v>
      </c>
    </row>
    <row r="21" spans="1:47">
      <c r="A21">
        <v>1385403306813</v>
      </c>
      <c r="B21">
        <v>400.66750558887497</v>
      </c>
      <c r="C21">
        <v>587.60775130027196</v>
      </c>
      <c r="D21">
        <v>-54.5</v>
      </c>
      <c r="E21">
        <v>430.60063526708302</v>
      </c>
      <c r="F21">
        <v>400.66750558887497</v>
      </c>
      <c r="G21">
        <v>365.87615813846298</v>
      </c>
      <c r="H21">
        <v>587.60775130027196</v>
      </c>
      <c r="I21">
        <v>430.60063526708302</v>
      </c>
      <c r="J21">
        <v>582.5</v>
      </c>
      <c r="K21">
        <v>-54.5</v>
      </c>
      <c r="L21">
        <v>529.5</v>
      </c>
      <c r="M21">
        <v>-54.5</v>
      </c>
      <c r="V21" s="2">
        <f t="shared" si="0"/>
        <v>0.17635872236924244</v>
      </c>
      <c r="W21" s="2">
        <f t="shared" si="1"/>
        <v>7.062136075135847E-2</v>
      </c>
      <c r="X21" s="3">
        <f t="shared" si="2"/>
        <v>400.66750558887497</v>
      </c>
      <c r="Y21" s="3">
        <f t="shared" si="3"/>
        <v>365.87615813846298</v>
      </c>
      <c r="Z21" s="3">
        <f t="shared" si="4"/>
        <v>587.60775130027196</v>
      </c>
      <c r="AA21" s="3">
        <f t="shared" si="5"/>
        <v>430.60063526708302</v>
      </c>
      <c r="AB21" s="3">
        <f t="shared" si="6"/>
        <v>582.5</v>
      </c>
      <c r="AC21" s="3" t="str">
        <f t="shared" si="7"/>
        <v>n/a</v>
      </c>
      <c r="AD21" s="3">
        <f t="shared" si="8"/>
        <v>529.5</v>
      </c>
      <c r="AE21" s="3" t="str">
        <f t="shared" si="9"/>
        <v>n/a</v>
      </c>
      <c r="AF21" s="4">
        <f t="shared" si="10"/>
        <v>400.66750558887497</v>
      </c>
      <c r="AG21" s="4">
        <f t="shared" si="11"/>
        <v>365.87615813846298</v>
      </c>
      <c r="AH21" s="4">
        <f t="shared" si="12"/>
        <v>587.60775130027196</v>
      </c>
      <c r="AI21" s="4">
        <f t="shared" si="13"/>
        <v>430.60063526708302</v>
      </c>
      <c r="AJ21" s="3" t="str">
        <f t="shared" si="14"/>
        <v>False</v>
      </c>
      <c r="AK21" s="3" t="str">
        <f t="shared" si="15"/>
        <v>False</v>
      </c>
      <c r="AL21" s="5">
        <f t="shared" si="16"/>
        <v>0</v>
      </c>
      <c r="AM21" s="5" t="str">
        <f t="shared" si="17"/>
        <v>n/a</v>
      </c>
      <c r="AN21" s="5" t="str">
        <f t="shared" si="18"/>
        <v>n/a</v>
      </c>
      <c r="AO21" s="5" t="str">
        <f t="shared" si="19"/>
        <v>n/a</v>
      </c>
      <c r="AP21" s="5" t="str">
        <f t="shared" si="20"/>
        <v>n/a</v>
      </c>
      <c r="AQ21" s="5" t="str">
        <f t="shared" si="21"/>
        <v>n/a</v>
      </c>
      <c r="AR21" s="8" t="b">
        <f t="shared" si="22"/>
        <v>1</v>
      </c>
      <c r="AS21" s="8" t="b">
        <f t="shared" si="23"/>
        <v>1</v>
      </c>
      <c r="AT21" s="8" t="b">
        <f t="shared" si="24"/>
        <v>0</v>
      </c>
      <c r="AU21" s="8" t="b">
        <f t="shared" si="25"/>
        <v>0</v>
      </c>
    </row>
    <row r="22" spans="1:47">
      <c r="A22">
        <v>1385403316715</v>
      </c>
      <c r="B22">
        <v>400.87140439955198</v>
      </c>
      <c r="C22">
        <v>587.60775130027196</v>
      </c>
      <c r="D22">
        <v>-54.5</v>
      </c>
      <c r="E22">
        <v>430.60063526708302</v>
      </c>
      <c r="F22">
        <v>400.87140439955198</v>
      </c>
      <c r="G22">
        <v>365.406502035752</v>
      </c>
      <c r="H22">
        <v>587.60775130027196</v>
      </c>
      <c r="I22">
        <v>430.60063526708302</v>
      </c>
      <c r="J22">
        <v>582.5</v>
      </c>
      <c r="K22">
        <v>-54.5</v>
      </c>
      <c r="L22">
        <v>529.5</v>
      </c>
      <c r="M22">
        <v>-54.5</v>
      </c>
      <c r="V22" s="2">
        <f t="shared" si="0"/>
        <v>0.17616636500067923</v>
      </c>
      <c r="W22" s="2">
        <f t="shared" si="1"/>
        <v>7.1133806035276623E-2</v>
      </c>
      <c r="X22" s="3">
        <f t="shared" si="2"/>
        <v>400.87140439955198</v>
      </c>
      <c r="Y22" s="3">
        <f t="shared" si="3"/>
        <v>365.406502035752</v>
      </c>
      <c r="Z22" s="3">
        <f t="shared" si="4"/>
        <v>587.60775130027196</v>
      </c>
      <c r="AA22" s="3">
        <f t="shared" si="5"/>
        <v>430.60063526708302</v>
      </c>
      <c r="AB22" s="3">
        <f t="shared" si="6"/>
        <v>582.5</v>
      </c>
      <c r="AC22" s="3" t="str">
        <f t="shared" si="7"/>
        <v>n/a</v>
      </c>
      <c r="AD22" s="3">
        <f t="shared" si="8"/>
        <v>529.5</v>
      </c>
      <c r="AE22" s="3" t="str">
        <f t="shared" si="9"/>
        <v>n/a</v>
      </c>
      <c r="AF22" s="4">
        <f t="shared" si="10"/>
        <v>400.87140439955198</v>
      </c>
      <c r="AG22" s="4">
        <f t="shared" si="11"/>
        <v>365.406502035752</v>
      </c>
      <c r="AH22" s="4">
        <f t="shared" si="12"/>
        <v>587.60775130027196</v>
      </c>
      <c r="AI22" s="4">
        <f t="shared" si="13"/>
        <v>430.60063526708302</v>
      </c>
      <c r="AJ22" s="3" t="str">
        <f t="shared" si="14"/>
        <v>False</v>
      </c>
      <c r="AK22" s="3" t="str">
        <f t="shared" si="15"/>
        <v>False</v>
      </c>
      <c r="AL22" s="5">
        <f t="shared" si="16"/>
        <v>0</v>
      </c>
      <c r="AM22" s="5" t="str">
        <f t="shared" si="17"/>
        <v>n/a</v>
      </c>
      <c r="AN22" s="5" t="str">
        <f t="shared" si="18"/>
        <v>n/a</v>
      </c>
      <c r="AO22" s="5" t="str">
        <f t="shared" si="19"/>
        <v>n/a</v>
      </c>
      <c r="AP22" s="5" t="str">
        <f t="shared" si="20"/>
        <v>n/a</v>
      </c>
      <c r="AQ22" s="5" t="str">
        <f t="shared" si="21"/>
        <v>n/a</v>
      </c>
      <c r="AR22" s="8" t="b">
        <f t="shared" si="22"/>
        <v>1</v>
      </c>
      <c r="AS22" s="8" t="b">
        <f t="shared" si="23"/>
        <v>1</v>
      </c>
      <c r="AT22" s="8" t="b">
        <f t="shared" si="24"/>
        <v>0</v>
      </c>
      <c r="AU22" s="8" t="b">
        <f t="shared" si="25"/>
        <v>0</v>
      </c>
    </row>
    <row r="23" spans="1:47">
      <c r="A23">
        <v>1385403316932</v>
      </c>
      <c r="B23">
        <v>400.87140439955198</v>
      </c>
      <c r="C23">
        <v>587.60775130027196</v>
      </c>
      <c r="D23">
        <v>-54.5</v>
      </c>
      <c r="E23">
        <v>430.60063526708302</v>
      </c>
      <c r="F23">
        <v>400.87140439955198</v>
      </c>
      <c r="G23">
        <v>365.406502035752</v>
      </c>
      <c r="H23">
        <v>587.60775130027196</v>
      </c>
      <c r="I23">
        <v>430.60063526708302</v>
      </c>
      <c r="J23">
        <v>582.5</v>
      </c>
      <c r="K23">
        <v>-54.5</v>
      </c>
      <c r="L23">
        <v>529.5</v>
      </c>
      <c r="M23">
        <v>-54.5</v>
      </c>
      <c r="V23" s="2">
        <f t="shared" si="0"/>
        <v>0.17616636500067923</v>
      </c>
      <c r="W23" s="2">
        <f t="shared" si="1"/>
        <v>7.1133806035276623E-2</v>
      </c>
      <c r="X23" s="3">
        <f t="shared" si="2"/>
        <v>400.87140439955198</v>
      </c>
      <c r="Y23" s="3">
        <f t="shared" si="3"/>
        <v>365.406502035752</v>
      </c>
      <c r="Z23" s="3">
        <f t="shared" si="4"/>
        <v>587.60775130027196</v>
      </c>
      <c r="AA23" s="3">
        <f t="shared" si="5"/>
        <v>430.60063526708302</v>
      </c>
      <c r="AB23" s="3">
        <f t="shared" si="6"/>
        <v>582.5</v>
      </c>
      <c r="AC23" s="3" t="str">
        <f t="shared" si="7"/>
        <v>n/a</v>
      </c>
      <c r="AD23" s="3">
        <f t="shared" si="8"/>
        <v>529.5</v>
      </c>
      <c r="AE23" s="3" t="str">
        <f t="shared" si="9"/>
        <v>n/a</v>
      </c>
      <c r="AF23" s="4">
        <f t="shared" si="10"/>
        <v>400.87140439955198</v>
      </c>
      <c r="AG23" s="4">
        <f t="shared" si="11"/>
        <v>365.406502035752</v>
      </c>
      <c r="AH23" s="4">
        <f t="shared" si="12"/>
        <v>587.60775130027196</v>
      </c>
      <c r="AI23" s="4">
        <f t="shared" si="13"/>
        <v>430.60063526708302</v>
      </c>
      <c r="AJ23" s="3" t="str">
        <f t="shared" si="14"/>
        <v>False</v>
      </c>
      <c r="AK23" s="3" t="str">
        <f t="shared" si="15"/>
        <v>False</v>
      </c>
      <c r="AL23" s="5">
        <f t="shared" si="16"/>
        <v>0</v>
      </c>
      <c r="AM23" s="5" t="str">
        <f t="shared" si="17"/>
        <v>n/a</v>
      </c>
      <c r="AN23" s="5" t="str">
        <f t="shared" si="18"/>
        <v>n/a</v>
      </c>
      <c r="AO23" s="5" t="str">
        <f t="shared" si="19"/>
        <v>n/a</v>
      </c>
      <c r="AP23" s="5" t="str">
        <f t="shared" si="20"/>
        <v>n/a</v>
      </c>
      <c r="AQ23" s="5" t="str">
        <f t="shared" si="21"/>
        <v>n/a</v>
      </c>
      <c r="AR23" s="8" t="b">
        <f t="shared" si="22"/>
        <v>1</v>
      </c>
      <c r="AS23" s="8" t="b">
        <f t="shared" si="23"/>
        <v>1</v>
      </c>
      <c r="AT23" s="8" t="b">
        <f t="shared" si="24"/>
        <v>0</v>
      </c>
      <c r="AU23" s="8" t="b">
        <f t="shared" si="25"/>
        <v>0</v>
      </c>
    </row>
    <row r="24" spans="1:47">
      <c r="A24">
        <v>1385403318833</v>
      </c>
      <c r="B24">
        <v>400.87140439955198</v>
      </c>
      <c r="C24">
        <v>587.60775130027196</v>
      </c>
      <c r="D24">
        <v>-54.5</v>
      </c>
      <c r="E24">
        <v>430.60063526708302</v>
      </c>
      <c r="F24">
        <v>400.87140439955198</v>
      </c>
      <c r="G24">
        <v>365.406502035752</v>
      </c>
      <c r="H24">
        <v>587.60775130027196</v>
      </c>
      <c r="I24">
        <v>430.60063526708302</v>
      </c>
      <c r="J24">
        <v>582.5</v>
      </c>
      <c r="K24">
        <v>-54.5</v>
      </c>
      <c r="L24">
        <v>529.5</v>
      </c>
      <c r="M24">
        <v>-54.5</v>
      </c>
      <c r="V24" s="2">
        <f t="shared" si="0"/>
        <v>0.17616636500067923</v>
      </c>
      <c r="W24" s="2">
        <f t="shared" si="1"/>
        <v>7.1133806035276623E-2</v>
      </c>
      <c r="X24" s="3">
        <f t="shared" si="2"/>
        <v>400.87140439955198</v>
      </c>
      <c r="Y24" s="3">
        <f t="shared" si="3"/>
        <v>365.406502035752</v>
      </c>
      <c r="Z24" s="3">
        <f t="shared" si="4"/>
        <v>587.60775130027196</v>
      </c>
      <c r="AA24" s="3">
        <f t="shared" si="5"/>
        <v>430.60063526708302</v>
      </c>
      <c r="AB24" s="3">
        <f t="shared" si="6"/>
        <v>582.5</v>
      </c>
      <c r="AC24" s="3" t="str">
        <f t="shared" si="7"/>
        <v>n/a</v>
      </c>
      <c r="AD24" s="3">
        <f t="shared" si="8"/>
        <v>529.5</v>
      </c>
      <c r="AE24" s="3" t="str">
        <f t="shared" si="9"/>
        <v>n/a</v>
      </c>
      <c r="AF24" s="4">
        <f t="shared" si="10"/>
        <v>400.87140439955198</v>
      </c>
      <c r="AG24" s="4">
        <f t="shared" si="11"/>
        <v>365.406502035752</v>
      </c>
      <c r="AH24" s="4">
        <f t="shared" si="12"/>
        <v>587.60775130027196</v>
      </c>
      <c r="AI24" s="4">
        <f t="shared" si="13"/>
        <v>430.60063526708302</v>
      </c>
      <c r="AJ24" s="3" t="str">
        <f t="shared" si="14"/>
        <v>False</v>
      </c>
      <c r="AK24" s="3" t="str">
        <f t="shared" si="15"/>
        <v>False</v>
      </c>
      <c r="AL24" s="5">
        <f t="shared" si="16"/>
        <v>0</v>
      </c>
      <c r="AM24" s="5" t="str">
        <f t="shared" si="17"/>
        <v>n/a</v>
      </c>
      <c r="AN24" s="5" t="str">
        <f t="shared" si="18"/>
        <v>n/a</v>
      </c>
      <c r="AO24" s="5" t="str">
        <f t="shared" si="19"/>
        <v>n/a</v>
      </c>
      <c r="AP24" s="5" t="str">
        <f t="shared" si="20"/>
        <v>n/a</v>
      </c>
      <c r="AQ24" s="5" t="str">
        <f t="shared" si="21"/>
        <v>n/a</v>
      </c>
      <c r="AR24" s="8" t="b">
        <f t="shared" si="22"/>
        <v>1</v>
      </c>
      <c r="AS24" s="8" t="b">
        <f t="shared" si="23"/>
        <v>1</v>
      </c>
      <c r="AT24" s="8" t="b">
        <f t="shared" si="24"/>
        <v>0</v>
      </c>
      <c r="AU24" s="8" t="b">
        <f t="shared" si="25"/>
        <v>0</v>
      </c>
    </row>
    <row r="25" spans="1:47">
      <c r="A25">
        <v>1385403322434</v>
      </c>
      <c r="B25">
        <v>400.87140439955198</v>
      </c>
      <c r="C25">
        <v>587.60775130027196</v>
      </c>
      <c r="D25">
        <v>-54.5</v>
      </c>
      <c r="E25">
        <v>430.60063526708302</v>
      </c>
      <c r="F25">
        <v>400.87140439955198</v>
      </c>
      <c r="G25">
        <v>365.406502035752</v>
      </c>
      <c r="H25">
        <v>587.60775130027196</v>
      </c>
      <c r="I25">
        <v>430.60063526708302</v>
      </c>
      <c r="J25">
        <v>582.5</v>
      </c>
      <c r="K25">
        <v>-54.5</v>
      </c>
      <c r="L25">
        <v>529.5</v>
      </c>
      <c r="M25">
        <v>-54.5</v>
      </c>
      <c r="V25" s="2">
        <f t="shared" si="0"/>
        <v>0.17616636500067923</v>
      </c>
      <c r="W25" s="2">
        <f t="shared" si="1"/>
        <v>7.1133806035276623E-2</v>
      </c>
      <c r="X25" s="3">
        <f t="shared" si="2"/>
        <v>400.87140439955198</v>
      </c>
      <c r="Y25" s="3">
        <f t="shared" si="3"/>
        <v>365.406502035752</v>
      </c>
      <c r="Z25" s="3">
        <f t="shared" si="4"/>
        <v>587.60775130027196</v>
      </c>
      <c r="AA25" s="3">
        <f t="shared" si="5"/>
        <v>430.60063526708302</v>
      </c>
      <c r="AB25" s="3">
        <f t="shared" si="6"/>
        <v>582.5</v>
      </c>
      <c r="AC25" s="3" t="str">
        <f t="shared" si="7"/>
        <v>n/a</v>
      </c>
      <c r="AD25" s="3">
        <f t="shared" si="8"/>
        <v>529.5</v>
      </c>
      <c r="AE25" s="3" t="str">
        <f t="shared" si="9"/>
        <v>n/a</v>
      </c>
      <c r="AF25" s="4">
        <f t="shared" si="10"/>
        <v>400.87140439955198</v>
      </c>
      <c r="AG25" s="4">
        <f t="shared" si="11"/>
        <v>365.406502035752</v>
      </c>
      <c r="AH25" s="4">
        <f t="shared" si="12"/>
        <v>587.60775130027196</v>
      </c>
      <c r="AI25" s="4">
        <f t="shared" si="13"/>
        <v>430.60063526708302</v>
      </c>
      <c r="AJ25" s="3" t="str">
        <f t="shared" si="14"/>
        <v>False</v>
      </c>
      <c r="AK25" s="3" t="str">
        <f t="shared" si="15"/>
        <v>False</v>
      </c>
      <c r="AL25" s="5">
        <f t="shared" si="16"/>
        <v>0</v>
      </c>
      <c r="AM25" s="5" t="str">
        <f t="shared" si="17"/>
        <v>n/a</v>
      </c>
      <c r="AN25" s="5" t="str">
        <f t="shared" si="18"/>
        <v>n/a</v>
      </c>
      <c r="AO25" s="5" t="str">
        <f t="shared" si="19"/>
        <v>n/a</v>
      </c>
      <c r="AP25" s="5" t="str">
        <f t="shared" si="20"/>
        <v>n/a</v>
      </c>
      <c r="AQ25" s="5" t="str">
        <f t="shared" si="21"/>
        <v>n/a</v>
      </c>
      <c r="AR25" s="8" t="b">
        <f t="shared" si="22"/>
        <v>1</v>
      </c>
      <c r="AS25" s="8" t="b">
        <f t="shared" si="23"/>
        <v>1</v>
      </c>
      <c r="AT25" s="8" t="b">
        <f t="shared" si="24"/>
        <v>0</v>
      </c>
      <c r="AU25" s="8" t="b">
        <f t="shared" si="25"/>
        <v>0</v>
      </c>
    </row>
    <row r="26" spans="1:47">
      <c r="A26">
        <v>1385403324135</v>
      </c>
      <c r="B26">
        <v>400.87140439955198</v>
      </c>
      <c r="C26">
        <v>587.60775130027196</v>
      </c>
      <c r="D26">
        <v>-54.5</v>
      </c>
      <c r="E26">
        <v>430.60063526708302</v>
      </c>
      <c r="F26">
        <v>400.87140439955198</v>
      </c>
      <c r="G26">
        <v>365.406502035752</v>
      </c>
      <c r="H26">
        <v>587.60775130027196</v>
      </c>
      <c r="I26">
        <v>430.60063526708302</v>
      </c>
      <c r="J26">
        <v>582.5</v>
      </c>
      <c r="K26">
        <v>-54.5</v>
      </c>
      <c r="L26">
        <v>529.5</v>
      </c>
      <c r="M26">
        <v>-54.5</v>
      </c>
      <c r="V26" s="2">
        <f t="shared" si="0"/>
        <v>0.17616636500067923</v>
      </c>
      <c r="W26" s="2">
        <f t="shared" si="1"/>
        <v>7.1133806035276623E-2</v>
      </c>
      <c r="X26" s="3">
        <f t="shared" si="2"/>
        <v>400.87140439955198</v>
      </c>
      <c r="Y26" s="3">
        <f t="shared" si="3"/>
        <v>365.406502035752</v>
      </c>
      <c r="Z26" s="3">
        <f t="shared" si="4"/>
        <v>587.60775130027196</v>
      </c>
      <c r="AA26" s="3">
        <f t="shared" si="5"/>
        <v>430.60063526708302</v>
      </c>
      <c r="AB26" s="3">
        <f t="shared" si="6"/>
        <v>582.5</v>
      </c>
      <c r="AC26" s="3" t="str">
        <f t="shared" si="7"/>
        <v>n/a</v>
      </c>
      <c r="AD26" s="3">
        <f t="shared" si="8"/>
        <v>529.5</v>
      </c>
      <c r="AE26" s="3" t="str">
        <f t="shared" si="9"/>
        <v>n/a</v>
      </c>
      <c r="AF26" s="4">
        <f t="shared" si="10"/>
        <v>400.87140439955198</v>
      </c>
      <c r="AG26" s="4">
        <f t="shared" si="11"/>
        <v>365.406502035752</v>
      </c>
      <c r="AH26" s="4">
        <f t="shared" si="12"/>
        <v>587.60775130027196</v>
      </c>
      <c r="AI26" s="4">
        <f t="shared" si="13"/>
        <v>430.60063526708302</v>
      </c>
      <c r="AJ26" s="3" t="str">
        <f t="shared" si="14"/>
        <v>False</v>
      </c>
      <c r="AK26" s="3" t="str">
        <f t="shared" si="15"/>
        <v>False</v>
      </c>
      <c r="AL26" s="5">
        <f t="shared" si="16"/>
        <v>0</v>
      </c>
      <c r="AM26" s="5" t="str">
        <f t="shared" si="17"/>
        <v>n/a</v>
      </c>
      <c r="AN26" s="5" t="str">
        <f t="shared" si="18"/>
        <v>n/a</v>
      </c>
      <c r="AO26" s="5" t="str">
        <f t="shared" si="19"/>
        <v>n/a</v>
      </c>
      <c r="AP26" s="5" t="str">
        <f t="shared" si="20"/>
        <v>n/a</v>
      </c>
      <c r="AQ26" s="5" t="str">
        <f t="shared" si="21"/>
        <v>n/a</v>
      </c>
      <c r="AR26" s="8" t="b">
        <f t="shared" si="22"/>
        <v>1</v>
      </c>
      <c r="AS26" s="8" t="b">
        <f t="shared" si="23"/>
        <v>1</v>
      </c>
      <c r="AT26" s="8" t="b">
        <f t="shared" si="24"/>
        <v>0</v>
      </c>
      <c r="AU26" s="8" t="b">
        <f t="shared" si="25"/>
        <v>0</v>
      </c>
    </row>
    <row r="27" spans="1:47">
      <c r="A27">
        <v>1385403333037</v>
      </c>
      <c r="B27">
        <v>400.87140439955198</v>
      </c>
      <c r="C27">
        <v>587.60775130027196</v>
      </c>
      <c r="D27">
        <v>-54.5</v>
      </c>
      <c r="E27">
        <v>430.60063526708302</v>
      </c>
      <c r="F27">
        <v>400.87140439955198</v>
      </c>
      <c r="G27">
        <v>365.406502035752</v>
      </c>
      <c r="H27">
        <v>587.60775130027196</v>
      </c>
      <c r="I27">
        <v>430.60063526708302</v>
      </c>
      <c r="J27">
        <v>582.5</v>
      </c>
      <c r="K27">
        <v>-54.5</v>
      </c>
      <c r="L27">
        <v>529.5</v>
      </c>
      <c r="M27">
        <v>-54.5</v>
      </c>
      <c r="V27" s="2">
        <f t="shared" si="0"/>
        <v>0.17616636500067923</v>
      </c>
      <c r="W27" s="2">
        <f t="shared" si="1"/>
        <v>7.1133806035276623E-2</v>
      </c>
      <c r="X27" s="3">
        <f t="shared" si="2"/>
        <v>400.87140439955198</v>
      </c>
      <c r="Y27" s="3">
        <f t="shared" si="3"/>
        <v>365.406502035752</v>
      </c>
      <c r="Z27" s="3">
        <f t="shared" si="4"/>
        <v>587.60775130027196</v>
      </c>
      <c r="AA27" s="3">
        <f t="shared" si="5"/>
        <v>430.60063526708302</v>
      </c>
      <c r="AB27" s="3">
        <f t="shared" si="6"/>
        <v>582.5</v>
      </c>
      <c r="AC27" s="3" t="str">
        <f t="shared" si="7"/>
        <v>n/a</v>
      </c>
      <c r="AD27" s="3">
        <f t="shared" si="8"/>
        <v>529.5</v>
      </c>
      <c r="AE27" s="3" t="str">
        <f t="shared" si="9"/>
        <v>n/a</v>
      </c>
      <c r="AF27" s="4">
        <f t="shared" si="10"/>
        <v>400.87140439955198</v>
      </c>
      <c r="AG27" s="4">
        <f t="shared" si="11"/>
        <v>365.406502035752</v>
      </c>
      <c r="AH27" s="4">
        <f t="shared" si="12"/>
        <v>587.60775130027196</v>
      </c>
      <c r="AI27" s="4">
        <f t="shared" si="13"/>
        <v>430.60063526708302</v>
      </c>
      <c r="AJ27" s="3" t="str">
        <f t="shared" si="14"/>
        <v>False</v>
      </c>
      <c r="AK27" s="3" t="str">
        <f t="shared" si="15"/>
        <v>False</v>
      </c>
      <c r="AL27" s="5">
        <f t="shared" si="16"/>
        <v>0</v>
      </c>
      <c r="AM27" s="5" t="str">
        <f t="shared" si="17"/>
        <v>n/a</v>
      </c>
      <c r="AN27" s="5" t="str">
        <f t="shared" si="18"/>
        <v>n/a</v>
      </c>
      <c r="AO27" s="5" t="str">
        <f t="shared" si="19"/>
        <v>n/a</v>
      </c>
      <c r="AP27" s="5" t="str">
        <f t="shared" si="20"/>
        <v>n/a</v>
      </c>
      <c r="AQ27" s="5" t="str">
        <f t="shared" si="21"/>
        <v>n/a</v>
      </c>
      <c r="AR27" s="8" t="b">
        <f t="shared" si="22"/>
        <v>1</v>
      </c>
      <c r="AS27" s="8" t="b">
        <f t="shared" si="23"/>
        <v>1</v>
      </c>
      <c r="AT27" s="8" t="b">
        <f t="shared" si="24"/>
        <v>0</v>
      </c>
      <c r="AU27" s="8" t="b">
        <f t="shared" si="25"/>
        <v>0</v>
      </c>
    </row>
    <row r="28" spans="1:47">
      <c r="A28">
        <v>1385403344441</v>
      </c>
      <c r="B28">
        <v>400.87140439955198</v>
      </c>
      <c r="C28">
        <v>587.60775130027196</v>
      </c>
      <c r="D28">
        <v>-54.5</v>
      </c>
      <c r="E28">
        <v>430.60063526708302</v>
      </c>
      <c r="F28">
        <v>400.87140439955198</v>
      </c>
      <c r="G28">
        <v>365.406502035752</v>
      </c>
      <c r="H28">
        <v>587.60775130027196</v>
      </c>
      <c r="I28">
        <v>430.60063526708302</v>
      </c>
      <c r="J28">
        <v>582.5</v>
      </c>
      <c r="K28">
        <v>-54.5</v>
      </c>
      <c r="L28">
        <v>529.5</v>
      </c>
      <c r="M28">
        <v>-54.5</v>
      </c>
      <c r="V28" s="2">
        <f t="shared" si="0"/>
        <v>0.17616636500067923</v>
      </c>
      <c r="W28" s="2">
        <f t="shared" si="1"/>
        <v>7.1133806035276623E-2</v>
      </c>
      <c r="X28" s="3">
        <f t="shared" si="2"/>
        <v>400.87140439955198</v>
      </c>
      <c r="Y28" s="3">
        <f t="shared" si="3"/>
        <v>365.406502035752</v>
      </c>
      <c r="Z28" s="3">
        <f t="shared" si="4"/>
        <v>587.60775130027196</v>
      </c>
      <c r="AA28" s="3">
        <f t="shared" si="5"/>
        <v>430.60063526708302</v>
      </c>
      <c r="AB28" s="3">
        <f t="shared" si="6"/>
        <v>582.5</v>
      </c>
      <c r="AC28" s="3" t="str">
        <f t="shared" si="7"/>
        <v>n/a</v>
      </c>
      <c r="AD28" s="3">
        <f t="shared" si="8"/>
        <v>529.5</v>
      </c>
      <c r="AE28" s="3" t="str">
        <f t="shared" si="9"/>
        <v>n/a</v>
      </c>
      <c r="AF28" s="4">
        <f t="shared" si="10"/>
        <v>400.87140439955198</v>
      </c>
      <c r="AG28" s="4">
        <f t="shared" si="11"/>
        <v>365.406502035752</v>
      </c>
      <c r="AH28" s="4">
        <f t="shared" si="12"/>
        <v>587.60775130027196</v>
      </c>
      <c r="AI28" s="4">
        <f t="shared" si="13"/>
        <v>430.60063526708302</v>
      </c>
      <c r="AJ28" s="3" t="str">
        <f t="shared" si="14"/>
        <v>False</v>
      </c>
      <c r="AK28" s="3" t="str">
        <f t="shared" si="15"/>
        <v>False</v>
      </c>
      <c r="AL28" s="5">
        <f t="shared" si="16"/>
        <v>0</v>
      </c>
      <c r="AM28" s="5" t="str">
        <f t="shared" si="17"/>
        <v>n/a</v>
      </c>
      <c r="AN28" s="5" t="str">
        <f t="shared" si="18"/>
        <v>n/a</v>
      </c>
      <c r="AO28" s="5" t="str">
        <f t="shared" si="19"/>
        <v>n/a</v>
      </c>
      <c r="AP28" s="5" t="str">
        <f t="shared" si="20"/>
        <v>n/a</v>
      </c>
      <c r="AQ28" s="5" t="str">
        <f t="shared" si="21"/>
        <v>n/a</v>
      </c>
      <c r="AR28" s="8" t="b">
        <f t="shared" si="22"/>
        <v>1</v>
      </c>
      <c r="AS28" s="8" t="b">
        <f t="shared" si="23"/>
        <v>1</v>
      </c>
      <c r="AT28" s="8" t="b">
        <f t="shared" si="24"/>
        <v>0</v>
      </c>
      <c r="AU28" s="8" t="b">
        <f t="shared" si="25"/>
        <v>0</v>
      </c>
    </row>
    <row r="29" spans="1:47">
      <c r="A29">
        <v>1385403345042</v>
      </c>
      <c r="B29">
        <v>400.87140439955198</v>
      </c>
      <c r="C29">
        <v>587.60775130027196</v>
      </c>
      <c r="D29">
        <v>-54.5</v>
      </c>
      <c r="E29">
        <v>430.60063526708302</v>
      </c>
      <c r="F29">
        <v>400.87140439955198</v>
      </c>
      <c r="G29">
        <v>365.406502035752</v>
      </c>
      <c r="H29">
        <v>587.60775130027196</v>
      </c>
      <c r="I29">
        <v>430.60063526708302</v>
      </c>
      <c r="J29">
        <v>582.5</v>
      </c>
      <c r="K29">
        <v>-54.5</v>
      </c>
      <c r="L29">
        <v>529.5</v>
      </c>
      <c r="M29">
        <v>-54.5</v>
      </c>
      <c r="V29" s="2">
        <f t="shared" si="0"/>
        <v>0.17616636500067923</v>
      </c>
      <c r="W29" s="2">
        <f t="shared" si="1"/>
        <v>7.1133806035276623E-2</v>
      </c>
      <c r="X29" s="3">
        <f t="shared" si="2"/>
        <v>400.87140439955198</v>
      </c>
      <c r="Y29" s="3">
        <f t="shared" si="3"/>
        <v>365.406502035752</v>
      </c>
      <c r="Z29" s="3">
        <f t="shared" si="4"/>
        <v>587.60775130027196</v>
      </c>
      <c r="AA29" s="3">
        <f t="shared" si="5"/>
        <v>430.60063526708302</v>
      </c>
      <c r="AB29" s="3">
        <f t="shared" si="6"/>
        <v>582.5</v>
      </c>
      <c r="AC29" s="3" t="str">
        <f t="shared" si="7"/>
        <v>n/a</v>
      </c>
      <c r="AD29" s="3">
        <f t="shared" si="8"/>
        <v>529.5</v>
      </c>
      <c r="AE29" s="3" t="str">
        <f t="shared" si="9"/>
        <v>n/a</v>
      </c>
      <c r="AF29" s="4">
        <f t="shared" si="10"/>
        <v>400.87140439955198</v>
      </c>
      <c r="AG29" s="4">
        <f t="shared" si="11"/>
        <v>365.406502035752</v>
      </c>
      <c r="AH29" s="4">
        <f t="shared" si="12"/>
        <v>587.60775130027196</v>
      </c>
      <c r="AI29" s="4">
        <f t="shared" si="13"/>
        <v>430.60063526708302</v>
      </c>
      <c r="AJ29" s="3" t="str">
        <f t="shared" si="14"/>
        <v>False</v>
      </c>
      <c r="AK29" s="3" t="str">
        <f t="shared" si="15"/>
        <v>False</v>
      </c>
      <c r="AL29" s="5">
        <f t="shared" si="16"/>
        <v>0</v>
      </c>
      <c r="AM29" s="5" t="str">
        <f t="shared" si="17"/>
        <v>n/a</v>
      </c>
      <c r="AN29" s="5" t="str">
        <f t="shared" si="18"/>
        <v>n/a</v>
      </c>
      <c r="AO29" s="5" t="str">
        <f t="shared" si="19"/>
        <v>n/a</v>
      </c>
      <c r="AP29" s="5" t="str">
        <f t="shared" si="20"/>
        <v>n/a</v>
      </c>
      <c r="AQ29" s="5" t="str">
        <f t="shared" si="21"/>
        <v>n/a</v>
      </c>
      <c r="AR29" s="8" t="b">
        <f t="shared" si="22"/>
        <v>1</v>
      </c>
      <c r="AS29" s="8" t="b">
        <f t="shared" si="23"/>
        <v>1</v>
      </c>
      <c r="AT29" s="8" t="b">
        <f t="shared" si="24"/>
        <v>0</v>
      </c>
      <c r="AU29" s="8" t="b">
        <f t="shared" si="25"/>
        <v>0</v>
      </c>
    </row>
    <row r="30" spans="1:47">
      <c r="A30">
        <v>1385403353546</v>
      </c>
      <c r="B30">
        <v>400.87140439955198</v>
      </c>
      <c r="C30">
        <v>587.60775130027196</v>
      </c>
      <c r="D30">
        <v>-54.5</v>
      </c>
      <c r="E30">
        <v>430.60063526708302</v>
      </c>
      <c r="F30">
        <v>400.87140439955198</v>
      </c>
      <c r="G30">
        <v>365.406502035752</v>
      </c>
      <c r="H30">
        <v>587.60775130027196</v>
      </c>
      <c r="I30">
        <v>430.60063526708302</v>
      </c>
      <c r="J30">
        <v>582.5</v>
      </c>
      <c r="K30">
        <v>-54.5</v>
      </c>
      <c r="L30">
        <v>529.5</v>
      </c>
      <c r="M30">
        <v>-54.5</v>
      </c>
      <c r="V30" s="2">
        <f t="shared" si="0"/>
        <v>0.17616636500067923</v>
      </c>
      <c r="W30" s="2">
        <f t="shared" si="1"/>
        <v>7.1133806035276623E-2</v>
      </c>
      <c r="X30" s="3">
        <f t="shared" si="2"/>
        <v>400.87140439955198</v>
      </c>
      <c r="Y30" s="3">
        <f t="shared" si="3"/>
        <v>365.406502035752</v>
      </c>
      <c r="Z30" s="3">
        <f t="shared" si="4"/>
        <v>587.60775130027196</v>
      </c>
      <c r="AA30" s="3">
        <f t="shared" si="5"/>
        <v>430.60063526708302</v>
      </c>
      <c r="AB30" s="3">
        <f t="shared" si="6"/>
        <v>582.5</v>
      </c>
      <c r="AC30" s="3" t="str">
        <f t="shared" si="7"/>
        <v>n/a</v>
      </c>
      <c r="AD30" s="3">
        <f t="shared" si="8"/>
        <v>529.5</v>
      </c>
      <c r="AE30" s="3" t="str">
        <f t="shared" si="9"/>
        <v>n/a</v>
      </c>
      <c r="AF30" s="4">
        <f t="shared" si="10"/>
        <v>400.87140439955198</v>
      </c>
      <c r="AG30" s="4">
        <f t="shared" si="11"/>
        <v>365.406502035752</v>
      </c>
      <c r="AH30" s="4">
        <f t="shared" si="12"/>
        <v>587.60775130027196</v>
      </c>
      <c r="AI30" s="4">
        <f t="shared" si="13"/>
        <v>430.60063526708302</v>
      </c>
      <c r="AJ30" s="3" t="str">
        <f t="shared" si="14"/>
        <v>False</v>
      </c>
      <c r="AK30" s="3" t="str">
        <f t="shared" si="15"/>
        <v>False</v>
      </c>
      <c r="AL30" s="5">
        <f t="shared" si="16"/>
        <v>0</v>
      </c>
      <c r="AM30" s="5" t="str">
        <f t="shared" si="17"/>
        <v>n/a</v>
      </c>
      <c r="AN30" s="5" t="str">
        <f t="shared" si="18"/>
        <v>n/a</v>
      </c>
      <c r="AO30" s="5" t="str">
        <f t="shared" si="19"/>
        <v>n/a</v>
      </c>
      <c r="AP30" s="5" t="str">
        <f t="shared" si="20"/>
        <v>n/a</v>
      </c>
      <c r="AQ30" s="5" t="str">
        <f t="shared" si="21"/>
        <v>n/a</v>
      </c>
      <c r="AR30" s="8" t="b">
        <f t="shared" si="22"/>
        <v>1</v>
      </c>
      <c r="AS30" s="8" t="b">
        <f t="shared" si="23"/>
        <v>1</v>
      </c>
      <c r="AT30" s="8" t="b">
        <f t="shared" si="24"/>
        <v>0</v>
      </c>
      <c r="AU30" s="8" t="b">
        <f t="shared" si="25"/>
        <v>0</v>
      </c>
    </row>
    <row r="31" spans="1:47">
      <c r="A31">
        <v>1385403359552</v>
      </c>
      <c r="B31">
        <v>400.87140439955198</v>
      </c>
      <c r="C31">
        <v>587.60775130027196</v>
      </c>
      <c r="D31">
        <v>-54.5</v>
      </c>
      <c r="E31">
        <v>430.60063526708302</v>
      </c>
      <c r="F31">
        <v>400.87140439955198</v>
      </c>
      <c r="G31">
        <v>365.406502035752</v>
      </c>
      <c r="H31">
        <v>587.60775130027196</v>
      </c>
      <c r="I31">
        <v>430.60063526708302</v>
      </c>
      <c r="J31">
        <v>582.5</v>
      </c>
      <c r="K31">
        <v>-54.5</v>
      </c>
      <c r="L31">
        <v>529.5</v>
      </c>
      <c r="M31">
        <v>-54.5</v>
      </c>
      <c r="V31" s="2">
        <f t="shared" si="0"/>
        <v>0.17616636500067923</v>
      </c>
      <c r="W31" s="2">
        <f t="shared" si="1"/>
        <v>7.1133806035276623E-2</v>
      </c>
      <c r="X31" s="3">
        <f t="shared" si="2"/>
        <v>400.87140439955198</v>
      </c>
      <c r="Y31" s="3">
        <f t="shared" si="3"/>
        <v>365.406502035752</v>
      </c>
      <c r="Z31" s="3">
        <f t="shared" si="4"/>
        <v>587.60775130027196</v>
      </c>
      <c r="AA31" s="3">
        <f t="shared" si="5"/>
        <v>430.60063526708302</v>
      </c>
      <c r="AB31" s="3">
        <f t="shared" si="6"/>
        <v>582.5</v>
      </c>
      <c r="AC31" s="3" t="str">
        <f t="shared" si="7"/>
        <v>n/a</v>
      </c>
      <c r="AD31" s="3">
        <f t="shared" si="8"/>
        <v>529.5</v>
      </c>
      <c r="AE31" s="3" t="str">
        <f t="shared" si="9"/>
        <v>n/a</v>
      </c>
      <c r="AF31" s="4">
        <f t="shared" si="10"/>
        <v>400.87140439955198</v>
      </c>
      <c r="AG31" s="4">
        <f t="shared" si="11"/>
        <v>365.406502035752</v>
      </c>
      <c r="AH31" s="4">
        <f t="shared" si="12"/>
        <v>587.60775130027196</v>
      </c>
      <c r="AI31" s="4">
        <f t="shared" si="13"/>
        <v>430.60063526708302</v>
      </c>
      <c r="AJ31" s="3" t="str">
        <f t="shared" si="14"/>
        <v>False</v>
      </c>
      <c r="AK31" s="3" t="str">
        <f t="shared" si="15"/>
        <v>False</v>
      </c>
      <c r="AL31" s="5">
        <f t="shared" si="16"/>
        <v>0</v>
      </c>
      <c r="AM31" s="5" t="str">
        <f t="shared" si="17"/>
        <v>n/a</v>
      </c>
      <c r="AN31" s="5" t="str">
        <f t="shared" si="18"/>
        <v>n/a</v>
      </c>
      <c r="AO31" s="5" t="str">
        <f t="shared" si="19"/>
        <v>n/a</v>
      </c>
      <c r="AP31" s="5" t="str">
        <f t="shared" si="20"/>
        <v>n/a</v>
      </c>
      <c r="AQ31" s="5" t="str">
        <f t="shared" si="21"/>
        <v>n/a</v>
      </c>
      <c r="AR31" s="8" t="b">
        <f t="shared" si="22"/>
        <v>1</v>
      </c>
      <c r="AS31" s="8" t="b">
        <f t="shared" si="23"/>
        <v>1</v>
      </c>
      <c r="AT31" s="8" t="b">
        <f t="shared" si="24"/>
        <v>0</v>
      </c>
      <c r="AU31" s="8" t="b">
        <f t="shared" si="25"/>
        <v>0</v>
      </c>
    </row>
    <row r="32" spans="1:47">
      <c r="A32">
        <v>1385403359780</v>
      </c>
      <c r="B32">
        <v>400.87140439955198</v>
      </c>
      <c r="C32">
        <v>587.60775130027196</v>
      </c>
      <c r="D32">
        <v>-54.5</v>
      </c>
      <c r="E32">
        <v>430.60063526708302</v>
      </c>
      <c r="F32">
        <v>400.87140439955198</v>
      </c>
      <c r="G32">
        <v>365.406502035752</v>
      </c>
      <c r="H32">
        <v>587.60775130027196</v>
      </c>
      <c r="I32">
        <v>430.60063526708302</v>
      </c>
      <c r="J32">
        <v>582.5</v>
      </c>
      <c r="K32">
        <v>-54.5</v>
      </c>
      <c r="L32">
        <v>529.5</v>
      </c>
      <c r="M32">
        <v>-54.5</v>
      </c>
      <c r="V32" s="2">
        <f t="shared" si="0"/>
        <v>0.17616636500067923</v>
      </c>
      <c r="W32" s="2">
        <f t="shared" si="1"/>
        <v>7.1133806035276623E-2</v>
      </c>
      <c r="X32" s="3">
        <f t="shared" si="2"/>
        <v>400.87140439955198</v>
      </c>
      <c r="Y32" s="3">
        <f t="shared" si="3"/>
        <v>365.406502035752</v>
      </c>
      <c r="Z32" s="3">
        <f t="shared" si="4"/>
        <v>587.60775130027196</v>
      </c>
      <c r="AA32" s="3">
        <f t="shared" si="5"/>
        <v>430.60063526708302</v>
      </c>
      <c r="AB32" s="3">
        <f t="shared" si="6"/>
        <v>582.5</v>
      </c>
      <c r="AC32" s="3" t="str">
        <f t="shared" si="7"/>
        <v>n/a</v>
      </c>
      <c r="AD32" s="3">
        <f t="shared" si="8"/>
        <v>529.5</v>
      </c>
      <c r="AE32" s="3" t="str">
        <f t="shared" si="9"/>
        <v>n/a</v>
      </c>
      <c r="AF32" s="4">
        <f t="shared" si="10"/>
        <v>400.87140439955198</v>
      </c>
      <c r="AG32" s="4">
        <f t="shared" si="11"/>
        <v>365.406502035752</v>
      </c>
      <c r="AH32" s="4">
        <f t="shared" si="12"/>
        <v>587.60775130027196</v>
      </c>
      <c r="AI32" s="4">
        <f t="shared" si="13"/>
        <v>430.60063526708302</v>
      </c>
      <c r="AJ32" s="3" t="str">
        <f t="shared" si="14"/>
        <v>False</v>
      </c>
      <c r="AK32" s="3" t="str">
        <f t="shared" si="15"/>
        <v>False</v>
      </c>
      <c r="AL32" s="5">
        <f t="shared" si="16"/>
        <v>0</v>
      </c>
      <c r="AM32" s="5" t="str">
        <f t="shared" si="17"/>
        <v>n/a</v>
      </c>
      <c r="AN32" s="5" t="str">
        <f t="shared" si="18"/>
        <v>n/a</v>
      </c>
      <c r="AO32" s="5" t="str">
        <f t="shared" si="19"/>
        <v>n/a</v>
      </c>
      <c r="AP32" s="5" t="str">
        <f t="shared" si="20"/>
        <v>n/a</v>
      </c>
      <c r="AQ32" s="5" t="str">
        <f t="shared" si="21"/>
        <v>n/a</v>
      </c>
      <c r="AR32" s="8" t="b">
        <f t="shared" si="22"/>
        <v>1</v>
      </c>
      <c r="AS32" s="8" t="b">
        <f t="shared" si="23"/>
        <v>1</v>
      </c>
      <c r="AT32" s="8" t="b">
        <f t="shared" si="24"/>
        <v>0</v>
      </c>
      <c r="AU32" s="8" t="b">
        <f t="shared" si="25"/>
        <v>0</v>
      </c>
    </row>
    <row r="33" spans="1:47">
      <c r="A33">
        <v>1385403365782</v>
      </c>
      <c r="B33">
        <v>400.87140439955198</v>
      </c>
      <c r="C33">
        <v>587.60775130027196</v>
      </c>
      <c r="D33">
        <v>-54.5</v>
      </c>
      <c r="E33">
        <v>430.60063526708302</v>
      </c>
      <c r="F33">
        <v>400.87140439955198</v>
      </c>
      <c r="G33">
        <v>365.406502035752</v>
      </c>
      <c r="H33">
        <v>587.60775130027196</v>
      </c>
      <c r="I33">
        <v>430.60063526708302</v>
      </c>
      <c r="J33">
        <v>582.5</v>
      </c>
      <c r="K33">
        <v>-54.5</v>
      </c>
      <c r="L33">
        <v>529.5</v>
      </c>
      <c r="M33">
        <v>-54.5</v>
      </c>
      <c r="V33" s="2">
        <f t="shared" si="0"/>
        <v>0.17616636500067923</v>
      </c>
      <c r="W33" s="2">
        <f t="shared" si="1"/>
        <v>7.1133806035276623E-2</v>
      </c>
      <c r="X33" s="3">
        <f t="shared" si="2"/>
        <v>400.87140439955198</v>
      </c>
      <c r="Y33" s="3">
        <f t="shared" si="3"/>
        <v>365.406502035752</v>
      </c>
      <c r="Z33" s="3">
        <f t="shared" si="4"/>
        <v>587.60775130027196</v>
      </c>
      <c r="AA33" s="3">
        <f t="shared" si="5"/>
        <v>430.60063526708302</v>
      </c>
      <c r="AB33" s="3">
        <f t="shared" si="6"/>
        <v>582.5</v>
      </c>
      <c r="AC33" s="3" t="str">
        <f t="shared" si="7"/>
        <v>n/a</v>
      </c>
      <c r="AD33" s="3">
        <f t="shared" si="8"/>
        <v>529.5</v>
      </c>
      <c r="AE33" s="3" t="str">
        <f t="shared" si="9"/>
        <v>n/a</v>
      </c>
      <c r="AF33" s="4">
        <f t="shared" si="10"/>
        <v>400.87140439955198</v>
      </c>
      <c r="AG33" s="4">
        <f t="shared" si="11"/>
        <v>365.406502035752</v>
      </c>
      <c r="AH33" s="4">
        <f t="shared" si="12"/>
        <v>587.60775130027196</v>
      </c>
      <c r="AI33" s="4">
        <f t="shared" si="13"/>
        <v>430.60063526708302</v>
      </c>
      <c r="AJ33" s="3" t="str">
        <f t="shared" si="14"/>
        <v>False</v>
      </c>
      <c r="AK33" s="3" t="str">
        <f t="shared" si="15"/>
        <v>False</v>
      </c>
      <c r="AL33" s="5">
        <f t="shared" si="16"/>
        <v>0</v>
      </c>
      <c r="AM33" s="5" t="str">
        <f t="shared" si="17"/>
        <v>n/a</v>
      </c>
      <c r="AN33" s="5" t="str">
        <f t="shared" si="18"/>
        <v>n/a</v>
      </c>
      <c r="AO33" s="5" t="str">
        <f t="shared" si="19"/>
        <v>n/a</v>
      </c>
      <c r="AP33" s="5" t="str">
        <f t="shared" si="20"/>
        <v>n/a</v>
      </c>
      <c r="AQ33" s="5" t="str">
        <f t="shared" si="21"/>
        <v>n/a</v>
      </c>
      <c r="AR33" s="8" t="b">
        <f t="shared" si="22"/>
        <v>1</v>
      </c>
      <c r="AS33" s="8" t="b">
        <f t="shared" si="23"/>
        <v>1</v>
      </c>
      <c r="AT33" s="8" t="b">
        <f t="shared" si="24"/>
        <v>0</v>
      </c>
      <c r="AU33" s="8" t="b">
        <f t="shared" si="25"/>
        <v>0</v>
      </c>
    </row>
    <row r="34" spans="1:47">
      <c r="A34">
        <v>1385403381485</v>
      </c>
      <c r="B34">
        <v>400.87140439955198</v>
      </c>
      <c r="C34">
        <v>587.60775130027196</v>
      </c>
      <c r="D34">
        <v>-54.5</v>
      </c>
      <c r="E34">
        <v>430.60063526708302</v>
      </c>
      <c r="F34">
        <v>400.87140439955198</v>
      </c>
      <c r="G34">
        <v>365.406502035752</v>
      </c>
      <c r="H34">
        <v>587.60775130027196</v>
      </c>
      <c r="I34">
        <v>430.60063526708302</v>
      </c>
      <c r="J34">
        <v>582.5</v>
      </c>
      <c r="K34">
        <v>-54.5</v>
      </c>
      <c r="L34">
        <v>529.5</v>
      </c>
      <c r="M34">
        <v>-54.5</v>
      </c>
      <c r="V34" s="2">
        <f t="shared" si="0"/>
        <v>0.17616636500067923</v>
      </c>
      <c r="W34" s="2">
        <f t="shared" si="1"/>
        <v>7.1133806035276623E-2</v>
      </c>
      <c r="X34" s="3">
        <f t="shared" si="2"/>
        <v>400.87140439955198</v>
      </c>
      <c r="Y34" s="3">
        <f t="shared" si="3"/>
        <v>365.406502035752</v>
      </c>
      <c r="Z34" s="3">
        <f t="shared" si="4"/>
        <v>587.60775130027196</v>
      </c>
      <c r="AA34" s="3">
        <f t="shared" si="5"/>
        <v>430.60063526708302</v>
      </c>
      <c r="AB34" s="3">
        <f t="shared" si="6"/>
        <v>582.5</v>
      </c>
      <c r="AC34" s="3" t="str">
        <f t="shared" si="7"/>
        <v>n/a</v>
      </c>
      <c r="AD34" s="3">
        <f t="shared" si="8"/>
        <v>529.5</v>
      </c>
      <c r="AE34" s="3" t="str">
        <f t="shared" si="9"/>
        <v>n/a</v>
      </c>
      <c r="AF34" s="4">
        <f t="shared" si="10"/>
        <v>400.87140439955198</v>
      </c>
      <c r="AG34" s="4">
        <f t="shared" si="11"/>
        <v>365.406502035752</v>
      </c>
      <c r="AH34" s="4">
        <f t="shared" si="12"/>
        <v>587.60775130027196</v>
      </c>
      <c r="AI34" s="4">
        <f t="shared" si="13"/>
        <v>430.60063526708302</v>
      </c>
      <c r="AJ34" s="3" t="str">
        <f t="shared" si="14"/>
        <v>False</v>
      </c>
      <c r="AK34" s="3" t="str">
        <f t="shared" si="15"/>
        <v>False</v>
      </c>
      <c r="AL34" s="5">
        <f t="shared" si="16"/>
        <v>0</v>
      </c>
      <c r="AM34" s="5" t="str">
        <f t="shared" si="17"/>
        <v>n/a</v>
      </c>
      <c r="AN34" s="5" t="str">
        <f t="shared" si="18"/>
        <v>n/a</v>
      </c>
      <c r="AO34" s="5" t="str">
        <f t="shared" si="19"/>
        <v>n/a</v>
      </c>
      <c r="AP34" s="5" t="str">
        <f t="shared" si="20"/>
        <v>n/a</v>
      </c>
      <c r="AQ34" s="5" t="str">
        <f t="shared" si="21"/>
        <v>n/a</v>
      </c>
      <c r="AR34" s="8" t="b">
        <f t="shared" si="22"/>
        <v>1</v>
      </c>
      <c r="AS34" s="8" t="b">
        <f t="shared" si="23"/>
        <v>1</v>
      </c>
      <c r="AT34" s="8" t="b">
        <f t="shared" si="24"/>
        <v>0</v>
      </c>
      <c r="AU34" s="8" t="b">
        <f t="shared" si="25"/>
        <v>0</v>
      </c>
    </row>
    <row r="35" spans="1:47">
      <c r="A35">
        <v>1385403383185</v>
      </c>
      <c r="B35">
        <v>400.87140439955198</v>
      </c>
      <c r="C35">
        <v>587.60775130027196</v>
      </c>
      <c r="D35">
        <v>-54.5</v>
      </c>
      <c r="E35">
        <v>430.60063526708302</v>
      </c>
      <c r="F35">
        <v>400.87140439955198</v>
      </c>
      <c r="G35">
        <v>365.406502035752</v>
      </c>
      <c r="H35">
        <v>587.60775130027196</v>
      </c>
      <c r="I35">
        <v>430.60063526708302</v>
      </c>
      <c r="J35">
        <v>582.5</v>
      </c>
      <c r="K35">
        <v>-54.5</v>
      </c>
      <c r="L35">
        <v>529.5</v>
      </c>
      <c r="M35">
        <v>-54.5</v>
      </c>
      <c r="V35" s="2">
        <f t="shared" si="0"/>
        <v>0.17616636500067923</v>
      </c>
      <c r="W35" s="2">
        <f t="shared" si="1"/>
        <v>7.1133806035276623E-2</v>
      </c>
      <c r="X35" s="3">
        <f t="shared" si="2"/>
        <v>400.87140439955198</v>
      </c>
      <c r="Y35" s="3">
        <f t="shared" si="3"/>
        <v>365.406502035752</v>
      </c>
      <c r="Z35" s="3">
        <f t="shared" si="4"/>
        <v>587.60775130027196</v>
      </c>
      <c r="AA35" s="3">
        <f t="shared" si="5"/>
        <v>430.60063526708302</v>
      </c>
      <c r="AB35" s="3">
        <f t="shared" si="6"/>
        <v>582.5</v>
      </c>
      <c r="AC35" s="3" t="str">
        <f t="shared" si="7"/>
        <v>n/a</v>
      </c>
      <c r="AD35" s="3">
        <f t="shared" si="8"/>
        <v>529.5</v>
      </c>
      <c r="AE35" s="3" t="str">
        <f t="shared" si="9"/>
        <v>n/a</v>
      </c>
      <c r="AF35" s="4">
        <f t="shared" si="10"/>
        <v>400.87140439955198</v>
      </c>
      <c r="AG35" s="4">
        <f t="shared" si="11"/>
        <v>365.406502035752</v>
      </c>
      <c r="AH35" s="4">
        <f t="shared" si="12"/>
        <v>587.60775130027196</v>
      </c>
      <c r="AI35" s="4">
        <f t="shared" si="13"/>
        <v>430.60063526708302</v>
      </c>
      <c r="AJ35" s="3" t="str">
        <f t="shared" si="14"/>
        <v>False</v>
      </c>
      <c r="AK35" s="3" t="str">
        <f t="shared" si="15"/>
        <v>False</v>
      </c>
      <c r="AL35" s="5">
        <f t="shared" si="16"/>
        <v>0</v>
      </c>
      <c r="AM35" s="5" t="str">
        <f t="shared" si="17"/>
        <v>n/a</v>
      </c>
      <c r="AN35" s="5" t="str">
        <f t="shared" si="18"/>
        <v>n/a</v>
      </c>
      <c r="AO35" s="5" t="str">
        <f t="shared" si="19"/>
        <v>n/a</v>
      </c>
      <c r="AP35" s="5" t="str">
        <f t="shared" si="20"/>
        <v>n/a</v>
      </c>
      <c r="AQ35" s="5" t="str">
        <f t="shared" si="21"/>
        <v>n/a</v>
      </c>
      <c r="AR35" s="8" t="b">
        <f t="shared" si="22"/>
        <v>1</v>
      </c>
      <c r="AS35" s="8" t="b">
        <f t="shared" si="23"/>
        <v>1</v>
      </c>
      <c r="AT35" s="8" t="b">
        <f t="shared" si="24"/>
        <v>0</v>
      </c>
      <c r="AU35" s="8" t="b">
        <f t="shared" si="25"/>
        <v>0</v>
      </c>
    </row>
    <row r="36" spans="1:47">
      <c r="A36">
        <v>1385403383379</v>
      </c>
      <c r="B36">
        <v>400.87140439955198</v>
      </c>
      <c r="C36">
        <v>587.60775130027196</v>
      </c>
      <c r="D36">
        <v>-54.5</v>
      </c>
      <c r="E36">
        <v>430.60063526708302</v>
      </c>
      <c r="F36">
        <v>400.87140439955198</v>
      </c>
      <c r="G36">
        <v>365.406502035752</v>
      </c>
      <c r="H36">
        <v>587.60775130027196</v>
      </c>
      <c r="I36">
        <v>430.60063526708302</v>
      </c>
      <c r="J36">
        <v>582.5</v>
      </c>
      <c r="K36">
        <v>-54.5</v>
      </c>
      <c r="L36">
        <v>529.5</v>
      </c>
      <c r="M36">
        <v>-54.5</v>
      </c>
      <c r="V36" s="2">
        <f t="shared" si="0"/>
        <v>0.17616636500067923</v>
      </c>
      <c r="W36" s="2">
        <f t="shared" si="1"/>
        <v>7.1133806035276623E-2</v>
      </c>
      <c r="X36" s="3">
        <f t="shared" si="2"/>
        <v>400.87140439955198</v>
      </c>
      <c r="Y36" s="3">
        <f t="shared" si="3"/>
        <v>365.406502035752</v>
      </c>
      <c r="Z36" s="3">
        <f t="shared" si="4"/>
        <v>587.60775130027196</v>
      </c>
      <c r="AA36" s="3">
        <f t="shared" si="5"/>
        <v>430.60063526708302</v>
      </c>
      <c r="AB36" s="3">
        <f t="shared" si="6"/>
        <v>582.5</v>
      </c>
      <c r="AC36" s="3" t="str">
        <f t="shared" si="7"/>
        <v>n/a</v>
      </c>
      <c r="AD36" s="3">
        <f t="shared" si="8"/>
        <v>529.5</v>
      </c>
      <c r="AE36" s="3" t="str">
        <f t="shared" si="9"/>
        <v>n/a</v>
      </c>
      <c r="AF36" s="4">
        <f t="shared" si="10"/>
        <v>400.87140439955198</v>
      </c>
      <c r="AG36" s="4">
        <f t="shared" si="11"/>
        <v>365.406502035752</v>
      </c>
      <c r="AH36" s="4">
        <f t="shared" si="12"/>
        <v>587.60775130027196</v>
      </c>
      <c r="AI36" s="4">
        <f t="shared" si="13"/>
        <v>430.60063526708302</v>
      </c>
      <c r="AJ36" s="3" t="str">
        <f t="shared" si="14"/>
        <v>False</v>
      </c>
      <c r="AK36" s="3" t="str">
        <f t="shared" si="15"/>
        <v>False</v>
      </c>
      <c r="AL36" s="5">
        <f t="shared" si="16"/>
        <v>0</v>
      </c>
      <c r="AM36" s="5" t="str">
        <f t="shared" si="17"/>
        <v>n/a</v>
      </c>
      <c r="AN36" s="5" t="str">
        <f t="shared" si="18"/>
        <v>n/a</v>
      </c>
      <c r="AO36" s="5" t="str">
        <f t="shared" si="19"/>
        <v>n/a</v>
      </c>
      <c r="AP36" s="5" t="str">
        <f t="shared" si="20"/>
        <v>n/a</v>
      </c>
      <c r="AQ36" s="5" t="str">
        <f t="shared" si="21"/>
        <v>n/a</v>
      </c>
      <c r="AR36" s="8" t="b">
        <f t="shared" si="22"/>
        <v>1</v>
      </c>
      <c r="AS36" s="8" t="b">
        <f t="shared" si="23"/>
        <v>1</v>
      </c>
      <c r="AT36" s="8" t="b">
        <f t="shared" si="24"/>
        <v>0</v>
      </c>
      <c r="AU36" s="8" t="b">
        <f t="shared" si="25"/>
        <v>0</v>
      </c>
    </row>
    <row r="37" spans="1:47">
      <c r="A37">
        <v>1385403389480</v>
      </c>
      <c r="B37">
        <v>400.87140439955198</v>
      </c>
      <c r="C37">
        <v>582.5</v>
      </c>
      <c r="D37">
        <v>-54.5</v>
      </c>
      <c r="E37">
        <v>415.51482676009402</v>
      </c>
      <c r="F37">
        <v>400.87140439955198</v>
      </c>
      <c r="G37">
        <v>365.406502035752</v>
      </c>
      <c r="H37">
        <v>523.62582127934297</v>
      </c>
      <c r="I37">
        <v>415.51482676009402</v>
      </c>
      <c r="J37">
        <v>582.5</v>
      </c>
      <c r="K37">
        <v>-54.5</v>
      </c>
      <c r="L37">
        <v>529.5</v>
      </c>
      <c r="M37">
        <v>-54.5</v>
      </c>
      <c r="V37" s="2">
        <f t="shared" si="0"/>
        <v>0.17134773169853587</v>
      </c>
      <c r="W37" s="2">
        <f t="shared" si="1"/>
        <v>5.4673567620667787E-2</v>
      </c>
      <c r="X37" s="3">
        <f t="shared" si="2"/>
        <v>400.87140439955198</v>
      </c>
      <c r="Y37" s="3">
        <f t="shared" si="3"/>
        <v>365.406502035752</v>
      </c>
      <c r="Z37" s="3">
        <f t="shared" si="4"/>
        <v>523.62582127934297</v>
      </c>
      <c r="AA37" s="3">
        <f t="shared" si="5"/>
        <v>415.51482676009402</v>
      </c>
      <c r="AB37" s="3">
        <f t="shared" si="6"/>
        <v>582.5</v>
      </c>
      <c r="AC37" s="3" t="str">
        <f t="shared" si="7"/>
        <v>n/a</v>
      </c>
      <c r="AD37" s="3">
        <f t="shared" si="8"/>
        <v>529.5</v>
      </c>
      <c r="AE37" s="3" t="str">
        <f t="shared" si="9"/>
        <v>n/a</v>
      </c>
      <c r="AF37" s="4">
        <f t="shared" si="10"/>
        <v>400.87140439955198</v>
      </c>
      <c r="AG37" s="4">
        <f t="shared" si="11"/>
        <v>365.406502035752</v>
      </c>
      <c r="AH37" s="4">
        <f t="shared" si="12"/>
        <v>582.5</v>
      </c>
      <c r="AI37" s="4">
        <f t="shared" si="13"/>
        <v>415.51482676009402</v>
      </c>
      <c r="AJ37" s="3" t="str">
        <f t="shared" si="14"/>
        <v>False</v>
      </c>
      <c r="AK37" s="3" t="str">
        <f t="shared" si="15"/>
        <v>False</v>
      </c>
      <c r="AL37" s="5">
        <f t="shared" si="16"/>
        <v>0</v>
      </c>
      <c r="AM37" s="5" t="str">
        <f t="shared" si="17"/>
        <v>n/a</v>
      </c>
      <c r="AN37" s="5" t="str">
        <f t="shared" si="18"/>
        <v>n/a</v>
      </c>
      <c r="AO37" s="5" t="str">
        <f t="shared" si="19"/>
        <v>n/a</v>
      </c>
      <c r="AP37" s="5" t="str">
        <f t="shared" si="20"/>
        <v>n/a</v>
      </c>
      <c r="AQ37" s="5" t="str">
        <f t="shared" si="21"/>
        <v>n/a</v>
      </c>
      <c r="AR37" s="8" t="b">
        <f t="shared" si="22"/>
        <v>1</v>
      </c>
      <c r="AS37" s="8" t="b">
        <f t="shared" si="23"/>
        <v>1</v>
      </c>
      <c r="AT37" s="8" t="b">
        <f t="shared" si="24"/>
        <v>0</v>
      </c>
      <c r="AU37" s="8" t="b">
        <f t="shared" si="25"/>
        <v>0</v>
      </c>
    </row>
    <row r="38" spans="1:47">
      <c r="A38">
        <v>1385403392280</v>
      </c>
      <c r="B38">
        <v>400.87140439955198</v>
      </c>
      <c r="C38">
        <v>582.5</v>
      </c>
      <c r="D38">
        <v>-54.5</v>
      </c>
      <c r="E38">
        <v>415.51482676009402</v>
      </c>
      <c r="F38">
        <v>400.87140439955198</v>
      </c>
      <c r="G38">
        <v>365.406502035752</v>
      </c>
      <c r="H38">
        <v>523.62582127934297</v>
      </c>
      <c r="I38">
        <v>415.51482676009402</v>
      </c>
      <c r="J38">
        <v>582.5</v>
      </c>
      <c r="K38">
        <v>-54.5</v>
      </c>
      <c r="L38">
        <v>529.5</v>
      </c>
      <c r="M38">
        <v>-54.5</v>
      </c>
      <c r="V38" s="2">
        <f t="shared" si="0"/>
        <v>0.17134773169853587</v>
      </c>
      <c r="W38" s="2">
        <f t="shared" si="1"/>
        <v>5.4673567620667787E-2</v>
      </c>
      <c r="X38" s="3">
        <f t="shared" si="2"/>
        <v>400.87140439955198</v>
      </c>
      <c r="Y38" s="3">
        <f t="shared" si="3"/>
        <v>365.406502035752</v>
      </c>
      <c r="Z38" s="3">
        <f t="shared" si="4"/>
        <v>523.62582127934297</v>
      </c>
      <c r="AA38" s="3">
        <f t="shared" si="5"/>
        <v>415.51482676009402</v>
      </c>
      <c r="AB38" s="3">
        <f t="shared" si="6"/>
        <v>582.5</v>
      </c>
      <c r="AC38" s="3" t="str">
        <f t="shared" si="7"/>
        <v>n/a</v>
      </c>
      <c r="AD38" s="3">
        <f t="shared" si="8"/>
        <v>529.5</v>
      </c>
      <c r="AE38" s="3" t="str">
        <f t="shared" si="9"/>
        <v>n/a</v>
      </c>
      <c r="AF38" s="4">
        <f t="shared" si="10"/>
        <v>400.87140439955198</v>
      </c>
      <c r="AG38" s="4">
        <f t="shared" si="11"/>
        <v>365.406502035752</v>
      </c>
      <c r="AH38" s="4">
        <f t="shared" si="12"/>
        <v>582.5</v>
      </c>
      <c r="AI38" s="4">
        <f t="shared" si="13"/>
        <v>415.51482676009402</v>
      </c>
      <c r="AJ38" s="3" t="str">
        <f t="shared" si="14"/>
        <v>False</v>
      </c>
      <c r="AK38" s="3" t="str">
        <f t="shared" si="15"/>
        <v>False</v>
      </c>
      <c r="AL38" s="5">
        <f t="shared" si="16"/>
        <v>0</v>
      </c>
      <c r="AM38" s="5" t="str">
        <f t="shared" si="17"/>
        <v>n/a</v>
      </c>
      <c r="AN38" s="5" t="str">
        <f t="shared" si="18"/>
        <v>n/a</v>
      </c>
      <c r="AO38" s="5" t="str">
        <f t="shared" si="19"/>
        <v>n/a</v>
      </c>
      <c r="AP38" s="5" t="str">
        <f t="shared" si="20"/>
        <v>n/a</v>
      </c>
      <c r="AQ38" s="5" t="str">
        <f t="shared" si="21"/>
        <v>n/a</v>
      </c>
      <c r="AR38" s="8" t="b">
        <f t="shared" si="22"/>
        <v>1</v>
      </c>
      <c r="AS38" s="8" t="b">
        <f t="shared" si="23"/>
        <v>1</v>
      </c>
      <c r="AT38" s="8" t="b">
        <f t="shared" si="24"/>
        <v>0</v>
      </c>
      <c r="AU38" s="8" t="b">
        <f t="shared" si="25"/>
        <v>0</v>
      </c>
    </row>
    <row r="39" spans="1:47">
      <c r="A39">
        <v>1385403394482</v>
      </c>
      <c r="B39">
        <v>400.87140439955198</v>
      </c>
      <c r="C39">
        <v>582.5</v>
      </c>
      <c r="D39">
        <v>-54.5</v>
      </c>
      <c r="E39">
        <v>415.51482676009402</v>
      </c>
      <c r="F39">
        <v>400.87140439955198</v>
      </c>
      <c r="G39">
        <v>365.406502035752</v>
      </c>
      <c r="H39">
        <v>523.62582127934297</v>
      </c>
      <c r="I39">
        <v>415.51482676009402</v>
      </c>
      <c r="J39">
        <v>582.5</v>
      </c>
      <c r="K39">
        <v>-54.5</v>
      </c>
      <c r="L39">
        <v>529.5</v>
      </c>
      <c r="M39">
        <v>-54.5</v>
      </c>
      <c r="V39" s="2">
        <f t="shared" si="0"/>
        <v>0.17134773169853587</v>
      </c>
      <c r="W39" s="2">
        <f t="shared" si="1"/>
        <v>5.4673567620667787E-2</v>
      </c>
      <c r="X39" s="3">
        <f t="shared" si="2"/>
        <v>400.87140439955198</v>
      </c>
      <c r="Y39" s="3">
        <f t="shared" si="3"/>
        <v>365.406502035752</v>
      </c>
      <c r="Z39" s="3">
        <f t="shared" si="4"/>
        <v>523.62582127934297</v>
      </c>
      <c r="AA39" s="3">
        <f t="shared" si="5"/>
        <v>415.51482676009402</v>
      </c>
      <c r="AB39" s="3">
        <f t="shared" si="6"/>
        <v>582.5</v>
      </c>
      <c r="AC39" s="3" t="str">
        <f t="shared" si="7"/>
        <v>n/a</v>
      </c>
      <c r="AD39" s="3">
        <f t="shared" si="8"/>
        <v>529.5</v>
      </c>
      <c r="AE39" s="3" t="str">
        <f t="shared" si="9"/>
        <v>n/a</v>
      </c>
      <c r="AF39" s="4">
        <f t="shared" si="10"/>
        <v>400.87140439955198</v>
      </c>
      <c r="AG39" s="4">
        <f t="shared" si="11"/>
        <v>365.406502035752</v>
      </c>
      <c r="AH39" s="4">
        <f t="shared" si="12"/>
        <v>582.5</v>
      </c>
      <c r="AI39" s="4">
        <f t="shared" si="13"/>
        <v>415.51482676009402</v>
      </c>
      <c r="AJ39" s="3" t="str">
        <f t="shared" si="14"/>
        <v>False</v>
      </c>
      <c r="AK39" s="3" t="str">
        <f t="shared" si="15"/>
        <v>False</v>
      </c>
      <c r="AL39" s="5">
        <f t="shared" si="16"/>
        <v>0</v>
      </c>
      <c r="AM39" s="5" t="str">
        <f t="shared" si="17"/>
        <v>n/a</v>
      </c>
      <c r="AN39" s="5" t="str">
        <f t="shared" si="18"/>
        <v>n/a</v>
      </c>
      <c r="AO39" s="5" t="str">
        <f t="shared" si="19"/>
        <v>n/a</v>
      </c>
      <c r="AP39" s="5" t="str">
        <f t="shared" si="20"/>
        <v>n/a</v>
      </c>
      <c r="AQ39" s="5" t="str">
        <f t="shared" si="21"/>
        <v>n/a</v>
      </c>
      <c r="AR39" s="8" t="b">
        <f t="shared" si="22"/>
        <v>1</v>
      </c>
      <c r="AS39" s="8" t="b">
        <f t="shared" si="23"/>
        <v>1</v>
      </c>
      <c r="AT39" s="8" t="b">
        <f t="shared" si="24"/>
        <v>0</v>
      </c>
      <c r="AU39" s="8" t="b">
        <f t="shared" si="25"/>
        <v>0</v>
      </c>
    </row>
    <row r="40" spans="1:47">
      <c r="A40">
        <v>1385403394982</v>
      </c>
      <c r="B40">
        <v>400.87140439955198</v>
      </c>
      <c r="C40">
        <v>582.5</v>
      </c>
      <c r="D40">
        <v>-54.5</v>
      </c>
      <c r="E40">
        <v>415.51482676009402</v>
      </c>
      <c r="F40">
        <v>400.87140439955198</v>
      </c>
      <c r="G40">
        <v>365.406502035752</v>
      </c>
      <c r="H40">
        <v>523.62582127934297</v>
      </c>
      <c r="I40">
        <v>415.51482676009402</v>
      </c>
      <c r="J40">
        <v>582.5</v>
      </c>
      <c r="K40">
        <v>-54.5</v>
      </c>
      <c r="L40">
        <v>529.5</v>
      </c>
      <c r="M40">
        <v>-54.5</v>
      </c>
      <c r="V40" s="2">
        <f t="shared" si="0"/>
        <v>0.17134773169853587</v>
      </c>
      <c r="W40" s="2">
        <f t="shared" si="1"/>
        <v>5.4673567620667787E-2</v>
      </c>
      <c r="X40" s="3">
        <f t="shared" si="2"/>
        <v>400.87140439955198</v>
      </c>
      <c r="Y40" s="3">
        <f t="shared" si="3"/>
        <v>365.406502035752</v>
      </c>
      <c r="Z40" s="3">
        <f t="shared" si="4"/>
        <v>523.62582127934297</v>
      </c>
      <c r="AA40" s="3">
        <f t="shared" si="5"/>
        <v>415.51482676009402</v>
      </c>
      <c r="AB40" s="3">
        <f t="shared" si="6"/>
        <v>582.5</v>
      </c>
      <c r="AC40" s="3" t="str">
        <f t="shared" si="7"/>
        <v>n/a</v>
      </c>
      <c r="AD40" s="3">
        <f t="shared" si="8"/>
        <v>529.5</v>
      </c>
      <c r="AE40" s="3" t="str">
        <f t="shared" si="9"/>
        <v>n/a</v>
      </c>
      <c r="AF40" s="4">
        <f t="shared" si="10"/>
        <v>400.87140439955198</v>
      </c>
      <c r="AG40" s="4">
        <f t="shared" si="11"/>
        <v>365.406502035752</v>
      </c>
      <c r="AH40" s="4">
        <f t="shared" si="12"/>
        <v>582.5</v>
      </c>
      <c r="AI40" s="4">
        <f t="shared" si="13"/>
        <v>415.51482676009402</v>
      </c>
      <c r="AJ40" s="3" t="str">
        <f t="shared" si="14"/>
        <v>False</v>
      </c>
      <c r="AK40" s="3" t="str">
        <f t="shared" si="15"/>
        <v>False</v>
      </c>
      <c r="AL40" s="5">
        <f t="shared" si="16"/>
        <v>0</v>
      </c>
      <c r="AM40" s="5" t="str">
        <f t="shared" si="17"/>
        <v>n/a</v>
      </c>
      <c r="AN40" s="5" t="str">
        <f t="shared" si="18"/>
        <v>n/a</v>
      </c>
      <c r="AO40" s="5" t="str">
        <f t="shared" si="19"/>
        <v>n/a</v>
      </c>
      <c r="AP40" s="5" t="str">
        <f t="shared" si="20"/>
        <v>n/a</v>
      </c>
      <c r="AQ40" s="5" t="str">
        <f t="shared" si="21"/>
        <v>n/a</v>
      </c>
      <c r="AR40" s="8" t="b">
        <f t="shared" si="22"/>
        <v>1</v>
      </c>
      <c r="AS40" s="8" t="b">
        <f t="shared" si="23"/>
        <v>1</v>
      </c>
      <c r="AT40" s="8" t="b">
        <f t="shared" si="24"/>
        <v>0</v>
      </c>
      <c r="AU40" s="8" t="b">
        <f t="shared" si="25"/>
        <v>0</v>
      </c>
    </row>
    <row r="41" spans="1:47">
      <c r="A41">
        <v>1385403403502</v>
      </c>
      <c r="B41">
        <v>400.87140439955198</v>
      </c>
      <c r="C41">
        <v>582.5</v>
      </c>
      <c r="D41">
        <v>-54.5</v>
      </c>
      <c r="E41">
        <v>742.93267051116902</v>
      </c>
      <c r="F41">
        <v>400.87140439955198</v>
      </c>
      <c r="G41">
        <v>365.406502035752</v>
      </c>
      <c r="H41">
        <v>577.173739588986</v>
      </c>
      <c r="I41">
        <v>742.93267051116902</v>
      </c>
      <c r="J41">
        <v>582.5</v>
      </c>
      <c r="K41">
        <v>-54.5</v>
      </c>
      <c r="L41">
        <v>529.5</v>
      </c>
      <c r="M41">
        <v>-54.5</v>
      </c>
      <c r="V41" s="2">
        <f t="shared" si="0"/>
        <v>0.17134773169853587</v>
      </c>
      <c r="W41" s="2">
        <f t="shared" si="1"/>
        <v>0.4119216240866525</v>
      </c>
      <c r="X41" s="3">
        <f t="shared" si="2"/>
        <v>400.87140439955198</v>
      </c>
      <c r="Y41" s="3">
        <f t="shared" si="3"/>
        <v>365.406502035752</v>
      </c>
      <c r="Z41" s="3">
        <f t="shared" si="4"/>
        <v>577.173739588986</v>
      </c>
      <c r="AA41" s="3">
        <f t="shared" si="5"/>
        <v>742.93267051116902</v>
      </c>
      <c r="AB41" s="3">
        <f t="shared" si="6"/>
        <v>582.5</v>
      </c>
      <c r="AC41" s="3" t="str">
        <f t="shared" si="7"/>
        <v>n/a</v>
      </c>
      <c r="AD41" s="3">
        <f t="shared" si="8"/>
        <v>529.5</v>
      </c>
      <c r="AE41" s="3" t="str">
        <f t="shared" si="9"/>
        <v>n/a</v>
      </c>
      <c r="AF41" s="4">
        <f t="shared" si="10"/>
        <v>400.87140439955198</v>
      </c>
      <c r="AG41" s="4">
        <f t="shared" si="11"/>
        <v>365.406502035752</v>
      </c>
      <c r="AH41" s="4">
        <f t="shared" si="12"/>
        <v>582.5</v>
      </c>
      <c r="AI41" s="4">
        <f t="shared" si="13"/>
        <v>742.93267051116902</v>
      </c>
      <c r="AJ41" s="3" t="str">
        <f t="shared" si="14"/>
        <v>False</v>
      </c>
      <c r="AK41" s="3" t="str">
        <f t="shared" si="15"/>
        <v>False</v>
      </c>
      <c r="AL41" s="5">
        <f t="shared" si="16"/>
        <v>0</v>
      </c>
      <c r="AM41" s="5" t="str">
        <f t="shared" si="17"/>
        <v>n/a</v>
      </c>
      <c r="AN41" s="5" t="str">
        <f t="shared" si="18"/>
        <v>n/a</v>
      </c>
      <c r="AO41" s="5" t="str">
        <f t="shared" si="19"/>
        <v>n/a</v>
      </c>
      <c r="AP41" s="5" t="str">
        <f t="shared" si="20"/>
        <v>n/a</v>
      </c>
      <c r="AQ41" s="5" t="str">
        <f t="shared" si="21"/>
        <v>n/a</v>
      </c>
      <c r="AR41" s="8" t="b">
        <f t="shared" si="22"/>
        <v>1</v>
      </c>
      <c r="AS41" s="8" t="b">
        <f t="shared" si="23"/>
        <v>1</v>
      </c>
      <c r="AT41" s="8" t="b">
        <f t="shared" si="24"/>
        <v>0</v>
      </c>
      <c r="AU41" s="8" t="b">
        <f t="shared" si="25"/>
        <v>0</v>
      </c>
    </row>
    <row r="42" spans="1:47">
      <c r="A42">
        <v>1385403418202</v>
      </c>
      <c r="B42">
        <v>400.87140439955198</v>
      </c>
      <c r="C42">
        <v>582.5</v>
      </c>
      <c r="D42">
        <v>-54.5</v>
      </c>
      <c r="E42">
        <v>742.93267051116902</v>
      </c>
      <c r="F42">
        <v>400.87140439955198</v>
      </c>
      <c r="G42">
        <v>365.406502035752</v>
      </c>
      <c r="H42">
        <v>577.173739588986</v>
      </c>
      <c r="I42">
        <v>742.93267051116902</v>
      </c>
      <c r="J42">
        <v>582.5</v>
      </c>
      <c r="K42">
        <v>-54.5</v>
      </c>
      <c r="L42">
        <v>529.5</v>
      </c>
      <c r="M42">
        <v>-54.5</v>
      </c>
      <c r="V42" s="2">
        <f t="shared" si="0"/>
        <v>0.17134773169853587</v>
      </c>
      <c r="W42" s="2">
        <f t="shared" si="1"/>
        <v>0.4119216240866525</v>
      </c>
      <c r="X42" s="3">
        <f t="shared" si="2"/>
        <v>400.87140439955198</v>
      </c>
      <c r="Y42" s="3">
        <f t="shared" si="3"/>
        <v>365.406502035752</v>
      </c>
      <c r="Z42" s="3">
        <f t="shared" si="4"/>
        <v>577.173739588986</v>
      </c>
      <c r="AA42" s="3">
        <f t="shared" si="5"/>
        <v>742.93267051116902</v>
      </c>
      <c r="AB42" s="3">
        <f t="shared" si="6"/>
        <v>582.5</v>
      </c>
      <c r="AC42" s="3" t="str">
        <f t="shared" si="7"/>
        <v>n/a</v>
      </c>
      <c r="AD42" s="3">
        <f t="shared" si="8"/>
        <v>529.5</v>
      </c>
      <c r="AE42" s="3" t="str">
        <f t="shared" si="9"/>
        <v>n/a</v>
      </c>
      <c r="AF42" s="4">
        <f t="shared" si="10"/>
        <v>400.87140439955198</v>
      </c>
      <c r="AG42" s="4">
        <f t="shared" si="11"/>
        <v>365.406502035752</v>
      </c>
      <c r="AH42" s="4">
        <f t="shared" si="12"/>
        <v>582.5</v>
      </c>
      <c r="AI42" s="4">
        <f t="shared" si="13"/>
        <v>742.93267051116902</v>
      </c>
      <c r="AJ42" s="3" t="str">
        <f t="shared" si="14"/>
        <v>False</v>
      </c>
      <c r="AK42" s="3" t="str">
        <f t="shared" si="15"/>
        <v>False</v>
      </c>
      <c r="AL42" s="5">
        <f t="shared" si="16"/>
        <v>0</v>
      </c>
      <c r="AM42" s="5" t="str">
        <f t="shared" si="17"/>
        <v>n/a</v>
      </c>
      <c r="AN42" s="5" t="str">
        <f t="shared" si="18"/>
        <v>n/a</v>
      </c>
      <c r="AO42" s="5" t="str">
        <f t="shared" si="19"/>
        <v>n/a</v>
      </c>
      <c r="AP42" s="5" t="str">
        <f t="shared" si="20"/>
        <v>n/a</v>
      </c>
      <c r="AQ42" s="5" t="str">
        <f t="shared" si="21"/>
        <v>n/a</v>
      </c>
      <c r="AR42" s="8" t="b">
        <f t="shared" si="22"/>
        <v>1</v>
      </c>
      <c r="AS42" s="8" t="b">
        <f t="shared" si="23"/>
        <v>1</v>
      </c>
      <c r="AT42" s="8" t="b">
        <f t="shared" si="24"/>
        <v>0</v>
      </c>
      <c r="AU42" s="8" t="b">
        <f t="shared" si="25"/>
        <v>0</v>
      </c>
    </row>
    <row r="43" spans="1:47">
      <c r="A43">
        <v>1385403422001</v>
      </c>
      <c r="B43">
        <v>400.87140439955198</v>
      </c>
      <c r="C43">
        <v>582.5</v>
      </c>
      <c r="D43">
        <v>-54.5</v>
      </c>
      <c r="E43">
        <v>742.93267051116902</v>
      </c>
      <c r="F43">
        <v>400.87140439955198</v>
      </c>
      <c r="G43">
        <v>365.406502035752</v>
      </c>
      <c r="H43">
        <v>577.173739588986</v>
      </c>
      <c r="I43">
        <v>742.93267051116902</v>
      </c>
      <c r="J43">
        <v>582.5</v>
      </c>
      <c r="K43">
        <v>-54.5</v>
      </c>
      <c r="L43">
        <v>529.5</v>
      </c>
      <c r="M43">
        <v>-54.5</v>
      </c>
      <c r="V43" s="2">
        <f t="shared" si="0"/>
        <v>0.17134773169853587</v>
      </c>
      <c r="W43" s="2">
        <f t="shared" si="1"/>
        <v>0.4119216240866525</v>
      </c>
      <c r="X43" s="3">
        <f t="shared" si="2"/>
        <v>400.87140439955198</v>
      </c>
      <c r="Y43" s="3">
        <f t="shared" si="3"/>
        <v>365.406502035752</v>
      </c>
      <c r="Z43" s="3">
        <f t="shared" si="4"/>
        <v>577.173739588986</v>
      </c>
      <c r="AA43" s="3">
        <f t="shared" si="5"/>
        <v>742.93267051116902</v>
      </c>
      <c r="AB43" s="3">
        <f t="shared" si="6"/>
        <v>582.5</v>
      </c>
      <c r="AC43" s="3" t="str">
        <f t="shared" si="7"/>
        <v>n/a</v>
      </c>
      <c r="AD43" s="3">
        <f t="shared" si="8"/>
        <v>529.5</v>
      </c>
      <c r="AE43" s="3" t="str">
        <f t="shared" si="9"/>
        <v>n/a</v>
      </c>
      <c r="AF43" s="4">
        <f t="shared" si="10"/>
        <v>400.87140439955198</v>
      </c>
      <c r="AG43" s="4">
        <f t="shared" si="11"/>
        <v>365.406502035752</v>
      </c>
      <c r="AH43" s="4">
        <f t="shared" si="12"/>
        <v>582.5</v>
      </c>
      <c r="AI43" s="4">
        <f t="shared" si="13"/>
        <v>742.93267051116902</v>
      </c>
      <c r="AJ43" s="3" t="str">
        <f t="shared" si="14"/>
        <v>False</v>
      </c>
      <c r="AK43" s="3" t="str">
        <f t="shared" si="15"/>
        <v>False</v>
      </c>
      <c r="AL43" s="5">
        <f t="shared" si="16"/>
        <v>0</v>
      </c>
      <c r="AM43" s="5" t="str">
        <f t="shared" si="17"/>
        <v>n/a</v>
      </c>
      <c r="AN43" s="5" t="str">
        <f t="shared" si="18"/>
        <v>n/a</v>
      </c>
      <c r="AO43" s="5" t="str">
        <f t="shared" si="19"/>
        <v>n/a</v>
      </c>
      <c r="AP43" s="5" t="str">
        <f t="shared" si="20"/>
        <v>n/a</v>
      </c>
      <c r="AQ43" s="5" t="str">
        <f t="shared" si="21"/>
        <v>n/a</v>
      </c>
      <c r="AR43" s="8" t="b">
        <f t="shared" si="22"/>
        <v>1</v>
      </c>
      <c r="AS43" s="8" t="b">
        <f t="shared" si="23"/>
        <v>1</v>
      </c>
      <c r="AT43" s="8" t="b">
        <f t="shared" si="24"/>
        <v>0</v>
      </c>
      <c r="AU43" s="8" t="b">
        <f t="shared" si="25"/>
        <v>0</v>
      </c>
    </row>
    <row r="44" spans="1:47">
      <c r="A44">
        <v>1385403427004</v>
      </c>
      <c r="B44">
        <v>400.87140439955198</v>
      </c>
      <c r="C44">
        <v>582.5</v>
      </c>
      <c r="D44">
        <v>-54.5</v>
      </c>
      <c r="E44">
        <v>742.93267051116902</v>
      </c>
      <c r="F44">
        <v>400.87140439955198</v>
      </c>
      <c r="G44">
        <v>365.406502035752</v>
      </c>
      <c r="H44">
        <v>577.173739588986</v>
      </c>
      <c r="I44">
        <v>742.93267051116902</v>
      </c>
      <c r="J44">
        <v>582.5</v>
      </c>
      <c r="K44">
        <v>-54.5</v>
      </c>
      <c r="L44">
        <v>529.5</v>
      </c>
      <c r="M44">
        <v>-54.5</v>
      </c>
      <c r="V44" s="2">
        <f t="shared" si="0"/>
        <v>0.17134773169853587</v>
      </c>
      <c r="W44" s="2">
        <f t="shared" si="1"/>
        <v>0.4119216240866525</v>
      </c>
      <c r="X44" s="3">
        <f t="shared" si="2"/>
        <v>400.87140439955198</v>
      </c>
      <c r="Y44" s="3">
        <f t="shared" si="3"/>
        <v>365.406502035752</v>
      </c>
      <c r="Z44" s="3">
        <f t="shared" si="4"/>
        <v>577.173739588986</v>
      </c>
      <c r="AA44" s="3">
        <f t="shared" si="5"/>
        <v>742.93267051116902</v>
      </c>
      <c r="AB44" s="3">
        <f t="shared" si="6"/>
        <v>582.5</v>
      </c>
      <c r="AC44" s="3" t="str">
        <f t="shared" si="7"/>
        <v>n/a</v>
      </c>
      <c r="AD44" s="3">
        <f t="shared" si="8"/>
        <v>529.5</v>
      </c>
      <c r="AE44" s="3" t="str">
        <f t="shared" si="9"/>
        <v>n/a</v>
      </c>
      <c r="AF44" s="4">
        <f t="shared" si="10"/>
        <v>400.87140439955198</v>
      </c>
      <c r="AG44" s="4">
        <f t="shared" si="11"/>
        <v>365.406502035752</v>
      </c>
      <c r="AH44" s="4">
        <f t="shared" si="12"/>
        <v>582.5</v>
      </c>
      <c r="AI44" s="4">
        <f t="shared" si="13"/>
        <v>742.93267051116902</v>
      </c>
      <c r="AJ44" s="3" t="str">
        <f t="shared" si="14"/>
        <v>False</v>
      </c>
      <c r="AK44" s="3" t="str">
        <f t="shared" si="15"/>
        <v>False</v>
      </c>
      <c r="AL44" s="5">
        <f t="shared" si="16"/>
        <v>0</v>
      </c>
      <c r="AM44" s="5" t="str">
        <f t="shared" si="17"/>
        <v>n/a</v>
      </c>
      <c r="AN44" s="5" t="str">
        <f t="shared" si="18"/>
        <v>n/a</v>
      </c>
      <c r="AO44" s="5" t="str">
        <f t="shared" si="19"/>
        <v>n/a</v>
      </c>
      <c r="AP44" s="5" t="str">
        <f t="shared" si="20"/>
        <v>n/a</v>
      </c>
      <c r="AQ44" s="5" t="str">
        <f t="shared" si="21"/>
        <v>n/a</v>
      </c>
      <c r="AR44" s="8" t="b">
        <f t="shared" si="22"/>
        <v>1</v>
      </c>
      <c r="AS44" s="8" t="b">
        <f t="shared" si="23"/>
        <v>1</v>
      </c>
      <c r="AT44" s="8" t="b">
        <f t="shared" si="24"/>
        <v>0</v>
      </c>
      <c r="AU44" s="8" t="b">
        <f t="shared" si="25"/>
        <v>0</v>
      </c>
    </row>
    <row r="45" spans="1:47">
      <c r="A45">
        <v>1385403444264</v>
      </c>
      <c r="B45">
        <v>-62.675409645999999</v>
      </c>
      <c r="C45">
        <v>582.5</v>
      </c>
      <c r="D45">
        <v>-54.5</v>
      </c>
      <c r="E45">
        <v>530.881234953226</v>
      </c>
      <c r="F45">
        <v>400.87140439955198</v>
      </c>
      <c r="G45">
        <v>365.406502035752</v>
      </c>
      <c r="H45">
        <v>-62.675409645999999</v>
      </c>
      <c r="I45">
        <v>530.881234953226</v>
      </c>
      <c r="J45">
        <v>582.5</v>
      </c>
      <c r="K45">
        <v>-54.5</v>
      </c>
      <c r="L45">
        <v>529.5</v>
      </c>
      <c r="M45">
        <v>-54.5</v>
      </c>
      <c r="V45" s="2">
        <f t="shared" si="0"/>
        <v>0.17134773169853587</v>
      </c>
      <c r="W45" s="2">
        <f t="shared" si="1"/>
        <v>0.18055071785867322</v>
      </c>
      <c r="X45" s="3">
        <f t="shared" si="2"/>
        <v>400.87140439955198</v>
      </c>
      <c r="Y45" s="3">
        <f t="shared" si="3"/>
        <v>365.406502035752</v>
      </c>
      <c r="Z45" s="3" t="str">
        <f t="shared" si="4"/>
        <v>n/a</v>
      </c>
      <c r="AA45" s="3">
        <f t="shared" si="5"/>
        <v>530.881234953226</v>
      </c>
      <c r="AB45" s="3">
        <f t="shared" si="6"/>
        <v>582.5</v>
      </c>
      <c r="AC45" s="3" t="str">
        <f t="shared" si="7"/>
        <v>n/a</v>
      </c>
      <c r="AD45" s="3">
        <f t="shared" si="8"/>
        <v>529.5</v>
      </c>
      <c r="AE45" s="3" t="str">
        <f t="shared" si="9"/>
        <v>n/a</v>
      </c>
      <c r="AF45" s="4">
        <f t="shared" si="10"/>
        <v>400.87140439955198</v>
      </c>
      <c r="AG45" s="4">
        <f t="shared" si="11"/>
        <v>365.406502035752</v>
      </c>
      <c r="AH45" s="4">
        <f t="shared" si="12"/>
        <v>582.5</v>
      </c>
      <c r="AI45" s="4">
        <f t="shared" si="13"/>
        <v>530.881234953226</v>
      </c>
      <c r="AJ45" s="3" t="str">
        <f t="shared" si="14"/>
        <v>False</v>
      </c>
      <c r="AK45" s="3" t="str">
        <f t="shared" si="15"/>
        <v>False</v>
      </c>
      <c r="AL45" s="5" t="str">
        <f t="shared" si="16"/>
        <v>n/a</v>
      </c>
      <c r="AM45" s="5" t="str">
        <f t="shared" si="17"/>
        <v>n/a</v>
      </c>
      <c r="AN45" s="5" t="str">
        <f t="shared" si="18"/>
        <v>n/a</v>
      </c>
      <c r="AO45" s="5" t="str">
        <f t="shared" si="19"/>
        <v>n/a</v>
      </c>
      <c r="AP45" s="5" t="str">
        <f t="shared" si="20"/>
        <v>n/a</v>
      </c>
      <c r="AQ45" s="5" t="str">
        <f t="shared" si="21"/>
        <v>n/a</v>
      </c>
      <c r="AR45" s="8" t="b">
        <f t="shared" si="22"/>
        <v>1</v>
      </c>
      <c r="AS45" s="8" t="b">
        <f t="shared" si="23"/>
        <v>0</v>
      </c>
      <c r="AT45" s="8" t="b">
        <f t="shared" si="24"/>
        <v>0</v>
      </c>
      <c r="AU45" s="8" t="b">
        <f t="shared" si="25"/>
        <v>0</v>
      </c>
    </row>
    <row r="46" spans="1:47">
      <c r="A46">
        <v>1385403458001</v>
      </c>
      <c r="B46">
        <v>-62.675409645999999</v>
      </c>
      <c r="C46">
        <v>575.99158159727995</v>
      </c>
      <c r="D46">
        <v>365.406502035752</v>
      </c>
      <c r="E46">
        <v>530.881234953226</v>
      </c>
      <c r="F46">
        <v>400.87140439955198</v>
      </c>
      <c r="G46">
        <v>365.406502035752</v>
      </c>
      <c r="H46">
        <v>-62.675409645999999</v>
      </c>
      <c r="I46">
        <v>530.881234953226</v>
      </c>
      <c r="J46">
        <v>575.99158159727995</v>
      </c>
      <c r="K46">
        <v>444.27065824712099</v>
      </c>
      <c r="L46">
        <v>535.22332394466298</v>
      </c>
      <c r="M46">
        <v>371.31592544095901</v>
      </c>
      <c r="V46" s="2">
        <f t="shared" si="0"/>
        <v>0.16520771433747922</v>
      </c>
      <c r="W46" s="2">
        <f t="shared" si="1"/>
        <v>0.18055071785867322</v>
      </c>
      <c r="X46" s="3">
        <f t="shared" si="2"/>
        <v>400.87140439955198</v>
      </c>
      <c r="Y46" s="3">
        <f t="shared" si="3"/>
        <v>365.406502035752</v>
      </c>
      <c r="Z46" s="3" t="str">
        <f t="shared" si="4"/>
        <v>n/a</v>
      </c>
      <c r="AA46" s="3">
        <f t="shared" si="5"/>
        <v>530.881234953226</v>
      </c>
      <c r="AB46" s="3">
        <f t="shared" si="6"/>
        <v>575.99158159727995</v>
      </c>
      <c r="AC46" s="3">
        <f t="shared" si="7"/>
        <v>444.27065824712099</v>
      </c>
      <c r="AD46" s="3">
        <f t="shared" si="8"/>
        <v>535.22332394466298</v>
      </c>
      <c r="AE46" s="3">
        <f t="shared" si="9"/>
        <v>371.31592544095901</v>
      </c>
      <c r="AF46" s="4">
        <f t="shared" si="10"/>
        <v>400.87140439955198</v>
      </c>
      <c r="AG46" s="4">
        <f t="shared" si="11"/>
        <v>365.406502035752</v>
      </c>
      <c r="AH46" s="4">
        <f t="shared" si="12"/>
        <v>575.99158159727995</v>
      </c>
      <c r="AI46" s="4">
        <f t="shared" si="13"/>
        <v>530.881234953226</v>
      </c>
      <c r="AJ46" s="3" t="str">
        <f t="shared" si="14"/>
        <v>False</v>
      </c>
      <c r="AK46" s="3" t="str">
        <f t="shared" si="15"/>
        <v>False</v>
      </c>
      <c r="AL46" s="5" t="str">
        <f t="shared" si="16"/>
        <v>n/a</v>
      </c>
      <c r="AM46" s="5">
        <f t="shared" si="17"/>
        <v>0</v>
      </c>
      <c r="AN46" s="5">
        <f t="shared" si="18"/>
        <v>0</v>
      </c>
      <c r="AO46" s="5" t="str">
        <f t="shared" si="19"/>
        <v>n/a</v>
      </c>
      <c r="AP46" s="5" t="str">
        <f t="shared" si="20"/>
        <v>n/a</v>
      </c>
      <c r="AQ46" s="5">
        <f t="shared" si="21"/>
        <v>0</v>
      </c>
      <c r="AR46" s="8" t="b">
        <f t="shared" si="22"/>
        <v>1</v>
      </c>
      <c r="AS46" s="8" t="b">
        <f t="shared" si="23"/>
        <v>0</v>
      </c>
      <c r="AT46" s="8" t="b">
        <f t="shared" si="24"/>
        <v>1</v>
      </c>
      <c r="AU46" s="8" t="b">
        <f t="shared" si="25"/>
        <v>1</v>
      </c>
    </row>
    <row r="47" spans="1:47">
      <c r="A47">
        <v>1385403465103</v>
      </c>
      <c r="B47">
        <v>-62.675409645999999</v>
      </c>
      <c r="C47">
        <v>575.99158159727995</v>
      </c>
      <c r="D47">
        <v>365.406502035752</v>
      </c>
      <c r="E47">
        <v>530.881234953226</v>
      </c>
      <c r="F47">
        <v>400.87140439955198</v>
      </c>
      <c r="G47">
        <v>365.406502035752</v>
      </c>
      <c r="H47">
        <v>-62.675409645999999</v>
      </c>
      <c r="I47">
        <v>530.881234953226</v>
      </c>
      <c r="J47">
        <v>575.99158159727995</v>
      </c>
      <c r="K47">
        <v>444.27065824712099</v>
      </c>
      <c r="L47">
        <v>535.22332394466298</v>
      </c>
      <c r="M47">
        <v>371.31592544095901</v>
      </c>
      <c r="V47" s="2">
        <f t="shared" si="0"/>
        <v>0.16520771433747922</v>
      </c>
      <c r="W47" s="2">
        <f t="shared" si="1"/>
        <v>0.18055071785867322</v>
      </c>
      <c r="X47" s="3">
        <f t="shared" si="2"/>
        <v>400.87140439955198</v>
      </c>
      <c r="Y47" s="3">
        <f t="shared" si="3"/>
        <v>365.406502035752</v>
      </c>
      <c r="Z47" s="3" t="str">
        <f t="shared" si="4"/>
        <v>n/a</v>
      </c>
      <c r="AA47" s="3">
        <f t="shared" si="5"/>
        <v>530.881234953226</v>
      </c>
      <c r="AB47" s="3">
        <f t="shared" si="6"/>
        <v>575.99158159727995</v>
      </c>
      <c r="AC47" s="3">
        <f t="shared" si="7"/>
        <v>444.27065824712099</v>
      </c>
      <c r="AD47" s="3">
        <f t="shared" si="8"/>
        <v>535.22332394466298</v>
      </c>
      <c r="AE47" s="3">
        <f t="shared" si="9"/>
        <v>371.31592544095901</v>
      </c>
      <c r="AF47" s="4">
        <f t="shared" si="10"/>
        <v>400.87140439955198</v>
      </c>
      <c r="AG47" s="4">
        <f t="shared" si="11"/>
        <v>365.406502035752</v>
      </c>
      <c r="AH47" s="4">
        <f t="shared" si="12"/>
        <v>575.99158159727995</v>
      </c>
      <c r="AI47" s="4">
        <f t="shared" si="13"/>
        <v>530.881234953226</v>
      </c>
      <c r="AJ47" s="3" t="str">
        <f t="shared" si="14"/>
        <v>False</v>
      </c>
      <c r="AK47" s="3" t="str">
        <f t="shared" si="15"/>
        <v>False</v>
      </c>
      <c r="AL47" s="5" t="str">
        <f t="shared" si="16"/>
        <v>n/a</v>
      </c>
      <c r="AM47" s="5">
        <f t="shared" si="17"/>
        <v>0</v>
      </c>
      <c r="AN47" s="5">
        <f t="shared" si="18"/>
        <v>0</v>
      </c>
      <c r="AO47" s="5" t="str">
        <f t="shared" si="19"/>
        <v>n/a</v>
      </c>
      <c r="AP47" s="5" t="str">
        <f t="shared" si="20"/>
        <v>n/a</v>
      </c>
      <c r="AQ47" s="5">
        <f t="shared" si="21"/>
        <v>0</v>
      </c>
      <c r="AR47" s="8" t="b">
        <f t="shared" si="22"/>
        <v>1</v>
      </c>
      <c r="AS47" s="8" t="b">
        <f t="shared" si="23"/>
        <v>0</v>
      </c>
      <c r="AT47" s="8" t="b">
        <f t="shared" si="24"/>
        <v>1</v>
      </c>
      <c r="AU47" s="8" t="b">
        <f t="shared" si="25"/>
        <v>1</v>
      </c>
    </row>
    <row r="48" spans="1:47">
      <c r="A48">
        <v>1385403466009</v>
      </c>
      <c r="B48">
        <v>-62.675409645999999</v>
      </c>
      <c r="C48">
        <v>575.99158159727995</v>
      </c>
      <c r="D48">
        <v>365.406502035752</v>
      </c>
      <c r="E48">
        <v>530.881234953226</v>
      </c>
      <c r="F48">
        <v>400.87140439955198</v>
      </c>
      <c r="G48">
        <v>365.406502035752</v>
      </c>
      <c r="H48">
        <v>-62.675409645999999</v>
      </c>
      <c r="I48">
        <v>530.881234953226</v>
      </c>
      <c r="J48">
        <v>575.99158159727995</v>
      </c>
      <c r="K48">
        <v>444.27065824712099</v>
      </c>
      <c r="L48">
        <v>535.22332394466298</v>
      </c>
      <c r="M48">
        <v>371.31592544095901</v>
      </c>
      <c r="V48" s="2">
        <f t="shared" si="0"/>
        <v>0.16520771433747922</v>
      </c>
      <c r="W48" s="2">
        <f t="shared" si="1"/>
        <v>0.18055071785867322</v>
      </c>
      <c r="X48" s="3">
        <f t="shared" si="2"/>
        <v>400.87140439955198</v>
      </c>
      <c r="Y48" s="3">
        <f t="shared" si="3"/>
        <v>365.406502035752</v>
      </c>
      <c r="Z48" s="3" t="str">
        <f t="shared" si="4"/>
        <v>n/a</v>
      </c>
      <c r="AA48" s="3">
        <f t="shared" si="5"/>
        <v>530.881234953226</v>
      </c>
      <c r="AB48" s="3">
        <f t="shared" si="6"/>
        <v>575.99158159727995</v>
      </c>
      <c r="AC48" s="3">
        <f t="shared" si="7"/>
        <v>444.27065824712099</v>
      </c>
      <c r="AD48" s="3">
        <f t="shared" si="8"/>
        <v>535.22332394466298</v>
      </c>
      <c r="AE48" s="3">
        <f t="shared" si="9"/>
        <v>371.31592544095901</v>
      </c>
      <c r="AF48" s="4">
        <f t="shared" si="10"/>
        <v>400.87140439955198</v>
      </c>
      <c r="AG48" s="4">
        <f t="shared" si="11"/>
        <v>365.406502035752</v>
      </c>
      <c r="AH48" s="4">
        <f t="shared" si="12"/>
        <v>575.99158159727995</v>
      </c>
      <c r="AI48" s="4">
        <f t="shared" si="13"/>
        <v>530.881234953226</v>
      </c>
      <c r="AJ48" s="3" t="str">
        <f t="shared" si="14"/>
        <v>False</v>
      </c>
      <c r="AK48" s="3" t="str">
        <f t="shared" si="15"/>
        <v>False</v>
      </c>
      <c r="AL48" s="5" t="str">
        <f t="shared" si="16"/>
        <v>n/a</v>
      </c>
      <c r="AM48" s="5">
        <f t="shared" si="17"/>
        <v>0</v>
      </c>
      <c r="AN48" s="5">
        <f t="shared" si="18"/>
        <v>0</v>
      </c>
      <c r="AO48" s="5" t="str">
        <f t="shared" si="19"/>
        <v>n/a</v>
      </c>
      <c r="AP48" s="5" t="str">
        <f t="shared" si="20"/>
        <v>n/a</v>
      </c>
      <c r="AQ48" s="5">
        <f t="shared" si="21"/>
        <v>0</v>
      </c>
      <c r="AR48" s="8" t="b">
        <f t="shared" si="22"/>
        <v>1</v>
      </c>
      <c r="AS48" s="8" t="b">
        <f t="shared" si="23"/>
        <v>0</v>
      </c>
      <c r="AT48" s="8" t="b">
        <f t="shared" si="24"/>
        <v>1</v>
      </c>
      <c r="AU48" s="8" t="b">
        <f t="shared" si="25"/>
        <v>1</v>
      </c>
    </row>
    <row r="49" spans="1:47">
      <c r="A49">
        <v>1385403470810</v>
      </c>
      <c r="B49">
        <v>-62.675409645999999</v>
      </c>
      <c r="C49">
        <v>575.99158159727995</v>
      </c>
      <c r="D49">
        <v>365.406502035752</v>
      </c>
      <c r="E49">
        <v>530.881234953226</v>
      </c>
      <c r="F49">
        <v>400.87140439955198</v>
      </c>
      <c r="G49">
        <v>365.406502035752</v>
      </c>
      <c r="H49">
        <v>-62.675409645999999</v>
      </c>
      <c r="I49">
        <v>530.881234953226</v>
      </c>
      <c r="J49">
        <v>575.99158159727995</v>
      </c>
      <c r="K49">
        <v>444.27065824712099</v>
      </c>
      <c r="L49">
        <v>535.22332394466298</v>
      </c>
      <c r="M49">
        <v>371.31592544095901</v>
      </c>
      <c r="V49" s="2">
        <f t="shared" si="0"/>
        <v>0.16520771433747922</v>
      </c>
      <c r="W49" s="2">
        <f t="shared" si="1"/>
        <v>0.18055071785867322</v>
      </c>
      <c r="X49" s="3">
        <f t="shared" si="2"/>
        <v>400.87140439955198</v>
      </c>
      <c r="Y49" s="3">
        <f t="shared" si="3"/>
        <v>365.406502035752</v>
      </c>
      <c r="Z49" s="3" t="str">
        <f t="shared" si="4"/>
        <v>n/a</v>
      </c>
      <c r="AA49" s="3">
        <f t="shared" si="5"/>
        <v>530.881234953226</v>
      </c>
      <c r="AB49" s="3">
        <f t="shared" si="6"/>
        <v>575.99158159727995</v>
      </c>
      <c r="AC49" s="3">
        <f t="shared" si="7"/>
        <v>444.27065824712099</v>
      </c>
      <c r="AD49" s="3">
        <f t="shared" si="8"/>
        <v>535.22332394466298</v>
      </c>
      <c r="AE49" s="3">
        <f t="shared" si="9"/>
        <v>371.31592544095901</v>
      </c>
      <c r="AF49" s="4">
        <f t="shared" si="10"/>
        <v>400.87140439955198</v>
      </c>
      <c r="AG49" s="4">
        <f t="shared" si="11"/>
        <v>365.406502035752</v>
      </c>
      <c r="AH49" s="4">
        <f t="shared" si="12"/>
        <v>575.99158159727995</v>
      </c>
      <c r="AI49" s="4">
        <f t="shared" si="13"/>
        <v>530.881234953226</v>
      </c>
      <c r="AJ49" s="3" t="str">
        <f t="shared" si="14"/>
        <v>False</v>
      </c>
      <c r="AK49" s="3" t="str">
        <f t="shared" si="15"/>
        <v>False</v>
      </c>
      <c r="AL49" s="5" t="str">
        <f t="shared" si="16"/>
        <v>n/a</v>
      </c>
      <c r="AM49" s="5">
        <f t="shared" si="17"/>
        <v>0</v>
      </c>
      <c r="AN49" s="5">
        <f t="shared" si="18"/>
        <v>0</v>
      </c>
      <c r="AO49" s="5" t="str">
        <f t="shared" si="19"/>
        <v>n/a</v>
      </c>
      <c r="AP49" s="5" t="str">
        <f t="shared" si="20"/>
        <v>n/a</v>
      </c>
      <c r="AQ49" s="5">
        <f t="shared" si="21"/>
        <v>0</v>
      </c>
      <c r="AR49" s="8" t="b">
        <f t="shared" si="22"/>
        <v>1</v>
      </c>
      <c r="AS49" s="8" t="b">
        <f t="shared" si="23"/>
        <v>0</v>
      </c>
      <c r="AT49" s="8" t="b">
        <f t="shared" si="24"/>
        <v>1</v>
      </c>
      <c r="AU49" s="8" t="b">
        <f t="shared" si="25"/>
        <v>1</v>
      </c>
    </row>
    <row r="50" spans="1:47">
      <c r="A50">
        <v>1385403477411</v>
      </c>
      <c r="B50">
        <v>-62.675409645999999</v>
      </c>
      <c r="C50">
        <v>575.99158159727995</v>
      </c>
      <c r="D50">
        <v>365.406502035752</v>
      </c>
      <c r="E50">
        <v>530.881234953226</v>
      </c>
      <c r="F50">
        <v>400.87140439955198</v>
      </c>
      <c r="G50">
        <v>365.406502035752</v>
      </c>
      <c r="H50">
        <v>-62.675409645999999</v>
      </c>
      <c r="I50">
        <v>530.881234953226</v>
      </c>
      <c r="J50">
        <v>575.99158159727995</v>
      </c>
      <c r="K50">
        <v>444.27065824712099</v>
      </c>
      <c r="L50">
        <v>535.22332394466298</v>
      </c>
      <c r="M50">
        <v>371.31592544095901</v>
      </c>
      <c r="V50" s="2">
        <f t="shared" si="0"/>
        <v>0.16520771433747922</v>
      </c>
      <c r="W50" s="2">
        <f t="shared" si="1"/>
        <v>0.18055071785867322</v>
      </c>
      <c r="X50" s="3">
        <f t="shared" si="2"/>
        <v>400.87140439955198</v>
      </c>
      <c r="Y50" s="3">
        <f t="shared" si="3"/>
        <v>365.406502035752</v>
      </c>
      <c r="Z50" s="3" t="str">
        <f t="shared" si="4"/>
        <v>n/a</v>
      </c>
      <c r="AA50" s="3">
        <f t="shared" si="5"/>
        <v>530.881234953226</v>
      </c>
      <c r="AB50" s="3">
        <f t="shared" si="6"/>
        <v>575.99158159727995</v>
      </c>
      <c r="AC50" s="3">
        <f t="shared" si="7"/>
        <v>444.27065824712099</v>
      </c>
      <c r="AD50" s="3">
        <f t="shared" si="8"/>
        <v>535.22332394466298</v>
      </c>
      <c r="AE50" s="3">
        <f t="shared" si="9"/>
        <v>371.31592544095901</v>
      </c>
      <c r="AF50" s="4">
        <f t="shared" si="10"/>
        <v>400.87140439955198</v>
      </c>
      <c r="AG50" s="4">
        <f t="shared" si="11"/>
        <v>365.406502035752</v>
      </c>
      <c r="AH50" s="4">
        <f t="shared" si="12"/>
        <v>575.99158159727995</v>
      </c>
      <c r="AI50" s="4">
        <f t="shared" si="13"/>
        <v>530.881234953226</v>
      </c>
      <c r="AJ50" s="3" t="str">
        <f t="shared" si="14"/>
        <v>False</v>
      </c>
      <c r="AK50" s="3" t="str">
        <f t="shared" si="15"/>
        <v>False</v>
      </c>
      <c r="AL50" s="5" t="str">
        <f t="shared" si="16"/>
        <v>n/a</v>
      </c>
      <c r="AM50" s="5">
        <f t="shared" si="17"/>
        <v>0</v>
      </c>
      <c r="AN50" s="5">
        <f t="shared" si="18"/>
        <v>0</v>
      </c>
      <c r="AO50" s="5" t="str">
        <f t="shared" si="19"/>
        <v>n/a</v>
      </c>
      <c r="AP50" s="5" t="str">
        <f t="shared" si="20"/>
        <v>n/a</v>
      </c>
      <c r="AQ50" s="5">
        <f t="shared" si="21"/>
        <v>0</v>
      </c>
      <c r="AR50" s="8" t="b">
        <f t="shared" si="22"/>
        <v>1</v>
      </c>
      <c r="AS50" s="8" t="b">
        <f t="shared" si="23"/>
        <v>0</v>
      </c>
      <c r="AT50" s="8" t="b">
        <f t="shared" si="24"/>
        <v>1</v>
      </c>
      <c r="AU50" s="8" t="b">
        <f t="shared" si="25"/>
        <v>1</v>
      </c>
    </row>
    <row r="51" spans="1:47">
      <c r="A51">
        <v>1385403489516</v>
      </c>
      <c r="B51">
        <v>-62.675409645999999</v>
      </c>
      <c r="C51">
        <v>575.99158159727995</v>
      </c>
      <c r="D51">
        <v>365.406502035752</v>
      </c>
      <c r="E51">
        <v>530.881234953226</v>
      </c>
      <c r="F51">
        <v>400.87140439955198</v>
      </c>
      <c r="G51">
        <v>365.406502035752</v>
      </c>
      <c r="H51">
        <v>-62.675409645999999</v>
      </c>
      <c r="I51">
        <v>530.881234953226</v>
      </c>
      <c r="J51">
        <v>575.99158159727995</v>
      </c>
      <c r="K51">
        <v>444.27065824712099</v>
      </c>
      <c r="L51">
        <v>535.22332394466298</v>
      </c>
      <c r="M51">
        <v>371.31592544095901</v>
      </c>
      <c r="V51" s="2">
        <f t="shared" si="0"/>
        <v>0.16520771433747922</v>
      </c>
      <c r="W51" s="2">
        <f t="shared" si="1"/>
        <v>0.18055071785867322</v>
      </c>
      <c r="X51" s="3">
        <f t="shared" si="2"/>
        <v>400.87140439955198</v>
      </c>
      <c r="Y51" s="3">
        <f t="shared" si="3"/>
        <v>365.406502035752</v>
      </c>
      <c r="Z51" s="3" t="str">
        <f t="shared" si="4"/>
        <v>n/a</v>
      </c>
      <c r="AA51" s="3">
        <f t="shared" si="5"/>
        <v>530.881234953226</v>
      </c>
      <c r="AB51" s="3">
        <f t="shared" si="6"/>
        <v>575.99158159727995</v>
      </c>
      <c r="AC51" s="3">
        <f t="shared" si="7"/>
        <v>444.27065824712099</v>
      </c>
      <c r="AD51" s="3">
        <f t="shared" si="8"/>
        <v>535.22332394466298</v>
      </c>
      <c r="AE51" s="3">
        <f t="shared" si="9"/>
        <v>371.31592544095901</v>
      </c>
      <c r="AF51" s="4">
        <f t="shared" si="10"/>
        <v>400.87140439955198</v>
      </c>
      <c r="AG51" s="4">
        <f t="shared" si="11"/>
        <v>365.406502035752</v>
      </c>
      <c r="AH51" s="4">
        <f t="shared" si="12"/>
        <v>575.99158159727995</v>
      </c>
      <c r="AI51" s="4">
        <f t="shared" si="13"/>
        <v>530.881234953226</v>
      </c>
      <c r="AJ51" s="3" t="str">
        <f t="shared" si="14"/>
        <v>False</v>
      </c>
      <c r="AK51" s="3" t="str">
        <f t="shared" si="15"/>
        <v>False</v>
      </c>
      <c r="AL51" s="5" t="str">
        <f t="shared" si="16"/>
        <v>n/a</v>
      </c>
      <c r="AM51" s="5">
        <f t="shared" si="17"/>
        <v>0</v>
      </c>
      <c r="AN51" s="5">
        <f t="shared" si="18"/>
        <v>0</v>
      </c>
      <c r="AO51" s="5" t="str">
        <f t="shared" si="19"/>
        <v>n/a</v>
      </c>
      <c r="AP51" s="5" t="str">
        <f t="shared" si="20"/>
        <v>n/a</v>
      </c>
      <c r="AQ51" s="5">
        <f t="shared" si="21"/>
        <v>0</v>
      </c>
      <c r="AR51" s="8" t="b">
        <f t="shared" si="22"/>
        <v>1</v>
      </c>
      <c r="AS51" s="8" t="b">
        <f t="shared" si="23"/>
        <v>0</v>
      </c>
      <c r="AT51" s="8" t="b">
        <f t="shared" si="24"/>
        <v>1</v>
      </c>
      <c r="AU51" s="8" t="b">
        <f t="shared" si="25"/>
        <v>1</v>
      </c>
    </row>
    <row r="52" spans="1:47">
      <c r="A52">
        <v>1385403490667</v>
      </c>
      <c r="B52">
        <v>-62.675409645999999</v>
      </c>
      <c r="C52">
        <v>575.99158159727995</v>
      </c>
      <c r="D52">
        <v>365.406502035752</v>
      </c>
      <c r="E52">
        <v>530.881234953226</v>
      </c>
      <c r="F52">
        <v>400.87140439955198</v>
      </c>
      <c r="G52">
        <v>365.406502035752</v>
      </c>
      <c r="H52">
        <v>-62.675409645999999</v>
      </c>
      <c r="I52">
        <v>530.881234953226</v>
      </c>
      <c r="J52">
        <v>575.99158159727995</v>
      </c>
      <c r="K52">
        <v>444.27065824712099</v>
      </c>
      <c r="L52">
        <v>535.22332394466298</v>
      </c>
      <c r="M52">
        <v>371.31592544095901</v>
      </c>
      <c r="V52" s="2">
        <f t="shared" si="0"/>
        <v>0.16520771433747922</v>
      </c>
      <c r="W52" s="2">
        <f t="shared" si="1"/>
        <v>0.18055071785867322</v>
      </c>
      <c r="X52" s="3">
        <f t="shared" si="2"/>
        <v>400.87140439955198</v>
      </c>
      <c r="Y52" s="3">
        <f t="shared" si="3"/>
        <v>365.406502035752</v>
      </c>
      <c r="Z52" s="3" t="str">
        <f t="shared" si="4"/>
        <v>n/a</v>
      </c>
      <c r="AA52" s="3">
        <f t="shared" si="5"/>
        <v>530.881234953226</v>
      </c>
      <c r="AB52" s="3">
        <f t="shared" si="6"/>
        <v>575.99158159727995</v>
      </c>
      <c r="AC52" s="3">
        <f t="shared" si="7"/>
        <v>444.27065824712099</v>
      </c>
      <c r="AD52" s="3">
        <f t="shared" si="8"/>
        <v>535.22332394466298</v>
      </c>
      <c r="AE52" s="3">
        <f t="shared" si="9"/>
        <v>371.31592544095901</v>
      </c>
      <c r="AF52" s="4">
        <f t="shared" si="10"/>
        <v>400.87140439955198</v>
      </c>
      <c r="AG52" s="4">
        <f t="shared" si="11"/>
        <v>365.406502035752</v>
      </c>
      <c r="AH52" s="4">
        <f t="shared" si="12"/>
        <v>575.99158159727995</v>
      </c>
      <c r="AI52" s="4">
        <f t="shared" si="13"/>
        <v>530.881234953226</v>
      </c>
      <c r="AJ52" s="3" t="str">
        <f t="shared" si="14"/>
        <v>False</v>
      </c>
      <c r="AK52" s="3" t="str">
        <f t="shared" si="15"/>
        <v>False</v>
      </c>
      <c r="AL52" s="5" t="str">
        <f t="shared" si="16"/>
        <v>n/a</v>
      </c>
      <c r="AM52" s="5">
        <f t="shared" si="17"/>
        <v>0</v>
      </c>
      <c r="AN52" s="5">
        <f t="shared" si="18"/>
        <v>0</v>
      </c>
      <c r="AO52" s="5" t="str">
        <f t="shared" si="19"/>
        <v>n/a</v>
      </c>
      <c r="AP52" s="5" t="str">
        <f t="shared" si="20"/>
        <v>n/a</v>
      </c>
      <c r="AQ52" s="5">
        <f t="shared" si="21"/>
        <v>0</v>
      </c>
      <c r="AR52" s="8" t="b">
        <f t="shared" si="22"/>
        <v>1</v>
      </c>
      <c r="AS52" s="8" t="b">
        <f t="shared" si="23"/>
        <v>0</v>
      </c>
      <c r="AT52" s="8" t="b">
        <f t="shared" si="24"/>
        <v>1</v>
      </c>
      <c r="AU52" s="8" t="b">
        <f t="shared" si="25"/>
        <v>1</v>
      </c>
    </row>
    <row r="53" spans="1:47">
      <c r="A53">
        <v>1385403495567</v>
      </c>
      <c r="B53">
        <v>-62.675409645999999</v>
      </c>
      <c r="C53">
        <v>560.58976730544396</v>
      </c>
      <c r="D53">
        <v>365.406502035752</v>
      </c>
      <c r="E53">
        <v>530.881234953226</v>
      </c>
      <c r="F53">
        <v>400.87140439955198</v>
      </c>
      <c r="G53">
        <v>365.406502035752</v>
      </c>
      <c r="H53">
        <v>-62.675409645999999</v>
      </c>
      <c r="I53">
        <v>530.881234953226</v>
      </c>
      <c r="J53">
        <v>560.58976730544396</v>
      </c>
      <c r="K53">
        <v>416.70913584983299</v>
      </c>
      <c r="L53">
        <v>535.22332394466298</v>
      </c>
      <c r="M53">
        <v>371.31592544095901</v>
      </c>
      <c r="V53" s="2">
        <f t="shared" si="0"/>
        <v>0.15067770085461507</v>
      </c>
      <c r="W53" s="2">
        <f t="shared" si="1"/>
        <v>0.18055071785867322</v>
      </c>
      <c r="X53" s="3">
        <f t="shared" si="2"/>
        <v>400.87140439955198</v>
      </c>
      <c r="Y53" s="3">
        <f t="shared" si="3"/>
        <v>365.406502035752</v>
      </c>
      <c r="Z53" s="3" t="str">
        <f t="shared" si="4"/>
        <v>n/a</v>
      </c>
      <c r="AA53" s="3">
        <f t="shared" si="5"/>
        <v>530.881234953226</v>
      </c>
      <c r="AB53" s="3">
        <f t="shared" si="6"/>
        <v>560.58976730544396</v>
      </c>
      <c r="AC53" s="3">
        <f t="shared" si="7"/>
        <v>416.70913584983299</v>
      </c>
      <c r="AD53" s="3">
        <f t="shared" si="8"/>
        <v>535.22332394466298</v>
      </c>
      <c r="AE53" s="3">
        <f t="shared" si="9"/>
        <v>371.31592544095901</v>
      </c>
      <c r="AF53" s="4">
        <f t="shared" si="10"/>
        <v>400.87140439955198</v>
      </c>
      <c r="AG53" s="4">
        <f t="shared" si="11"/>
        <v>365.406502035752</v>
      </c>
      <c r="AH53" s="4">
        <f t="shared" si="12"/>
        <v>560.58976730544396</v>
      </c>
      <c r="AI53" s="4">
        <f t="shared" si="13"/>
        <v>530.881234953226</v>
      </c>
      <c r="AJ53" s="3" t="str">
        <f t="shared" si="14"/>
        <v>False</v>
      </c>
      <c r="AK53" s="3" t="str">
        <f t="shared" si="15"/>
        <v>False</v>
      </c>
      <c r="AL53" s="5" t="str">
        <f t="shared" si="16"/>
        <v>n/a</v>
      </c>
      <c r="AM53" s="5">
        <f t="shared" si="17"/>
        <v>0</v>
      </c>
      <c r="AN53" s="5">
        <f t="shared" si="18"/>
        <v>0</v>
      </c>
      <c r="AO53" s="5" t="str">
        <f t="shared" si="19"/>
        <v>n/a</v>
      </c>
      <c r="AP53" s="5" t="str">
        <f t="shared" si="20"/>
        <v>n/a</v>
      </c>
      <c r="AQ53" s="5">
        <f t="shared" si="21"/>
        <v>0</v>
      </c>
      <c r="AR53" s="8" t="b">
        <f t="shared" si="22"/>
        <v>1</v>
      </c>
      <c r="AS53" s="8" t="b">
        <f t="shared" si="23"/>
        <v>0</v>
      </c>
      <c r="AT53" s="8" t="b">
        <f t="shared" si="24"/>
        <v>1</v>
      </c>
      <c r="AU53" s="8" t="b">
        <f t="shared" si="25"/>
        <v>1</v>
      </c>
    </row>
    <row r="54" spans="1:47">
      <c r="A54">
        <v>1385403515776</v>
      </c>
      <c r="B54">
        <v>-62.675409645999999</v>
      </c>
      <c r="C54">
        <v>560.58976730544396</v>
      </c>
      <c r="D54">
        <v>365.406502035752</v>
      </c>
      <c r="E54">
        <v>530.881234953226</v>
      </c>
      <c r="F54">
        <v>400.87140439955198</v>
      </c>
      <c r="G54">
        <v>365.406502035752</v>
      </c>
      <c r="H54">
        <v>-62.675409645999999</v>
      </c>
      <c r="I54">
        <v>530.881234953226</v>
      </c>
      <c r="J54">
        <v>560.58976730544396</v>
      </c>
      <c r="K54">
        <v>416.70913584983299</v>
      </c>
      <c r="L54">
        <v>535.22332394466298</v>
      </c>
      <c r="M54">
        <v>371.31592544095901</v>
      </c>
      <c r="V54" s="2">
        <f t="shared" si="0"/>
        <v>0.15067770085461507</v>
      </c>
      <c r="W54" s="2">
        <f t="shared" si="1"/>
        <v>0.18055071785867322</v>
      </c>
      <c r="X54" s="3">
        <f t="shared" si="2"/>
        <v>400.87140439955198</v>
      </c>
      <c r="Y54" s="3">
        <f t="shared" si="3"/>
        <v>365.406502035752</v>
      </c>
      <c r="Z54" s="3" t="str">
        <f t="shared" si="4"/>
        <v>n/a</v>
      </c>
      <c r="AA54" s="3">
        <f t="shared" si="5"/>
        <v>530.881234953226</v>
      </c>
      <c r="AB54" s="3">
        <f t="shared" si="6"/>
        <v>560.58976730544396</v>
      </c>
      <c r="AC54" s="3">
        <f t="shared" si="7"/>
        <v>416.70913584983299</v>
      </c>
      <c r="AD54" s="3">
        <f t="shared" si="8"/>
        <v>535.22332394466298</v>
      </c>
      <c r="AE54" s="3">
        <f t="shared" si="9"/>
        <v>371.31592544095901</v>
      </c>
      <c r="AF54" s="4">
        <f t="shared" si="10"/>
        <v>400.87140439955198</v>
      </c>
      <c r="AG54" s="4">
        <f t="shared" si="11"/>
        <v>365.406502035752</v>
      </c>
      <c r="AH54" s="4">
        <f t="shared" si="12"/>
        <v>560.58976730544396</v>
      </c>
      <c r="AI54" s="4">
        <f t="shared" si="13"/>
        <v>530.881234953226</v>
      </c>
      <c r="AJ54" s="3" t="str">
        <f t="shared" si="14"/>
        <v>False</v>
      </c>
      <c r="AK54" s="3" t="str">
        <f t="shared" si="15"/>
        <v>False</v>
      </c>
      <c r="AL54" s="5" t="str">
        <f t="shared" si="16"/>
        <v>n/a</v>
      </c>
      <c r="AM54" s="5">
        <f t="shared" si="17"/>
        <v>0</v>
      </c>
      <c r="AN54" s="5">
        <f t="shared" si="18"/>
        <v>0</v>
      </c>
      <c r="AO54" s="5" t="str">
        <f t="shared" si="19"/>
        <v>n/a</v>
      </c>
      <c r="AP54" s="5" t="str">
        <f t="shared" si="20"/>
        <v>n/a</v>
      </c>
      <c r="AQ54" s="5">
        <f t="shared" si="21"/>
        <v>0</v>
      </c>
      <c r="AR54" s="8" t="b">
        <f t="shared" si="22"/>
        <v>1</v>
      </c>
      <c r="AS54" s="8" t="b">
        <f t="shared" si="23"/>
        <v>0</v>
      </c>
      <c r="AT54" s="8" t="b">
        <f t="shared" si="24"/>
        <v>1</v>
      </c>
      <c r="AU54" s="8" t="b">
        <f t="shared" si="25"/>
        <v>1</v>
      </c>
    </row>
    <row r="55" spans="1:47">
      <c r="A55">
        <v>1385403517576</v>
      </c>
      <c r="B55">
        <v>-62.675409645999999</v>
      </c>
      <c r="C55">
        <v>560.58976730544396</v>
      </c>
      <c r="D55">
        <v>365.406502035752</v>
      </c>
      <c r="E55">
        <v>530.881234953226</v>
      </c>
      <c r="F55">
        <v>400.87140439955198</v>
      </c>
      <c r="G55">
        <v>365.406502035752</v>
      </c>
      <c r="H55">
        <v>-62.675409645999999</v>
      </c>
      <c r="I55">
        <v>530.881234953226</v>
      </c>
      <c r="J55">
        <v>560.58976730544396</v>
      </c>
      <c r="K55">
        <v>416.70913584983299</v>
      </c>
      <c r="L55">
        <v>535.22332394466298</v>
      </c>
      <c r="M55">
        <v>371.31592544095901</v>
      </c>
      <c r="V55" s="2">
        <f t="shared" si="0"/>
        <v>0.15067770085461507</v>
      </c>
      <c r="W55" s="2">
        <f t="shared" si="1"/>
        <v>0.18055071785867322</v>
      </c>
      <c r="X55" s="3">
        <f t="shared" si="2"/>
        <v>400.87140439955198</v>
      </c>
      <c r="Y55" s="3">
        <f t="shared" si="3"/>
        <v>365.406502035752</v>
      </c>
      <c r="Z55" s="3" t="str">
        <f t="shared" si="4"/>
        <v>n/a</v>
      </c>
      <c r="AA55" s="3">
        <f t="shared" si="5"/>
        <v>530.881234953226</v>
      </c>
      <c r="AB55" s="3">
        <f t="shared" si="6"/>
        <v>560.58976730544396</v>
      </c>
      <c r="AC55" s="3">
        <f t="shared" si="7"/>
        <v>416.70913584983299</v>
      </c>
      <c r="AD55" s="3">
        <f t="shared" si="8"/>
        <v>535.22332394466298</v>
      </c>
      <c r="AE55" s="3">
        <f t="shared" si="9"/>
        <v>371.31592544095901</v>
      </c>
      <c r="AF55" s="4">
        <f t="shared" si="10"/>
        <v>400.87140439955198</v>
      </c>
      <c r="AG55" s="4">
        <f t="shared" si="11"/>
        <v>365.406502035752</v>
      </c>
      <c r="AH55" s="4">
        <f t="shared" si="12"/>
        <v>560.58976730544396</v>
      </c>
      <c r="AI55" s="4">
        <f t="shared" si="13"/>
        <v>530.881234953226</v>
      </c>
      <c r="AJ55" s="3" t="str">
        <f t="shared" si="14"/>
        <v>False</v>
      </c>
      <c r="AK55" s="3" t="str">
        <f t="shared" si="15"/>
        <v>False</v>
      </c>
      <c r="AL55" s="5" t="str">
        <f t="shared" si="16"/>
        <v>n/a</v>
      </c>
      <c r="AM55" s="5">
        <f t="shared" si="17"/>
        <v>0</v>
      </c>
      <c r="AN55" s="5">
        <f t="shared" si="18"/>
        <v>0</v>
      </c>
      <c r="AO55" s="5" t="str">
        <f t="shared" si="19"/>
        <v>n/a</v>
      </c>
      <c r="AP55" s="5" t="str">
        <f t="shared" si="20"/>
        <v>n/a</v>
      </c>
      <c r="AQ55" s="5">
        <f t="shared" si="21"/>
        <v>0</v>
      </c>
      <c r="AR55" s="8" t="b">
        <f t="shared" si="22"/>
        <v>1</v>
      </c>
      <c r="AS55" s="8" t="b">
        <f t="shared" si="23"/>
        <v>0</v>
      </c>
      <c r="AT55" s="8" t="b">
        <f t="shared" si="24"/>
        <v>1</v>
      </c>
      <c r="AU55" s="8" t="b">
        <f t="shared" si="25"/>
        <v>1</v>
      </c>
    </row>
    <row r="56" spans="1:47">
      <c r="A56">
        <v>1385403517793</v>
      </c>
      <c r="B56">
        <v>-62.675409645999999</v>
      </c>
      <c r="C56">
        <v>560.58976730544396</v>
      </c>
      <c r="D56">
        <v>365.406502035752</v>
      </c>
      <c r="E56">
        <v>530.881234953226</v>
      </c>
      <c r="F56">
        <v>400.87140439955198</v>
      </c>
      <c r="G56">
        <v>365.406502035752</v>
      </c>
      <c r="H56">
        <v>-62.675409645999999</v>
      </c>
      <c r="I56">
        <v>530.881234953226</v>
      </c>
      <c r="J56">
        <v>560.58976730544396</v>
      </c>
      <c r="K56">
        <v>416.70913584983299</v>
      </c>
      <c r="L56">
        <v>535.22332394466298</v>
      </c>
      <c r="M56">
        <v>371.31592544095901</v>
      </c>
      <c r="V56" s="2">
        <f t="shared" si="0"/>
        <v>0.15067770085461507</v>
      </c>
      <c r="W56" s="2">
        <f t="shared" si="1"/>
        <v>0.18055071785867322</v>
      </c>
      <c r="X56" s="3">
        <f t="shared" si="2"/>
        <v>400.87140439955198</v>
      </c>
      <c r="Y56" s="3">
        <f t="shared" si="3"/>
        <v>365.406502035752</v>
      </c>
      <c r="Z56" s="3" t="str">
        <f t="shared" si="4"/>
        <v>n/a</v>
      </c>
      <c r="AA56" s="3">
        <f t="shared" si="5"/>
        <v>530.881234953226</v>
      </c>
      <c r="AB56" s="3">
        <f t="shared" si="6"/>
        <v>560.58976730544396</v>
      </c>
      <c r="AC56" s="3">
        <f t="shared" si="7"/>
        <v>416.70913584983299</v>
      </c>
      <c r="AD56" s="3">
        <f t="shared" si="8"/>
        <v>535.22332394466298</v>
      </c>
      <c r="AE56" s="3">
        <f t="shared" si="9"/>
        <v>371.31592544095901</v>
      </c>
      <c r="AF56" s="4">
        <f t="shared" si="10"/>
        <v>400.87140439955198</v>
      </c>
      <c r="AG56" s="4">
        <f t="shared" si="11"/>
        <v>365.406502035752</v>
      </c>
      <c r="AH56" s="4">
        <f t="shared" si="12"/>
        <v>560.58976730544396</v>
      </c>
      <c r="AI56" s="4">
        <f t="shared" si="13"/>
        <v>530.881234953226</v>
      </c>
      <c r="AJ56" s="3" t="str">
        <f t="shared" si="14"/>
        <v>False</v>
      </c>
      <c r="AK56" s="3" t="str">
        <f t="shared" si="15"/>
        <v>False</v>
      </c>
      <c r="AL56" s="5" t="str">
        <f t="shared" si="16"/>
        <v>n/a</v>
      </c>
      <c r="AM56" s="5">
        <f t="shared" si="17"/>
        <v>0</v>
      </c>
      <c r="AN56" s="5">
        <f t="shared" si="18"/>
        <v>0</v>
      </c>
      <c r="AO56" s="5" t="str">
        <f t="shared" si="19"/>
        <v>n/a</v>
      </c>
      <c r="AP56" s="5" t="str">
        <f t="shared" si="20"/>
        <v>n/a</v>
      </c>
      <c r="AQ56" s="5">
        <f t="shared" si="21"/>
        <v>0</v>
      </c>
      <c r="AR56" s="8" t="b">
        <f t="shared" si="22"/>
        <v>1</v>
      </c>
      <c r="AS56" s="8" t="b">
        <f t="shared" si="23"/>
        <v>0</v>
      </c>
      <c r="AT56" s="8" t="b">
        <f t="shared" si="24"/>
        <v>1</v>
      </c>
      <c r="AU56" s="8" t="b">
        <f t="shared" si="25"/>
        <v>1</v>
      </c>
    </row>
    <row r="57" spans="1:47">
      <c r="A57">
        <v>1385403521095</v>
      </c>
      <c r="B57">
        <v>-62.675409645999999</v>
      </c>
      <c r="C57">
        <v>560.58976730544396</v>
      </c>
      <c r="D57">
        <v>365.406502035752</v>
      </c>
      <c r="E57">
        <v>530.881234953226</v>
      </c>
      <c r="F57">
        <v>400.87140439955198</v>
      </c>
      <c r="G57">
        <v>365.406502035752</v>
      </c>
      <c r="H57">
        <v>-62.675409645999999</v>
      </c>
      <c r="I57">
        <v>530.881234953226</v>
      </c>
      <c r="J57">
        <v>560.58976730544396</v>
      </c>
      <c r="K57">
        <v>416.70913584983299</v>
      </c>
      <c r="L57">
        <v>535.22332394466298</v>
      </c>
      <c r="M57">
        <v>371.31592544095901</v>
      </c>
      <c r="V57" s="2">
        <f t="shared" si="0"/>
        <v>0.15067770085461507</v>
      </c>
      <c r="W57" s="2">
        <f t="shared" si="1"/>
        <v>0.18055071785867322</v>
      </c>
      <c r="X57" s="3">
        <f t="shared" si="2"/>
        <v>400.87140439955198</v>
      </c>
      <c r="Y57" s="3">
        <f t="shared" si="3"/>
        <v>365.406502035752</v>
      </c>
      <c r="Z57" s="3" t="str">
        <f t="shared" si="4"/>
        <v>n/a</v>
      </c>
      <c r="AA57" s="3">
        <f t="shared" si="5"/>
        <v>530.881234953226</v>
      </c>
      <c r="AB57" s="3">
        <f t="shared" si="6"/>
        <v>560.58976730544396</v>
      </c>
      <c r="AC57" s="3">
        <f t="shared" si="7"/>
        <v>416.70913584983299</v>
      </c>
      <c r="AD57" s="3">
        <f t="shared" si="8"/>
        <v>535.22332394466298</v>
      </c>
      <c r="AE57" s="3">
        <f t="shared" si="9"/>
        <v>371.31592544095901</v>
      </c>
      <c r="AF57" s="4">
        <f t="shared" si="10"/>
        <v>400.87140439955198</v>
      </c>
      <c r="AG57" s="4">
        <f t="shared" si="11"/>
        <v>365.406502035752</v>
      </c>
      <c r="AH57" s="4">
        <f t="shared" si="12"/>
        <v>560.58976730544396</v>
      </c>
      <c r="AI57" s="4">
        <f t="shared" si="13"/>
        <v>530.881234953226</v>
      </c>
      <c r="AJ57" s="3" t="str">
        <f t="shared" si="14"/>
        <v>False</v>
      </c>
      <c r="AK57" s="3" t="str">
        <f t="shared" si="15"/>
        <v>False</v>
      </c>
      <c r="AL57" s="5" t="str">
        <f t="shared" si="16"/>
        <v>n/a</v>
      </c>
      <c r="AM57" s="5">
        <f t="shared" si="17"/>
        <v>0</v>
      </c>
      <c r="AN57" s="5">
        <f t="shared" si="18"/>
        <v>0</v>
      </c>
      <c r="AO57" s="5" t="str">
        <f t="shared" si="19"/>
        <v>n/a</v>
      </c>
      <c r="AP57" s="5" t="str">
        <f t="shared" si="20"/>
        <v>n/a</v>
      </c>
      <c r="AQ57" s="5">
        <f t="shared" si="21"/>
        <v>0</v>
      </c>
      <c r="AR57" s="8" t="b">
        <f t="shared" si="22"/>
        <v>1</v>
      </c>
      <c r="AS57" s="8" t="b">
        <f t="shared" si="23"/>
        <v>0</v>
      </c>
      <c r="AT57" s="8" t="b">
        <f t="shared" si="24"/>
        <v>1</v>
      </c>
      <c r="AU57" s="8" t="b">
        <f t="shared" si="25"/>
        <v>1</v>
      </c>
    </row>
    <row r="58" spans="1:47">
      <c r="A58">
        <v>1385403537003</v>
      </c>
      <c r="B58">
        <v>-62.675409645999999</v>
      </c>
      <c r="C58">
        <v>560.58976730544396</v>
      </c>
      <c r="D58">
        <v>365.406502035752</v>
      </c>
      <c r="E58">
        <v>530.881234953226</v>
      </c>
      <c r="F58">
        <v>400.87140439955198</v>
      </c>
      <c r="G58">
        <v>365.406502035752</v>
      </c>
      <c r="H58">
        <v>-62.675409645999999</v>
      </c>
      <c r="I58">
        <v>530.881234953226</v>
      </c>
      <c r="J58">
        <v>560.58976730544396</v>
      </c>
      <c r="K58">
        <v>416.70913584983299</v>
      </c>
      <c r="L58">
        <v>535.22332394466298</v>
      </c>
      <c r="M58">
        <v>371.31592544095901</v>
      </c>
      <c r="V58" s="2">
        <f t="shared" si="0"/>
        <v>0.15067770085461507</v>
      </c>
      <c r="W58" s="2">
        <f t="shared" si="1"/>
        <v>0.18055071785867322</v>
      </c>
      <c r="X58" s="3">
        <f t="shared" si="2"/>
        <v>400.87140439955198</v>
      </c>
      <c r="Y58" s="3">
        <f t="shared" si="3"/>
        <v>365.406502035752</v>
      </c>
      <c r="Z58" s="3" t="str">
        <f t="shared" si="4"/>
        <v>n/a</v>
      </c>
      <c r="AA58" s="3">
        <f t="shared" si="5"/>
        <v>530.881234953226</v>
      </c>
      <c r="AB58" s="3">
        <f t="shared" si="6"/>
        <v>560.58976730544396</v>
      </c>
      <c r="AC58" s="3">
        <f t="shared" si="7"/>
        <v>416.70913584983299</v>
      </c>
      <c r="AD58" s="3">
        <f t="shared" si="8"/>
        <v>535.22332394466298</v>
      </c>
      <c r="AE58" s="3">
        <f t="shared" si="9"/>
        <v>371.31592544095901</v>
      </c>
      <c r="AF58" s="4">
        <f t="shared" si="10"/>
        <v>400.87140439955198</v>
      </c>
      <c r="AG58" s="4">
        <f t="shared" si="11"/>
        <v>365.406502035752</v>
      </c>
      <c r="AH58" s="4">
        <f t="shared" si="12"/>
        <v>560.58976730544396</v>
      </c>
      <c r="AI58" s="4">
        <f t="shared" si="13"/>
        <v>530.881234953226</v>
      </c>
      <c r="AJ58" s="3" t="str">
        <f t="shared" si="14"/>
        <v>False</v>
      </c>
      <c r="AK58" s="3" t="str">
        <f t="shared" si="15"/>
        <v>False</v>
      </c>
      <c r="AL58" s="5" t="str">
        <f t="shared" si="16"/>
        <v>n/a</v>
      </c>
      <c r="AM58" s="5">
        <f t="shared" si="17"/>
        <v>0</v>
      </c>
      <c r="AN58" s="5">
        <f t="shared" si="18"/>
        <v>0</v>
      </c>
      <c r="AO58" s="5" t="str">
        <f t="shared" si="19"/>
        <v>n/a</v>
      </c>
      <c r="AP58" s="5" t="str">
        <f t="shared" si="20"/>
        <v>n/a</v>
      </c>
      <c r="AQ58" s="5">
        <f t="shared" si="21"/>
        <v>0</v>
      </c>
      <c r="AR58" s="8" t="b">
        <f t="shared" si="22"/>
        <v>1</v>
      </c>
      <c r="AS58" s="8" t="b">
        <f t="shared" si="23"/>
        <v>0</v>
      </c>
      <c r="AT58" s="8" t="b">
        <f t="shared" si="24"/>
        <v>1</v>
      </c>
      <c r="AU58" s="8" t="b">
        <f t="shared" si="25"/>
        <v>1</v>
      </c>
    </row>
    <row r="59" spans="1:47">
      <c r="A59">
        <v>1385403538305</v>
      </c>
      <c r="B59">
        <v>-62.675409645999999</v>
      </c>
      <c r="C59">
        <v>560.58976730544396</v>
      </c>
      <c r="D59">
        <v>365.406502035752</v>
      </c>
      <c r="E59">
        <v>530.881234953226</v>
      </c>
      <c r="F59">
        <v>400.87140439955198</v>
      </c>
      <c r="G59">
        <v>365.406502035752</v>
      </c>
      <c r="H59">
        <v>-62.675409645999999</v>
      </c>
      <c r="I59">
        <v>530.881234953226</v>
      </c>
      <c r="J59">
        <v>560.58976730544396</v>
      </c>
      <c r="K59">
        <v>416.70913584983299</v>
      </c>
      <c r="L59">
        <v>535.22332394466298</v>
      </c>
      <c r="M59">
        <v>371.31592544095901</v>
      </c>
      <c r="V59" s="2">
        <f t="shared" si="0"/>
        <v>0.15067770085461507</v>
      </c>
      <c r="W59" s="2">
        <f t="shared" si="1"/>
        <v>0.18055071785867322</v>
      </c>
      <c r="X59" s="3">
        <f t="shared" si="2"/>
        <v>400.87140439955198</v>
      </c>
      <c r="Y59" s="3">
        <f t="shared" si="3"/>
        <v>365.406502035752</v>
      </c>
      <c r="Z59" s="3" t="str">
        <f t="shared" si="4"/>
        <v>n/a</v>
      </c>
      <c r="AA59" s="3">
        <f t="shared" si="5"/>
        <v>530.881234953226</v>
      </c>
      <c r="AB59" s="3">
        <f t="shared" si="6"/>
        <v>560.58976730544396</v>
      </c>
      <c r="AC59" s="3">
        <f t="shared" si="7"/>
        <v>416.70913584983299</v>
      </c>
      <c r="AD59" s="3">
        <f t="shared" si="8"/>
        <v>535.22332394466298</v>
      </c>
      <c r="AE59" s="3">
        <f t="shared" si="9"/>
        <v>371.31592544095901</v>
      </c>
      <c r="AF59" s="4">
        <f t="shared" si="10"/>
        <v>400.87140439955198</v>
      </c>
      <c r="AG59" s="4">
        <f t="shared" si="11"/>
        <v>365.406502035752</v>
      </c>
      <c r="AH59" s="4">
        <f t="shared" si="12"/>
        <v>560.58976730544396</v>
      </c>
      <c r="AI59" s="4">
        <f t="shared" si="13"/>
        <v>530.881234953226</v>
      </c>
      <c r="AJ59" s="3" t="str">
        <f t="shared" si="14"/>
        <v>False</v>
      </c>
      <c r="AK59" s="3" t="str">
        <f t="shared" si="15"/>
        <v>False</v>
      </c>
      <c r="AL59" s="5" t="str">
        <f t="shared" si="16"/>
        <v>n/a</v>
      </c>
      <c r="AM59" s="5">
        <f t="shared" si="17"/>
        <v>0</v>
      </c>
      <c r="AN59" s="5">
        <f t="shared" si="18"/>
        <v>0</v>
      </c>
      <c r="AO59" s="5" t="str">
        <f t="shared" si="19"/>
        <v>n/a</v>
      </c>
      <c r="AP59" s="5" t="str">
        <f t="shared" si="20"/>
        <v>n/a</v>
      </c>
      <c r="AQ59" s="5">
        <f t="shared" si="21"/>
        <v>0</v>
      </c>
      <c r="AR59" s="8" t="b">
        <f t="shared" si="22"/>
        <v>1</v>
      </c>
      <c r="AS59" s="8" t="b">
        <f t="shared" si="23"/>
        <v>0</v>
      </c>
      <c r="AT59" s="8" t="b">
        <f t="shared" si="24"/>
        <v>1</v>
      </c>
      <c r="AU59" s="8" t="b">
        <f t="shared" si="25"/>
        <v>1</v>
      </c>
    </row>
    <row r="60" spans="1:47">
      <c r="A60">
        <v>1385403553209</v>
      </c>
      <c r="B60">
        <v>-62.675409645999999</v>
      </c>
      <c r="C60">
        <v>560.58976730544396</v>
      </c>
      <c r="D60">
        <v>365.406502035752</v>
      </c>
      <c r="E60">
        <v>530.881234953226</v>
      </c>
      <c r="F60">
        <v>400.87140439955198</v>
      </c>
      <c r="G60">
        <v>365.406502035752</v>
      </c>
      <c r="H60">
        <v>-62.675409645999999</v>
      </c>
      <c r="I60">
        <v>530.881234953226</v>
      </c>
      <c r="J60">
        <v>560.58976730544396</v>
      </c>
      <c r="K60">
        <v>416.70913584983299</v>
      </c>
      <c r="L60">
        <v>535.22332394466298</v>
      </c>
      <c r="M60">
        <v>371.31592544095901</v>
      </c>
      <c r="V60" s="2">
        <f t="shared" si="0"/>
        <v>0.15067770085461507</v>
      </c>
      <c r="W60" s="2">
        <f t="shared" si="1"/>
        <v>0.18055071785867322</v>
      </c>
      <c r="X60" s="3">
        <f t="shared" si="2"/>
        <v>400.87140439955198</v>
      </c>
      <c r="Y60" s="3">
        <f t="shared" si="3"/>
        <v>365.406502035752</v>
      </c>
      <c r="Z60" s="3" t="str">
        <f t="shared" si="4"/>
        <v>n/a</v>
      </c>
      <c r="AA60" s="3">
        <f t="shared" si="5"/>
        <v>530.881234953226</v>
      </c>
      <c r="AB60" s="3">
        <f t="shared" si="6"/>
        <v>560.58976730544396</v>
      </c>
      <c r="AC60" s="3">
        <f t="shared" si="7"/>
        <v>416.70913584983299</v>
      </c>
      <c r="AD60" s="3">
        <f t="shared" si="8"/>
        <v>535.22332394466298</v>
      </c>
      <c r="AE60" s="3">
        <f t="shared" si="9"/>
        <v>371.31592544095901</v>
      </c>
      <c r="AF60" s="4">
        <f t="shared" si="10"/>
        <v>400.87140439955198</v>
      </c>
      <c r="AG60" s="4">
        <f t="shared" si="11"/>
        <v>365.406502035752</v>
      </c>
      <c r="AH60" s="4">
        <f t="shared" si="12"/>
        <v>560.58976730544396</v>
      </c>
      <c r="AI60" s="4">
        <f t="shared" si="13"/>
        <v>530.881234953226</v>
      </c>
      <c r="AJ60" s="3" t="str">
        <f t="shared" si="14"/>
        <v>False</v>
      </c>
      <c r="AK60" s="3" t="str">
        <f t="shared" si="15"/>
        <v>False</v>
      </c>
      <c r="AL60" s="5" t="str">
        <f t="shared" si="16"/>
        <v>n/a</v>
      </c>
      <c r="AM60" s="5">
        <f t="shared" si="17"/>
        <v>0</v>
      </c>
      <c r="AN60" s="5">
        <f t="shared" si="18"/>
        <v>0</v>
      </c>
      <c r="AO60" s="5" t="str">
        <f t="shared" si="19"/>
        <v>n/a</v>
      </c>
      <c r="AP60" s="5" t="str">
        <f t="shared" si="20"/>
        <v>n/a</v>
      </c>
      <c r="AQ60" s="5">
        <f t="shared" si="21"/>
        <v>0</v>
      </c>
      <c r="AR60" s="8" t="b">
        <f t="shared" si="22"/>
        <v>1</v>
      </c>
      <c r="AS60" s="8" t="b">
        <f t="shared" si="23"/>
        <v>0</v>
      </c>
      <c r="AT60" s="8" t="b">
        <f t="shared" si="24"/>
        <v>1</v>
      </c>
      <c r="AU60" s="8" t="b">
        <f t="shared" si="25"/>
        <v>1</v>
      </c>
    </row>
    <row r="147" spans="21:23">
      <c r="U147" s="3" t="s">
        <v>25</v>
      </c>
      <c r="V147" s="2">
        <f>SUMIF(V2:V145,"&lt;&gt;n/a",V2:V145)</f>
        <v>9.9087673260947344</v>
      </c>
      <c r="W147" s="2">
        <f>SUMIF(W2:W145,"&lt;&gt;n/a",W2:W145)</f>
        <v>6.7346757451799588</v>
      </c>
    </row>
    <row r="148" spans="21:23">
      <c r="U148" s="3" t="s">
        <v>26</v>
      </c>
      <c r="V148" s="2">
        <f>COUNTIF(V2:V145,"&lt;&gt;n/a")</f>
        <v>144</v>
      </c>
      <c r="W148" s="2">
        <f>COUNTIF(W2:W145,"&lt;&gt;n/a")</f>
        <v>144</v>
      </c>
    </row>
    <row r="149" spans="21:23">
      <c r="U149" s="3" t="s">
        <v>27</v>
      </c>
      <c r="V149" s="2">
        <f>V147/V148</f>
        <v>6.8810884208991216E-2</v>
      </c>
      <c r="W149" s="2">
        <f>W147/W148</f>
        <v>4.6768581563749717E-2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fullNLPForceslog11.25.2013 13.1</vt:lpstr>
    </vt:vector>
  </TitlesOfParts>
  <Company>TIAA-CREF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Talbot</dc:creator>
  <cp:lastModifiedBy>Christine Talbot</cp:lastModifiedBy>
  <dcterms:created xsi:type="dcterms:W3CDTF">2013-11-25T19:17:05Z</dcterms:created>
  <dcterms:modified xsi:type="dcterms:W3CDTF">2013-11-25T19:17:05Z</dcterms:modified>
</cp:coreProperties>
</file>