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stasiewicz/SynologyDrive/Shared with me/SediNetCam/SediNetCam/CASEv2/"/>
    </mc:Choice>
  </mc:AlternateContent>
  <xr:revisionPtr revIDLastSave="0" documentId="13_ncr:1_{662A50B1-2466-8640-A85B-BABDE9B9CE96}" xr6:coauthVersionLast="47" xr6:coauthVersionMax="47" xr10:uidLastSave="{00000000-0000-0000-0000-000000000000}"/>
  <bookViews>
    <workbookView xWindow="0" yWindow="0" windowWidth="28800" windowHeight="18000" xr2:uid="{48ED7FBC-D47C-6E48-B5C5-6FEE0CBADB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B15" i="1"/>
  <c r="B38" i="1" s="1"/>
</calcChain>
</file>

<file path=xl/sharedStrings.xml><?xml version="1.0" encoding="utf-8"?>
<sst xmlns="http://schemas.openxmlformats.org/spreadsheetml/2006/main" count="175" uniqueCount="105">
  <si>
    <t>BOM SandCam V2</t>
  </si>
  <si>
    <t>Manufactuer</t>
  </si>
  <si>
    <t>Link</t>
  </si>
  <si>
    <t>Polycase</t>
  </si>
  <si>
    <t xml:space="preserve">Polycase WQ-57 </t>
  </si>
  <si>
    <t>CNC</t>
  </si>
  <si>
    <t xml:space="preserve">Procurment Type </t>
  </si>
  <si>
    <t>6mm 3MP Wide Angle Lens for Raspberry Pi HQ Camera - 3MP</t>
  </si>
  <si>
    <t>USB Battery Pack for Raspberry Pi - 10000mAh - 2 x 5V outputs</t>
  </si>
  <si>
    <t>ID Number</t>
  </si>
  <si>
    <t>https://www.adafruit.com/product/1566</t>
  </si>
  <si>
    <t>https://www.adafruit.com/product/4563</t>
  </si>
  <si>
    <t>Adafruit</t>
  </si>
  <si>
    <t>Off-The-Shelf</t>
  </si>
  <si>
    <t>Raspberry Pi High Quality HQ Camera - 12MP</t>
  </si>
  <si>
    <t>https://www.adafruit.com/product/4561</t>
  </si>
  <si>
    <t>Raspberry Pi 4 Model B - 2 GB RAM</t>
  </si>
  <si>
    <t>https://www.adafruit.com/product/4292</t>
  </si>
  <si>
    <t>Pi Foundation Display - 7" Touchscreen Display for Raspberry Pi</t>
  </si>
  <si>
    <t>https://www.adafruit.com/product/2718</t>
  </si>
  <si>
    <t>Adafruit Ultimate GPS HAT for Raspberry Pi A+/B+/Pi 2/3/Pi 4 - Mini Kit</t>
  </si>
  <si>
    <t>https://www.adafruit.com/product/2324</t>
  </si>
  <si>
    <t>GPS Antenna - External Active Antenna - 3-5V 28dB 5 Meter SMA</t>
  </si>
  <si>
    <t>https://www.adafruit.com/product/960</t>
  </si>
  <si>
    <t>https://www.adafruit.com/product/1586</t>
  </si>
  <si>
    <t>NeoPixel Ring - 24 x 5050 RGB LED with Integrated Drivers</t>
  </si>
  <si>
    <t>Item</t>
  </si>
  <si>
    <t>Major Components</t>
  </si>
  <si>
    <t>Hardware</t>
  </si>
  <si>
    <t>Google Coral USB Accelorator</t>
  </si>
  <si>
    <t>Google</t>
  </si>
  <si>
    <t>NA</t>
  </si>
  <si>
    <t>https://coral.ai/products/accelerator</t>
  </si>
  <si>
    <t>3D printable Components</t>
  </si>
  <si>
    <t>Camera Hood</t>
  </si>
  <si>
    <t>Screen Bracket</t>
  </si>
  <si>
    <t>Length</t>
  </si>
  <si>
    <t>Width</t>
  </si>
  <si>
    <t>Height</t>
  </si>
  <si>
    <t>Recommended Printer</t>
  </si>
  <si>
    <t>Recommended Resin</t>
  </si>
  <si>
    <t>Resin</t>
  </si>
  <si>
    <t>Form 3+</t>
  </si>
  <si>
    <t>Size</t>
  </si>
  <si>
    <t>Quantity</t>
  </si>
  <si>
    <t>M2.5</t>
  </si>
  <si>
    <t>12mm</t>
  </si>
  <si>
    <t>10mm</t>
  </si>
  <si>
    <t>6mm</t>
  </si>
  <si>
    <t>Item Number</t>
  </si>
  <si>
    <t>Stainless Steel Female Hex Standoff</t>
  </si>
  <si>
    <t>Manufacturer</t>
  </si>
  <si>
    <t>Webiste</t>
  </si>
  <si>
    <t>94868A165</t>
  </si>
  <si>
    <t>McMaster-Carr</t>
  </si>
  <si>
    <t>91292A016</t>
  </si>
  <si>
    <t>18-8 Stainless Steel Socket Head Screw</t>
  </si>
  <si>
    <t>91292A010</t>
  </si>
  <si>
    <t>8mm</t>
  </si>
  <si>
    <t>M3 x 0.35mm</t>
  </si>
  <si>
    <t>90751A111</t>
  </si>
  <si>
    <t>Choose-a-Color Unthreaded-Hole Pull Handles</t>
  </si>
  <si>
    <t>4 3/4''</t>
  </si>
  <si>
    <t>1950A5</t>
  </si>
  <si>
    <t>1/4" - 20</t>
  </si>
  <si>
    <t>1"</t>
  </si>
  <si>
    <t>92196A542</t>
  </si>
  <si>
    <t>Stainless Steel Male Hex Standoff</t>
  </si>
  <si>
    <t>93655A353</t>
  </si>
  <si>
    <t>16mm</t>
  </si>
  <si>
    <t>93655A096</t>
  </si>
  <si>
    <t>https://www.adafruit.com/product/2336</t>
  </si>
  <si>
    <t>AdaFruit</t>
  </si>
  <si>
    <t>11mm</t>
  </si>
  <si>
    <t>Brass M2.5 Standoffs for Pi HATs - Black Plated - Pack of 2</t>
  </si>
  <si>
    <t>Price per Unit</t>
  </si>
  <si>
    <t>Metric 18-8 Stainless Steel Hex Nuts</t>
  </si>
  <si>
    <t>91828A113</t>
  </si>
  <si>
    <t>M5 x 0.8</t>
  </si>
  <si>
    <t>91828A241</t>
  </si>
  <si>
    <t>M5 x 0.8mm</t>
  </si>
  <si>
    <t>91292A125</t>
  </si>
  <si>
    <t>18-8 Stainless Steel Hex Nuts</t>
  </si>
  <si>
    <t>91845A029</t>
  </si>
  <si>
    <t>Tough 1500 Resin</t>
  </si>
  <si>
    <t>Cart List</t>
  </si>
  <si>
    <t>http://www.adafruit.com/wishlists/543790</t>
  </si>
  <si>
    <t>Total Cost</t>
  </si>
  <si>
    <t>Unit of Measure</t>
  </si>
  <si>
    <t>Unit Price</t>
  </si>
  <si>
    <t>1 pack of 100 each</t>
  </si>
  <si>
    <t>each</t>
  </si>
  <si>
    <t>1 pack of 50 each</t>
  </si>
  <si>
    <t>1 pack of 2 each</t>
  </si>
  <si>
    <t>Total Component Costs</t>
  </si>
  <si>
    <t>Total Hardware Costs</t>
  </si>
  <si>
    <t>SanDisk 32GB Micro SD card</t>
  </si>
  <si>
    <t>Amazon</t>
  </si>
  <si>
    <t>https://www.amazon.com/SanDisk-Extreme-microSDHC-UHS-3-SDSQXAF-032G-GN6MA/dp/B06XWMQ81P/ref=sr_1_6?crid=3RCLWANKZ9E0G&amp;keywords=32gb%2Bmicro%2Bsd%2Bcard&amp;qid=1647475229&amp;sprefix=32gb%2Bmicro%2Caps%2C86&amp;sr=8-6&amp;th=1</t>
  </si>
  <si>
    <t>.</t>
  </si>
  <si>
    <t>TOTAL COST</t>
  </si>
  <si>
    <t>https://github.com/UNCG-DAISY/SandCam/blob/main/hardware/V2/Camcover.stl</t>
  </si>
  <si>
    <t>https://github.com/UNCG-DAISY/SandCam/blob/main/hardware/V2/screenbracket.stl</t>
  </si>
  <si>
    <t>LED Mount</t>
  </si>
  <si>
    <t>https://github.com/UNCG-DAISY/SandCam/blob/main/hardware/lightmount.stl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</si>
</sst>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2D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4" borderId="1" xfId="0" applyFill="1" applyBorder="1" applyAlignment="1">
      <alignment wrapText="1"/>
    </xf>
    <xf numFmtId="8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8" fontId="0" fillId="3" borderId="1" xfId="0" applyNumberFormat="1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 applyAlignment="1">
      <alignment wrapText="1"/>
    </xf>
    <xf numFmtId="8" fontId="0" fillId="0" borderId="1" xfId="0" applyNumberFormat="1" applyBorder="1"/>
    <xf numFmtId="0" fontId="0" fillId="0" borderId="1" xfId="0" applyBorder="1"/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3" borderId="3" xfId="1" applyFill="1" applyBorder="1" applyAlignment="1">
      <alignment horizontal="center"/>
    </xf>
    <xf numFmtId="0" fontId="3" fillId="3" borderId="4" xfId="1" applyFill="1" applyBorder="1" applyAlignment="1">
      <alignment horizontal="center"/>
    </xf>
    <xf numFmtId="0" fontId="3" fillId="3" borderId="5" xfId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8" fontId="0" fillId="6" borderId="1" xfId="0" applyNumberFormat="1" applyFill="1" applyBorder="1"/>
    <xf numFmtId="0" fontId="1" fillId="6" borderId="1" xfId="1" applyFont="1" applyFill="1" applyBorder="1"/>
    <xf numFmtId="8" fontId="0" fillId="6" borderId="1" xfId="0" applyNumberForma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8" fontId="0" fillId="2" borderId="6" xfId="0" applyNumberFormat="1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7" borderId="6" xfId="0" applyFill="1" applyBorder="1" applyAlignment="1">
      <alignment wrapText="1"/>
    </xf>
    <xf numFmtId="8" fontId="0" fillId="7" borderId="6" xfId="0" applyNumberFormat="1" applyFill="1" applyBorder="1"/>
    <xf numFmtId="0" fontId="0" fillId="7" borderId="6" xfId="0" applyFill="1" applyBorder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/>
    <xf numFmtId="0" fontId="0" fillId="7" borderId="10" xfId="0" applyFill="1" applyBorder="1" applyAlignment="1"/>
    <xf numFmtId="0" fontId="0" fillId="7" borderId="2" xfId="0" applyFill="1" applyBorder="1" applyAlignment="1"/>
    <xf numFmtId="0" fontId="0" fillId="8" borderId="1" xfId="0" applyFill="1" applyBorder="1" applyAlignment="1">
      <alignment wrapText="1"/>
    </xf>
    <xf numFmtId="8" fontId="0" fillId="8" borderId="1" xfId="0" applyNumberFormat="1" applyFill="1" applyBorder="1"/>
    <xf numFmtId="0" fontId="0" fillId="8" borderId="1" xfId="0" applyFill="1" applyBorder="1"/>
    <xf numFmtId="0" fontId="3" fillId="8" borderId="3" xfId="1" applyFill="1" applyBorder="1" applyAlignment="1">
      <alignment horizontal="center"/>
    </xf>
    <xf numFmtId="0" fontId="3" fillId="8" borderId="4" xfId="1" applyFill="1" applyBorder="1" applyAlignment="1">
      <alignment horizontal="center"/>
    </xf>
    <xf numFmtId="0" fontId="3" fillId="8" borderId="5" xfId="1" applyFill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4" fillId="0" borderId="1" xfId="1" applyFont="1" applyBorder="1"/>
    <xf numFmtId="0" fontId="3" fillId="0" borderId="1" xfId="1" applyBorder="1"/>
    <xf numFmtId="0" fontId="1" fillId="0" borderId="1" xfId="1" applyFont="1" applyBorder="1"/>
    <xf numFmtId="8" fontId="2" fillId="0" borderId="0" xfId="0" applyNumberFormat="1" applyFont="1"/>
    <xf numFmtId="0" fontId="3" fillId="0" borderId="1" xfId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D1FF"/>
      <color rgb="FFD3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586" TargetMode="External"/><Relationship Id="rId13" Type="http://schemas.openxmlformats.org/officeDocument/2006/relationships/hyperlink" Target="https://github.com/UNCG-DAISY/SandCam/blob/main/hardware/lightmount.stl" TargetMode="External"/><Relationship Id="rId3" Type="http://schemas.openxmlformats.org/officeDocument/2006/relationships/hyperlink" Target="https://www.adafruit.com/product/4561" TargetMode="External"/><Relationship Id="rId7" Type="http://schemas.openxmlformats.org/officeDocument/2006/relationships/hyperlink" Target="https://www.adafruit.com/product/960" TargetMode="External"/><Relationship Id="rId12" Type="http://schemas.openxmlformats.org/officeDocument/2006/relationships/hyperlink" Target="https://github.com/UNCG-DAISY/SandCam/blob/main/hardware/V2/screenbracket.stl" TargetMode="External"/><Relationship Id="rId2" Type="http://schemas.openxmlformats.org/officeDocument/2006/relationships/hyperlink" Target="https://www.adafruit.com/product/4563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dafruit.com/product/2324" TargetMode="External"/><Relationship Id="rId11" Type="http://schemas.openxmlformats.org/officeDocument/2006/relationships/hyperlink" Target="https://github.com/UNCG-DAISY/SandCam/blob/main/hardware/V2/Camcover.stl" TargetMode="External"/><Relationship Id="rId5" Type="http://schemas.openxmlformats.org/officeDocument/2006/relationships/hyperlink" Target="https://www.adafruit.com/product/2718" TargetMode="External"/><Relationship Id="rId10" Type="http://schemas.openxmlformats.org/officeDocument/2006/relationships/hyperlink" Target="http://www.adafruit.com/wishlists/543790" TargetMode="External"/><Relationship Id="rId4" Type="http://schemas.openxmlformats.org/officeDocument/2006/relationships/hyperlink" Target="https://www.adafruit.com/product/1566" TargetMode="External"/><Relationship Id="rId9" Type="http://schemas.openxmlformats.org/officeDocument/2006/relationships/hyperlink" Target="https://www.adafruit.com/product/2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B252-B3C5-7A40-BEB2-D3B6B25FABEF}">
  <dimension ref="A1:L38"/>
  <sheetViews>
    <sheetView tabSelected="1" topLeftCell="A13" zoomScale="125" workbookViewId="0">
      <selection activeCell="J12" sqref="J12"/>
    </sheetView>
  </sheetViews>
  <sheetFormatPr baseColWidth="10" defaultRowHeight="16" x14ac:dyDescent="0.2"/>
  <cols>
    <col min="1" max="1" width="21" style="1" customWidth="1"/>
    <col min="2" max="2" width="12.33203125" customWidth="1"/>
    <col min="3" max="3" width="14.33203125" customWidth="1"/>
    <col min="4" max="4" width="17.1640625" customWidth="1"/>
    <col min="5" max="5" width="16" customWidth="1"/>
    <col min="6" max="6" width="18.1640625" customWidth="1"/>
    <col min="8" max="8" width="14.33203125" customWidth="1"/>
    <col min="9" max="9" width="13" customWidth="1"/>
    <col min="11" max="11" width="12.83203125" customWidth="1"/>
  </cols>
  <sheetData>
    <row r="1" spans="1:12" x14ac:dyDescent="0.2">
      <c r="A1" s="16" t="s">
        <v>0</v>
      </c>
      <c r="B1" s="16"/>
      <c r="C1" s="16"/>
      <c r="D1" s="16"/>
      <c r="E1" s="16"/>
      <c r="F1" s="16"/>
      <c r="G1" s="16"/>
      <c r="H1" s="16"/>
      <c r="I1" s="5"/>
      <c r="J1" s="5"/>
    </row>
    <row r="2" spans="1:12" s="3" customFormat="1" x14ac:dyDescent="0.2">
      <c r="A2" s="17" t="s">
        <v>27</v>
      </c>
      <c r="B2" s="17"/>
      <c r="C2" s="17"/>
      <c r="D2" s="17"/>
      <c r="E2" s="17"/>
      <c r="F2" s="17"/>
      <c r="G2" s="17"/>
      <c r="H2" s="17"/>
      <c r="I2" s="5"/>
      <c r="J2" s="4"/>
    </row>
    <row r="3" spans="1:12" s="3" customFormat="1" ht="17" x14ac:dyDescent="0.2">
      <c r="A3" s="18" t="s">
        <v>26</v>
      </c>
      <c r="B3" s="19" t="s">
        <v>75</v>
      </c>
      <c r="C3" s="19" t="s">
        <v>1</v>
      </c>
      <c r="D3" s="19" t="s">
        <v>6</v>
      </c>
      <c r="E3" s="19" t="s">
        <v>9</v>
      </c>
      <c r="F3" s="20" t="s">
        <v>2</v>
      </c>
      <c r="G3" s="21"/>
      <c r="H3" s="22"/>
    </row>
    <row r="4" spans="1:12" ht="17" x14ac:dyDescent="0.2">
      <c r="A4" s="6" t="s">
        <v>4</v>
      </c>
      <c r="B4" s="7">
        <v>433.1</v>
      </c>
      <c r="C4" s="8" t="s">
        <v>3</v>
      </c>
      <c r="D4" s="8" t="s">
        <v>5</v>
      </c>
      <c r="E4" s="8" t="s">
        <v>31</v>
      </c>
      <c r="F4" s="23" t="s">
        <v>31</v>
      </c>
      <c r="G4" s="24"/>
      <c r="H4" s="25"/>
      <c r="K4" s="42" t="s">
        <v>85</v>
      </c>
      <c r="L4" s="42"/>
    </row>
    <row r="5" spans="1:12" ht="34" x14ac:dyDescent="0.2">
      <c r="A5" s="9" t="s">
        <v>16</v>
      </c>
      <c r="B5" s="10">
        <v>45</v>
      </c>
      <c r="C5" s="11" t="s">
        <v>12</v>
      </c>
      <c r="D5" s="11" t="s">
        <v>13</v>
      </c>
      <c r="E5" s="11">
        <v>4292</v>
      </c>
      <c r="F5" s="26" t="s">
        <v>17</v>
      </c>
      <c r="G5" s="27"/>
      <c r="H5" s="28"/>
      <c r="K5" s="59" t="s">
        <v>12</v>
      </c>
      <c r="L5" s="60" t="s">
        <v>86</v>
      </c>
    </row>
    <row r="6" spans="1:12" ht="34" x14ac:dyDescent="0.2">
      <c r="A6" s="52" t="s">
        <v>96</v>
      </c>
      <c r="B6" s="53">
        <v>10.19</v>
      </c>
      <c r="C6" s="54" t="s">
        <v>97</v>
      </c>
      <c r="D6" s="54" t="s">
        <v>13</v>
      </c>
      <c r="E6" s="54" t="s">
        <v>31</v>
      </c>
      <c r="F6" s="55" t="s">
        <v>98</v>
      </c>
      <c r="G6" s="56"/>
      <c r="H6" s="57"/>
      <c r="I6" s="58" t="s">
        <v>99</v>
      </c>
      <c r="K6" s="61" t="s">
        <v>54</v>
      </c>
      <c r="L6" s="15"/>
    </row>
    <row r="7" spans="1:12" ht="51" x14ac:dyDescent="0.2">
      <c r="A7" s="9" t="s">
        <v>7</v>
      </c>
      <c r="B7" s="10">
        <v>25</v>
      </c>
      <c r="C7" s="11" t="s">
        <v>12</v>
      </c>
      <c r="D7" s="11" t="s">
        <v>13</v>
      </c>
      <c r="E7" s="11">
        <v>4563</v>
      </c>
      <c r="F7" s="26" t="s">
        <v>11</v>
      </c>
      <c r="G7" s="27"/>
      <c r="H7" s="28"/>
      <c r="K7" s="61" t="s">
        <v>3</v>
      </c>
      <c r="L7" s="15"/>
    </row>
    <row r="8" spans="1:12" ht="51" x14ac:dyDescent="0.2">
      <c r="A8" s="9" t="s">
        <v>14</v>
      </c>
      <c r="B8" s="10">
        <v>50</v>
      </c>
      <c r="C8" s="11" t="s">
        <v>12</v>
      </c>
      <c r="D8" s="11" t="s">
        <v>13</v>
      </c>
      <c r="E8" s="11">
        <v>4561</v>
      </c>
      <c r="F8" s="26" t="s">
        <v>15</v>
      </c>
      <c r="G8" s="27"/>
      <c r="H8" s="28"/>
    </row>
    <row r="9" spans="1:12" ht="68" x14ac:dyDescent="0.2">
      <c r="A9" s="9" t="s">
        <v>8</v>
      </c>
      <c r="B9" s="10">
        <v>39.950000000000003</v>
      </c>
      <c r="C9" s="11" t="s">
        <v>12</v>
      </c>
      <c r="D9" s="11" t="s">
        <v>13</v>
      </c>
      <c r="E9" s="11">
        <v>1566</v>
      </c>
      <c r="F9" s="26" t="s">
        <v>10</v>
      </c>
      <c r="G9" s="27"/>
      <c r="H9" s="28"/>
    </row>
    <row r="10" spans="1:12" ht="51" x14ac:dyDescent="0.2">
      <c r="A10" s="9" t="s">
        <v>18</v>
      </c>
      <c r="B10" s="10">
        <v>79.95</v>
      </c>
      <c r="C10" s="11" t="s">
        <v>12</v>
      </c>
      <c r="D10" s="11" t="s">
        <v>13</v>
      </c>
      <c r="E10" s="11">
        <v>2718</v>
      </c>
      <c r="F10" s="26" t="s">
        <v>19</v>
      </c>
      <c r="G10" s="27"/>
      <c r="H10" s="28"/>
    </row>
    <row r="11" spans="1:12" ht="68" x14ac:dyDescent="0.2">
      <c r="A11" s="9" t="s">
        <v>20</v>
      </c>
      <c r="B11" s="10">
        <v>29.95</v>
      </c>
      <c r="C11" s="11" t="s">
        <v>12</v>
      </c>
      <c r="D11" s="11" t="s">
        <v>13</v>
      </c>
      <c r="E11" s="11">
        <v>2324</v>
      </c>
      <c r="F11" s="26" t="s">
        <v>21</v>
      </c>
      <c r="G11" s="27"/>
      <c r="H11" s="28"/>
    </row>
    <row r="12" spans="1:12" ht="51" x14ac:dyDescent="0.2">
      <c r="A12" s="9" t="s">
        <v>22</v>
      </c>
      <c r="B12" s="10">
        <v>19.95</v>
      </c>
      <c r="C12" s="11" t="s">
        <v>12</v>
      </c>
      <c r="D12" s="11" t="s">
        <v>13</v>
      </c>
      <c r="E12" s="11">
        <v>960</v>
      </c>
      <c r="F12" s="26" t="s">
        <v>23</v>
      </c>
      <c r="G12" s="27"/>
      <c r="H12" s="28"/>
    </row>
    <row r="13" spans="1:12" ht="51" x14ac:dyDescent="0.2">
      <c r="A13" s="9" t="s">
        <v>25</v>
      </c>
      <c r="B13" s="10">
        <v>16.95</v>
      </c>
      <c r="C13" s="11" t="s">
        <v>12</v>
      </c>
      <c r="D13" s="11" t="s">
        <v>13</v>
      </c>
      <c r="E13" s="11">
        <v>1586</v>
      </c>
      <c r="F13" s="26" t="s">
        <v>24</v>
      </c>
      <c r="G13" s="27"/>
      <c r="H13" s="28"/>
    </row>
    <row r="14" spans="1:12" ht="34" x14ac:dyDescent="0.2">
      <c r="A14" s="35" t="s">
        <v>29</v>
      </c>
      <c r="B14" s="36">
        <v>59.99</v>
      </c>
      <c r="C14" s="37" t="s">
        <v>30</v>
      </c>
      <c r="D14" s="37" t="s">
        <v>13</v>
      </c>
      <c r="E14" s="37" t="s">
        <v>31</v>
      </c>
      <c r="F14" s="38" t="s">
        <v>32</v>
      </c>
      <c r="G14" s="39"/>
      <c r="H14" s="40"/>
    </row>
    <row r="15" spans="1:12" s="49" customFormat="1" ht="17" x14ac:dyDescent="0.2">
      <c r="A15" s="43" t="s">
        <v>94</v>
      </c>
      <c r="B15" s="44">
        <f>SUM(B4:B14)</f>
        <v>810.0300000000002</v>
      </c>
      <c r="C15" s="45"/>
      <c r="D15" s="45"/>
      <c r="E15" s="45"/>
      <c r="F15" s="46"/>
      <c r="G15" s="47"/>
      <c r="H15" s="48"/>
      <c r="I15" s="50"/>
      <c r="J15" s="51"/>
    </row>
    <row r="16" spans="1:12" ht="16" customHeight="1" x14ac:dyDescent="0.2">
      <c r="A16" s="34" t="s">
        <v>33</v>
      </c>
      <c r="B16" s="34"/>
      <c r="C16" s="34"/>
      <c r="D16" s="34"/>
      <c r="E16" s="34"/>
      <c r="F16" s="34"/>
      <c r="G16" s="34"/>
      <c r="H16" s="34"/>
      <c r="I16" s="34"/>
      <c r="J16" s="34"/>
    </row>
    <row r="17" spans="1:11" ht="34" x14ac:dyDescent="0.2">
      <c r="A17" s="41" t="s">
        <v>26</v>
      </c>
      <c r="B17" s="41" t="s">
        <v>36</v>
      </c>
      <c r="C17" s="41" t="s">
        <v>37</v>
      </c>
      <c r="D17" s="41" t="s">
        <v>38</v>
      </c>
      <c r="E17" s="41" t="s">
        <v>39</v>
      </c>
      <c r="F17" s="41" t="s">
        <v>40</v>
      </c>
      <c r="G17" s="41" t="s">
        <v>41</v>
      </c>
      <c r="H17" s="34" t="s">
        <v>2</v>
      </c>
      <c r="I17" s="34"/>
      <c r="J17" s="34"/>
    </row>
    <row r="18" spans="1:11" ht="17" x14ac:dyDescent="0.2">
      <c r="A18" s="13" t="s">
        <v>34</v>
      </c>
      <c r="B18" s="14"/>
      <c r="C18" s="15"/>
      <c r="D18" s="15"/>
      <c r="E18" s="15" t="s">
        <v>42</v>
      </c>
      <c r="F18" s="15" t="s">
        <v>84</v>
      </c>
      <c r="G18" s="15"/>
      <c r="H18" s="63" t="s">
        <v>101</v>
      </c>
      <c r="I18" s="42"/>
      <c r="J18" s="42"/>
    </row>
    <row r="19" spans="1:11" ht="17" x14ac:dyDescent="0.2">
      <c r="A19" s="13" t="s">
        <v>35</v>
      </c>
      <c r="B19" s="14"/>
      <c r="C19" s="15"/>
      <c r="D19" s="15"/>
      <c r="E19" s="15" t="s">
        <v>42</v>
      </c>
      <c r="F19" s="15" t="s">
        <v>84</v>
      </c>
      <c r="G19" s="15"/>
      <c r="H19" s="63" t="s">
        <v>102</v>
      </c>
      <c r="I19" s="42"/>
      <c r="J19" s="42"/>
    </row>
    <row r="20" spans="1:11" ht="17" x14ac:dyDescent="0.2">
      <c r="A20" s="13" t="s">
        <v>103</v>
      </c>
      <c r="B20" s="14"/>
      <c r="C20" s="15"/>
      <c r="D20" s="15"/>
      <c r="E20" s="15" t="s">
        <v>42</v>
      </c>
      <c r="F20" s="15" t="s">
        <v>84</v>
      </c>
      <c r="G20" s="15"/>
      <c r="H20" s="64" t="s">
        <v>104</v>
      </c>
      <c r="I20" s="65"/>
      <c r="J20" s="66"/>
    </row>
    <row r="21" spans="1:11" ht="16" customHeight="1" x14ac:dyDescent="0.2">
      <c r="A21" s="34" t="s">
        <v>28</v>
      </c>
      <c r="B21" s="34"/>
      <c r="C21" s="34"/>
      <c r="D21" s="34"/>
      <c r="E21" s="34"/>
      <c r="F21" s="34"/>
      <c r="G21" s="34"/>
      <c r="H21" s="34"/>
      <c r="I21" s="34"/>
      <c r="J21" s="34"/>
    </row>
    <row r="22" spans="1:11" ht="17" x14ac:dyDescent="0.2">
      <c r="A22" s="18" t="s">
        <v>26</v>
      </c>
      <c r="B22" s="19" t="s">
        <v>43</v>
      </c>
      <c r="C22" s="19" t="s">
        <v>36</v>
      </c>
      <c r="D22" s="19" t="s">
        <v>44</v>
      </c>
      <c r="E22" s="18" t="s">
        <v>88</v>
      </c>
      <c r="F22" s="19" t="s">
        <v>89</v>
      </c>
      <c r="G22" s="19" t="s">
        <v>87</v>
      </c>
      <c r="H22" s="19" t="s">
        <v>51</v>
      </c>
      <c r="I22" s="19" t="s">
        <v>49</v>
      </c>
      <c r="J22" s="19" t="s">
        <v>52</v>
      </c>
    </row>
    <row r="23" spans="1:11" ht="34" x14ac:dyDescent="0.2">
      <c r="A23" s="29" t="s">
        <v>56</v>
      </c>
      <c r="B23" s="30" t="s">
        <v>45</v>
      </c>
      <c r="C23" s="30" t="s">
        <v>46</v>
      </c>
      <c r="D23" s="30">
        <v>8</v>
      </c>
      <c r="E23" s="29" t="s">
        <v>90</v>
      </c>
      <c r="F23" s="31">
        <v>6.54</v>
      </c>
      <c r="G23" s="31">
        <v>6.54</v>
      </c>
      <c r="H23" s="30" t="s">
        <v>54</v>
      </c>
      <c r="I23" s="30" t="s">
        <v>55</v>
      </c>
      <c r="J23" s="30"/>
    </row>
    <row r="24" spans="1:11" ht="34" x14ac:dyDescent="0.2">
      <c r="A24" s="29" t="s">
        <v>50</v>
      </c>
      <c r="B24" s="30" t="s">
        <v>45</v>
      </c>
      <c r="C24" s="30" t="s">
        <v>47</v>
      </c>
      <c r="D24" s="30">
        <v>8</v>
      </c>
      <c r="E24" s="29" t="s">
        <v>91</v>
      </c>
      <c r="F24" s="31">
        <v>1.32</v>
      </c>
      <c r="G24" s="31">
        <v>5.28</v>
      </c>
      <c r="H24" s="30" t="s">
        <v>54</v>
      </c>
      <c r="I24" s="30" t="s">
        <v>53</v>
      </c>
      <c r="J24" s="30"/>
    </row>
    <row r="25" spans="1:11" ht="34" x14ac:dyDescent="0.2">
      <c r="A25" s="29" t="s">
        <v>67</v>
      </c>
      <c r="B25" s="30" t="s">
        <v>45</v>
      </c>
      <c r="C25" s="30" t="s">
        <v>69</v>
      </c>
      <c r="D25" s="30">
        <v>4</v>
      </c>
      <c r="E25" s="29" t="s">
        <v>91</v>
      </c>
      <c r="F25" s="31">
        <v>4.82</v>
      </c>
      <c r="G25" s="31">
        <v>19.28</v>
      </c>
      <c r="H25" s="30" t="s">
        <v>54</v>
      </c>
      <c r="I25" s="30" t="s">
        <v>68</v>
      </c>
      <c r="J25" s="30"/>
    </row>
    <row r="26" spans="1:11" ht="34" x14ac:dyDescent="0.2">
      <c r="A26" s="29" t="s">
        <v>56</v>
      </c>
      <c r="B26" s="30" t="s">
        <v>45</v>
      </c>
      <c r="C26" s="30" t="s">
        <v>48</v>
      </c>
      <c r="D26" s="30">
        <v>20</v>
      </c>
      <c r="E26" s="29" t="s">
        <v>90</v>
      </c>
      <c r="F26" s="31">
        <v>6</v>
      </c>
      <c r="G26" s="31">
        <v>6</v>
      </c>
      <c r="H26" s="30" t="s">
        <v>54</v>
      </c>
      <c r="I26" s="30" t="s">
        <v>57</v>
      </c>
      <c r="J26" s="30"/>
    </row>
    <row r="27" spans="1:11" ht="34" x14ac:dyDescent="0.2">
      <c r="A27" s="29" t="s">
        <v>56</v>
      </c>
      <c r="B27" s="30" t="s">
        <v>59</v>
      </c>
      <c r="C27" s="30" t="s">
        <v>58</v>
      </c>
      <c r="D27" s="30">
        <v>4</v>
      </c>
      <c r="E27" s="29" t="s">
        <v>90</v>
      </c>
      <c r="F27" s="31">
        <v>9.27</v>
      </c>
      <c r="G27" s="31">
        <v>9.27</v>
      </c>
      <c r="H27" s="30" t="s">
        <v>54</v>
      </c>
      <c r="I27" s="32" t="s">
        <v>60</v>
      </c>
      <c r="J27" s="30"/>
    </row>
    <row r="28" spans="1:11" ht="34" x14ac:dyDescent="0.2">
      <c r="A28" s="29" t="s">
        <v>56</v>
      </c>
      <c r="B28" s="30" t="s">
        <v>64</v>
      </c>
      <c r="C28" s="30" t="s">
        <v>65</v>
      </c>
      <c r="D28" s="30">
        <v>4</v>
      </c>
      <c r="E28" s="29" t="s">
        <v>92</v>
      </c>
      <c r="F28" s="31">
        <v>30.52</v>
      </c>
      <c r="G28" s="31">
        <v>30.52</v>
      </c>
      <c r="H28" s="30" t="s">
        <v>54</v>
      </c>
      <c r="I28" s="30" t="s">
        <v>66</v>
      </c>
      <c r="J28" s="30"/>
    </row>
    <row r="29" spans="1:11" ht="34" x14ac:dyDescent="0.2">
      <c r="A29" s="29" t="s">
        <v>56</v>
      </c>
      <c r="B29" s="30" t="s">
        <v>80</v>
      </c>
      <c r="C29" s="30" t="s">
        <v>46</v>
      </c>
      <c r="D29" s="30">
        <v>4</v>
      </c>
      <c r="E29" s="29" t="s">
        <v>90</v>
      </c>
      <c r="F29" s="31">
        <v>12.62</v>
      </c>
      <c r="G29" s="31">
        <v>12.62</v>
      </c>
      <c r="H29" s="30" t="s">
        <v>54</v>
      </c>
      <c r="I29" s="30" t="s">
        <v>81</v>
      </c>
      <c r="J29" s="30"/>
    </row>
    <row r="30" spans="1:11" ht="51" x14ac:dyDescent="0.2">
      <c r="A30" s="29" t="s">
        <v>61</v>
      </c>
      <c r="B30" s="30" t="s">
        <v>62</v>
      </c>
      <c r="C30" s="30" t="s">
        <v>31</v>
      </c>
      <c r="D30" s="30">
        <v>2</v>
      </c>
      <c r="E30" s="29" t="s">
        <v>91</v>
      </c>
      <c r="F30" s="31">
        <v>10.42</v>
      </c>
      <c r="G30" s="31">
        <v>20.84</v>
      </c>
      <c r="H30" s="30" t="s">
        <v>54</v>
      </c>
      <c r="I30" s="30" t="s">
        <v>63</v>
      </c>
      <c r="J30" s="30"/>
    </row>
    <row r="31" spans="1:11" ht="34" x14ac:dyDescent="0.2">
      <c r="A31" s="29" t="s">
        <v>67</v>
      </c>
      <c r="B31" s="30" t="s">
        <v>45</v>
      </c>
      <c r="C31" s="30" t="s">
        <v>47</v>
      </c>
      <c r="D31" s="30">
        <v>4</v>
      </c>
      <c r="E31" s="33" t="s">
        <v>91</v>
      </c>
      <c r="F31" s="31">
        <v>4.26</v>
      </c>
      <c r="G31" s="31">
        <v>17.04</v>
      </c>
      <c r="H31" s="30" t="s">
        <v>54</v>
      </c>
      <c r="I31" s="30" t="s">
        <v>70</v>
      </c>
      <c r="J31" s="30"/>
    </row>
    <row r="32" spans="1:11" ht="51" x14ac:dyDescent="0.2">
      <c r="A32" s="9" t="s">
        <v>74</v>
      </c>
      <c r="B32" s="11" t="s">
        <v>45</v>
      </c>
      <c r="C32" s="11" t="s">
        <v>73</v>
      </c>
      <c r="D32" s="11">
        <v>4</v>
      </c>
      <c r="E32" s="9" t="s">
        <v>93</v>
      </c>
      <c r="F32" s="10">
        <v>0.75</v>
      </c>
      <c r="G32" s="10">
        <v>1.5</v>
      </c>
      <c r="H32" s="11" t="s">
        <v>72</v>
      </c>
      <c r="I32" s="11">
        <v>2336</v>
      </c>
      <c r="J32" s="12" t="s">
        <v>71</v>
      </c>
      <c r="K32" t="s">
        <v>99</v>
      </c>
    </row>
    <row r="33" spans="1:10" ht="34" x14ac:dyDescent="0.2">
      <c r="A33" s="29" t="s">
        <v>76</v>
      </c>
      <c r="B33" s="30" t="s">
        <v>45</v>
      </c>
      <c r="C33" s="30" t="s">
        <v>31</v>
      </c>
      <c r="D33" s="30">
        <v>12</v>
      </c>
      <c r="E33" s="29" t="s">
        <v>90</v>
      </c>
      <c r="F33" s="31">
        <v>7.18</v>
      </c>
      <c r="G33" s="31">
        <v>7.18</v>
      </c>
      <c r="H33" s="30" t="s">
        <v>54</v>
      </c>
      <c r="I33" s="30" t="s">
        <v>77</v>
      </c>
      <c r="J33" s="30"/>
    </row>
    <row r="34" spans="1:10" ht="34" x14ac:dyDescent="0.2">
      <c r="A34" s="29" t="s">
        <v>76</v>
      </c>
      <c r="B34" s="30" t="s">
        <v>78</v>
      </c>
      <c r="C34" s="30" t="s">
        <v>31</v>
      </c>
      <c r="D34" s="30">
        <v>4</v>
      </c>
      <c r="E34" s="29" t="s">
        <v>90</v>
      </c>
      <c r="F34" s="31">
        <v>9.14</v>
      </c>
      <c r="G34" s="31">
        <v>9.14</v>
      </c>
      <c r="H34" s="30" t="s">
        <v>54</v>
      </c>
      <c r="I34" s="30" t="s">
        <v>79</v>
      </c>
      <c r="J34" s="30"/>
    </row>
    <row r="35" spans="1:10" ht="34" x14ac:dyDescent="0.2">
      <c r="A35" s="29" t="s">
        <v>82</v>
      </c>
      <c r="B35" s="30" t="s">
        <v>64</v>
      </c>
      <c r="C35" s="30" t="s">
        <v>31</v>
      </c>
      <c r="D35" s="30">
        <v>4</v>
      </c>
      <c r="E35" s="29" t="s">
        <v>90</v>
      </c>
      <c r="F35" s="31">
        <v>7.16</v>
      </c>
      <c r="G35" s="31">
        <v>7.16</v>
      </c>
      <c r="H35" s="30" t="s">
        <v>54</v>
      </c>
      <c r="I35" s="30" t="s">
        <v>83</v>
      </c>
      <c r="J35" s="30"/>
    </row>
    <row r="36" spans="1:10" x14ac:dyDescent="0.2">
      <c r="A36" s="13"/>
      <c r="B36" s="15"/>
      <c r="C36" s="15"/>
      <c r="D36" s="15"/>
      <c r="E36" s="15"/>
      <c r="F36" s="15" t="s">
        <v>95</v>
      </c>
      <c r="G36" s="14">
        <f>SUM(G23:G35)</f>
        <v>152.37000000000003</v>
      </c>
      <c r="H36" s="15"/>
      <c r="I36" s="15"/>
      <c r="J36" s="15"/>
    </row>
    <row r="38" spans="1:10" ht="17" x14ac:dyDescent="0.2">
      <c r="A38" s="2" t="s">
        <v>100</v>
      </c>
      <c r="B38" s="62">
        <f>SUM(B15+G36)</f>
        <v>962.4000000000002</v>
      </c>
    </row>
  </sheetData>
  <mergeCells count="20">
    <mergeCell ref="K4:L4"/>
    <mergeCell ref="H20:J20"/>
    <mergeCell ref="F14:H14"/>
    <mergeCell ref="A21:J21"/>
    <mergeCell ref="H18:J18"/>
    <mergeCell ref="H19:J19"/>
    <mergeCell ref="H17:J17"/>
    <mergeCell ref="A16:J16"/>
    <mergeCell ref="F8:H8"/>
    <mergeCell ref="F9:H9"/>
    <mergeCell ref="F10:H10"/>
    <mergeCell ref="F11:H11"/>
    <mergeCell ref="F12:H12"/>
    <mergeCell ref="F13:H13"/>
    <mergeCell ref="A2:H2"/>
    <mergeCell ref="A1:H1"/>
    <mergeCell ref="F3:H3"/>
    <mergeCell ref="F4:H4"/>
    <mergeCell ref="F5:H5"/>
    <mergeCell ref="F7:H7"/>
  </mergeCells>
  <hyperlinks>
    <hyperlink ref="F5" r:id="rId1" xr:uid="{2F6BF122-325C-F446-90AB-66734291C252}"/>
    <hyperlink ref="F7" r:id="rId2" xr:uid="{58289D62-C5B4-AE4C-BF81-B06E2A01DAEA}"/>
    <hyperlink ref="F8" r:id="rId3" xr:uid="{900EFEA6-5F4C-9E4B-9780-826423F2F2BE}"/>
    <hyperlink ref="F9" r:id="rId4" xr:uid="{D73909E4-ED03-274C-A046-6981AB06E43D}"/>
    <hyperlink ref="F10" r:id="rId5" xr:uid="{52919BFC-D10E-AE4A-97F2-E9F5ADF7C82A}"/>
    <hyperlink ref="F11" r:id="rId6" xr:uid="{6C87F435-B60E-F140-9AA6-31F8326574E5}"/>
    <hyperlink ref="F12" r:id="rId7" xr:uid="{30653B28-7C57-DA45-8A13-21156EABA643}"/>
    <hyperlink ref="F13" r:id="rId8" xr:uid="{2115B51E-F91E-2E45-A665-FCD1D391607B}"/>
    <hyperlink ref="J32" r:id="rId9" xr:uid="{61CBABAB-FD6D-F841-96E1-E12FFC5EEA13}"/>
    <hyperlink ref="L5" r:id="rId10" xr:uid="{A5EFFE72-D4CC-F840-9AD8-92BD41A31978}"/>
    <hyperlink ref="H18" r:id="rId11" xr:uid="{FE5411C5-CF97-5942-A68B-85C2D5F48302}"/>
    <hyperlink ref="H19" r:id="rId12" xr:uid="{6715A518-8054-844F-B534-14703AE44CAC}"/>
    <hyperlink ref="H20" r:id="rId13" xr:uid="{CB700A65-A652-4940-994F-D523F4A67A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2022-03-16T21:52:44Z</dcterms:created>
  <dcterms:modified xsi:type="dcterms:W3CDTF">2022-03-17T00:12:17Z</dcterms:modified>
</cp:coreProperties>
</file>