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66925"/>
  <xr:revisionPtr revIDLastSave="0" documentId="13_ncr:1_{14A2D8BE-7718-4CF9-BB7F-12B86B327F03}" xr6:coauthVersionLast="37" xr6:coauthVersionMax="37" xr10:uidLastSave="{00000000-0000-0000-0000-000000000000}"/>
  <bookViews>
    <workbookView xWindow="0" yWindow="0" windowWidth="11520" windowHeight="3870" xr2:uid="{D6D99C19-C2DC-4E63-B6E2-7E3BE1AE1F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B4" i="1"/>
  <c r="B8" i="1"/>
  <c r="B7" i="1"/>
  <c r="B6" i="1"/>
  <c r="B5" i="1"/>
  <c r="B3" i="1"/>
  <c r="F10" i="1" l="1"/>
  <c r="F11" i="1" s="1"/>
  <c r="G10" i="1"/>
  <c r="G11" i="1" s="1"/>
  <c r="E10" i="1"/>
  <c r="E11" i="1" s="1"/>
  <c r="I10" i="1"/>
  <c r="I11" i="1" s="1"/>
  <c r="D10" i="1"/>
  <c r="D11" i="1" s="1"/>
  <c r="H10" i="1"/>
  <c r="H11" i="1" s="1"/>
  <c r="J14" i="1" l="1"/>
  <c r="J18" i="1"/>
  <c r="J16" i="1"/>
  <c r="J20" i="1"/>
  <c r="J17" i="1"/>
  <c r="J15" i="1"/>
  <c r="J19" i="1"/>
</calcChain>
</file>

<file path=xl/sharedStrings.xml><?xml version="1.0" encoding="utf-8"?>
<sst xmlns="http://schemas.openxmlformats.org/spreadsheetml/2006/main" count="43" uniqueCount="18">
  <si>
    <t>Simplicity</t>
  </si>
  <si>
    <t>Deterministic</t>
  </si>
  <si>
    <t>Familiarity</t>
  </si>
  <si>
    <t>Logic reliability</t>
  </si>
  <si>
    <t>Physical reliability</t>
  </si>
  <si>
    <t>Arduino</t>
  </si>
  <si>
    <t>RasPi</t>
  </si>
  <si>
    <t>M3 Avionics</t>
  </si>
  <si>
    <t>Pixhawk</t>
  </si>
  <si>
    <t>BeagleBone Blue</t>
  </si>
  <si>
    <t>BeagleBone Black</t>
  </si>
  <si>
    <t>Total</t>
  </si>
  <si>
    <t>Hardware</t>
  </si>
  <si>
    <t>Scaling Multiplier</t>
  </si>
  <si>
    <t>BeagleBone Enhanced</t>
  </si>
  <si>
    <t>^</t>
  </si>
  <si>
    <t>&lt;</t>
  </si>
  <si>
    <t>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</si>
</sst>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1" applyNumberFormat="0" applyAlignment="0" applyProtection="0"/>
  </cellStyleXfs>
  <cellXfs count="8">
    <xf numFmtId="0" fontId="0" fillId="0" borderId="0" xfId="0"/>
    <xf numFmtId="0" fontId="2" fillId="4" borderId="1" xfId="2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2" applyAlignment="1">
      <alignment horizontal="center"/>
    </xf>
    <xf numFmtId="0" fontId="1" fillId="3" borderId="1" xfId="1" applyAlignment="1">
      <alignment horizontal="left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3DDE1-5E26-457E-BBD3-9B8E2CEE3F7B}" name="Table1" displayName="Table1" ref="C13:J20" totalsRowShown="0">
  <autoFilter ref="C13:J20" xr:uid="{1157F62B-3D78-4501-9545-7EF3EF0D3503}"/>
  <tableColumns count="8">
    <tableColumn id="1" xr3:uid="{27820288-3BD1-40DB-AA0B-94B2A665FF7F}" name="Hardware" dataDxfId="1"/>
    <tableColumn id="2" xr3:uid="{DDB0BFE1-5B47-4AAC-8CB5-6483A0A83CE2}" name="Simplicity" dataCellStyle="Normal"/>
    <tableColumn id="3" xr3:uid="{2DB95F8A-AED2-4EBC-9378-D2A3A7C91ECF}" name="Deterministic" dataCellStyle="Normal"/>
    <tableColumn id="4" xr3:uid="{C8309E6F-8784-4993-8C8F-6774DFA30AE5}" name="Logic reliability" dataCellStyle="Normal"/>
    <tableColumn id="5" xr3:uid="{615BB428-D329-49A3-B9B1-2C3B784963D0}" name="Familiarity" dataCellStyle="Normal"/>
    <tableColumn id="6" xr3:uid="{68AC69E3-46EA-443E-9AE8-D954C52A0469}" name="Physical reliability" dataCellStyle="Normal"/>
    <tableColumn id="7" xr3:uid="{DFF03A48-8540-4F0A-9680-D19C09E4668F}" name="Concurrency" dataCellStyle="Normal"/>
    <tableColumn id="8" xr3:uid="{520D4C0F-328B-4103-BFED-EEF41BC0947A}" name="Total" dataDxfId="0">
      <calculatedColumnFormula>SUMPRODUCT(D14:I14,D$11:I$11)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3CD-3753-4005-8E5A-9A468729EF68}">
  <dimension ref="A2:J20"/>
  <sheetViews>
    <sheetView tabSelected="1" workbookViewId="0">
      <selection activeCell="D17" sqref="D17"/>
    </sheetView>
  </sheetViews>
  <sheetFormatPr defaultRowHeight="14.4" x14ac:dyDescent="0.55000000000000004"/>
  <cols>
    <col min="2" max="2" width="9.5234375" customWidth="1"/>
    <col min="3" max="3" width="18.15625" bestFit="1" customWidth="1"/>
    <col min="4" max="4" width="10.734375" bestFit="1" customWidth="1"/>
    <col min="5" max="5" width="13.7890625" bestFit="1" customWidth="1"/>
    <col min="6" max="6" width="15.15625" bestFit="1" customWidth="1"/>
    <col min="7" max="7" width="11.47265625" bestFit="1" customWidth="1"/>
    <col min="8" max="8" width="17.578125" bestFit="1" customWidth="1"/>
    <col min="9" max="9" width="17.26171875" bestFit="1" customWidth="1"/>
    <col min="10" max="10" width="7" bestFit="1" customWidth="1"/>
  </cols>
  <sheetData>
    <row r="2" spans="1:10" x14ac:dyDescent="0.55000000000000004">
      <c r="D2" t="s">
        <v>0</v>
      </c>
      <c r="E2" t="s">
        <v>1</v>
      </c>
      <c r="F2" t="s">
        <v>3</v>
      </c>
      <c r="G2" t="s">
        <v>2</v>
      </c>
      <c r="H2" t="s">
        <v>4</v>
      </c>
      <c r="I2" t="s">
        <v>17</v>
      </c>
    </row>
    <row r="3" spans="1:10" x14ac:dyDescent="0.55000000000000004">
      <c r="B3" s="1">
        <f>COUNTIF(D3:I3,"=&lt;")</f>
        <v>1</v>
      </c>
      <c r="C3" t="s">
        <v>0</v>
      </c>
      <c r="D3" s="3"/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</row>
    <row r="4" spans="1:10" x14ac:dyDescent="0.55000000000000004">
      <c r="B4" s="1">
        <f t="shared" ref="B4:B8" si="0">COUNTIF(D4:I4,"=&lt;")</f>
        <v>4</v>
      </c>
      <c r="C4" t="s">
        <v>1</v>
      </c>
      <c r="D4" s="3"/>
      <c r="E4" s="3"/>
      <c r="F4" s="4" t="s">
        <v>16</v>
      </c>
      <c r="G4" s="4" t="s">
        <v>16</v>
      </c>
      <c r="H4" s="4" t="s">
        <v>16</v>
      </c>
      <c r="I4" s="4" t="s">
        <v>16</v>
      </c>
    </row>
    <row r="5" spans="1:10" x14ac:dyDescent="0.55000000000000004">
      <c r="B5" s="1">
        <f t="shared" si="0"/>
        <v>1</v>
      </c>
      <c r="C5" t="s">
        <v>3</v>
      </c>
      <c r="D5" s="3"/>
      <c r="E5" s="3"/>
      <c r="F5" s="3"/>
      <c r="G5" s="4" t="s">
        <v>16</v>
      </c>
      <c r="H5" s="4" t="s">
        <v>15</v>
      </c>
      <c r="I5" s="4" t="s">
        <v>15</v>
      </c>
    </row>
    <row r="6" spans="1:10" x14ac:dyDescent="0.55000000000000004">
      <c r="B6" s="1">
        <f t="shared" si="0"/>
        <v>0</v>
      </c>
      <c r="C6" t="s">
        <v>2</v>
      </c>
      <c r="D6" s="3"/>
      <c r="E6" s="3"/>
      <c r="F6" s="3"/>
      <c r="G6" s="3"/>
      <c r="H6" s="4" t="s">
        <v>15</v>
      </c>
      <c r="I6" s="4" t="s">
        <v>15</v>
      </c>
    </row>
    <row r="7" spans="1:10" x14ac:dyDescent="0.55000000000000004">
      <c r="B7" s="1">
        <f t="shared" si="0"/>
        <v>1</v>
      </c>
      <c r="C7" t="s">
        <v>4</v>
      </c>
      <c r="D7" s="3"/>
      <c r="E7" s="3"/>
      <c r="F7" s="3"/>
      <c r="G7" s="3"/>
      <c r="H7" s="3"/>
      <c r="I7" s="4" t="s">
        <v>16</v>
      </c>
    </row>
    <row r="8" spans="1:10" x14ac:dyDescent="0.55000000000000004">
      <c r="B8" s="1">
        <f t="shared" si="0"/>
        <v>0</v>
      </c>
      <c r="C8" t="s">
        <v>17</v>
      </c>
      <c r="D8" s="3"/>
      <c r="E8" s="3"/>
      <c r="F8" s="3"/>
      <c r="G8" s="3"/>
      <c r="H8" s="3"/>
      <c r="I8" s="3"/>
    </row>
    <row r="9" spans="1:10" x14ac:dyDescent="0.55000000000000004">
      <c r="D9" s="5">
        <f>COUNTIF(D3:D8,"=^")</f>
        <v>0</v>
      </c>
      <c r="E9" s="5">
        <f t="shared" ref="E9:I9" si="1">COUNTIF(E3:E8,"=^")</f>
        <v>1</v>
      </c>
      <c r="F9" s="5">
        <f t="shared" si="1"/>
        <v>1</v>
      </c>
      <c r="G9" s="5">
        <f t="shared" si="1"/>
        <v>0</v>
      </c>
      <c r="H9" s="5">
        <f t="shared" si="1"/>
        <v>3</v>
      </c>
      <c r="I9" s="5">
        <f t="shared" si="1"/>
        <v>3</v>
      </c>
    </row>
    <row r="10" spans="1:10" x14ac:dyDescent="0.55000000000000004">
      <c r="D10" s="5">
        <f>D9+B3</f>
        <v>1</v>
      </c>
      <c r="E10" s="5">
        <f>E9+B4</f>
        <v>5</v>
      </c>
      <c r="F10" s="5">
        <f>F9+B5</f>
        <v>2</v>
      </c>
      <c r="G10" s="5">
        <f>G9+B6</f>
        <v>0</v>
      </c>
      <c r="H10" s="5">
        <f>H9+B7</f>
        <v>4</v>
      </c>
      <c r="I10" s="5">
        <f>I9+B8</f>
        <v>3</v>
      </c>
    </row>
    <row r="11" spans="1:10" x14ac:dyDescent="0.55000000000000004">
      <c r="A11" s="7" t="s">
        <v>13</v>
      </c>
      <c r="B11" s="7"/>
      <c r="C11" s="6">
        <v>2</v>
      </c>
      <c r="D11" s="5">
        <f>D10*$C11</f>
        <v>2</v>
      </c>
      <c r="E11" s="5">
        <f t="shared" ref="E11:I11" si="2">E10*$C11</f>
        <v>10</v>
      </c>
      <c r="F11" s="5">
        <f t="shared" si="2"/>
        <v>4</v>
      </c>
      <c r="G11" s="5">
        <f t="shared" si="2"/>
        <v>0</v>
      </c>
      <c r="H11" s="5">
        <f t="shared" si="2"/>
        <v>8</v>
      </c>
      <c r="I11" s="5">
        <f t="shared" si="2"/>
        <v>6</v>
      </c>
    </row>
    <row r="13" spans="1:10" x14ac:dyDescent="0.55000000000000004">
      <c r="C13" t="s">
        <v>12</v>
      </c>
      <c r="D13" t="s">
        <v>0</v>
      </c>
      <c r="E13" t="s">
        <v>1</v>
      </c>
      <c r="F13" t="s">
        <v>3</v>
      </c>
      <c r="G13" t="s">
        <v>2</v>
      </c>
      <c r="H13" t="s">
        <v>4</v>
      </c>
      <c r="I13" t="s">
        <v>17</v>
      </c>
      <c r="J13" t="s">
        <v>11</v>
      </c>
    </row>
    <row r="14" spans="1:10" x14ac:dyDescent="0.55000000000000004">
      <c r="C14" t="s">
        <v>5</v>
      </c>
      <c r="D14">
        <v>2</v>
      </c>
      <c r="E14">
        <v>8</v>
      </c>
      <c r="F14">
        <v>1</v>
      </c>
      <c r="G14">
        <v>0</v>
      </c>
      <c r="I14">
        <v>0</v>
      </c>
      <c r="J14" s="2">
        <f t="shared" ref="J14:J20" si="3">SUMPRODUCT(D14:I14,D$11:I$11)</f>
        <v>88</v>
      </c>
    </row>
    <row r="15" spans="1:10" x14ac:dyDescent="0.55000000000000004">
      <c r="C15" t="s">
        <v>6</v>
      </c>
      <c r="D15">
        <v>2</v>
      </c>
      <c r="F15">
        <v>4</v>
      </c>
      <c r="G15">
        <v>0</v>
      </c>
      <c r="I15">
        <v>6</v>
      </c>
      <c r="J15" s="2">
        <f t="shared" si="3"/>
        <v>56</v>
      </c>
    </row>
    <row r="16" spans="1:10" x14ac:dyDescent="0.55000000000000004">
      <c r="C16" t="s">
        <v>7</v>
      </c>
      <c r="J16" s="2">
        <f t="shared" si="3"/>
        <v>0</v>
      </c>
    </row>
    <row r="17" spans="3:10" x14ac:dyDescent="0.55000000000000004">
      <c r="C17" t="s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f t="shared" si="3"/>
        <v>0</v>
      </c>
    </row>
    <row r="18" spans="3:10" x14ac:dyDescent="0.55000000000000004">
      <c r="C18" t="s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f t="shared" si="3"/>
        <v>0</v>
      </c>
    </row>
    <row r="19" spans="3:10" x14ac:dyDescent="0.55000000000000004"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f t="shared" si="3"/>
        <v>0</v>
      </c>
    </row>
    <row r="20" spans="3:10" x14ac:dyDescent="0.55000000000000004">
      <c r="C20" t="s">
        <v>14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f t="shared" si="3"/>
        <v>0</v>
      </c>
    </row>
  </sheetData>
  <mergeCells count="1">
    <mergeCell ref="A11:B11"/>
  </mergeCells>
  <conditionalFormatting sqref="J14: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2018-10-28T23:51:33Z</dcterms:created>
  <dcterms:modified xsi:type="dcterms:W3CDTF">2018-10-30T00:04:27Z</dcterms:modified>
</cp:coreProperties>
</file>