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paldos\respaldo Melody Serrano\Documents\ENEMDU\Pobreza y desigualdad\Productos\Diciembre\dic21\"/>
    </mc:Choice>
  </mc:AlternateContent>
  <bookViews>
    <workbookView xWindow="-60" yWindow="45" windowWidth="9945" windowHeight="8580" tabRatio="767"/>
  </bookViews>
  <sheets>
    <sheet name="Indice" sheetId="12" r:id="rId1"/>
    <sheet name="1.1. Serie_componentes_IPM" sheetId="13" r:id="rId2"/>
    <sheet name="1.2. Contribución_relat IPM" sheetId="7" r:id="rId3"/>
    <sheet name="1.3. Contribución_abs IPM" sheetId="39" r:id="rId4"/>
    <sheet name="2. Glosario" sheetId="42" r:id="rId5"/>
  </sheets>
  <definedNames>
    <definedName name="_xlnm._FilterDatabase" localSheetId="1" hidden="1">'1.1. Serie_componentes_IPM'!$B$4:$O$44</definedName>
    <definedName name="_xlnm._FilterDatabase" localSheetId="3" hidden="1">'1.3. Contribución_abs IPM'!$B$4:$Q$44</definedName>
  </definedNames>
  <calcPr calcId="152511"/>
</workbook>
</file>

<file path=xl/calcChain.xml><?xml version="1.0" encoding="utf-8"?>
<calcChain xmlns="http://schemas.openxmlformats.org/spreadsheetml/2006/main">
  <c r="Q43" i="7" l="1"/>
  <c r="Q42" i="7"/>
  <c r="Q41" i="7"/>
  <c r="Q40" i="7"/>
  <c r="Q39" i="7"/>
  <c r="Q38" i="7"/>
  <c r="Q37" i="7"/>
  <c r="Q36" i="7"/>
  <c r="Q35" i="7"/>
  <c r="Q34" i="7"/>
  <c r="Q33" i="7"/>
  <c r="Q32" i="7"/>
  <c r="Q44" i="7" s="1"/>
  <c r="Q30" i="7"/>
  <c r="Q29" i="7"/>
  <c r="Q28" i="7"/>
  <c r="Q27" i="7"/>
  <c r="Q26" i="7"/>
  <c r="Q25" i="7"/>
  <c r="Q24" i="7"/>
  <c r="Q23" i="7"/>
  <c r="Q22" i="7"/>
  <c r="Q21" i="7"/>
  <c r="Q20" i="7"/>
  <c r="Q19" i="7"/>
  <c r="Q31" i="7" s="1"/>
  <c r="Q17" i="7"/>
  <c r="Q16" i="7"/>
  <c r="Q15" i="7"/>
  <c r="Q14" i="7"/>
  <c r="Q13" i="7"/>
  <c r="Q12" i="7"/>
  <c r="Q11" i="7"/>
  <c r="Q10" i="7"/>
  <c r="Q9" i="7"/>
  <c r="Q8" i="7"/>
  <c r="Q7" i="7"/>
  <c r="Q6" i="7"/>
  <c r="Q18" i="7" s="1"/>
  <c r="P18" i="39"/>
  <c r="P8" i="7" s="1"/>
  <c r="P44" i="39"/>
  <c r="P40" i="7" s="1"/>
  <c r="P31" i="39"/>
  <c r="P26" i="7" s="1"/>
  <c r="P43" i="7"/>
  <c r="P42" i="7"/>
  <c r="P9" i="7" l="1"/>
  <c r="P10" i="7"/>
  <c r="P27" i="7"/>
  <c r="P28" i="7"/>
  <c r="P41" i="7"/>
  <c r="P15" i="7"/>
  <c r="P17" i="7"/>
  <c r="P7" i="7"/>
  <c r="P11" i="7"/>
  <c r="P12" i="7"/>
  <c r="P13" i="7"/>
  <c r="P14" i="7"/>
  <c r="P16" i="7"/>
  <c r="P6" i="7"/>
  <c r="P32" i="7"/>
  <c r="P33" i="7"/>
  <c r="P34" i="7"/>
  <c r="P35" i="7"/>
  <c r="P37" i="7"/>
  <c r="P38" i="7"/>
  <c r="P36" i="7"/>
  <c r="P39" i="7"/>
  <c r="P30" i="7"/>
  <c r="P20" i="7"/>
  <c r="P23" i="7"/>
  <c r="P25" i="7"/>
  <c r="P29" i="7"/>
  <c r="P19" i="7"/>
  <c r="P21" i="7"/>
  <c r="P22" i="7"/>
  <c r="P24" i="7"/>
  <c r="Q44" i="39"/>
  <c r="Q31" i="39"/>
  <c r="Q18" i="39"/>
  <c r="P31" i="7" l="1"/>
  <c r="P18" i="7"/>
  <c r="P44" i="7"/>
  <c r="O18" i="39"/>
  <c r="O31" i="39"/>
  <c r="O29" i="7" l="1"/>
  <c r="O23" i="7"/>
  <c r="O25" i="7"/>
  <c r="O24" i="7"/>
  <c r="O30" i="7"/>
  <c r="O19" i="7"/>
  <c r="O20" i="7"/>
  <c r="O21" i="7"/>
  <c r="O26" i="7"/>
  <c r="O27" i="7"/>
  <c r="O28" i="7"/>
  <c r="O22" i="7"/>
  <c r="O9" i="7"/>
  <c r="O15" i="7"/>
  <c r="O7" i="7"/>
  <c r="O8" i="7"/>
  <c r="O10" i="7"/>
  <c r="O16" i="7"/>
  <c r="O12" i="7"/>
  <c r="O11" i="7"/>
  <c r="O17" i="7"/>
  <c r="O6" i="7"/>
  <c r="O13" i="7"/>
  <c r="O14" i="7"/>
  <c r="O44" i="39"/>
  <c r="O36" i="7" l="1"/>
  <c r="O42" i="7"/>
  <c r="O33" i="7"/>
  <c r="O34" i="7"/>
  <c r="O43" i="7"/>
  <c r="O40" i="7"/>
  <c r="O37" i="7"/>
  <c r="O38" i="7"/>
  <c r="O39" i="7"/>
  <c r="O32" i="7"/>
  <c r="O41" i="7"/>
  <c r="O35" i="7"/>
  <c r="O31" i="7"/>
  <c r="O18" i="7"/>
  <c r="N44" i="39"/>
  <c r="N31" i="39"/>
  <c r="N18" i="39"/>
  <c r="O44" i="7" l="1"/>
  <c r="N6" i="7"/>
  <c r="N14" i="7"/>
  <c r="N7" i="7"/>
  <c r="N15" i="7"/>
  <c r="N11" i="7"/>
  <c r="N8" i="7"/>
  <c r="N16" i="7"/>
  <c r="N9" i="7"/>
  <c r="N17" i="7"/>
  <c r="N10" i="7"/>
  <c r="N12" i="7"/>
  <c r="N13" i="7"/>
  <c r="N42" i="7"/>
  <c r="N40" i="7"/>
  <c r="N38" i="7"/>
  <c r="N36" i="7"/>
  <c r="N34" i="7"/>
  <c r="N32" i="7"/>
  <c r="N39" i="7"/>
  <c r="N37" i="7"/>
  <c r="N43" i="7"/>
  <c r="N35" i="7"/>
  <c r="N41" i="7"/>
  <c r="N33" i="7"/>
  <c r="N29" i="7"/>
  <c r="N27" i="7"/>
  <c r="N25" i="7"/>
  <c r="N23" i="7"/>
  <c r="N21" i="7"/>
  <c r="N19" i="7"/>
  <c r="N30" i="7"/>
  <c r="N22" i="7"/>
  <c r="N20" i="7"/>
  <c r="N28" i="7"/>
  <c r="N26" i="7"/>
  <c r="N24" i="7"/>
  <c r="N18" i="7" l="1"/>
  <c r="N44" i="7"/>
  <c r="M31" i="39"/>
  <c r="M44" i="39"/>
  <c r="M43" i="7" l="1"/>
  <c r="M41" i="7"/>
  <c r="M39" i="7"/>
  <c r="M37" i="7"/>
  <c r="M35" i="7"/>
  <c r="M33" i="7"/>
  <c r="M38" i="7"/>
  <c r="M36" i="7"/>
  <c r="M34" i="7"/>
  <c r="M32" i="7"/>
  <c r="M42" i="7"/>
  <c r="M40" i="7"/>
  <c r="M30" i="7"/>
  <c r="M28" i="7"/>
  <c r="M26" i="7"/>
  <c r="M24" i="7"/>
  <c r="M22" i="7"/>
  <c r="M20" i="7"/>
  <c r="M27" i="7"/>
  <c r="M25" i="7"/>
  <c r="M29" i="7"/>
  <c r="M23" i="7"/>
  <c r="M21" i="7"/>
  <c r="M19" i="7"/>
  <c r="M31" i="7" s="1"/>
  <c r="M44" i="7" l="1"/>
  <c r="M18" i="39"/>
  <c r="M6" i="7" l="1"/>
  <c r="M17" i="7"/>
  <c r="M15" i="7"/>
  <c r="M14" i="7"/>
  <c r="M13" i="7"/>
  <c r="M12" i="7"/>
  <c r="M11" i="7"/>
  <c r="M10" i="7"/>
  <c r="M9" i="7"/>
  <c r="M8" i="7"/>
  <c r="M7" i="7"/>
  <c r="M16" i="7"/>
  <c r="M18" i="7" l="1"/>
  <c r="N31" i="7"/>
  <c r="L44" i="39" l="1"/>
  <c r="L31" i="39"/>
  <c r="L18" i="39"/>
  <c r="L30" i="7" l="1"/>
  <c r="L28" i="7"/>
  <c r="L26" i="7"/>
  <c r="L24" i="7"/>
  <c r="L22" i="7"/>
  <c r="L20" i="7"/>
  <c r="L27" i="7"/>
  <c r="L25" i="7"/>
  <c r="L21" i="7"/>
  <c r="L23" i="7"/>
  <c r="L19" i="7"/>
  <c r="L29" i="7"/>
  <c r="L43" i="7"/>
  <c r="L41" i="7"/>
  <c r="L39" i="7"/>
  <c r="L37" i="7"/>
  <c r="L35" i="7"/>
  <c r="L33" i="7"/>
  <c r="L36" i="7"/>
  <c r="L42" i="7"/>
  <c r="L34" i="7"/>
  <c r="L40" i="7"/>
  <c r="L32" i="7"/>
  <c r="L38" i="7"/>
  <c r="L17" i="7"/>
  <c r="L15" i="7"/>
  <c r="L14" i="7"/>
  <c r="L13" i="7"/>
  <c r="L12" i="7"/>
  <c r="L11" i="7"/>
  <c r="L10" i="7"/>
  <c r="L9" i="7"/>
  <c r="L8" i="7"/>
  <c r="L7" i="7"/>
  <c r="L16" i="7"/>
  <c r="L6" i="7"/>
  <c r="K44" i="39"/>
  <c r="J44" i="39"/>
  <c r="I44" i="39"/>
  <c r="H44" i="39"/>
  <c r="G44" i="39"/>
  <c r="F44" i="39"/>
  <c r="E44" i="39"/>
  <c r="K31" i="39"/>
  <c r="J31" i="39"/>
  <c r="I31" i="39"/>
  <c r="H31" i="39"/>
  <c r="G31" i="39"/>
  <c r="F31" i="39"/>
  <c r="E31" i="39"/>
  <c r="F18" i="39"/>
  <c r="F6" i="7" s="1"/>
  <c r="G18" i="39"/>
  <c r="G6" i="7" s="1"/>
  <c r="H18" i="39"/>
  <c r="H6" i="7" s="1"/>
  <c r="I18" i="39"/>
  <c r="I6" i="7" s="1"/>
  <c r="J18" i="39"/>
  <c r="J6" i="7" s="1"/>
  <c r="K18" i="39"/>
  <c r="E18" i="39"/>
  <c r="L18" i="7" l="1"/>
  <c r="L44" i="7"/>
  <c r="K16" i="7"/>
  <c r="K14" i="7"/>
  <c r="K12" i="7"/>
  <c r="K10" i="7"/>
  <c r="K8" i="7"/>
  <c r="K6" i="7"/>
  <c r="K17" i="7"/>
  <c r="K15" i="7"/>
  <c r="K13" i="7"/>
  <c r="K11" i="7"/>
  <c r="K9" i="7"/>
  <c r="K7" i="7"/>
  <c r="H43" i="7"/>
  <c r="H41" i="7"/>
  <c r="H39" i="7"/>
  <c r="H37" i="7"/>
  <c r="H35" i="7"/>
  <c r="H33" i="7"/>
  <c r="H38" i="7"/>
  <c r="H36" i="7"/>
  <c r="H42" i="7"/>
  <c r="H34" i="7"/>
  <c r="H40" i="7"/>
  <c r="H32" i="7"/>
  <c r="H30" i="7"/>
  <c r="H28" i="7"/>
  <c r="H26" i="7"/>
  <c r="H24" i="7"/>
  <c r="H22" i="7"/>
  <c r="H20" i="7"/>
  <c r="H29" i="7"/>
  <c r="H19" i="7"/>
  <c r="H27" i="7"/>
  <c r="H25" i="7"/>
  <c r="H21" i="7"/>
  <c r="H23" i="7"/>
  <c r="E43" i="7"/>
  <c r="E41" i="7"/>
  <c r="E39" i="7"/>
  <c r="E37" i="7"/>
  <c r="E35" i="7"/>
  <c r="E33" i="7"/>
  <c r="E34" i="7"/>
  <c r="E42" i="7"/>
  <c r="E40" i="7"/>
  <c r="E38" i="7"/>
  <c r="E36" i="7"/>
  <c r="E32" i="7"/>
  <c r="I43" i="7"/>
  <c r="I41" i="7"/>
  <c r="I39" i="7"/>
  <c r="I37" i="7"/>
  <c r="I35" i="7"/>
  <c r="I33" i="7"/>
  <c r="I32" i="7"/>
  <c r="I36" i="7"/>
  <c r="I42" i="7"/>
  <c r="I40" i="7"/>
  <c r="I38" i="7"/>
  <c r="I34" i="7"/>
  <c r="I30" i="7"/>
  <c r="I28" i="7"/>
  <c r="I26" i="7"/>
  <c r="I24" i="7"/>
  <c r="I22" i="7"/>
  <c r="I20" i="7"/>
  <c r="I29" i="7"/>
  <c r="I25" i="7"/>
  <c r="I23" i="7"/>
  <c r="I27" i="7"/>
  <c r="I21" i="7"/>
  <c r="I19" i="7"/>
  <c r="F42" i="7"/>
  <c r="F40" i="7"/>
  <c r="F38" i="7"/>
  <c r="F36" i="7"/>
  <c r="F34" i="7"/>
  <c r="F32" i="7"/>
  <c r="F43" i="7"/>
  <c r="F35" i="7"/>
  <c r="F41" i="7"/>
  <c r="F33" i="7"/>
  <c r="F39" i="7"/>
  <c r="F37" i="7"/>
  <c r="J42" i="7"/>
  <c r="J40" i="7"/>
  <c r="J38" i="7"/>
  <c r="J36" i="7"/>
  <c r="J34" i="7"/>
  <c r="J32" i="7"/>
  <c r="J41" i="7"/>
  <c r="J33" i="7"/>
  <c r="J39" i="7"/>
  <c r="J37" i="7"/>
  <c r="J43" i="7"/>
  <c r="J35" i="7"/>
  <c r="G29" i="7"/>
  <c r="G27" i="7"/>
  <c r="G25" i="7"/>
  <c r="G23" i="7"/>
  <c r="G21" i="7"/>
  <c r="G19" i="7"/>
  <c r="G24" i="7"/>
  <c r="G30" i="7"/>
  <c r="G28" i="7"/>
  <c r="G26" i="7"/>
  <c r="G22" i="7"/>
  <c r="G20" i="7"/>
  <c r="K29" i="7"/>
  <c r="K27" i="7"/>
  <c r="K25" i="7"/>
  <c r="K23" i="7"/>
  <c r="K21" i="7"/>
  <c r="K19" i="7"/>
  <c r="K30" i="7"/>
  <c r="K26" i="7"/>
  <c r="K24" i="7"/>
  <c r="K28" i="7"/>
  <c r="K22" i="7"/>
  <c r="K20" i="7"/>
  <c r="E30" i="7"/>
  <c r="E28" i="7"/>
  <c r="E26" i="7"/>
  <c r="E24" i="7"/>
  <c r="E22" i="7"/>
  <c r="E20" i="7"/>
  <c r="E29" i="7"/>
  <c r="E23" i="7"/>
  <c r="E27" i="7"/>
  <c r="E25" i="7"/>
  <c r="E19" i="7"/>
  <c r="E21" i="7"/>
  <c r="F29" i="7"/>
  <c r="F27" i="7"/>
  <c r="F25" i="7"/>
  <c r="F23" i="7"/>
  <c r="F21" i="7"/>
  <c r="F19" i="7"/>
  <c r="F26" i="7"/>
  <c r="F20" i="7"/>
  <c r="F24" i="7"/>
  <c r="F30" i="7"/>
  <c r="F28" i="7"/>
  <c r="F22" i="7"/>
  <c r="J29" i="7"/>
  <c r="J27" i="7"/>
  <c r="J25" i="7"/>
  <c r="J23" i="7"/>
  <c r="J21" i="7"/>
  <c r="J19" i="7"/>
  <c r="J24" i="7"/>
  <c r="J30" i="7"/>
  <c r="J22" i="7"/>
  <c r="J28" i="7"/>
  <c r="J20" i="7"/>
  <c r="J26" i="7"/>
  <c r="G42" i="7"/>
  <c r="G40" i="7"/>
  <c r="G38" i="7"/>
  <c r="G36" i="7"/>
  <c r="G34" i="7"/>
  <c r="G32" i="7"/>
  <c r="G39" i="7"/>
  <c r="G35" i="7"/>
  <c r="G43" i="7"/>
  <c r="G41" i="7"/>
  <c r="G37" i="7"/>
  <c r="G33" i="7"/>
  <c r="K42" i="7"/>
  <c r="K40" i="7"/>
  <c r="K38" i="7"/>
  <c r="K36" i="7"/>
  <c r="K34" i="7"/>
  <c r="K32" i="7"/>
  <c r="K33" i="7"/>
  <c r="K43" i="7"/>
  <c r="K41" i="7"/>
  <c r="K39" i="7"/>
  <c r="K37" i="7"/>
  <c r="K35" i="7"/>
  <c r="G7" i="7"/>
  <c r="G8" i="7"/>
  <c r="G11" i="7"/>
  <c r="G15" i="7"/>
  <c r="G10" i="7"/>
  <c r="G14" i="7"/>
  <c r="G9" i="7"/>
  <c r="G13" i="7"/>
  <c r="G17" i="7"/>
  <c r="G12" i="7"/>
  <c r="G16" i="7"/>
  <c r="L31" i="7"/>
  <c r="J9" i="7"/>
  <c r="J11" i="7"/>
  <c r="J13" i="7"/>
  <c r="J15" i="7"/>
  <c r="J17" i="7"/>
  <c r="J7" i="7"/>
  <c r="J8" i="7"/>
  <c r="J10" i="7"/>
  <c r="J12" i="7"/>
  <c r="J14" i="7"/>
  <c r="J16" i="7"/>
  <c r="F7" i="7"/>
  <c r="F8" i="7"/>
  <c r="F9" i="7"/>
  <c r="F11" i="7"/>
  <c r="F13" i="7"/>
  <c r="F15" i="7"/>
  <c r="F17" i="7"/>
  <c r="F10" i="7"/>
  <c r="F12" i="7"/>
  <c r="F14" i="7"/>
  <c r="F16" i="7"/>
  <c r="I7" i="7"/>
  <c r="I8" i="7"/>
  <c r="I12" i="7"/>
  <c r="I16" i="7"/>
  <c r="I11" i="7"/>
  <c r="I15" i="7"/>
  <c r="I10" i="7"/>
  <c r="I14" i="7"/>
  <c r="I9" i="7"/>
  <c r="I13" i="7"/>
  <c r="I17" i="7"/>
  <c r="E7" i="7"/>
  <c r="E8" i="7"/>
  <c r="E10" i="7"/>
  <c r="E14" i="7"/>
  <c r="E9" i="7"/>
  <c r="E13" i="7"/>
  <c r="E17" i="7"/>
  <c r="E12" i="7"/>
  <c r="E16" i="7"/>
  <c r="E11" i="7"/>
  <c r="E15" i="7"/>
  <c r="H10" i="7"/>
  <c r="H12" i="7"/>
  <c r="H14" i="7"/>
  <c r="H16" i="7"/>
  <c r="H9" i="7"/>
  <c r="H11" i="7"/>
  <c r="H13" i="7"/>
  <c r="H15" i="7"/>
  <c r="H17" i="7"/>
  <c r="H8" i="7"/>
  <c r="H7" i="7"/>
  <c r="E6" i="7"/>
  <c r="K44" i="7" l="1"/>
  <c r="G44" i="7"/>
  <c r="J31" i="7"/>
  <c r="F31" i="7"/>
  <c r="K18" i="7"/>
  <c r="E18" i="7"/>
  <c r="H44" i="7"/>
  <c r="K31" i="7"/>
  <c r="G31" i="7"/>
  <c r="J44" i="7"/>
  <c r="F44" i="7"/>
  <c r="I31" i="7"/>
  <c r="E31" i="7"/>
  <c r="G18" i="7"/>
  <c r="I44" i="7"/>
  <c r="E44" i="7"/>
  <c r="H31" i="7"/>
  <c r="J18" i="7"/>
  <c r="H18" i="7"/>
  <c r="I18" i="7"/>
  <c r="F18" i="7"/>
</calcChain>
</file>

<file path=xl/sharedStrings.xml><?xml version="1.0" encoding="utf-8"?>
<sst xmlns="http://schemas.openxmlformats.org/spreadsheetml/2006/main" count="181" uniqueCount="71">
  <si>
    <t>Nacional</t>
  </si>
  <si>
    <t>Rural</t>
  </si>
  <si>
    <t>Educación</t>
  </si>
  <si>
    <t>Barrera económica acceso a educación superior</t>
  </si>
  <si>
    <t>Logro educativo incompleto</t>
  </si>
  <si>
    <t>No contribución al sistema de pensiones</t>
  </si>
  <si>
    <t>Empleo infantil y adolescente</t>
  </si>
  <si>
    <t>Desempleo o empleo inadecuado</t>
  </si>
  <si>
    <t>Trabajo y Seguridad social</t>
  </si>
  <si>
    <t xml:space="preserve">Pobreza extrema por ingresos </t>
  </si>
  <si>
    <t>Salud, Agua y Alimentación</t>
  </si>
  <si>
    <t>Hábitat, Vivienda y Ambiente sano</t>
  </si>
  <si>
    <t>Hacinamiento</t>
  </si>
  <si>
    <t>Déficit habitacional</t>
  </si>
  <si>
    <t xml:space="preserve">Sin saneamiento de excretas </t>
  </si>
  <si>
    <t>Periodo</t>
  </si>
  <si>
    <t xml:space="preserve">1. </t>
  </si>
  <si>
    <t xml:space="preserve">Contenido </t>
  </si>
  <si>
    <t xml:space="preserve">Índice </t>
  </si>
  <si>
    <t>Inasistencia a educación básica y bachillerato</t>
  </si>
  <si>
    <t>Sin servicio de recolección de basura</t>
  </si>
  <si>
    <t>Sin servicio de agua por red pública</t>
  </si>
  <si>
    <t>Urbano</t>
  </si>
  <si>
    <t>Desagregación</t>
  </si>
  <si>
    <t>Indicadores</t>
  </si>
  <si>
    <t xml:space="preserve">Total </t>
  </si>
  <si>
    <t>Dimensiones</t>
  </si>
  <si>
    <t xml:space="preserve">Límite Superior </t>
  </si>
  <si>
    <t xml:space="preserve">Límite Inferior </t>
  </si>
  <si>
    <t>Pobreza Multidimensional (IPM)</t>
  </si>
  <si>
    <t>Estimación
puntual</t>
  </si>
  <si>
    <t xml:space="preserve">              (2) Tasa de Pobreza Multidimensional.- Porcentaje de personas que viven en hogares que tienen privaciones en una tercera parte o más (K &gt;= 33.3%) de los indicadores ponderados.</t>
  </si>
  <si>
    <t xml:space="preserve">              (3) Corresponde al porcentaje promedio de privaciones de los pobres multidimensionales (k&gt;=33.3%)</t>
  </si>
  <si>
    <t xml:space="preserve">              (5) Intervalos de confianza están construidos al 95% de confiabilidad.</t>
  </si>
  <si>
    <t>Glosario de términos</t>
  </si>
  <si>
    <t xml:space="preserve">2. </t>
  </si>
  <si>
    <t xml:space="preserve">                                        Encuesta Nacional de Empleo Desempleo y Subempleo (ENEMDU)</t>
  </si>
  <si>
    <t xml:space="preserve">                                            Pobreza Multidimensional</t>
  </si>
  <si>
    <r>
      <t>TPEM</t>
    </r>
    <r>
      <rPr>
        <b/>
        <vertAlign val="superscript"/>
        <sz val="10"/>
        <color theme="0"/>
        <rFont val="Century Gothic"/>
        <family val="2"/>
      </rPr>
      <t>(1)</t>
    </r>
  </si>
  <si>
    <r>
      <t>TPM</t>
    </r>
    <r>
      <rPr>
        <b/>
        <vertAlign val="superscript"/>
        <sz val="10"/>
        <color theme="0"/>
        <rFont val="Century Gothic"/>
        <family val="2"/>
      </rPr>
      <t>(2)</t>
    </r>
  </si>
  <si>
    <r>
      <t>Intensidad</t>
    </r>
    <r>
      <rPr>
        <b/>
        <vertAlign val="superscript"/>
        <sz val="10"/>
        <color theme="0"/>
        <rFont val="Century Gothic"/>
        <family val="2"/>
      </rPr>
      <t>(3)</t>
    </r>
  </si>
  <si>
    <r>
      <t>IPM</t>
    </r>
    <r>
      <rPr>
        <b/>
        <vertAlign val="superscript"/>
        <sz val="10"/>
        <color theme="0"/>
        <rFont val="Century Gothic"/>
        <family val="2"/>
      </rPr>
      <t>(4)</t>
    </r>
  </si>
  <si>
    <r>
      <rPr>
        <b/>
        <sz val="9"/>
        <color theme="1"/>
        <rFont val="Century Gothic"/>
        <family val="2"/>
      </rPr>
      <t>Fuente:</t>
    </r>
    <r>
      <rPr>
        <sz val="9"/>
        <color theme="1"/>
        <rFont val="Century Gothic"/>
        <family val="2"/>
      </rPr>
      <t xml:space="preserve"> Encuesta Nacional de Empleo, Desempleo y Subempleo - ENEMDU - Diciembre</t>
    </r>
  </si>
  <si>
    <r>
      <rPr>
        <b/>
        <sz val="9"/>
        <color theme="1"/>
        <rFont val="Century Gothic"/>
        <family val="2"/>
      </rPr>
      <t>Notas:</t>
    </r>
    <r>
      <rPr>
        <sz val="9"/>
        <color theme="1"/>
        <rFont val="Century Gothic"/>
        <family val="2"/>
      </rPr>
      <t xml:space="preserve">  (1) Tasa de Pobreza Extrema Multidimensional.- Porcentaje de personas que viven en hogares que tienen privaciones en al menos la mitad (K &gt;= 50%) de los indicadores ponderados.</t>
    </r>
  </si>
  <si>
    <r>
      <t xml:space="preserve">              (4) Corresponde al Índice de Pobreza Multidimensional (M</t>
    </r>
    <r>
      <rPr>
        <vertAlign val="subscript"/>
        <sz val="9"/>
        <color theme="1"/>
        <rFont val="Century Gothic"/>
        <family val="2"/>
      </rPr>
      <t>0</t>
    </r>
    <r>
      <rPr>
        <sz val="9"/>
        <color theme="1"/>
        <rFont val="Century Gothic"/>
        <family val="2"/>
      </rPr>
      <t>) para k&gt;=33.3%. Se re-escala por 100 para mejor lectura.</t>
    </r>
  </si>
  <si>
    <r>
      <rPr>
        <b/>
        <sz val="10"/>
        <color theme="1"/>
        <rFont val="Century Gothic"/>
        <family val="2"/>
      </rPr>
      <t>Tasa de Pobreza Extrema Multidimensional (TPEM).-</t>
    </r>
    <r>
      <rPr>
        <sz val="10"/>
        <color theme="1"/>
        <rFont val="Century Gothic"/>
        <family val="2"/>
      </rPr>
      <t xml:space="preserve"> Porcentaje de personas que viven en hogares que tienen privaciones en al menos la mitad (K &gt;= 50%) de los indicadores ponderados.</t>
    </r>
  </si>
  <si>
    <r>
      <rPr>
        <b/>
        <sz val="10"/>
        <color theme="1"/>
        <rFont val="Century Gothic"/>
        <family val="2"/>
      </rPr>
      <t>Tasa de Pobreza Multidimensional (TPM)</t>
    </r>
    <r>
      <rPr>
        <sz val="10"/>
        <color theme="1"/>
        <rFont val="Century Gothic"/>
        <family val="2"/>
      </rPr>
      <t>.- Porcentaje de personas que viven en hogares que tienen privaciones en una tercera parte o más (K &gt;= 33.3%) de los indicadores ponderados.</t>
    </r>
  </si>
  <si>
    <r>
      <rPr>
        <b/>
        <sz val="10"/>
        <color theme="1"/>
        <rFont val="Century Gothic"/>
        <family val="2"/>
      </rPr>
      <t>Intensidad de la Pobreza.-</t>
    </r>
    <r>
      <rPr>
        <sz val="10"/>
        <color theme="1"/>
        <rFont val="Century Gothic"/>
        <family val="2"/>
      </rPr>
      <t xml:space="preserve"> Corresponde al porcentaje promedio de privaciones de los pobres multidimensionales.</t>
    </r>
  </si>
  <si>
    <r>
      <rPr>
        <b/>
        <sz val="10"/>
        <color theme="1"/>
        <rFont val="Century Gothic"/>
        <family val="2"/>
      </rPr>
      <t>Índice de Pobreza Multidimensional (IPM).-</t>
    </r>
    <r>
      <rPr>
        <sz val="10"/>
        <color theme="1"/>
        <rFont val="Century Gothic"/>
        <family val="2"/>
      </rPr>
      <t xml:space="preserve"> Es un índice que identifica el conjunto de privaciones de derechos a nivel de los hogares en 4 dimensiones y refleja la proporción de personas pobres multidimensionales y el porcentaje promedio de privaciones que cada persona sufre de manera simultánea. El índice está acotado entre 0 y 1, donde 1 significa que todos los hogares son pobres multidimensionalmente en todos los indicadores y 0 en caso que ningún hogar sea pobre multidimensional.</t>
    </r>
  </si>
  <si>
    <r>
      <t>Inasistencia a educación básica y bachillerato.-</t>
    </r>
    <r>
      <rPr>
        <sz val="10"/>
        <color theme="1"/>
        <rFont val="Century Gothic"/>
        <family val="2"/>
      </rPr>
      <t xml:space="preserve"> Se consideran privadas en el derecho a la educación los niños y niñas entre 5 a 14 años que no asisten a un centro de educación básica y también los jóvenes entre 15 a 17 años que no asisten al bachillerato.</t>
    </r>
  </si>
  <si>
    <r>
      <t>No acceso a educación superior por barreras económicas.-</t>
    </r>
    <r>
      <rPr>
        <sz val="10"/>
        <color theme="1"/>
        <rFont val="Century Gothic"/>
        <family val="2"/>
      </rPr>
      <t xml:space="preserve"> Se categorizan como privadas al derecho a la educación a los jóvenes entre 18 y 29 años que habiendo terminado el bachillerato, no pueden acceder a un centro de educación superior de tercer nivel debido a la falta de recursos económicos.</t>
    </r>
  </si>
  <si>
    <r>
      <t>Logro educativo incompleto.-</t>
    </r>
    <r>
      <rPr>
        <sz val="10"/>
        <color theme="1"/>
        <rFont val="Century Gothic"/>
        <family val="2"/>
      </rPr>
      <t xml:space="preserve"> Se consideran privados en el derecho a la educación las personas entre 18 a 64 años, que no hayan terminado la educación básica, es decir, que tengan menos de 10 años de escolaridad y que no asistan a un centro de educación formal.</t>
    </r>
  </si>
  <si>
    <r>
      <t>Empleo infantil y adolescente.-</t>
    </r>
    <r>
      <rPr>
        <sz val="10"/>
        <color theme="1"/>
        <rFont val="Century Gothic"/>
        <family val="2"/>
      </rPr>
      <t xml:space="preserve"> Todo los niños y niñas entre 5 a 14 años que estén ocupados en la semana de referencia se identifican como privados al considerarse prohibido el trabajo infantil. Para los adolescentes entre 15 a 17 años, se los considera privados al derecho al trabajo si, estando ocupados en la semana de asisten a clases o trabajaron más de 30 horas.</t>
    </r>
  </si>
  <si>
    <r>
      <t>Desempleo o empleo inadecuado.-</t>
    </r>
    <r>
      <rPr>
        <sz val="10"/>
        <color theme="1"/>
        <rFont val="Century Gothic"/>
        <family val="2"/>
      </rPr>
      <t xml:space="preserve"> Se consideran privadas en su derecho al trabajo a las personas de 18 años o más, que en el período de referencia, estuvieron desocupadas. Adicionalmente, se consideran privadas a las personas ocupadas que tienen un empleo inadecuado.</t>
    </r>
  </si>
  <si>
    <r>
      <t>No contribución al sistema de pensiones.-</t>
    </r>
    <r>
      <rPr>
        <sz val="10"/>
        <color theme="1"/>
        <rFont val="Century Gothic"/>
        <family val="2"/>
      </rPr>
      <t xml:space="preserve"> Se consideran privadas las personas ocupadas de 15 años o más, que no aportan a ningún tipo de seguridad social; excluyendo de la privación a personas ocupadas de 65 años y más, que no aportan, pero reciben pensión por jubilación. Para personas en condición de desempleo o económicamente inactivas, de 65 años o más, se las considera en privación si no reciben pensión por jubilación, Bono de Desarrollo Humano o Bono Joaquín Gallegos Lara.</t>
    </r>
  </si>
  <si>
    <r>
      <t>Pobreza extrema por ingresos.-</t>
    </r>
    <r>
      <rPr>
        <sz val="10"/>
        <color theme="1"/>
        <rFont val="Century Gothic"/>
        <family val="2"/>
      </rPr>
      <t xml:space="preserve"> Se consideran privadas a las personas cuyo ingreso per cápita familiar es inferior al de la línea de pobreza extrema.</t>
    </r>
  </si>
  <si>
    <r>
      <t>Sin servicio de agua por red pública.-</t>
    </r>
    <r>
      <rPr>
        <sz val="10"/>
        <color theme="1"/>
        <rFont val="Century Gothic"/>
        <family val="2"/>
      </rPr>
      <t xml:space="preserve"> Se identifica como privados a los miembros de las viviendas que obtienen el agua por un medio distinto al de la red pública.</t>
    </r>
  </si>
  <si>
    <r>
      <t>Hacinamiento.-</t>
    </r>
    <r>
      <rPr>
        <sz val="10"/>
        <color theme="1"/>
        <rFont val="Century Gothic"/>
        <family val="2"/>
      </rPr>
      <t xml:space="preserve"> Se encuentran en condición de hacinamiento, los miembros de viviendas que tienen más de tres personas por dormitorio exclusivo para dormir.</t>
    </r>
  </si>
  <si>
    <r>
      <t>Déficit habitacional.-</t>
    </r>
    <r>
      <rPr>
        <sz val="10"/>
        <color theme="1"/>
        <rFont val="Century Gothic"/>
        <family val="2"/>
      </rPr>
      <t xml:space="preserve"> Se consideran en déficit habitacional las personas cuya vivienda, debido a los materiales o estado de sus paredes, piso y techo, son consideradas en déficit cualitativo (viviendas que presentan carencias habitacionales en los atributos referentes a la estructura y requieren mejoramiento) o cuantitativo (unidad habitacional que necesita ser reemplazada por una nueva).</t>
    </r>
  </si>
  <si>
    <r>
      <rPr>
        <b/>
        <sz val="10"/>
        <color theme="1"/>
        <rFont val="Century Gothic"/>
        <family val="2"/>
      </rPr>
      <t>Sin saneamiento de excretas</t>
    </r>
    <r>
      <rPr>
        <sz val="10"/>
        <color theme="1"/>
        <rFont val="Century Gothic"/>
        <family val="2"/>
      </rPr>
      <t>.- Se catalogan como privadas en saneamiento de excretas a las personas del área urbana cuya vivienda no cuenta con servicio higiénico conectado a alcantarillado. En el área rural, las personas privadas son aquellas cuya vivienda no cuenta con alcantarillado o pozo séptico.</t>
    </r>
  </si>
  <si>
    <r>
      <rPr>
        <b/>
        <sz val="10"/>
        <color theme="1"/>
        <rFont val="Century Gothic"/>
        <family val="2"/>
      </rPr>
      <t>Sin servicio de recolección de basura</t>
    </r>
    <r>
      <rPr>
        <i/>
        <sz val="10"/>
        <color theme="1"/>
        <rFont val="Century Gothic"/>
        <family val="2"/>
      </rPr>
      <t xml:space="preserve">.- </t>
    </r>
    <r>
      <rPr>
        <sz val="10"/>
        <color theme="1"/>
        <rFont val="Century Gothic"/>
        <family val="2"/>
      </rPr>
      <t>Las</t>
    </r>
    <r>
      <rPr>
        <i/>
        <sz val="10"/>
        <color theme="1"/>
        <rFont val="Century Gothic"/>
        <family val="2"/>
      </rPr>
      <t xml:space="preserve"> </t>
    </r>
    <r>
      <rPr>
        <sz val="10"/>
        <color theme="1"/>
        <rFont val="Century Gothic"/>
        <family val="2"/>
      </rPr>
      <t>personas que habitan en viviendas que no tienen acceso al servicio municipal de recolección de basura, se clasifican como privadas en este indicador.</t>
    </r>
  </si>
  <si>
    <r>
      <rPr>
        <b/>
        <sz val="10"/>
        <color theme="1"/>
        <rFont val="Century Gothic"/>
        <family val="2"/>
      </rPr>
      <t>Hogar ampliado.-</t>
    </r>
    <r>
      <rPr>
        <sz val="10"/>
        <color theme="1"/>
        <rFont val="Century Gothic"/>
        <family val="2"/>
      </rPr>
      <t xml:space="preserve"> Se entiende como hogar ampliado, a un hogar nuclear más otros parientes (tíos, primos, hermanos, suegros, etc.).</t>
    </r>
  </si>
  <si>
    <r>
      <rPr>
        <b/>
        <sz val="10"/>
        <color theme="1"/>
        <rFont val="Century Gothic"/>
        <family val="2"/>
      </rPr>
      <t>Hogar compuesto.-</t>
    </r>
    <r>
      <rPr>
        <sz val="10"/>
        <color theme="1"/>
        <rFont val="Century Gothic"/>
        <family val="2"/>
      </rPr>
      <t xml:space="preserve"> Tipo de hogar que agrupa a los hogares constituidos por un hogar nuclear o ampliado, más personas sin parentesco con el jefe del hogar.</t>
    </r>
  </si>
  <si>
    <r>
      <rPr>
        <b/>
        <sz val="10"/>
        <color theme="1"/>
        <rFont val="Century Gothic"/>
        <family val="2"/>
      </rPr>
      <t>Hogar unipersonal.-</t>
    </r>
    <r>
      <rPr>
        <sz val="10"/>
        <color theme="1"/>
        <rFont val="Century Gothic"/>
        <family val="2"/>
      </rPr>
      <t xml:space="preserve"> Es un hogar formado por un solo integrante (Jefe(a) de hogar).</t>
    </r>
  </si>
  <si>
    <r>
      <rPr>
        <b/>
        <sz val="10"/>
        <color theme="1"/>
        <rFont val="Century Gothic"/>
        <family val="2"/>
      </rPr>
      <t>Hogar corresidente.-</t>
    </r>
    <r>
      <rPr>
        <sz val="10"/>
        <color theme="1"/>
        <rFont val="Century Gothic"/>
        <family val="2"/>
      </rPr>
      <t xml:space="preserve"> Es un hogar que se encuentra constituido  por dos o más integrantes sin parentesco con el jefe del hogar.</t>
    </r>
  </si>
  <si>
    <r>
      <rPr>
        <b/>
        <sz val="9"/>
        <color theme="1"/>
        <rFont val="Century Gothic"/>
        <family val="2"/>
      </rPr>
      <t>Fuente:</t>
    </r>
    <r>
      <rPr>
        <sz val="9"/>
        <color theme="1"/>
        <rFont val="Century Gothic"/>
        <family val="2"/>
      </rPr>
      <t xml:space="preserve"> Encuesta Nacional de Empleo, Desempleo y Subempleo - ENEMDU - Diciembre de cada año</t>
    </r>
  </si>
  <si>
    <r>
      <rPr>
        <b/>
        <sz val="9"/>
        <color theme="1"/>
        <rFont val="Century Gothic"/>
        <family val="2"/>
      </rPr>
      <t>Nota:</t>
    </r>
    <r>
      <rPr>
        <sz val="9"/>
        <color theme="1"/>
        <rFont val="Century Gothic"/>
        <family val="2"/>
      </rPr>
      <t xml:space="preserve"> (1) Se refiere al aporte que tiene cada indicador al IPM. La sumatoria de los valores en los indicadores representan el valor del índice</t>
    </r>
  </si>
  <si>
    <t>1.1. Serie de componentes del IPM e intervalos de confianza - Nacional, área</t>
  </si>
  <si>
    <t>1.2. Contribución relativa al IPM - Nacional, área</t>
  </si>
  <si>
    <t>1.3. Contribución absoluta al IPM - Nacional, área</t>
  </si>
  <si>
    <t>Nota: (1) Se refiere al aporte realtivo Pue tiene cada indicador al IPM. La sumatoria de los valores en los indicadores suman el 100%.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</si>
</sst>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6"/>
      <color theme="3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3"/>
      <name val="Arial"/>
      <family val="2"/>
    </font>
    <font>
      <sz val="9"/>
      <color theme="1"/>
      <name val="Arial"/>
      <family val="2"/>
    </font>
    <font>
      <sz val="10"/>
      <color theme="2" tint="-9.9978637043366805E-2"/>
      <name val="Arial"/>
      <family val="2"/>
    </font>
    <font>
      <sz val="13"/>
      <color theme="1"/>
      <name val="Arial"/>
      <family val="2"/>
    </font>
    <font>
      <i/>
      <sz val="11"/>
      <color theme="1"/>
      <name val="Arial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vertAlign val="superscript"/>
      <sz val="10"/>
      <color theme="0"/>
      <name val="Century Gothic"/>
      <family val="2"/>
    </font>
    <font>
      <vertAlign val="subscript"/>
      <sz val="9"/>
      <color theme="1"/>
      <name val="Century Gothic"/>
      <family val="2"/>
    </font>
    <font>
      <b/>
      <sz val="11"/>
      <color theme="3"/>
      <name val="Century Gothic"/>
      <family val="2"/>
    </font>
    <font>
      <b/>
      <sz val="11"/>
      <color theme="4" tint="-0.499984740745262"/>
      <name val="Century Gothic"/>
      <family val="2"/>
    </font>
    <font>
      <i/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5" fillId="0" borderId="0" xfId="1" applyFont="1" applyAlignment="1" applyProtection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6" fillId="2" borderId="0" xfId="0" applyNumberFormat="1" applyFont="1" applyFill="1" applyAlignment="1">
      <alignment horizontal="center" vertical="center"/>
    </xf>
    <xf numFmtId="0" fontId="6" fillId="0" borderId="0" xfId="2" applyNumberFormat="1" applyFont="1" applyAlignment="1">
      <alignment vertical="center"/>
    </xf>
    <xf numFmtId="10" fontId="3" fillId="0" borderId="0" xfId="2" applyNumberFormat="1" applyFont="1" applyFill="1" applyBorder="1" applyAlignment="1" applyProtection="1">
      <alignment horizontal="right" vertical="center"/>
    </xf>
    <xf numFmtId="165" fontId="6" fillId="0" borderId="0" xfId="0" applyNumberFormat="1" applyFont="1" applyBorder="1" applyAlignment="1">
      <alignment vertical="center"/>
    </xf>
    <xf numFmtId="2" fontId="3" fillId="0" borderId="0" xfId="2" applyNumberFormat="1" applyFont="1" applyFill="1" applyBorder="1" applyAlignment="1" applyProtection="1">
      <alignment horizontal="right" vertical="center"/>
    </xf>
    <xf numFmtId="0" fontId="6" fillId="0" borderId="1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8" fillId="0" borderId="18" xfId="1" applyFont="1" applyBorder="1" applyAlignment="1" applyProtection="1">
      <alignment horizontal="left" vertical="center"/>
    </xf>
    <xf numFmtId="0" fontId="7" fillId="0" borderId="0" xfId="0" applyFont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3" fillId="0" borderId="18" xfId="1" applyFont="1" applyBorder="1" applyAlignment="1" applyProtection="1">
      <alignment vertical="center"/>
    </xf>
    <xf numFmtId="0" fontId="3" fillId="0" borderId="19" xfId="0" applyFont="1" applyBorder="1" applyAlignment="1">
      <alignment vertical="center"/>
    </xf>
    <xf numFmtId="164" fontId="6" fillId="0" borderId="0" xfId="2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 applyBorder="1" applyAlignment="1">
      <alignment vertical="center"/>
    </xf>
    <xf numFmtId="0" fontId="6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2" fontId="0" fillId="0" borderId="0" xfId="0" applyNumberFormat="1"/>
    <xf numFmtId="0" fontId="13" fillId="0" borderId="18" xfId="1" applyFont="1" applyBorder="1" applyAlignment="1" applyProtection="1">
      <alignment vertical="center"/>
    </xf>
    <xf numFmtId="0" fontId="6" fillId="0" borderId="25" xfId="0" applyFont="1" applyBorder="1" applyAlignment="1">
      <alignment vertical="center"/>
    </xf>
    <xf numFmtId="0" fontId="14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14" fillId="0" borderId="19" xfId="0" applyFont="1" applyBorder="1" applyAlignment="1">
      <alignment horizontal="right" vertical="center"/>
    </xf>
    <xf numFmtId="0" fontId="15" fillId="0" borderId="18" xfId="1" applyFont="1" applyBorder="1" applyAlignment="1" applyProtection="1">
      <alignment vertical="center"/>
    </xf>
    <xf numFmtId="166" fontId="4" fillId="0" borderId="0" xfId="0" applyNumberFormat="1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8" fillId="2" borderId="10" xfId="0" applyFont="1" applyFill="1" applyBorder="1" applyAlignment="1">
      <alignment vertical="center"/>
    </xf>
    <xf numFmtId="0" fontId="18" fillId="2" borderId="11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164" fontId="17" fillId="0" borderId="1" xfId="0" applyNumberFormat="1" applyFont="1" applyBorder="1" applyAlignment="1">
      <alignment horizontal="right" vertical="center" indent="1"/>
    </xf>
    <xf numFmtId="164" fontId="17" fillId="0" borderId="14" xfId="0" applyNumberFormat="1" applyFont="1" applyBorder="1" applyAlignment="1">
      <alignment horizontal="right" vertical="center" indent="1"/>
    </xf>
    <xf numFmtId="164" fontId="17" fillId="0" borderId="2" xfId="0" applyNumberFormat="1" applyFont="1" applyBorder="1" applyAlignment="1">
      <alignment horizontal="right" vertical="center" indent="1"/>
    </xf>
    <xf numFmtId="164" fontId="17" fillId="0" borderId="13" xfId="0" applyNumberFormat="1" applyFont="1" applyBorder="1" applyAlignment="1">
      <alignment horizontal="right" vertical="center" indent="1"/>
    </xf>
    <xf numFmtId="164" fontId="17" fillId="0" borderId="0" xfId="0" applyNumberFormat="1" applyFont="1" applyBorder="1" applyAlignment="1">
      <alignment horizontal="right" vertical="center" indent="1"/>
    </xf>
    <xf numFmtId="164" fontId="17" fillId="0" borderId="9" xfId="0" applyNumberFormat="1" applyFont="1" applyBorder="1" applyAlignment="1">
      <alignment horizontal="right" vertical="center" indent="1"/>
    </xf>
    <xf numFmtId="164" fontId="17" fillId="0" borderId="6" xfId="0" applyNumberFormat="1" applyFont="1" applyBorder="1" applyAlignment="1">
      <alignment horizontal="right" vertical="center" indent="1"/>
    </xf>
    <xf numFmtId="164" fontId="17" fillId="0" borderId="12" xfId="0" applyNumberFormat="1" applyFont="1" applyBorder="1" applyAlignment="1">
      <alignment horizontal="right" vertical="center" indent="1"/>
    </xf>
    <xf numFmtId="164" fontId="17" fillId="0" borderId="7" xfId="0" applyNumberFormat="1" applyFont="1" applyBorder="1" applyAlignment="1">
      <alignment horizontal="right" vertical="center" indent="1"/>
    </xf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4" borderId="15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26" fillId="0" borderId="0" xfId="1" applyFont="1" applyAlignment="1" applyProtection="1">
      <alignment horizontal="center" vertical="center"/>
    </xf>
    <xf numFmtId="0" fontId="27" fillId="0" borderId="0" xfId="1" applyFont="1" applyBorder="1" applyAlignment="1" applyProtection="1">
      <alignment horizontal="center" vertical="center"/>
    </xf>
    <xf numFmtId="0" fontId="16" fillId="4" borderId="8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64" fontId="17" fillId="2" borderId="1" xfId="2" applyNumberFormat="1" applyFont="1" applyFill="1" applyBorder="1" applyAlignment="1">
      <alignment horizontal="right" vertical="center" indent="1"/>
    </xf>
    <xf numFmtId="164" fontId="17" fillId="2" borderId="14" xfId="2" applyNumberFormat="1" applyFont="1" applyFill="1" applyBorder="1" applyAlignment="1">
      <alignment horizontal="right" vertical="center" indent="1"/>
    </xf>
    <xf numFmtId="164" fontId="17" fillId="2" borderId="2" xfId="2" applyNumberFormat="1" applyFont="1" applyFill="1" applyBorder="1" applyAlignment="1">
      <alignment horizontal="right" vertical="center" indent="1"/>
    </xf>
    <xf numFmtId="164" fontId="17" fillId="2" borderId="13" xfId="2" applyNumberFormat="1" applyFont="1" applyFill="1" applyBorder="1" applyAlignment="1">
      <alignment horizontal="right" vertical="center" indent="1"/>
    </xf>
    <xf numFmtId="164" fontId="17" fillId="2" borderId="0" xfId="2" applyNumberFormat="1" applyFont="1" applyFill="1" applyBorder="1" applyAlignment="1">
      <alignment horizontal="right" vertical="center" indent="1"/>
    </xf>
    <xf numFmtId="164" fontId="17" fillId="2" borderId="9" xfId="2" applyNumberFormat="1" applyFont="1" applyFill="1" applyBorder="1" applyAlignment="1">
      <alignment horizontal="right" vertical="center" indent="1"/>
    </xf>
    <xf numFmtId="164" fontId="17" fillId="2" borderId="6" xfId="2" applyNumberFormat="1" applyFont="1" applyFill="1" applyBorder="1" applyAlignment="1">
      <alignment horizontal="right" vertical="center" indent="1"/>
    </xf>
    <xf numFmtId="164" fontId="17" fillId="2" borderId="12" xfId="2" applyNumberFormat="1" applyFont="1" applyFill="1" applyBorder="1" applyAlignment="1">
      <alignment horizontal="right" vertical="center" indent="1"/>
    </xf>
    <xf numFmtId="164" fontId="17" fillId="2" borderId="7" xfId="2" applyNumberFormat="1" applyFont="1" applyFill="1" applyBorder="1" applyAlignment="1">
      <alignment horizontal="right" vertical="center" indent="1"/>
    </xf>
    <xf numFmtId="164" fontId="17" fillId="4" borderId="3" xfId="2" applyNumberFormat="1" applyFont="1" applyFill="1" applyBorder="1" applyAlignment="1">
      <alignment horizontal="right" vertical="center" indent="1"/>
    </xf>
    <xf numFmtId="164" fontId="17" fillId="4" borderId="4" xfId="2" applyNumberFormat="1" applyFont="1" applyFill="1" applyBorder="1" applyAlignment="1">
      <alignment horizontal="right" vertical="center" indent="1"/>
    </xf>
    <xf numFmtId="0" fontId="20" fillId="2" borderId="0" xfId="0" applyFont="1" applyFill="1" applyBorder="1" applyAlignment="1">
      <alignment vertical="center"/>
    </xf>
    <xf numFmtId="2" fontId="17" fillId="2" borderId="1" xfId="0" applyNumberFormat="1" applyFont="1" applyFill="1" applyBorder="1" applyAlignment="1">
      <alignment horizontal="center" vertical="center"/>
    </xf>
    <xf numFmtId="2" fontId="17" fillId="2" borderId="14" xfId="0" applyNumberFormat="1" applyFont="1" applyFill="1" applyBorder="1" applyAlignment="1">
      <alignment horizontal="center" vertical="center"/>
    </xf>
    <xf numFmtId="2" fontId="17" fillId="2" borderId="13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Border="1" applyAlignment="1">
      <alignment horizontal="center" vertical="center"/>
    </xf>
    <xf numFmtId="164" fontId="17" fillId="4" borderId="3" xfId="0" applyNumberFormat="1" applyFont="1" applyFill="1" applyBorder="1" applyAlignment="1">
      <alignment horizontal="center" vertical="center"/>
    </xf>
    <xf numFmtId="164" fontId="17" fillId="4" borderId="4" xfId="0" applyNumberFormat="1" applyFont="1" applyFill="1" applyBorder="1" applyAlignment="1">
      <alignment horizontal="center" vertical="center"/>
    </xf>
    <xf numFmtId="164" fontId="16" fillId="0" borderId="0" xfId="2" applyNumberFormat="1" applyFont="1" applyFill="1" applyBorder="1" applyAlignment="1" applyProtection="1">
      <alignment horizontal="right" vertical="center"/>
    </xf>
    <xf numFmtId="2" fontId="17" fillId="2" borderId="9" xfId="0" applyNumberFormat="1" applyFont="1" applyFill="1" applyBorder="1" applyAlignment="1">
      <alignment horizontal="center" vertical="center"/>
    </xf>
    <xf numFmtId="164" fontId="17" fillId="4" borderId="5" xfId="0" applyNumberFormat="1" applyFont="1" applyFill="1" applyBorder="1" applyAlignment="1">
      <alignment horizontal="center" vertical="center"/>
    </xf>
    <xf numFmtId="2" fontId="17" fillId="2" borderId="2" xfId="0" applyNumberFormat="1" applyFont="1" applyFill="1" applyBorder="1" applyAlignment="1">
      <alignment horizontal="center" vertical="center"/>
    </xf>
    <xf numFmtId="164" fontId="17" fillId="4" borderId="5" xfId="2" applyNumberFormat="1" applyFont="1" applyFill="1" applyBorder="1" applyAlignment="1">
      <alignment horizontal="right" vertical="center" inden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0" fontId="20" fillId="0" borderId="0" xfId="0" applyFont="1" applyAlignment="1">
      <alignment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3" fillId="3" borderId="15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vertical="center"/>
    </xf>
    <xf numFmtId="0" fontId="17" fillId="4" borderId="5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96C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17318</xdr:colOff>
      <xdr:row>5</xdr:row>
      <xdr:rowOff>129886</xdr:rowOff>
    </xdr:from>
    <xdr:to>
      <xdr:col>2</xdr:col>
      <xdr:colOff>1457318</xdr:colOff>
      <xdr:row>8</xdr:row>
      <xdr:rowOff>70005</xdr:rowOff>
    </xdr:to>
    <xdr:pic>
      <xdr:nvPicPr>
        <xdr:cNvPr id="5" name="2 Imagen" descr="C:\Users\dzambonino\Documents\DIANA\1. ESTUDIOS ANÁLITICOS 2014\6. FORMATOS\Logo_inec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795" y="1117022"/>
          <a:ext cx="1440000" cy="5116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142874</xdr:colOff>
      <xdr:row>0</xdr:row>
      <xdr:rowOff>0</xdr:rowOff>
    </xdr:from>
    <xdr:to>
      <xdr:col>3</xdr:col>
      <xdr:colOff>85724</xdr:colOff>
      <xdr:row>4</xdr:row>
      <xdr:rowOff>152400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2874" y="0"/>
          <a:ext cx="808672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17143</xdr:colOff>
      <xdr:row>1</xdr:row>
      <xdr:rowOff>779</xdr:rowOff>
    </xdr:from>
    <xdr:to>
      <xdr:col>14</xdr:col>
      <xdr:colOff>714374</xdr:colOff>
      <xdr:row>2</xdr:row>
      <xdr:rowOff>60180</xdr:rowOff>
    </xdr:to>
    <xdr:sp macro="" textlink="">
      <xdr:nvSpPr>
        <xdr:cNvPr id="2" name="1 CuadroTexto"/>
        <xdr:cNvSpPr txBox="1"/>
      </xdr:nvSpPr>
      <xdr:spPr>
        <a:xfrm>
          <a:off x="302893" y="162704"/>
          <a:ext cx="10374631" cy="2403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Serie 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de componentes del IPM e intervalos </a:t>
          </a: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de confianza</a:t>
          </a:r>
          <a:r>
            <a:rPr lang="es-EC" sz="1200" b="1" baseline="30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(5)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- Nacional, área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142875</xdr:rowOff>
    </xdr:from>
    <xdr:to>
      <xdr:col>8</xdr:col>
      <xdr:colOff>142875</xdr:colOff>
      <xdr:row>2</xdr:row>
      <xdr:rowOff>85725</xdr:rowOff>
    </xdr:to>
    <xdr:sp macro="" textlink="">
      <xdr:nvSpPr>
        <xdr:cNvPr id="2" name="1 CuadroTexto"/>
        <xdr:cNvSpPr txBox="1"/>
      </xdr:nvSpPr>
      <xdr:spPr>
        <a:xfrm>
          <a:off x="304800" y="142875"/>
          <a:ext cx="7124700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Contribución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relativa al IPM </a:t>
          </a:r>
          <a:r>
            <a:rPr lang="es-EC" sz="1200" b="1" baseline="30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(1)</a:t>
          </a:r>
          <a:r>
            <a:rPr lang="es-EC" sz="1200" b="1" baseline="-25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- Nacional, área</a:t>
          </a:r>
          <a:endParaRPr lang="es-EC" sz="1000"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142875</xdr:rowOff>
    </xdr:from>
    <xdr:to>
      <xdr:col>8</xdr:col>
      <xdr:colOff>142875</xdr:colOff>
      <xdr:row>2</xdr:row>
      <xdr:rowOff>85725</xdr:rowOff>
    </xdr:to>
    <xdr:sp macro="" textlink="">
      <xdr:nvSpPr>
        <xdr:cNvPr id="2" name="1 CuadroTexto"/>
        <xdr:cNvSpPr txBox="1"/>
      </xdr:nvSpPr>
      <xdr:spPr>
        <a:xfrm>
          <a:off x="316230" y="142875"/>
          <a:ext cx="7591425" cy="3543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Contribución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absoluta al IPM </a:t>
          </a:r>
          <a:r>
            <a:rPr lang="es-EC" sz="1200" b="1" baseline="30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(1)</a:t>
          </a:r>
          <a:r>
            <a:rPr lang="es-EC" sz="1200" b="1" baseline="-25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- Nacional, área</a:t>
          </a:r>
          <a:endParaRPr lang="es-EC" sz="1000"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</xdr:colOff>
      <xdr:row>6</xdr:row>
      <xdr:rowOff>74295</xdr:rowOff>
    </xdr:from>
    <xdr:to>
      <xdr:col>4</xdr:col>
      <xdr:colOff>34290</xdr:colOff>
      <xdr:row>8</xdr:row>
      <xdr:rowOff>17145</xdr:rowOff>
    </xdr:to>
    <xdr:sp macro="" textlink="">
      <xdr:nvSpPr>
        <xdr:cNvPr id="2" name="6 CuadroTexto"/>
        <xdr:cNvSpPr txBox="1"/>
      </xdr:nvSpPr>
      <xdr:spPr>
        <a:xfrm>
          <a:off x="281940" y="1169670"/>
          <a:ext cx="225742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C" sz="1200" b="1">
              <a:latin typeface="Century Gothic" panose="020B0502020202020204" pitchFamily="34" charset="0"/>
            </a:rPr>
            <a:t>Glosario</a:t>
          </a:r>
          <a:r>
            <a:rPr lang="es-EC" sz="1200" b="1" baseline="0">
              <a:latin typeface="Century Gothic" panose="020B0502020202020204" pitchFamily="34" charset="0"/>
            </a:rPr>
            <a:t> de términos </a:t>
          </a:r>
          <a:endParaRPr lang="es-EC" sz="1200" b="1"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0</xdr:col>
      <xdr:colOff>133351</xdr:colOff>
      <xdr:row>0</xdr:row>
      <xdr:rowOff>104776</xdr:rowOff>
    </xdr:from>
    <xdr:to>
      <xdr:col>10</xdr:col>
      <xdr:colOff>76200</xdr:colOff>
      <xdr:row>5</xdr:row>
      <xdr:rowOff>123826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1" y="104776"/>
          <a:ext cx="7115174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5"/>
  <sheetViews>
    <sheetView showGridLines="0" tabSelected="1" zoomScaleNormal="100" workbookViewId="0">
      <selection activeCell="B11" sqref="B11:C11"/>
    </sheetView>
  </sheetViews>
  <sheetFormatPr baseColWidth="10" defaultColWidth="0" defaultRowHeight="14.25" zeroHeight="1" x14ac:dyDescent="0.25"/>
  <cols>
    <col min="1" max="1" width="3.5703125" style="6" customWidth="1"/>
    <col min="2" max="2" width="5.7109375" style="6" customWidth="1"/>
    <col min="3" max="3" width="112.85546875" style="6" customWidth="1"/>
    <col min="4" max="4" width="3.7109375" style="6" customWidth="1"/>
    <col min="5" max="16383" width="11.42578125" style="6" hidden="1"/>
    <col min="16384" max="16384" width="0" style="6" hidden="1"/>
  </cols>
  <sheetData>
    <row r="1" spans="1:3" s="18" customFormat="1" ht="20.25" customHeight="1" x14ac:dyDescent="0.3">
      <c r="A1" s="1"/>
    </row>
    <row r="2" spans="1:3" s="18" customFormat="1" ht="15" customHeight="1" x14ac:dyDescent="0.3"/>
    <row r="3" spans="1:3" ht="15" customHeight="1" x14ac:dyDescent="0.3">
      <c r="B3" s="18"/>
      <c r="C3" s="18"/>
    </row>
    <row r="4" spans="1:3" ht="15" customHeight="1" x14ac:dyDescent="0.25">
      <c r="B4" s="18"/>
      <c r="C4" s="18"/>
    </row>
    <row r="5" spans="1:3" ht="15" customHeight="1" thickBot="1" x14ac:dyDescent="0.3">
      <c r="B5" s="124"/>
      <c r="C5" s="124"/>
    </row>
    <row r="6" spans="1:3" ht="15" customHeight="1" x14ac:dyDescent="0.25">
      <c r="A6" s="59"/>
      <c r="B6" s="60"/>
      <c r="C6" s="59"/>
    </row>
    <row r="7" spans="1:3" ht="15" customHeight="1" x14ac:dyDescent="0.25">
      <c r="A7" s="18"/>
      <c r="B7" s="55"/>
      <c r="C7" s="56" t="s">
        <v>36</v>
      </c>
    </row>
    <row r="8" spans="1:3" ht="15" customHeight="1" x14ac:dyDescent="0.25">
      <c r="A8" s="18"/>
      <c r="B8" s="55"/>
      <c r="C8" s="56" t="s">
        <v>37</v>
      </c>
    </row>
    <row r="9" spans="1:3" ht="15" customHeight="1" thickBot="1" x14ac:dyDescent="0.3">
      <c r="A9" s="18"/>
      <c r="B9" s="57"/>
      <c r="C9" s="58"/>
    </row>
    <row r="10" spans="1:3" ht="15" customHeight="1" thickBot="1" x14ac:dyDescent="0.3"/>
    <row r="11" spans="1:3" ht="15" customHeight="1" thickBot="1" x14ac:dyDescent="0.3">
      <c r="B11" s="122" t="s">
        <v>17</v>
      </c>
      <c r="C11" s="123"/>
    </row>
    <row r="12" spans="1:3" s="28" customFormat="1" ht="15" customHeight="1" x14ac:dyDescent="0.3">
      <c r="B12" s="29"/>
      <c r="C12" s="30"/>
    </row>
    <row r="13" spans="1:3" s="31" customFormat="1" ht="16.5" x14ac:dyDescent="0.25">
      <c r="B13" s="61" t="s">
        <v>16</v>
      </c>
      <c r="C13" s="62" t="s">
        <v>29</v>
      </c>
    </row>
    <row r="14" spans="1:3" s="31" customFormat="1" ht="7.5" customHeight="1" x14ac:dyDescent="0.25">
      <c r="B14" s="19"/>
      <c r="C14" s="34"/>
    </row>
    <row r="15" spans="1:3" s="31" customFormat="1" ht="17.25" customHeight="1" x14ac:dyDescent="0.25">
      <c r="B15" s="19"/>
      <c r="C15" s="54" t="s">
        <v>67</v>
      </c>
    </row>
    <row r="16" spans="1:3" s="31" customFormat="1" ht="7.5" customHeight="1" x14ac:dyDescent="0.25">
      <c r="B16" s="19"/>
      <c r="C16" s="34"/>
    </row>
    <row r="17" spans="2:3" s="31" customFormat="1" ht="16.5" x14ac:dyDescent="0.25">
      <c r="B17" s="35"/>
      <c r="C17" s="54" t="s">
        <v>68</v>
      </c>
    </row>
    <row r="18" spans="2:3" s="31" customFormat="1" ht="6" customHeight="1" x14ac:dyDescent="0.25">
      <c r="B18" s="35"/>
      <c r="C18" s="34"/>
    </row>
    <row r="19" spans="2:3" s="31" customFormat="1" ht="16.5" x14ac:dyDescent="0.25">
      <c r="B19" s="35"/>
      <c r="C19" s="54" t="s">
        <v>69</v>
      </c>
    </row>
    <row r="20" spans="2:3" s="31" customFormat="1" ht="7.5" customHeight="1" x14ac:dyDescent="0.25">
      <c r="B20" s="19"/>
      <c r="C20" s="34"/>
    </row>
    <row r="21" spans="2:3" s="31" customFormat="1" ht="16.5" x14ac:dyDescent="0.25">
      <c r="B21" s="61" t="s">
        <v>35</v>
      </c>
      <c r="C21" s="62" t="s">
        <v>34</v>
      </c>
    </row>
    <row r="22" spans="2:3" s="31" customFormat="1" ht="7.5" customHeight="1" thickBot="1" x14ac:dyDescent="0.3">
      <c r="B22" s="32"/>
      <c r="C22" s="33"/>
    </row>
    <row r="23" spans="2:3" s="28" customFormat="1" ht="15" x14ac:dyDescent="0.25"/>
    <row r="24" spans="2:3" hidden="1" x14ac:dyDescent="0.25"/>
    <row r="25" spans="2:3" hidden="1" x14ac:dyDescent="0.25"/>
    <row r="26" spans="2:3" hidden="1" x14ac:dyDescent="0.25"/>
    <row r="27" spans="2:3" hidden="1" x14ac:dyDescent="0.25"/>
    <row r="28" spans="2:3" hidden="1" x14ac:dyDescent="0.25"/>
    <row r="29" spans="2:3" hidden="1" x14ac:dyDescent="0.25"/>
    <row r="30" spans="2:3" hidden="1" x14ac:dyDescent="0.25"/>
    <row r="31" spans="2:3" hidden="1" x14ac:dyDescent="0.25"/>
    <row r="32" spans="2: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x14ac:dyDescent="0.25"/>
    <row r="91" x14ac:dyDescent="0.25"/>
    <row r="92" x14ac:dyDescent="0.25"/>
    <row r="93" x14ac:dyDescent="0.25"/>
    <row r="94" x14ac:dyDescent="0.25"/>
    <row r="95" x14ac:dyDescent="0.25"/>
  </sheetData>
  <mergeCells count="2">
    <mergeCell ref="B11:C11"/>
    <mergeCell ref="B5:C5"/>
  </mergeCells>
  <hyperlinks>
    <hyperlink ref="C19" location="'1.3. Contribución_abs IPM'!A1" display="1.3. Contribución absoluta al IPM - Nacional, urbano, rural y regiones naturales"/>
    <hyperlink ref="C21" location="'2. Glosario'!A1" display="Glosario de términos"/>
    <hyperlink ref="C17" location="'1.2. Contribución_relat IPM'!A1" display="1.2. Contribución relativa al IPM - Nacional, urbano, rural y regiones naturales"/>
    <hyperlink ref="C15" location="'1.1. Serie_componentes_IPM'!A1" display="1.1. Serie de componentes del IPM e intervalos de confianza- Nacional, urbano, rural y regiones naturales"/>
  </hyperlinks>
  <pageMargins left="0.7" right="0.7" top="0.75" bottom="0.75" header="0.3" footer="0.3"/>
  <pageSetup paperSize="9" orientation="portrait" r:id="rId1"/>
  <ignoredErrors>
    <ignoredError sqref="B1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showGridLines="0" zoomScaleNormal="100" workbookViewId="0">
      <pane ySplit="5" topLeftCell="A6" activePane="bottomLeft" state="frozen"/>
      <selection activeCell="B5" sqref="B5:C16"/>
      <selection pane="bottomLeft" activeCell="B4" sqref="B4:B5"/>
    </sheetView>
  </sheetViews>
  <sheetFormatPr baseColWidth="10" defaultColWidth="11.42578125" defaultRowHeight="12.75" x14ac:dyDescent="0.25"/>
  <cols>
    <col min="1" max="1" width="4.28515625" style="5" customWidth="1"/>
    <col min="2" max="2" width="15" style="5" customWidth="1"/>
    <col min="3" max="3" width="12.28515625" style="5" customWidth="1"/>
    <col min="4" max="15" width="10.7109375" style="5" customWidth="1"/>
    <col min="16" max="20" width="11.42578125" style="5"/>
    <col min="21" max="23" width="11.42578125" style="5" customWidth="1"/>
    <col min="24" max="27" width="11.42578125" style="5"/>
    <col min="28" max="30" width="11.42578125" style="5" customWidth="1"/>
    <col min="31" max="32" width="11.42578125" style="5"/>
    <col min="33" max="45" width="11.42578125" style="5" customWidth="1"/>
    <col min="46" max="16384" width="11.42578125" style="5"/>
  </cols>
  <sheetData>
    <row r="1" spans="2:45" ht="13.15" customHeight="1" x14ac:dyDescent="0.25"/>
    <row r="2" spans="2:45" ht="14.25" customHeight="1" x14ac:dyDescent="0.25">
      <c r="P2" s="84" t="s">
        <v>18</v>
      </c>
    </row>
    <row r="3" spans="2:45" ht="13.15" customHeight="1" x14ac:dyDescent="0.25"/>
    <row r="4" spans="2:45" ht="15" customHeight="1" x14ac:dyDescent="0.25">
      <c r="B4" s="128" t="s">
        <v>23</v>
      </c>
      <c r="C4" s="128" t="s">
        <v>15</v>
      </c>
      <c r="D4" s="130" t="s">
        <v>38</v>
      </c>
      <c r="E4" s="130"/>
      <c r="F4" s="130"/>
      <c r="G4" s="130" t="s">
        <v>39</v>
      </c>
      <c r="H4" s="130"/>
      <c r="I4" s="130"/>
      <c r="J4" s="130" t="s">
        <v>40</v>
      </c>
      <c r="K4" s="130"/>
      <c r="L4" s="130"/>
      <c r="M4" s="130" t="s">
        <v>41</v>
      </c>
      <c r="N4" s="130"/>
      <c r="O4" s="130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2:45" s="9" customFormat="1" ht="37.5" customHeight="1" x14ac:dyDescent="0.25">
      <c r="B5" s="128"/>
      <c r="C5" s="128"/>
      <c r="D5" s="82" t="s">
        <v>27</v>
      </c>
      <c r="E5" s="83" t="s">
        <v>30</v>
      </c>
      <c r="F5" s="82" t="s">
        <v>28</v>
      </c>
      <c r="G5" s="82" t="s">
        <v>27</v>
      </c>
      <c r="H5" s="83" t="s">
        <v>30</v>
      </c>
      <c r="I5" s="82" t="s">
        <v>28</v>
      </c>
      <c r="J5" s="82" t="s">
        <v>27</v>
      </c>
      <c r="K5" s="83" t="s">
        <v>30</v>
      </c>
      <c r="L5" s="82" t="s">
        <v>28</v>
      </c>
      <c r="M5" s="82" t="s">
        <v>27</v>
      </c>
      <c r="N5" s="83" t="s">
        <v>30</v>
      </c>
      <c r="O5" s="82" t="s">
        <v>28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2:45" ht="13.15" customHeight="1" x14ac:dyDescent="0.25">
      <c r="B6" s="125" t="s">
        <v>0</v>
      </c>
      <c r="C6" s="120">
        <v>2009</v>
      </c>
      <c r="D6" s="71">
        <v>30.085301000000001</v>
      </c>
      <c r="E6" s="72">
        <v>28.593851999999998</v>
      </c>
      <c r="F6" s="73">
        <v>27.102402000000001</v>
      </c>
      <c r="G6" s="72">
        <v>53.216752</v>
      </c>
      <c r="H6" s="72">
        <v>51.468753</v>
      </c>
      <c r="I6" s="72">
        <v>49.720753999999999</v>
      </c>
      <c r="J6" s="71">
        <v>53.405777</v>
      </c>
      <c r="K6" s="72">
        <v>52.855499000000002</v>
      </c>
      <c r="L6" s="73">
        <v>52.305219999999998</v>
      </c>
      <c r="M6" s="72">
        <v>28.223832999999999</v>
      </c>
      <c r="N6" s="72">
        <v>27.204066000000001</v>
      </c>
      <c r="O6" s="73">
        <v>26.184298999999999</v>
      </c>
      <c r="P6" s="14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46"/>
      <c r="AQ6" s="45"/>
      <c r="AS6"/>
    </row>
    <row r="7" spans="2:45" ht="13.15" customHeight="1" x14ac:dyDescent="0.25">
      <c r="B7" s="126"/>
      <c r="C7" s="119">
        <v>2010</v>
      </c>
      <c r="D7" s="74">
        <v>26.182983</v>
      </c>
      <c r="E7" s="75">
        <v>24.729966999999998</v>
      </c>
      <c r="F7" s="76">
        <v>23.276951</v>
      </c>
      <c r="G7" s="75">
        <v>47.894359999999999</v>
      </c>
      <c r="H7" s="75">
        <v>46.084187</v>
      </c>
      <c r="I7" s="75">
        <v>44.274014000000001</v>
      </c>
      <c r="J7" s="74">
        <v>52.697564</v>
      </c>
      <c r="K7" s="75">
        <v>52.124986</v>
      </c>
      <c r="L7" s="76">
        <v>51.552408</v>
      </c>
      <c r="M7" s="75">
        <v>25.047784</v>
      </c>
      <c r="N7" s="75">
        <v>24.021376</v>
      </c>
      <c r="O7" s="76">
        <v>22.994968</v>
      </c>
      <c r="P7" s="16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46"/>
      <c r="AQ7" s="45"/>
      <c r="AS7"/>
    </row>
    <row r="8" spans="2:45" ht="13.15" customHeight="1" x14ac:dyDescent="0.25">
      <c r="B8" s="126"/>
      <c r="C8" s="119">
        <v>2011</v>
      </c>
      <c r="D8" s="74">
        <v>21.632370999999999</v>
      </c>
      <c r="E8" s="75">
        <v>20.044622</v>
      </c>
      <c r="F8" s="76">
        <v>18.456872000000001</v>
      </c>
      <c r="G8" s="75">
        <v>42.660373999999997</v>
      </c>
      <c r="H8" s="75">
        <v>40.706766999999999</v>
      </c>
      <c r="I8" s="75">
        <v>38.753160000000001</v>
      </c>
      <c r="J8" s="74">
        <v>51.365642000000001</v>
      </c>
      <c r="K8" s="75">
        <v>50.706665999999998</v>
      </c>
      <c r="L8" s="76">
        <v>50.047690000000003</v>
      </c>
      <c r="M8" s="75">
        <v>21.761928999999999</v>
      </c>
      <c r="N8" s="75">
        <v>20.641044000000001</v>
      </c>
      <c r="O8" s="76">
        <v>19.520159</v>
      </c>
      <c r="P8" s="16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46"/>
      <c r="AQ8" s="45"/>
      <c r="AS8"/>
    </row>
    <row r="9" spans="2:45" ht="13.15" customHeight="1" x14ac:dyDescent="0.25">
      <c r="B9" s="126"/>
      <c r="C9" s="119">
        <v>2012</v>
      </c>
      <c r="D9" s="74">
        <v>19.512069</v>
      </c>
      <c r="E9" s="75">
        <v>18.199235999999999</v>
      </c>
      <c r="F9" s="76">
        <v>16.886403000000001</v>
      </c>
      <c r="G9" s="75">
        <v>39.568854000000002</v>
      </c>
      <c r="H9" s="75">
        <v>37.832745000000003</v>
      </c>
      <c r="I9" s="75">
        <v>36.096635999999997</v>
      </c>
      <c r="J9" s="74">
        <v>51.082267000000002</v>
      </c>
      <c r="K9" s="75">
        <v>50.448245999999997</v>
      </c>
      <c r="L9" s="76">
        <v>49.814224000000003</v>
      </c>
      <c r="M9" s="75">
        <v>20.054569000000001</v>
      </c>
      <c r="N9" s="75">
        <v>19.085955999999999</v>
      </c>
      <c r="O9" s="76">
        <v>18.117343000000002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46"/>
      <c r="AQ9" s="45"/>
      <c r="AS9"/>
    </row>
    <row r="10" spans="2:45" ht="13.15" customHeight="1" x14ac:dyDescent="0.25">
      <c r="B10" s="126"/>
      <c r="C10" s="119">
        <v>2013</v>
      </c>
      <c r="D10" s="74">
        <v>18.177479000000002</v>
      </c>
      <c r="E10" s="75">
        <v>17.025597000000001</v>
      </c>
      <c r="F10" s="76">
        <v>15.873715000000001</v>
      </c>
      <c r="G10" s="75">
        <v>40.302200999999997</v>
      </c>
      <c r="H10" s="75">
        <v>38.656950000000002</v>
      </c>
      <c r="I10" s="75">
        <v>37.011699999999998</v>
      </c>
      <c r="J10" s="74">
        <v>49.618307000000001</v>
      </c>
      <c r="K10" s="75">
        <v>49.061889999999998</v>
      </c>
      <c r="L10" s="76">
        <v>48.505473000000002</v>
      </c>
      <c r="M10" s="75">
        <v>19.829259</v>
      </c>
      <c r="N10" s="75">
        <v>18.96583</v>
      </c>
      <c r="O10" s="76">
        <v>18.102402000000001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46"/>
      <c r="AQ10" s="45"/>
      <c r="AS10"/>
    </row>
    <row r="11" spans="2:45" ht="13.15" customHeight="1" x14ac:dyDescent="0.25">
      <c r="B11" s="126"/>
      <c r="C11" s="119">
        <v>2014</v>
      </c>
      <c r="D11" s="74">
        <v>16.726192000000001</v>
      </c>
      <c r="E11" s="75">
        <v>15.695417000000001</v>
      </c>
      <c r="F11" s="76">
        <v>14.664641</v>
      </c>
      <c r="G11" s="75">
        <v>38.855074999999999</v>
      </c>
      <c r="H11" s="75">
        <v>37.365225000000002</v>
      </c>
      <c r="I11" s="75">
        <v>35.875374000000001</v>
      </c>
      <c r="J11" s="74">
        <v>48.995514</v>
      </c>
      <c r="K11" s="75">
        <v>48.526358000000002</v>
      </c>
      <c r="L11" s="76">
        <v>48.057201999999997</v>
      </c>
      <c r="M11" s="75">
        <v>18.904384</v>
      </c>
      <c r="N11" s="75">
        <v>18.131983000000002</v>
      </c>
      <c r="O11" s="76">
        <v>17.359580999999999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46"/>
      <c r="AE11" s="41"/>
      <c r="AF11" s="44"/>
      <c r="AG11" s="42"/>
      <c r="AH11" s="43"/>
      <c r="AI11" s="43"/>
      <c r="AJ11" s="43"/>
      <c r="AK11" s="43"/>
      <c r="AL11" s="41"/>
      <c r="AM11" s="44"/>
      <c r="AN11" s="42"/>
      <c r="AO11" s="43"/>
      <c r="AS11"/>
    </row>
    <row r="12" spans="2:45" ht="13.15" customHeight="1" x14ac:dyDescent="0.25">
      <c r="B12" s="126"/>
      <c r="C12" s="119">
        <v>2015</v>
      </c>
      <c r="D12" s="74">
        <v>15.715802</v>
      </c>
      <c r="E12" s="75">
        <v>14.761854</v>
      </c>
      <c r="F12" s="76">
        <v>13.807905</v>
      </c>
      <c r="G12" s="75">
        <v>36.206924000000001</v>
      </c>
      <c r="H12" s="75">
        <v>34.950605000000003</v>
      </c>
      <c r="I12" s="75">
        <v>33.694285999999998</v>
      </c>
      <c r="J12" s="74">
        <v>49.310803</v>
      </c>
      <c r="K12" s="75">
        <v>48.772264999999997</v>
      </c>
      <c r="L12" s="76">
        <v>48.233727000000002</v>
      </c>
      <c r="M12" s="75">
        <v>17.722943999999998</v>
      </c>
      <c r="N12" s="75">
        <v>17.046202000000001</v>
      </c>
      <c r="O12" s="76">
        <v>16.36946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46"/>
      <c r="AE12" s="41"/>
      <c r="AF12" s="44"/>
      <c r="AG12" s="42"/>
      <c r="AH12" s="43"/>
      <c r="AI12" s="43"/>
      <c r="AJ12" s="43"/>
      <c r="AK12" s="43"/>
      <c r="AL12" s="41"/>
      <c r="AM12" s="44"/>
      <c r="AN12" s="42"/>
      <c r="AO12" s="43"/>
      <c r="AS12"/>
    </row>
    <row r="13" spans="2:45" ht="13.15" customHeight="1" x14ac:dyDescent="0.25">
      <c r="B13" s="126"/>
      <c r="C13" s="119">
        <v>2016</v>
      </c>
      <c r="D13" s="74">
        <v>14.935589</v>
      </c>
      <c r="E13" s="75">
        <v>13.910849000000001</v>
      </c>
      <c r="F13" s="76">
        <v>12.886108</v>
      </c>
      <c r="G13" s="75">
        <v>36.528149999999997</v>
      </c>
      <c r="H13" s="75">
        <v>35.099322999999998</v>
      </c>
      <c r="I13" s="75">
        <v>33.670496999999997</v>
      </c>
      <c r="J13" s="74">
        <v>48.727148</v>
      </c>
      <c r="K13" s="75">
        <v>48.146664999999999</v>
      </c>
      <c r="L13" s="76">
        <v>47.566181999999998</v>
      </c>
      <c r="M13" s="75">
        <v>17.661968000000002</v>
      </c>
      <c r="N13" s="75">
        <v>16.899153999999999</v>
      </c>
      <c r="O13" s="76">
        <v>16.136340000000001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46"/>
      <c r="AE13" s="41"/>
      <c r="AF13" s="44"/>
      <c r="AG13" s="42"/>
      <c r="AH13" s="43"/>
      <c r="AI13" s="43"/>
      <c r="AJ13" s="43"/>
      <c r="AK13" s="43"/>
      <c r="AL13" s="41"/>
      <c r="AM13" s="44"/>
      <c r="AN13" s="42"/>
      <c r="AO13" s="43"/>
      <c r="AS13"/>
    </row>
    <row r="14" spans="2:45" ht="13.15" customHeight="1" x14ac:dyDescent="0.25">
      <c r="B14" s="126"/>
      <c r="C14" s="119">
        <v>2017</v>
      </c>
      <c r="D14" s="74">
        <v>15.497933</v>
      </c>
      <c r="E14" s="75">
        <v>14.237017</v>
      </c>
      <c r="F14" s="76">
        <v>12.976101</v>
      </c>
      <c r="G14" s="75">
        <v>36.175946000000003</v>
      </c>
      <c r="H14" s="75">
        <v>34.594997999999997</v>
      </c>
      <c r="I14" s="75">
        <v>33.014049</v>
      </c>
      <c r="J14" s="74">
        <v>49.581519</v>
      </c>
      <c r="K14" s="75">
        <v>48.804847000000002</v>
      </c>
      <c r="L14" s="76">
        <v>48.028174999999997</v>
      </c>
      <c r="M14" s="75">
        <v>17.784948</v>
      </c>
      <c r="N14" s="75">
        <v>16.884035999999998</v>
      </c>
      <c r="O14" s="76">
        <v>15.983124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46"/>
      <c r="AE14" s="41"/>
      <c r="AF14" s="44"/>
      <c r="AG14" s="42"/>
      <c r="AH14" s="43"/>
      <c r="AI14" s="43"/>
      <c r="AJ14" s="43"/>
      <c r="AK14" s="43"/>
      <c r="AL14" s="41"/>
      <c r="AM14" s="44"/>
      <c r="AN14" s="42"/>
      <c r="AO14" s="43"/>
      <c r="AS14"/>
    </row>
    <row r="15" spans="2:45" ht="13.15" customHeight="1" x14ac:dyDescent="0.25">
      <c r="B15" s="126"/>
      <c r="C15" s="119">
        <v>2018</v>
      </c>
      <c r="D15" s="74">
        <v>18.518174999999999</v>
      </c>
      <c r="E15" s="75">
        <v>16.657228</v>
      </c>
      <c r="F15" s="76">
        <v>14.796281</v>
      </c>
      <c r="G15" s="75">
        <v>39.853349999999999</v>
      </c>
      <c r="H15" s="75">
        <v>37.86148</v>
      </c>
      <c r="I15" s="75">
        <v>35.869610999999999</v>
      </c>
      <c r="J15" s="74">
        <v>50.517747</v>
      </c>
      <c r="K15" s="75">
        <v>49.302289999999999</v>
      </c>
      <c r="L15" s="76">
        <v>48.086832999999999</v>
      </c>
      <c r="M15" s="75">
        <v>19.925782999999999</v>
      </c>
      <c r="N15" s="75">
        <v>18.666577</v>
      </c>
      <c r="O15" s="76">
        <v>17.407371000000001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46"/>
      <c r="AE15" s="41"/>
      <c r="AF15" s="44"/>
      <c r="AG15" s="42"/>
      <c r="AH15" s="43"/>
      <c r="AI15" s="43"/>
      <c r="AJ15" s="43"/>
      <c r="AK15" s="43"/>
      <c r="AL15" s="41"/>
      <c r="AM15" s="44"/>
      <c r="AN15" s="42"/>
      <c r="AO15" s="43"/>
      <c r="AS15"/>
    </row>
    <row r="16" spans="2:45" ht="13.15" customHeight="1" x14ac:dyDescent="0.25">
      <c r="B16" s="126"/>
      <c r="C16" s="119">
        <v>2019</v>
      </c>
      <c r="D16" s="74">
        <v>19.158756</v>
      </c>
      <c r="E16" s="75">
        <v>16.888611999999998</v>
      </c>
      <c r="F16" s="76">
        <v>14.618467000000001</v>
      </c>
      <c r="G16" s="75">
        <v>40.483848000000002</v>
      </c>
      <c r="H16" s="75">
        <v>38.133192000000001</v>
      </c>
      <c r="I16" s="75">
        <v>35.782536999999998</v>
      </c>
      <c r="J16" s="74">
        <v>51.216894000000003</v>
      </c>
      <c r="K16" s="75">
        <v>49.759309000000002</v>
      </c>
      <c r="L16" s="76">
        <v>48.301724</v>
      </c>
      <c r="M16" s="75">
        <v>20.477029999999999</v>
      </c>
      <c r="N16" s="75">
        <v>18.974813000000001</v>
      </c>
      <c r="O16" s="76">
        <v>17.472595999999999</v>
      </c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43"/>
      <c r="AS16"/>
    </row>
    <row r="17" spans="1:45" ht="13.15" customHeight="1" x14ac:dyDescent="0.25">
      <c r="B17" s="126"/>
      <c r="C17" s="119">
        <v>2020</v>
      </c>
      <c r="D17" s="74">
        <v>21.862862</v>
      </c>
      <c r="E17" s="75">
        <v>18.436256</v>
      </c>
      <c r="F17" s="76">
        <v>15.009649</v>
      </c>
      <c r="G17" s="75">
        <v>44.571430999999997</v>
      </c>
      <c r="H17" s="75">
        <v>40.917270000000002</v>
      </c>
      <c r="I17" s="75">
        <v>37.263109</v>
      </c>
      <c r="J17" s="74">
        <v>52.694133000000001</v>
      </c>
      <c r="K17" s="75">
        <v>50.575445999999999</v>
      </c>
      <c r="L17" s="76">
        <v>48.456758000000001</v>
      </c>
      <c r="M17" s="75">
        <v>23.028949999999998</v>
      </c>
      <c r="N17" s="75">
        <v>20.694092000000001</v>
      </c>
      <c r="O17" s="76">
        <v>18.359233</v>
      </c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43"/>
      <c r="AS17"/>
    </row>
    <row r="18" spans="1:45" ht="13.15" customHeight="1" x14ac:dyDescent="0.25">
      <c r="A18" s="107"/>
      <c r="B18" s="127"/>
      <c r="C18" s="121">
        <v>2021</v>
      </c>
      <c r="D18" s="77">
        <v>23.034645999999999</v>
      </c>
      <c r="E18" s="78">
        <v>18.735568000000001</v>
      </c>
      <c r="F18" s="79">
        <v>14.436489999999999</v>
      </c>
      <c r="G18" s="78">
        <v>42.908602000000002</v>
      </c>
      <c r="H18" s="78">
        <v>39.156933000000002</v>
      </c>
      <c r="I18" s="78">
        <v>35.405265</v>
      </c>
      <c r="J18" s="77">
        <v>52.307014000000002</v>
      </c>
      <c r="K18" s="78">
        <v>50.277160000000002</v>
      </c>
      <c r="L18" s="79">
        <v>48.247306999999999</v>
      </c>
      <c r="M18" s="78">
        <v>22.131435</v>
      </c>
      <c r="N18" s="78">
        <v>19.686993999999999</v>
      </c>
      <c r="O18" s="79">
        <v>17.242553000000001</v>
      </c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42"/>
      <c r="AO18" s="43"/>
      <c r="AS18"/>
    </row>
    <row r="19" spans="1:45" ht="13.15" customHeight="1" x14ac:dyDescent="0.25">
      <c r="B19" s="125" t="s">
        <v>22</v>
      </c>
      <c r="C19" s="120">
        <v>2009</v>
      </c>
      <c r="D19" s="71">
        <v>15.099679</v>
      </c>
      <c r="E19" s="72">
        <v>13.540106</v>
      </c>
      <c r="F19" s="73">
        <v>11.980534</v>
      </c>
      <c r="G19" s="72">
        <v>37.194141000000002</v>
      </c>
      <c r="H19" s="72">
        <v>34.867863999999997</v>
      </c>
      <c r="I19" s="72">
        <v>32.541587</v>
      </c>
      <c r="J19" s="71">
        <v>47.964207000000002</v>
      </c>
      <c r="K19" s="72">
        <v>47.302959999999999</v>
      </c>
      <c r="L19" s="73">
        <v>46.641713000000003</v>
      </c>
      <c r="M19" s="72">
        <v>17.704661000000002</v>
      </c>
      <c r="N19" s="72">
        <v>16.493531999999998</v>
      </c>
      <c r="O19" s="73">
        <v>15.282403</v>
      </c>
      <c r="P19" s="16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/>
      <c r="AE19" s="41"/>
      <c r="AF19" s="44"/>
      <c r="AG19" s="43"/>
      <c r="AH19" s="43"/>
      <c r="AI19" s="43"/>
      <c r="AJ19" s="43"/>
      <c r="AK19" s="43"/>
      <c r="AL19" s="41"/>
      <c r="AM19" s="44"/>
      <c r="AN19" s="43"/>
      <c r="AO19" s="43"/>
      <c r="AS19"/>
    </row>
    <row r="20" spans="1:45" ht="13.15" customHeight="1" x14ac:dyDescent="0.25">
      <c r="B20" s="126"/>
      <c r="C20" s="119">
        <v>2010</v>
      </c>
      <c r="D20" s="74">
        <v>11.695214</v>
      </c>
      <c r="E20" s="75">
        <v>10.232570000000001</v>
      </c>
      <c r="F20" s="76">
        <v>8.7699259999999999</v>
      </c>
      <c r="G20" s="75">
        <v>30.967307000000002</v>
      </c>
      <c r="H20" s="75">
        <v>28.651246</v>
      </c>
      <c r="I20" s="75">
        <v>26.335184999999999</v>
      </c>
      <c r="J20" s="74">
        <v>47.174680000000002</v>
      </c>
      <c r="K20" s="75">
        <v>46.429053000000003</v>
      </c>
      <c r="L20" s="76">
        <v>45.683425</v>
      </c>
      <c r="M20" s="75">
        <v>14.476444000000001</v>
      </c>
      <c r="N20" s="75">
        <v>13.302502</v>
      </c>
      <c r="O20" s="76">
        <v>12.128560999999999</v>
      </c>
      <c r="P20" s="16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46"/>
      <c r="AI20" s="43"/>
      <c r="AJ20" s="43"/>
      <c r="AK20" s="43"/>
      <c r="AS20"/>
    </row>
    <row r="21" spans="1:45" ht="13.15" customHeight="1" x14ac:dyDescent="0.25">
      <c r="B21" s="126"/>
      <c r="C21" s="119">
        <v>2011</v>
      </c>
      <c r="D21" s="74">
        <v>6.9350930000000002</v>
      </c>
      <c r="E21" s="75">
        <v>5.9202149999999998</v>
      </c>
      <c r="F21" s="76">
        <v>4.9053380000000004</v>
      </c>
      <c r="G21" s="75">
        <v>24.118431999999999</v>
      </c>
      <c r="H21" s="75">
        <v>22.208635000000001</v>
      </c>
      <c r="I21" s="75">
        <v>20.298836999999999</v>
      </c>
      <c r="J21" s="74">
        <v>44.995161000000003</v>
      </c>
      <c r="K21" s="75">
        <v>44.236432999999998</v>
      </c>
      <c r="L21" s="76">
        <v>43.477705</v>
      </c>
      <c r="M21" s="75">
        <v>10.73762</v>
      </c>
      <c r="N21" s="75">
        <v>9.8243080000000003</v>
      </c>
      <c r="O21" s="76">
        <v>8.9109960000000008</v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46"/>
      <c r="AI21" s="43"/>
      <c r="AJ21" s="43"/>
      <c r="AK21" s="43"/>
      <c r="AS21"/>
    </row>
    <row r="22" spans="1:45" ht="13.15" customHeight="1" x14ac:dyDescent="0.25">
      <c r="B22" s="126"/>
      <c r="C22" s="119">
        <v>2012</v>
      </c>
      <c r="D22" s="74">
        <v>5.9897220000000004</v>
      </c>
      <c r="E22" s="75">
        <v>5.1134969999999997</v>
      </c>
      <c r="F22" s="76">
        <v>4.2372719999999999</v>
      </c>
      <c r="G22" s="75">
        <v>21.102340999999999</v>
      </c>
      <c r="H22" s="75">
        <v>19.364951999999999</v>
      </c>
      <c r="I22" s="75">
        <v>17.627562000000001</v>
      </c>
      <c r="J22" s="74">
        <v>45.058354000000001</v>
      </c>
      <c r="K22" s="75">
        <v>44.276437000000001</v>
      </c>
      <c r="L22" s="76">
        <v>43.494520000000001</v>
      </c>
      <c r="M22" s="75">
        <v>9.3862430000000003</v>
      </c>
      <c r="N22" s="75">
        <v>8.5741110000000003</v>
      </c>
      <c r="O22" s="76">
        <v>7.7619790000000002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46"/>
      <c r="AI22" s="43"/>
      <c r="AJ22" s="43"/>
      <c r="AK22" s="43"/>
      <c r="AS22"/>
    </row>
    <row r="23" spans="1:45" ht="13.15" customHeight="1" x14ac:dyDescent="0.25">
      <c r="B23" s="126"/>
      <c r="C23" s="119">
        <v>2013</v>
      </c>
      <c r="D23" s="74">
        <v>6.8630709999999997</v>
      </c>
      <c r="E23" s="75">
        <v>5.9387879999999997</v>
      </c>
      <c r="F23" s="76">
        <v>5.0145049999999998</v>
      </c>
      <c r="G23" s="75">
        <v>26.017429</v>
      </c>
      <c r="H23" s="75">
        <v>24.010411000000001</v>
      </c>
      <c r="I23" s="75">
        <v>22.003394</v>
      </c>
      <c r="J23" s="74">
        <v>44.344858000000002</v>
      </c>
      <c r="K23" s="75">
        <v>43.751744000000002</v>
      </c>
      <c r="L23" s="76">
        <v>43.158630000000002</v>
      </c>
      <c r="M23" s="75">
        <v>11.423635000000001</v>
      </c>
      <c r="N23" s="75">
        <v>10.504974000000001</v>
      </c>
      <c r="O23" s="76">
        <v>9.5863130000000005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46"/>
      <c r="AI23" s="43"/>
      <c r="AJ23" s="43"/>
      <c r="AK23" s="43"/>
      <c r="AS23"/>
    </row>
    <row r="24" spans="1:45" ht="13.15" customHeight="1" x14ac:dyDescent="0.25">
      <c r="B24" s="126"/>
      <c r="C24" s="119">
        <v>2014</v>
      </c>
      <c r="D24" s="74">
        <v>6.9677069999999999</v>
      </c>
      <c r="E24" s="75">
        <v>6.0701660000000004</v>
      </c>
      <c r="F24" s="76">
        <v>5.1726239999999999</v>
      </c>
      <c r="G24" s="75">
        <v>26.104728999999999</v>
      </c>
      <c r="H24" s="75">
        <v>24.427690999999999</v>
      </c>
      <c r="I24" s="75">
        <v>22.750653</v>
      </c>
      <c r="J24" s="74">
        <v>44.367223000000003</v>
      </c>
      <c r="K24" s="75">
        <v>43.811686999999999</v>
      </c>
      <c r="L24" s="76">
        <v>43.256152</v>
      </c>
      <c r="M24" s="75">
        <v>11.502011</v>
      </c>
      <c r="N24" s="75">
        <v>10.702184000000001</v>
      </c>
      <c r="O24" s="76">
        <v>9.9023559999999993</v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46"/>
      <c r="AE24" s="41"/>
      <c r="AF24" s="44"/>
      <c r="AG24" s="42"/>
      <c r="AH24" s="43"/>
      <c r="AI24" s="43"/>
      <c r="AJ24" s="43"/>
      <c r="AK24" s="43"/>
      <c r="AL24" s="41"/>
      <c r="AM24" s="44"/>
      <c r="AN24" s="42"/>
      <c r="AO24" s="43"/>
      <c r="AS24"/>
    </row>
    <row r="25" spans="1:45" ht="13.15" customHeight="1" x14ac:dyDescent="0.25">
      <c r="B25" s="126"/>
      <c r="C25" s="119">
        <v>2015</v>
      </c>
      <c r="D25" s="74">
        <v>5.6059559999999999</v>
      </c>
      <c r="E25" s="75">
        <v>4.9435419999999999</v>
      </c>
      <c r="F25" s="76">
        <v>4.281129</v>
      </c>
      <c r="G25" s="75">
        <v>22.809653000000001</v>
      </c>
      <c r="H25" s="75">
        <v>21.486609000000001</v>
      </c>
      <c r="I25" s="75">
        <v>20.163564999999998</v>
      </c>
      <c r="J25" s="74">
        <v>43.872464999999998</v>
      </c>
      <c r="K25" s="75">
        <v>43.387610000000002</v>
      </c>
      <c r="L25" s="76">
        <v>42.902755999999997</v>
      </c>
      <c r="M25" s="75">
        <v>9.9250349999999994</v>
      </c>
      <c r="N25" s="75">
        <v>9.3225259999999999</v>
      </c>
      <c r="O25" s="76">
        <v>8.7200170000000004</v>
      </c>
      <c r="P25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/>
      <c r="AE25" s="41"/>
      <c r="AF25" s="44"/>
      <c r="AG25" s="42"/>
      <c r="AH25" s="43"/>
      <c r="AI25" s="43"/>
      <c r="AJ25" s="43"/>
      <c r="AK25" s="43"/>
      <c r="AL25" s="41"/>
      <c r="AM25" s="44"/>
      <c r="AN25" s="42"/>
      <c r="AO25" s="43"/>
      <c r="AS25"/>
    </row>
    <row r="26" spans="1:45" ht="13.15" customHeight="1" x14ac:dyDescent="0.25">
      <c r="B26" s="126"/>
      <c r="C26" s="119">
        <v>2016</v>
      </c>
      <c r="D26" s="74">
        <v>6.470853</v>
      </c>
      <c r="E26" s="75">
        <v>5.6618930000000001</v>
      </c>
      <c r="F26" s="76">
        <v>4.8529340000000003</v>
      </c>
      <c r="G26" s="75">
        <v>24.945591</v>
      </c>
      <c r="H26" s="75">
        <v>23.416495999999999</v>
      </c>
      <c r="I26" s="75">
        <v>21.887401000000001</v>
      </c>
      <c r="J26" s="74">
        <v>43.922044999999997</v>
      </c>
      <c r="K26" s="75">
        <v>43.420723000000002</v>
      </c>
      <c r="L26" s="76">
        <v>42.919401000000001</v>
      </c>
      <c r="M26" s="75">
        <v>10.873595</v>
      </c>
      <c r="N26" s="75">
        <v>10.167612</v>
      </c>
      <c r="O26" s="76">
        <v>9.4616290000000003</v>
      </c>
      <c r="P26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/>
      <c r="AE26" s="41"/>
      <c r="AF26" s="44"/>
      <c r="AG26" s="42"/>
      <c r="AH26" s="43"/>
      <c r="AI26" s="43"/>
      <c r="AJ26" s="43"/>
      <c r="AK26" s="43"/>
      <c r="AL26" s="41"/>
      <c r="AM26" s="44"/>
      <c r="AN26" s="42"/>
      <c r="AO26" s="43"/>
      <c r="AS26"/>
    </row>
    <row r="27" spans="1:45" ht="13.15" customHeight="1" x14ac:dyDescent="0.25">
      <c r="B27" s="126"/>
      <c r="C27" s="119">
        <v>2017</v>
      </c>
      <c r="D27" s="74">
        <v>5.04148</v>
      </c>
      <c r="E27" s="75">
        <v>4.2720479999999998</v>
      </c>
      <c r="F27" s="76">
        <v>3.5026169999999999</v>
      </c>
      <c r="G27" s="75">
        <v>22.742222000000002</v>
      </c>
      <c r="H27" s="75">
        <v>21.265018000000001</v>
      </c>
      <c r="I27" s="75">
        <v>19.787814000000001</v>
      </c>
      <c r="J27" s="74">
        <v>43.407950999999997</v>
      </c>
      <c r="K27" s="75">
        <v>42.811723999999998</v>
      </c>
      <c r="L27" s="76">
        <v>42.215497999999997</v>
      </c>
      <c r="M27" s="75">
        <v>9.7771679999999996</v>
      </c>
      <c r="N27" s="75">
        <v>9.1039209999999997</v>
      </c>
      <c r="O27" s="76">
        <v>8.4306739999999998</v>
      </c>
      <c r="P27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/>
      <c r="AE27" s="41"/>
      <c r="AF27" s="44"/>
      <c r="AG27" s="42"/>
      <c r="AH27" s="43"/>
      <c r="AI27" s="43"/>
      <c r="AJ27" s="43"/>
      <c r="AK27" s="43"/>
      <c r="AL27" s="41"/>
      <c r="AM27" s="44"/>
      <c r="AN27" s="42"/>
      <c r="AO27" s="43"/>
      <c r="AS27"/>
    </row>
    <row r="28" spans="1:45" ht="13.15" customHeight="1" x14ac:dyDescent="0.25">
      <c r="B28" s="126"/>
      <c r="C28" s="119">
        <v>2018</v>
      </c>
      <c r="D28" s="74">
        <v>7.1270559999999996</v>
      </c>
      <c r="E28" s="75">
        <v>5.7643599999999999</v>
      </c>
      <c r="F28" s="76">
        <v>4.4016640000000002</v>
      </c>
      <c r="G28" s="75">
        <v>26.178329000000002</v>
      </c>
      <c r="H28" s="75">
        <v>23.859009</v>
      </c>
      <c r="I28" s="75">
        <v>21.539688999999999</v>
      </c>
      <c r="J28" s="74">
        <v>44.121946000000001</v>
      </c>
      <c r="K28" s="75">
        <v>43.354574</v>
      </c>
      <c r="L28" s="76">
        <v>42.587201</v>
      </c>
      <c r="M28" s="75">
        <v>11.432359999999999</v>
      </c>
      <c r="N28" s="75">
        <v>10.343972000000001</v>
      </c>
      <c r="O28" s="76">
        <v>9.2555829999999997</v>
      </c>
      <c r="P28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/>
      <c r="AE28" s="41"/>
      <c r="AF28" s="44"/>
      <c r="AG28" s="42"/>
      <c r="AH28" s="43"/>
      <c r="AI28" s="43"/>
      <c r="AJ28" s="43"/>
      <c r="AK28" s="43"/>
      <c r="AL28" s="41"/>
      <c r="AM28" s="44"/>
      <c r="AN28" s="42"/>
      <c r="AO28" s="43"/>
      <c r="AS28"/>
    </row>
    <row r="29" spans="1:45" ht="13.15" customHeight="1" x14ac:dyDescent="0.25">
      <c r="B29" s="126"/>
      <c r="C29" s="119">
        <v>2019</v>
      </c>
      <c r="D29" s="74">
        <v>6.2499310000000001</v>
      </c>
      <c r="E29" s="75">
        <v>5.1485050000000001</v>
      </c>
      <c r="F29" s="76">
        <v>4.0470790000000001</v>
      </c>
      <c r="G29" s="75">
        <v>25.203448999999999</v>
      </c>
      <c r="H29" s="75">
        <v>22.692430000000002</v>
      </c>
      <c r="I29" s="75">
        <v>20.18141</v>
      </c>
      <c r="J29" s="74">
        <v>44.088330999999997</v>
      </c>
      <c r="K29" s="75">
        <v>43.299956999999999</v>
      </c>
      <c r="L29" s="76">
        <v>42.511583000000002</v>
      </c>
      <c r="M29" s="75">
        <v>10.929599</v>
      </c>
      <c r="N29" s="75">
        <v>9.8258120000000009</v>
      </c>
      <c r="O29" s="76">
        <v>8.7220259999999996</v>
      </c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63"/>
      <c r="AC29"/>
      <c r="AE29" s="41"/>
      <c r="AF29" s="44"/>
      <c r="AG29" s="42"/>
      <c r="AH29" s="43"/>
      <c r="AI29" s="43"/>
      <c r="AJ29" s="43"/>
      <c r="AK29" s="43"/>
      <c r="AL29" s="41"/>
      <c r="AM29" s="44"/>
      <c r="AN29" s="42"/>
      <c r="AO29" s="43"/>
      <c r="AS29"/>
    </row>
    <row r="30" spans="1:45" ht="13.15" customHeight="1" x14ac:dyDescent="0.25">
      <c r="B30" s="126"/>
      <c r="C30" s="119">
        <v>2020</v>
      </c>
      <c r="D30" s="74">
        <v>8.20364</v>
      </c>
      <c r="E30" s="75">
        <v>6.0101279999999999</v>
      </c>
      <c r="F30" s="76">
        <v>3.8166159999999998</v>
      </c>
      <c r="G30" s="75">
        <v>31.820796000000001</v>
      </c>
      <c r="H30" s="75">
        <v>27.313811000000001</v>
      </c>
      <c r="I30" s="75">
        <v>22.806826999999998</v>
      </c>
      <c r="J30" s="74">
        <v>44.460469000000003</v>
      </c>
      <c r="K30" s="75">
        <v>43.308199000000002</v>
      </c>
      <c r="L30" s="76">
        <v>42.155929</v>
      </c>
      <c r="M30" s="75">
        <v>13.974663</v>
      </c>
      <c r="N30" s="75">
        <v>11.82912</v>
      </c>
      <c r="O30" s="76">
        <v>9.6835769999999997</v>
      </c>
      <c r="P30" s="115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/>
      <c r="AE30" s="41"/>
      <c r="AF30" s="44"/>
      <c r="AG30" s="42"/>
      <c r="AH30" s="43"/>
      <c r="AI30" s="43"/>
      <c r="AJ30" s="43"/>
      <c r="AK30" s="43"/>
      <c r="AL30" s="41"/>
      <c r="AM30" s="44"/>
      <c r="AN30" s="42"/>
      <c r="AO30" s="43"/>
      <c r="AS30"/>
    </row>
    <row r="31" spans="1:45" ht="13.15" customHeight="1" x14ac:dyDescent="0.25">
      <c r="B31" s="127"/>
      <c r="C31" s="121">
        <v>2021</v>
      </c>
      <c r="D31" s="77">
        <v>9.0602520000000002</v>
      </c>
      <c r="E31" s="78">
        <v>6.8891590000000003</v>
      </c>
      <c r="F31" s="79">
        <v>4.7180660000000003</v>
      </c>
      <c r="G31" s="78">
        <v>27.725649000000001</v>
      </c>
      <c r="H31" s="78">
        <v>24.308375999999999</v>
      </c>
      <c r="I31" s="78">
        <v>20.891103000000001</v>
      </c>
      <c r="J31" s="77">
        <v>46.049061000000002</v>
      </c>
      <c r="K31" s="78">
        <v>44.713062000000001</v>
      </c>
      <c r="L31" s="79">
        <v>43.377062000000002</v>
      </c>
      <c r="M31" s="78">
        <v>12.505131</v>
      </c>
      <c r="N31" s="78">
        <v>10.869019</v>
      </c>
      <c r="O31" s="79">
        <v>9.2329070000000009</v>
      </c>
      <c r="P31" s="115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/>
      <c r="AE31" s="41"/>
      <c r="AF31" s="44"/>
      <c r="AG31" s="42"/>
      <c r="AH31" s="43"/>
      <c r="AI31" s="43"/>
      <c r="AJ31" s="43"/>
      <c r="AK31" s="43"/>
      <c r="AL31" s="41"/>
      <c r="AM31" s="44"/>
      <c r="AN31" s="42"/>
      <c r="AO31" s="43"/>
      <c r="AS31"/>
    </row>
    <row r="32" spans="1:45" ht="13.15" customHeight="1" x14ac:dyDescent="0.25">
      <c r="B32" s="125" t="s">
        <v>1</v>
      </c>
      <c r="C32" s="120">
        <v>2009</v>
      </c>
      <c r="D32" s="71">
        <v>60.382159000000001</v>
      </c>
      <c r="E32" s="72">
        <v>57.912235000000003</v>
      </c>
      <c r="F32" s="73">
        <v>55.442310999999997</v>
      </c>
      <c r="G32" s="72">
        <v>85.507988999999995</v>
      </c>
      <c r="H32" s="72">
        <v>83.800323000000006</v>
      </c>
      <c r="I32" s="72">
        <v>82.092656000000005</v>
      </c>
      <c r="J32" s="71">
        <v>58.111238999999998</v>
      </c>
      <c r="K32" s="72">
        <v>57.355024</v>
      </c>
      <c r="L32" s="73">
        <v>56.598809000000003</v>
      </c>
      <c r="M32" s="72">
        <v>49.449018000000002</v>
      </c>
      <c r="N32" s="72">
        <v>48.063695000000003</v>
      </c>
      <c r="O32" s="73">
        <v>46.678373000000001</v>
      </c>
      <c r="P32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/>
      <c r="AE32" s="41"/>
      <c r="AF32" s="44"/>
      <c r="AG32" s="43"/>
      <c r="AH32" s="43"/>
      <c r="AI32" s="43"/>
      <c r="AJ32" s="43"/>
      <c r="AK32" s="43"/>
      <c r="AL32" s="41"/>
      <c r="AM32" s="44"/>
      <c r="AN32" s="43"/>
      <c r="AO32" s="43"/>
      <c r="AS32"/>
    </row>
    <row r="33" spans="2:45" ht="13.15" customHeight="1" x14ac:dyDescent="0.25">
      <c r="B33" s="126"/>
      <c r="C33" s="119">
        <v>2010</v>
      </c>
      <c r="D33" s="74">
        <v>55.692214</v>
      </c>
      <c r="E33" s="75">
        <v>53.139009999999999</v>
      </c>
      <c r="F33" s="76">
        <v>50.585805999999998</v>
      </c>
      <c r="G33" s="75">
        <v>82.179457999999997</v>
      </c>
      <c r="H33" s="75">
        <v>80.245711</v>
      </c>
      <c r="I33" s="75">
        <v>78.311963000000006</v>
      </c>
      <c r="J33" s="74">
        <v>56.866292999999999</v>
      </c>
      <c r="K33" s="75">
        <v>56.110213999999999</v>
      </c>
      <c r="L33" s="76">
        <v>55.354134000000002</v>
      </c>
      <c r="M33" s="75">
        <v>46.488672000000001</v>
      </c>
      <c r="N33" s="75">
        <v>45.026040000000002</v>
      </c>
      <c r="O33" s="76">
        <v>43.563406999999998</v>
      </c>
      <c r="P3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/>
      <c r="AI33" s="43"/>
      <c r="AJ33" s="43"/>
      <c r="AK33" s="43"/>
      <c r="AS33"/>
    </row>
    <row r="34" spans="2:45" ht="13.15" customHeight="1" x14ac:dyDescent="0.25">
      <c r="B34" s="126"/>
      <c r="C34" s="119">
        <v>2011</v>
      </c>
      <c r="D34" s="74">
        <v>50.685479999999998</v>
      </c>
      <c r="E34" s="75">
        <v>47.928699999999999</v>
      </c>
      <c r="F34" s="76">
        <v>45.17192</v>
      </c>
      <c r="G34" s="75">
        <v>79.560112000000004</v>
      </c>
      <c r="H34" s="75">
        <v>77.225354999999993</v>
      </c>
      <c r="I34" s="75">
        <v>74.890597999999997</v>
      </c>
      <c r="J34" s="74">
        <v>55.154437000000001</v>
      </c>
      <c r="K34" s="75">
        <v>54.380063</v>
      </c>
      <c r="L34" s="76">
        <v>53.605690000000003</v>
      </c>
      <c r="M34" s="75">
        <v>43.617007000000001</v>
      </c>
      <c r="N34" s="75">
        <v>41.995196999999997</v>
      </c>
      <c r="O34" s="76">
        <v>40.373387000000001</v>
      </c>
      <c r="P34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/>
      <c r="AI34" s="43"/>
      <c r="AJ34" s="43"/>
      <c r="AK34" s="43"/>
      <c r="AS34"/>
    </row>
    <row r="35" spans="2:45" ht="13.15" customHeight="1" x14ac:dyDescent="0.25">
      <c r="B35" s="126"/>
      <c r="C35" s="119">
        <v>2012</v>
      </c>
      <c r="D35" s="74">
        <v>46.209128</v>
      </c>
      <c r="E35" s="75">
        <v>43.700085999999999</v>
      </c>
      <c r="F35" s="76">
        <v>41.191043999999998</v>
      </c>
      <c r="G35" s="75">
        <v>76.131262000000007</v>
      </c>
      <c r="H35" s="75">
        <v>73.821879999999993</v>
      </c>
      <c r="I35" s="75">
        <v>71.512497999999994</v>
      </c>
      <c r="J35" s="74">
        <v>54.362233000000003</v>
      </c>
      <c r="K35" s="75">
        <v>53.603251</v>
      </c>
      <c r="L35" s="76">
        <v>52.844268999999997</v>
      </c>
      <c r="M35" s="75">
        <v>41.125256</v>
      </c>
      <c r="N35" s="75">
        <v>39.570928000000002</v>
      </c>
      <c r="O35" s="76">
        <v>38.016598999999999</v>
      </c>
      <c r="P35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/>
      <c r="AI35" s="43"/>
      <c r="AJ35" s="43"/>
      <c r="AK35" s="43"/>
      <c r="AS35"/>
    </row>
    <row r="36" spans="2:45" ht="13.15" customHeight="1" x14ac:dyDescent="0.25">
      <c r="B36" s="126"/>
      <c r="C36" s="119">
        <v>2013</v>
      </c>
      <c r="D36" s="74">
        <v>42.742058</v>
      </c>
      <c r="E36" s="75">
        <v>40.087994999999999</v>
      </c>
      <c r="F36" s="76">
        <v>37.433931000000001</v>
      </c>
      <c r="G36" s="75">
        <v>71.645957999999993</v>
      </c>
      <c r="H36" s="75">
        <v>69.124174999999994</v>
      </c>
      <c r="I36" s="75">
        <v>66.602393000000006</v>
      </c>
      <c r="J36" s="74">
        <v>53.640165000000003</v>
      </c>
      <c r="K36" s="75">
        <v>52.898733</v>
      </c>
      <c r="L36" s="76">
        <v>52.157299999999999</v>
      </c>
      <c r="M36" s="75">
        <v>38.191136999999998</v>
      </c>
      <c r="N36" s="75">
        <v>36.565812999999999</v>
      </c>
      <c r="O36" s="76">
        <v>34.940488000000002</v>
      </c>
      <c r="P36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/>
      <c r="AI36" s="43"/>
      <c r="AJ36" s="43"/>
      <c r="AK36" s="43"/>
      <c r="AS36"/>
    </row>
    <row r="37" spans="2:45" ht="13.15" customHeight="1" x14ac:dyDescent="0.25">
      <c r="B37" s="126"/>
      <c r="C37" s="119">
        <v>2014</v>
      </c>
      <c r="D37" s="74">
        <v>38.331359999999997</v>
      </c>
      <c r="E37" s="75">
        <v>36.014206000000001</v>
      </c>
      <c r="F37" s="76">
        <v>33.697051000000002</v>
      </c>
      <c r="G37" s="75">
        <v>67.249208999999993</v>
      </c>
      <c r="H37" s="75">
        <v>64.676203000000001</v>
      </c>
      <c r="I37" s="75">
        <v>62.103197000000002</v>
      </c>
      <c r="J37" s="74">
        <v>52.972453000000002</v>
      </c>
      <c r="K37" s="75">
        <v>52.285381000000001</v>
      </c>
      <c r="L37" s="76">
        <v>51.598309999999998</v>
      </c>
      <c r="M37" s="75">
        <v>35.297305999999999</v>
      </c>
      <c r="N37" s="75">
        <v>33.816198999999997</v>
      </c>
      <c r="O37" s="76">
        <v>32.335093000000001</v>
      </c>
      <c r="P37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/>
      <c r="AE37" s="41"/>
      <c r="AF37" s="44"/>
      <c r="AG37" s="42"/>
      <c r="AH37" s="43"/>
      <c r="AI37" s="43"/>
      <c r="AJ37" s="43"/>
      <c r="AK37" s="43"/>
      <c r="AL37" s="41"/>
      <c r="AM37" s="44"/>
      <c r="AN37" s="42"/>
      <c r="AO37" s="43"/>
      <c r="AS37"/>
    </row>
    <row r="38" spans="2:45" ht="13.15" customHeight="1" x14ac:dyDescent="0.25">
      <c r="B38" s="126"/>
      <c r="C38" s="119">
        <v>2015</v>
      </c>
      <c r="D38" s="74">
        <v>37.765825</v>
      </c>
      <c r="E38" s="75">
        <v>35.501897</v>
      </c>
      <c r="F38" s="76">
        <v>33.237969</v>
      </c>
      <c r="G38" s="75">
        <v>65.663726999999994</v>
      </c>
      <c r="H38" s="75">
        <v>63.391733000000002</v>
      </c>
      <c r="I38" s="75">
        <v>61.119739000000003</v>
      </c>
      <c r="J38" s="74">
        <v>53.382322000000002</v>
      </c>
      <c r="K38" s="75">
        <v>52.627634999999998</v>
      </c>
      <c r="L38" s="76">
        <v>51.872947000000003</v>
      </c>
      <c r="M38" s="75">
        <v>34.755944999999997</v>
      </c>
      <c r="N38" s="75">
        <v>33.36157</v>
      </c>
      <c r="O38" s="76">
        <v>31.967195</v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46"/>
      <c r="AE38" s="41"/>
      <c r="AF38" s="44"/>
      <c r="AG38" s="42"/>
      <c r="AH38" s="43"/>
      <c r="AI38" s="43"/>
      <c r="AJ38" s="43"/>
      <c r="AK38" s="43"/>
      <c r="AL38" s="41"/>
      <c r="AM38" s="44"/>
      <c r="AN38" s="42"/>
      <c r="AO38" s="43"/>
      <c r="AS38"/>
    </row>
    <row r="39" spans="2:45" ht="13.15" customHeight="1" x14ac:dyDescent="0.25">
      <c r="B39" s="126"/>
      <c r="C39" s="119">
        <v>2016</v>
      </c>
      <c r="D39" s="74">
        <v>33.803482000000002</v>
      </c>
      <c r="E39" s="75">
        <v>31.431615000000001</v>
      </c>
      <c r="F39" s="76">
        <v>29.059747000000002</v>
      </c>
      <c r="G39" s="75">
        <v>62.457217</v>
      </c>
      <c r="H39" s="75">
        <v>59.913628000000003</v>
      </c>
      <c r="I39" s="75">
        <v>57.370038999999998</v>
      </c>
      <c r="J39" s="74">
        <v>52.938495000000003</v>
      </c>
      <c r="K39" s="75">
        <v>52.069851</v>
      </c>
      <c r="L39" s="76">
        <v>51.201205999999999</v>
      </c>
      <c r="M39" s="75">
        <v>32.738843000000003</v>
      </c>
      <c r="N39" s="75">
        <v>31.196936999999998</v>
      </c>
      <c r="O39" s="76">
        <v>29.655031000000001</v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46"/>
      <c r="AE39" s="41"/>
      <c r="AF39" s="44"/>
      <c r="AG39" s="42"/>
      <c r="AH39" s="43"/>
      <c r="AI39" s="43"/>
      <c r="AJ39" s="43"/>
      <c r="AK39" s="43"/>
      <c r="AL39" s="41"/>
      <c r="AM39" s="44"/>
      <c r="AN39" s="42"/>
      <c r="AO39" s="43"/>
      <c r="AS39"/>
    </row>
    <row r="40" spans="2:45" ht="13.15" customHeight="1" x14ac:dyDescent="0.25">
      <c r="B40" s="126"/>
      <c r="C40" s="119">
        <v>2017</v>
      </c>
      <c r="D40" s="74">
        <v>38.641840999999999</v>
      </c>
      <c r="E40" s="75">
        <v>35.671908000000002</v>
      </c>
      <c r="F40" s="76">
        <v>32.701974</v>
      </c>
      <c r="G40" s="75">
        <v>66.224761999999998</v>
      </c>
      <c r="H40" s="75">
        <v>63.26811</v>
      </c>
      <c r="I40" s="75">
        <v>60.311456999999997</v>
      </c>
      <c r="J40" s="74">
        <v>54.219687</v>
      </c>
      <c r="K40" s="75">
        <v>53.137754000000001</v>
      </c>
      <c r="L40" s="76">
        <v>52.055821000000002</v>
      </c>
      <c r="M40" s="75">
        <v>35.534827</v>
      </c>
      <c r="N40" s="75">
        <v>33.619252000000003</v>
      </c>
      <c r="O40" s="76">
        <v>31.703678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46"/>
      <c r="AE40" s="41"/>
      <c r="AF40" s="44"/>
      <c r="AG40" s="42"/>
      <c r="AH40" s="43"/>
      <c r="AI40" s="43"/>
      <c r="AJ40" s="43"/>
      <c r="AK40" s="43"/>
      <c r="AL40" s="41"/>
      <c r="AM40" s="44"/>
      <c r="AN40" s="42"/>
      <c r="AO40" s="43"/>
      <c r="AS40"/>
    </row>
    <row r="41" spans="2:45" ht="13.15" customHeight="1" x14ac:dyDescent="0.25">
      <c r="B41" s="126"/>
      <c r="C41" s="119">
        <v>2018</v>
      </c>
      <c r="D41" s="74">
        <v>43.903252000000002</v>
      </c>
      <c r="E41" s="75">
        <v>39.894401000000002</v>
      </c>
      <c r="F41" s="76">
        <v>35.885548999999997</v>
      </c>
      <c r="G41" s="75">
        <v>70.703626</v>
      </c>
      <c r="H41" s="75">
        <v>67.732204999999993</v>
      </c>
      <c r="I41" s="75">
        <v>64.760784000000001</v>
      </c>
      <c r="J41" s="74">
        <v>55.463124000000001</v>
      </c>
      <c r="K41" s="75">
        <v>53.771681999999998</v>
      </c>
      <c r="L41" s="76">
        <v>52.080240000000003</v>
      </c>
      <c r="M41" s="75">
        <v>38.867458999999997</v>
      </c>
      <c r="N41" s="75">
        <v>36.420746000000001</v>
      </c>
      <c r="O41" s="76">
        <v>33.974032999999999</v>
      </c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46"/>
      <c r="AE41" s="41"/>
      <c r="AF41" s="44"/>
      <c r="AG41" s="42"/>
      <c r="AH41" s="43"/>
      <c r="AI41" s="43"/>
      <c r="AJ41" s="43"/>
      <c r="AK41" s="43"/>
      <c r="AL41" s="41"/>
      <c r="AM41" s="44"/>
      <c r="AN41" s="42"/>
      <c r="AO41" s="43"/>
      <c r="AS41"/>
    </row>
    <row r="42" spans="2:45" ht="13.15" customHeight="1" x14ac:dyDescent="0.25">
      <c r="B42" s="126"/>
      <c r="C42" s="119">
        <v>2019</v>
      </c>
      <c r="D42" s="74">
        <v>46.700986</v>
      </c>
      <c r="E42" s="75">
        <v>41.988256</v>
      </c>
      <c r="F42" s="76">
        <v>37.275525999999999</v>
      </c>
      <c r="G42" s="75">
        <v>74.317366000000007</v>
      </c>
      <c r="H42" s="75">
        <v>71.144617999999994</v>
      </c>
      <c r="I42" s="75">
        <v>67.971868999999998</v>
      </c>
      <c r="J42" s="74">
        <v>56.053100999999998</v>
      </c>
      <c r="K42" s="75">
        <v>54.164081000000003</v>
      </c>
      <c r="L42" s="76">
        <v>52.275061999999998</v>
      </c>
      <c r="M42" s="75">
        <v>41.235653999999997</v>
      </c>
      <c r="N42" s="75">
        <v>38.534827999999997</v>
      </c>
      <c r="O42" s="76">
        <v>35.834003000000003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63"/>
      <c r="AC42" s="46"/>
      <c r="AE42" s="41"/>
      <c r="AF42" s="44"/>
      <c r="AG42" s="42"/>
      <c r="AH42" s="43"/>
      <c r="AI42" s="43"/>
      <c r="AJ42" s="43"/>
      <c r="AK42" s="43"/>
      <c r="AL42" s="41"/>
      <c r="AM42" s="44"/>
      <c r="AN42" s="42"/>
      <c r="AO42" s="43"/>
      <c r="AS42"/>
    </row>
    <row r="43" spans="2:45" ht="13.15" customHeight="1" x14ac:dyDescent="0.25">
      <c r="B43" s="126"/>
      <c r="C43" s="119">
        <v>2020</v>
      </c>
      <c r="D43" s="74">
        <v>51.868758999999997</v>
      </c>
      <c r="E43" s="75">
        <v>44.939771999999998</v>
      </c>
      <c r="F43" s="76">
        <v>38.010784999999998</v>
      </c>
      <c r="G43" s="75">
        <v>74.518990000000002</v>
      </c>
      <c r="H43" s="75">
        <v>69.931898000000004</v>
      </c>
      <c r="I43" s="75">
        <v>65.344807000000003</v>
      </c>
      <c r="J43" s="74">
        <v>59.530155999999998</v>
      </c>
      <c r="K43" s="75">
        <v>56.629474999999999</v>
      </c>
      <c r="L43" s="76">
        <v>53.728794000000001</v>
      </c>
      <c r="M43" s="75">
        <v>43.736685999999999</v>
      </c>
      <c r="N43" s="75">
        <v>39.602066999999998</v>
      </c>
      <c r="O43" s="76">
        <v>35.467447999999997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46"/>
      <c r="AE43" s="41"/>
      <c r="AF43" s="44"/>
      <c r="AG43" s="42"/>
      <c r="AH43" s="43"/>
      <c r="AI43" s="43"/>
      <c r="AJ43" s="43"/>
      <c r="AK43" s="43"/>
      <c r="AL43" s="41"/>
      <c r="AM43" s="44"/>
      <c r="AN43" s="42"/>
      <c r="AO43" s="43"/>
      <c r="AS43"/>
    </row>
    <row r="44" spans="2:45" ht="13.15" customHeight="1" x14ac:dyDescent="0.25">
      <c r="B44" s="127"/>
      <c r="C44" s="121">
        <v>2021</v>
      </c>
      <c r="D44" s="77">
        <v>52.238670999999997</v>
      </c>
      <c r="E44" s="78">
        <v>43.935079000000002</v>
      </c>
      <c r="F44" s="79">
        <v>35.631487</v>
      </c>
      <c r="G44" s="78">
        <v>75.428648999999993</v>
      </c>
      <c r="H44" s="78">
        <v>70.742571999999996</v>
      </c>
      <c r="I44" s="78">
        <v>66.056494000000001</v>
      </c>
      <c r="J44" s="77">
        <v>56.986947999999998</v>
      </c>
      <c r="K44" s="78">
        <v>54.344171000000003</v>
      </c>
      <c r="L44" s="79">
        <v>51.701394999999998</v>
      </c>
      <c r="M44" s="78">
        <v>42.438949999999998</v>
      </c>
      <c r="N44" s="78">
        <v>38.444464000000004</v>
      </c>
      <c r="O44" s="79">
        <v>34.449978999999999</v>
      </c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46"/>
      <c r="AE44" s="41"/>
      <c r="AF44" s="44"/>
      <c r="AG44" s="42"/>
      <c r="AH44" s="43"/>
      <c r="AI44" s="43"/>
      <c r="AJ44" s="43"/>
      <c r="AK44" s="43"/>
      <c r="AL44" s="41"/>
      <c r="AM44" s="44"/>
      <c r="AN44" s="42"/>
      <c r="AO44" s="43"/>
      <c r="AS44"/>
    </row>
    <row r="45" spans="2:45" ht="6" customHeight="1" x14ac:dyDescent="0.25">
      <c r="B45" s="10"/>
      <c r="C45" s="10"/>
      <c r="E45" s="10"/>
      <c r="G45" s="10"/>
      <c r="H45" s="10"/>
      <c r="I45" s="10"/>
      <c r="J45" s="10"/>
      <c r="K45" s="10"/>
      <c r="L45" s="10"/>
      <c r="P45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47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2:45" ht="11.25" customHeight="1" x14ac:dyDescent="0.25">
      <c r="B46" s="70" t="s">
        <v>42</v>
      </c>
      <c r="C46" s="80"/>
      <c r="P46"/>
      <c r="Q46" s="13"/>
      <c r="R46" s="36"/>
      <c r="S46" s="36"/>
      <c r="T46" s="39"/>
      <c r="U46" s="40"/>
      <c r="V46" s="40"/>
      <c r="W46" s="37"/>
      <c r="X46"/>
      <c r="Y46"/>
      <c r="Z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2:45" ht="11.25" customHeight="1" x14ac:dyDescent="0.25">
      <c r="B47" s="70" t="s">
        <v>43</v>
      </c>
      <c r="C47" s="80"/>
      <c r="P47"/>
      <c r="Q47" s="13"/>
      <c r="R47" s="39"/>
      <c r="S47" s="39"/>
      <c r="T47" s="39"/>
      <c r="U47" s="40"/>
      <c r="V47" s="40"/>
      <c r="W47" s="37"/>
      <c r="X47"/>
      <c r="Y47"/>
      <c r="Z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2:45" ht="11.25" customHeight="1" x14ac:dyDescent="0.25">
      <c r="B48" s="70" t="s">
        <v>31</v>
      </c>
      <c r="C48" s="81"/>
      <c r="D48" s="11"/>
      <c r="P48"/>
      <c r="Q48" s="13"/>
      <c r="R48" s="36"/>
      <c r="S48" s="36"/>
      <c r="T48" s="39"/>
      <c r="U48" s="40"/>
      <c r="V48" s="40"/>
      <c r="W48" s="37"/>
      <c r="X48"/>
      <c r="Y48"/>
      <c r="Z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2:45" ht="11.25" customHeight="1" x14ac:dyDescent="0.25">
      <c r="B49" s="70" t="s">
        <v>32</v>
      </c>
      <c r="C49" s="81"/>
      <c r="D49" s="8"/>
      <c r="E49" s="8"/>
      <c r="F49" s="8"/>
      <c r="G49" s="8"/>
      <c r="H49" s="8"/>
      <c r="I49" s="8"/>
      <c r="J49" s="8"/>
      <c r="K49" s="8"/>
      <c r="L49" s="8"/>
      <c r="P49"/>
      <c r="Q49" s="13"/>
      <c r="R49" s="36"/>
      <c r="S49" s="36"/>
      <c r="T49" s="39"/>
      <c r="U49" s="40"/>
      <c r="V49" s="40"/>
      <c r="W49" s="37"/>
      <c r="X49"/>
      <c r="Y49"/>
      <c r="Z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2:45" ht="11.25" customHeight="1" x14ac:dyDescent="0.25">
      <c r="B50" s="70" t="s">
        <v>44</v>
      </c>
      <c r="C50" s="80"/>
      <c r="D50" s="7"/>
      <c r="E50" s="12"/>
      <c r="F50" s="7"/>
      <c r="G50" s="7"/>
      <c r="H50" s="12"/>
      <c r="I50" s="7"/>
      <c r="J50" s="7"/>
      <c r="K50" s="12"/>
      <c r="L50" s="7"/>
      <c r="P50"/>
      <c r="Q50" s="13"/>
      <c r="R50" s="39"/>
      <c r="S50" s="39"/>
      <c r="T50" s="39"/>
      <c r="U50" s="40"/>
      <c r="V50" s="40"/>
      <c r="W50" s="37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2:45" ht="11.25" customHeight="1" x14ac:dyDescent="0.25">
      <c r="B51" s="70" t="s">
        <v>33</v>
      </c>
      <c r="C51" s="80"/>
      <c r="D51" s="7"/>
      <c r="E51" s="12"/>
      <c r="F51" s="7"/>
      <c r="G51" s="7"/>
      <c r="H51" s="12"/>
      <c r="I51" s="7"/>
      <c r="J51" s="7"/>
      <c r="K51" s="12"/>
      <c r="L51" s="7"/>
      <c r="Q51" s="13"/>
      <c r="R51" s="36"/>
      <c r="S51" s="36"/>
      <c r="T51" s="39"/>
      <c r="U51" s="40"/>
      <c r="V51" s="40"/>
      <c r="W51" s="15"/>
    </row>
    <row r="52" spans="2:45" ht="12.75" customHeight="1" x14ac:dyDescent="0.25"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Q52" s="13"/>
      <c r="R52" s="36"/>
      <c r="S52" s="36"/>
      <c r="T52" s="39"/>
      <c r="U52" s="40"/>
      <c r="V52" s="40"/>
      <c r="W52" s="15"/>
    </row>
    <row r="53" spans="2:45" ht="15" customHeight="1" x14ac:dyDescent="0.25"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Q53" s="13"/>
      <c r="R53" s="39"/>
      <c r="S53" s="39"/>
      <c r="T53" s="39"/>
      <c r="U53" s="40"/>
      <c r="V53" s="40"/>
      <c r="W53" s="15"/>
    </row>
    <row r="54" spans="2:45" ht="15" x14ac:dyDescent="0.25">
      <c r="C54"/>
      <c r="D54"/>
      <c r="E54"/>
      <c r="F54"/>
      <c r="G54"/>
      <c r="H54"/>
      <c r="I54"/>
      <c r="J54"/>
      <c r="K54"/>
      <c r="L54"/>
      <c r="M54"/>
      <c r="N54"/>
      <c r="Q54" s="13"/>
      <c r="R54" s="36"/>
      <c r="S54" s="36"/>
      <c r="T54" s="39"/>
      <c r="U54" s="40"/>
      <c r="V54" s="40"/>
      <c r="W54" s="15"/>
    </row>
    <row r="55" spans="2:45" ht="15" x14ac:dyDescent="0.25">
      <c r="C55"/>
      <c r="D55"/>
      <c r="E55"/>
      <c r="F55"/>
      <c r="G55"/>
      <c r="H55"/>
      <c r="I55"/>
      <c r="J55"/>
      <c r="K55"/>
      <c r="L55"/>
      <c r="M55"/>
      <c r="N55"/>
      <c r="Q55" s="13"/>
      <c r="R55" s="36"/>
      <c r="S55" s="36"/>
      <c r="T55" s="39"/>
      <c r="U55" s="40"/>
      <c r="V55" s="40"/>
      <c r="W55" s="15"/>
    </row>
    <row r="56" spans="2:45" ht="15" x14ac:dyDescent="0.25">
      <c r="C56"/>
      <c r="D56"/>
      <c r="E56"/>
      <c r="F56"/>
      <c r="G56"/>
      <c r="H56"/>
      <c r="I56"/>
      <c r="J56"/>
      <c r="K56"/>
      <c r="L56"/>
      <c r="M56"/>
      <c r="N56"/>
      <c r="Q56" s="13"/>
      <c r="R56" s="39"/>
      <c r="S56" s="39"/>
      <c r="T56" s="39"/>
      <c r="U56" s="40"/>
      <c r="V56" s="40"/>
      <c r="W56" s="15"/>
    </row>
    <row r="57" spans="2:45" ht="15" x14ac:dyDescent="0.25">
      <c r="C57"/>
      <c r="D57"/>
      <c r="E57"/>
      <c r="F57"/>
      <c r="G57"/>
      <c r="H57"/>
      <c r="I57"/>
      <c r="J57"/>
      <c r="K57"/>
      <c r="L57"/>
      <c r="M57"/>
      <c r="N57"/>
      <c r="Q57" s="13"/>
      <c r="R57" s="36"/>
      <c r="S57" s="36"/>
      <c r="T57" s="39"/>
      <c r="U57" s="40"/>
      <c r="V57" s="40"/>
      <c r="W57" s="37"/>
    </row>
    <row r="58" spans="2:45" ht="14.25" x14ac:dyDescent="0.25">
      <c r="D58" s="7"/>
      <c r="E58" s="12"/>
      <c r="F58" s="7"/>
      <c r="G58" s="7"/>
      <c r="H58" s="12"/>
      <c r="I58" s="7"/>
      <c r="J58" s="7"/>
      <c r="K58" s="12"/>
      <c r="L58" s="7"/>
      <c r="Q58" s="13"/>
      <c r="R58" s="36"/>
      <c r="S58" s="36"/>
      <c r="T58" s="39"/>
      <c r="U58" s="40"/>
      <c r="V58" s="40"/>
      <c r="W58" s="37"/>
    </row>
    <row r="59" spans="2:45" ht="14.25" x14ac:dyDescent="0.25">
      <c r="D59" s="7"/>
      <c r="E59" s="12"/>
      <c r="F59" s="7"/>
      <c r="G59" s="7"/>
      <c r="H59" s="12"/>
      <c r="I59" s="7"/>
      <c r="J59" s="7"/>
      <c r="K59" s="12"/>
      <c r="L59" s="7"/>
      <c r="Q59" s="13"/>
      <c r="R59" s="39"/>
      <c r="S59" s="39"/>
      <c r="T59" s="39"/>
      <c r="U59" s="40"/>
      <c r="V59" s="40"/>
      <c r="W59" s="37"/>
    </row>
    <row r="60" spans="2:45" ht="14.25" x14ac:dyDescent="0.25">
      <c r="Q60" s="13"/>
      <c r="R60" s="36"/>
      <c r="S60" s="36"/>
      <c r="T60" s="39"/>
      <c r="U60" s="40"/>
      <c r="V60" s="40"/>
      <c r="W60" s="37"/>
    </row>
    <row r="61" spans="2:45" ht="14.25" x14ac:dyDescent="0.25">
      <c r="Q61" s="13"/>
      <c r="R61" s="36"/>
      <c r="S61" s="36"/>
      <c r="T61" s="39"/>
      <c r="U61" s="40"/>
      <c r="V61" s="40"/>
      <c r="W61" s="37"/>
    </row>
    <row r="62" spans="2:45" ht="14.25" x14ac:dyDescent="0.25">
      <c r="Q62" s="13"/>
      <c r="R62" s="39"/>
      <c r="S62" s="39"/>
      <c r="T62" s="39"/>
      <c r="U62" s="40"/>
      <c r="V62" s="40"/>
      <c r="W62" s="37"/>
    </row>
    <row r="63" spans="2:45" ht="14.25" x14ac:dyDescent="0.25">
      <c r="Q63" s="13"/>
      <c r="R63" s="36"/>
      <c r="S63" s="36"/>
      <c r="T63" s="39"/>
      <c r="U63" s="40"/>
      <c r="V63" s="40"/>
      <c r="W63" s="15"/>
    </row>
    <row r="64" spans="2:45" ht="14.25" x14ac:dyDescent="0.25">
      <c r="Q64" s="13"/>
      <c r="R64" s="36"/>
      <c r="S64" s="36"/>
      <c r="T64" s="39"/>
      <c r="U64" s="40"/>
      <c r="V64" s="40"/>
      <c r="W64" s="15"/>
    </row>
    <row r="65" spans="17:23" ht="14.25" x14ac:dyDescent="0.25">
      <c r="Q65" s="13"/>
      <c r="R65" s="39"/>
      <c r="S65" s="39"/>
      <c r="T65" s="39"/>
      <c r="U65" s="40"/>
      <c r="V65" s="40"/>
      <c r="W65" s="15"/>
    </row>
    <row r="66" spans="17:23" ht="14.25" x14ac:dyDescent="0.25">
      <c r="Q66" s="13"/>
      <c r="R66" s="36"/>
      <c r="S66" s="36"/>
      <c r="T66" s="39"/>
      <c r="U66" s="40"/>
      <c r="V66" s="40"/>
      <c r="W66" s="15"/>
    </row>
    <row r="67" spans="17:23" ht="14.25" x14ac:dyDescent="0.25">
      <c r="Q67" s="13"/>
      <c r="R67" s="36"/>
      <c r="S67" s="36"/>
      <c r="T67" s="39"/>
      <c r="U67" s="40"/>
      <c r="V67" s="40"/>
      <c r="W67" s="15"/>
    </row>
    <row r="68" spans="17:23" ht="14.25" x14ac:dyDescent="0.25">
      <c r="Q68" s="13"/>
      <c r="R68" s="39"/>
      <c r="S68" s="39"/>
      <c r="T68" s="39"/>
      <c r="U68" s="40"/>
      <c r="V68" s="40"/>
      <c r="W68" s="15"/>
    </row>
    <row r="69" spans="17:23" ht="14.25" x14ac:dyDescent="0.25">
      <c r="Q69" s="13"/>
      <c r="R69" s="36"/>
      <c r="S69" s="36"/>
      <c r="T69" s="39"/>
      <c r="U69" s="40"/>
      <c r="V69" s="40"/>
      <c r="W69" s="37"/>
    </row>
    <row r="70" spans="17:23" ht="14.25" x14ac:dyDescent="0.25">
      <c r="Q70" s="13"/>
      <c r="R70" s="36"/>
      <c r="S70" s="36"/>
      <c r="T70" s="39"/>
      <c r="U70" s="40"/>
      <c r="V70" s="40"/>
      <c r="W70" s="37"/>
    </row>
    <row r="71" spans="17:23" ht="14.25" x14ac:dyDescent="0.25">
      <c r="Q71" s="13"/>
      <c r="R71" s="39"/>
      <c r="S71" s="39"/>
      <c r="T71" s="39"/>
      <c r="U71" s="40"/>
      <c r="V71" s="40"/>
      <c r="W71" s="37"/>
    </row>
    <row r="72" spans="17:23" ht="14.25" x14ac:dyDescent="0.25">
      <c r="Q72" s="13"/>
      <c r="R72" s="36"/>
      <c r="S72" s="36"/>
      <c r="T72" s="39"/>
      <c r="U72" s="40"/>
      <c r="V72" s="40"/>
      <c r="W72" s="37"/>
    </row>
    <row r="73" spans="17:23" ht="14.25" x14ac:dyDescent="0.25">
      <c r="Q73" s="13"/>
      <c r="R73" s="36"/>
      <c r="S73" s="36"/>
      <c r="T73" s="39"/>
      <c r="U73" s="40"/>
      <c r="V73" s="40"/>
      <c r="W73" s="37"/>
    </row>
    <row r="74" spans="17:23" ht="14.25" x14ac:dyDescent="0.25">
      <c r="Q74" s="13"/>
      <c r="R74" s="39"/>
      <c r="S74" s="39"/>
      <c r="T74" s="39"/>
      <c r="U74" s="40"/>
      <c r="V74" s="40"/>
      <c r="W74" s="37"/>
    </row>
  </sheetData>
  <mergeCells count="10">
    <mergeCell ref="B6:B18"/>
    <mergeCell ref="B32:B44"/>
    <mergeCell ref="B19:B31"/>
    <mergeCell ref="C4:C5"/>
    <mergeCell ref="B52:O52"/>
    <mergeCell ref="D4:F4"/>
    <mergeCell ref="G4:I4"/>
    <mergeCell ref="J4:L4"/>
    <mergeCell ref="M4:O4"/>
    <mergeCell ref="B4:B5"/>
  </mergeCells>
  <conditionalFormatting sqref="P6 P19:P20">
    <cfRule type="cellIs" dxfId="17" priority="339" operator="lessThan">
      <formula>-2</formula>
    </cfRule>
    <cfRule type="cellIs" dxfId="16" priority="340" operator="greaterThan">
      <formula>2</formula>
    </cfRule>
  </conditionalFormatting>
  <conditionalFormatting sqref="P6">
    <cfRule type="cellIs" dxfId="15" priority="337" operator="lessThan">
      <formula>-2</formula>
    </cfRule>
    <cfRule type="cellIs" dxfId="14" priority="338" operator="greaterThan">
      <formula>2</formula>
    </cfRule>
  </conditionalFormatting>
  <conditionalFormatting sqref="P6">
    <cfRule type="cellIs" dxfId="13" priority="335" operator="lessThan">
      <formula>-2</formula>
    </cfRule>
    <cfRule type="cellIs" dxfId="12" priority="336" operator="greaterThan">
      <formula>2</formula>
    </cfRule>
  </conditionalFormatting>
  <conditionalFormatting sqref="P6">
    <cfRule type="cellIs" dxfId="11" priority="333" operator="lessThan">
      <formula>-2</formula>
    </cfRule>
    <cfRule type="cellIs" dxfId="10" priority="334" operator="greaterThan">
      <formula>2</formula>
    </cfRule>
  </conditionalFormatting>
  <conditionalFormatting sqref="P7:P8">
    <cfRule type="cellIs" dxfId="9" priority="297" operator="lessThan">
      <formula>-2</formula>
    </cfRule>
    <cfRule type="cellIs" dxfId="8" priority="298" operator="greaterThan">
      <formula>2</formula>
    </cfRule>
  </conditionalFormatting>
  <conditionalFormatting sqref="P7:P8">
    <cfRule type="cellIs" dxfId="7" priority="295" operator="lessThan">
      <formula>-2</formula>
    </cfRule>
    <cfRule type="cellIs" dxfId="6" priority="296" operator="greaterThan">
      <formula>2</formula>
    </cfRule>
  </conditionalFormatting>
  <conditionalFormatting sqref="P7:P8">
    <cfRule type="cellIs" dxfId="5" priority="293" operator="lessThan">
      <formula>-2</formula>
    </cfRule>
    <cfRule type="cellIs" dxfId="4" priority="294" operator="greaterThan">
      <formula>2</formula>
    </cfRule>
  </conditionalFormatting>
  <conditionalFormatting sqref="P7:P8">
    <cfRule type="cellIs" dxfId="3" priority="291" operator="lessThan">
      <formula>-2</formula>
    </cfRule>
    <cfRule type="cellIs" dxfId="2" priority="292" operator="greaterThan">
      <formula>2</formula>
    </cfRule>
  </conditionalFormatting>
  <conditionalFormatting sqref="P7:P8">
    <cfRule type="cellIs" dxfId="1" priority="289" operator="lessThan">
      <formula>-2</formula>
    </cfRule>
    <cfRule type="cellIs" dxfId="0" priority="290" operator="greaterThan">
      <formula>2</formula>
    </cfRule>
  </conditionalFormatting>
  <hyperlinks>
    <hyperlink ref="P2" location="Indice!A1" display="Indice 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workbookViewId="0">
      <pane ySplit="5" topLeftCell="A6" activePane="bottomLeft" state="frozen"/>
      <selection activeCell="B5" sqref="B5:C16"/>
      <selection pane="bottomLeft" activeCell="B4" sqref="B4:B5"/>
    </sheetView>
  </sheetViews>
  <sheetFormatPr baseColWidth="10" defaultColWidth="11.42578125" defaultRowHeight="12.75" customHeight="1" x14ac:dyDescent="0.25"/>
  <cols>
    <col min="1" max="1" width="4.28515625" style="2" customWidth="1"/>
    <col min="2" max="2" width="15" style="2" customWidth="1"/>
    <col min="3" max="3" width="16.7109375" style="2" customWidth="1"/>
    <col min="4" max="4" width="47.140625" style="2" bestFit="1" customWidth="1"/>
    <col min="5" max="17" width="7.7109375" style="2" customWidth="1"/>
    <col min="18" max="16384" width="11.42578125" style="2"/>
  </cols>
  <sheetData>
    <row r="2" spans="2:18" ht="14.25" customHeight="1" x14ac:dyDescent="0.25">
      <c r="R2" s="84" t="s">
        <v>18</v>
      </c>
    </row>
    <row r="4" spans="2:18" ht="12.75" customHeight="1" x14ac:dyDescent="0.25">
      <c r="B4" s="141" t="s">
        <v>23</v>
      </c>
      <c r="C4" s="141" t="s">
        <v>26</v>
      </c>
      <c r="D4" s="141" t="s">
        <v>24</v>
      </c>
      <c r="E4" s="131" t="s">
        <v>15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</row>
    <row r="5" spans="2:18" ht="12.75" customHeight="1" x14ac:dyDescent="0.25">
      <c r="B5" s="142"/>
      <c r="C5" s="142"/>
      <c r="D5" s="142"/>
      <c r="E5" s="83">
        <v>2009</v>
      </c>
      <c r="F5" s="112">
        <v>2010</v>
      </c>
      <c r="G5" s="83">
        <v>2011</v>
      </c>
      <c r="H5" s="112">
        <v>2012</v>
      </c>
      <c r="I5" s="113">
        <v>2013</v>
      </c>
      <c r="J5" s="113">
        <v>2014</v>
      </c>
      <c r="K5" s="113">
        <v>2015</v>
      </c>
      <c r="L5" s="113">
        <v>2016</v>
      </c>
      <c r="M5" s="83">
        <v>2017</v>
      </c>
      <c r="N5" s="83">
        <v>2018</v>
      </c>
      <c r="O5" s="83">
        <v>2019</v>
      </c>
      <c r="P5" s="83">
        <v>2020</v>
      </c>
      <c r="Q5" s="117">
        <v>2021</v>
      </c>
    </row>
    <row r="6" spans="2:18" ht="12.75" customHeight="1" x14ac:dyDescent="0.25">
      <c r="B6" s="135" t="s">
        <v>0</v>
      </c>
      <c r="C6" s="137" t="s">
        <v>2</v>
      </c>
      <c r="D6" s="64" t="s">
        <v>19</v>
      </c>
      <c r="E6" s="89">
        <f>'1.3. Contribución_abs IPM'!E6/'1.3. Contribución_abs IPM'!E18*100</f>
        <v>5.5199899365043086</v>
      </c>
      <c r="F6" s="90">
        <f>'1.3. Contribución_abs IPM'!F6/'1.3. Contribución_abs IPM'!F18*100</f>
        <v>5.3863250932494253</v>
      </c>
      <c r="G6" s="90">
        <f>'1.3. Contribución_abs IPM'!G6/'1.3. Contribución_abs IPM'!G18*100</f>
        <v>5.0037614182547685</v>
      </c>
      <c r="H6" s="90">
        <f>'1.3. Contribución_abs IPM'!H6/'1.3. Contribución_abs IPM'!H18*100</f>
        <v>4.9919308573733652</v>
      </c>
      <c r="I6" s="90">
        <f>'1.3. Contribución_abs IPM'!I6/'1.3. Contribución_abs IPM'!I18*100</f>
        <v>4.7977308235065781</v>
      </c>
      <c r="J6" s="90">
        <f>'1.3. Contribución_abs IPM'!J6/'1.3. Contribución_abs IPM'!J18*100</f>
        <v>5.0828192585954355</v>
      </c>
      <c r="K6" s="90">
        <f>'1.3. Contribución_abs IPM'!K6/'1.3. Contribución_abs IPM'!K18*100</f>
        <v>4.8894106163224063</v>
      </c>
      <c r="L6" s="90">
        <f>'1.3. Contribución_abs IPM'!L6/'1.3. Contribución_abs IPM'!L18*100</f>
        <v>4.8330300734722762</v>
      </c>
      <c r="M6" s="90">
        <f>'1.3. Contribución_abs IPM'!M6/'1.3. Contribución_abs IPM'!M18*100</f>
        <v>4.6345068228463262</v>
      </c>
      <c r="N6" s="90">
        <f>'1.3. Contribución_abs IPM'!N6/'1.3. Contribución_abs IPM'!N18*100</f>
        <v>4.6475945139292447</v>
      </c>
      <c r="O6" s="90">
        <f>'1.3. Contribución_abs IPM'!O6/'1.3. Contribución_abs IPM'!O18*100</f>
        <v>4.82844152222677</v>
      </c>
      <c r="P6" s="90">
        <f>'1.3. Contribución_abs IPM'!P6/'1.3. Contribución_abs IPM'!P18*100</f>
        <v>4.1120390568218319</v>
      </c>
      <c r="Q6" s="91">
        <f>'1.3. Contribución_abs IPM'!Q6/'1.3. Contribución_abs IPM'!Q18*100</f>
        <v>3.7594590697989934</v>
      </c>
    </row>
    <row r="7" spans="2:18" ht="12.75" customHeight="1" x14ac:dyDescent="0.25">
      <c r="B7" s="135"/>
      <c r="C7" s="135"/>
      <c r="D7" s="65" t="s">
        <v>3</v>
      </c>
      <c r="E7" s="92">
        <f>'1.3. Contribución_abs IPM'!E7/'1.3. Contribución_abs IPM'!E18*100</f>
        <v>1.7061897721693138</v>
      </c>
      <c r="F7" s="93">
        <f>'1.3. Contribución_abs IPM'!F7/'1.3. Contribución_abs IPM'!F18*100</f>
        <v>1.5057778576192586</v>
      </c>
      <c r="G7" s="93">
        <f>'1.3. Contribución_abs IPM'!G7/'1.3. Contribución_abs IPM'!G18*100</f>
        <v>1.4359180129225324</v>
      </c>
      <c r="H7" s="93">
        <f>'1.3. Contribución_abs IPM'!H7/'1.3. Contribución_abs IPM'!H18*100</f>
        <v>1.7453329686155945</v>
      </c>
      <c r="I7" s="93">
        <f>'1.3. Contribución_abs IPM'!I7/'1.3. Contribución_abs IPM'!I18*100</f>
        <v>1.8210702980264009</v>
      </c>
      <c r="J7" s="93">
        <f>'1.3. Contribución_abs IPM'!J7/'1.3. Contribución_abs IPM'!J18*100</f>
        <v>2.0301521876659336</v>
      </c>
      <c r="K7" s="93">
        <f>'1.3. Contribución_abs IPM'!K7/'1.3. Contribución_abs IPM'!K18*100</f>
        <v>2.3364779726686549</v>
      </c>
      <c r="L7" s="93">
        <f>'1.3. Contribución_abs IPM'!L7/'1.3. Contribución_abs IPM'!L18*100</f>
        <v>2.9196344328885733</v>
      </c>
      <c r="M7" s="93">
        <f>'1.3. Contribución_abs IPM'!M7/'1.3. Contribución_abs IPM'!M18*100</f>
        <v>2.9033194597228151</v>
      </c>
      <c r="N7" s="93">
        <f>'1.3. Contribución_abs IPM'!N7/'1.3. Contribución_abs IPM'!N18*100</f>
        <v>2.6100943437052084</v>
      </c>
      <c r="O7" s="93">
        <f>'1.3. Contribución_abs IPM'!O7/'1.3. Contribución_abs IPM'!O18*100</f>
        <v>2.7021179887476947</v>
      </c>
      <c r="P7" s="93">
        <f>'1.3. Contribución_abs IPM'!P7/'1.3. Contribución_abs IPM'!P18*100</f>
        <v>3.4872852678009201</v>
      </c>
      <c r="Q7" s="94">
        <f>'1.3. Contribución_abs IPM'!Q7/'1.3. Contribución_abs IPM'!Q18*100</f>
        <v>4.2145710090927464</v>
      </c>
    </row>
    <row r="8" spans="2:18" ht="12.75" customHeight="1" x14ac:dyDescent="0.25">
      <c r="B8" s="135"/>
      <c r="C8" s="135"/>
      <c r="D8" s="66" t="s">
        <v>4</v>
      </c>
      <c r="E8" s="92">
        <f>'1.3. Contribución_abs IPM'!E8/'1.3. Contribución_abs IPM'!E18*100</f>
        <v>14.040908862818185</v>
      </c>
      <c r="F8" s="93">
        <f>'1.3. Contribución_abs IPM'!F8/'1.3. Contribución_abs IPM'!F18*100</f>
        <v>14.390662752351895</v>
      </c>
      <c r="G8" s="93">
        <f>'1.3. Contribución_abs IPM'!G8/'1.3. Contribución_abs IPM'!G18*100</f>
        <v>14.527084910910185</v>
      </c>
      <c r="H8" s="93">
        <f>'1.3. Contribución_abs IPM'!H8/'1.3. Contribución_abs IPM'!H18*100</f>
        <v>14.647077256732166</v>
      </c>
      <c r="I8" s="93">
        <f>'1.3. Contribución_abs IPM'!I8/'1.3. Contribución_abs IPM'!I18*100</f>
        <v>15.237169552278029</v>
      </c>
      <c r="J8" s="93">
        <f>'1.3. Contribución_abs IPM'!J8/'1.3. Contribución_abs IPM'!J18*100</f>
        <v>15.438086791494385</v>
      </c>
      <c r="K8" s="93">
        <f>'1.3. Contribución_abs IPM'!K8/'1.3. Contribución_abs IPM'!K18*100</f>
        <v>15.302776138261356</v>
      </c>
      <c r="L8" s="93">
        <f>'1.3. Contribución_abs IPM'!L8/'1.3. Contribución_abs IPM'!L18*100</f>
        <v>15.430250519249523</v>
      </c>
      <c r="M8" s="93">
        <f>'1.3. Contribución_abs IPM'!M8/'1.3. Contribución_abs IPM'!M18*100</f>
        <v>15.092377950428816</v>
      </c>
      <c r="N8" s="93">
        <f>'1.3. Contribución_abs IPM'!N8/'1.3. Contribución_abs IPM'!N18*100</f>
        <v>15.016400061273155</v>
      </c>
      <c r="O8" s="93">
        <f>'1.3. Contribución_abs IPM'!O8/'1.3. Contribución_abs IPM'!O18*100</f>
        <v>14.977266758594846</v>
      </c>
      <c r="P8" s="93">
        <f>'1.3. Contribución_abs IPM'!P8/'1.3. Contribución_abs IPM'!P18*100</f>
        <v>13.828467543956503</v>
      </c>
      <c r="Q8" s="94">
        <f>'1.3. Contribución_abs IPM'!Q8/'1.3. Contribución_abs IPM'!Q18*100</f>
        <v>13.397126475270174</v>
      </c>
    </row>
    <row r="9" spans="2:18" ht="12.75" customHeight="1" x14ac:dyDescent="0.25">
      <c r="B9" s="135"/>
      <c r="C9" s="125" t="s">
        <v>8</v>
      </c>
      <c r="D9" s="64" t="s">
        <v>6</v>
      </c>
      <c r="E9" s="89">
        <f>'1.3. Contribución_abs IPM'!E9/'1.3. Contribución_abs IPM'!E18*100</f>
        <v>3.2591771879217508</v>
      </c>
      <c r="F9" s="90">
        <f>'1.3. Contribución_abs IPM'!F9/'1.3. Contribución_abs IPM'!F18*100</f>
        <v>2.8518165725022997</v>
      </c>
      <c r="G9" s="90">
        <f>'1.3. Contribución_abs IPM'!G9/'1.3. Contribución_abs IPM'!G18*100</f>
        <v>2.254818788217035</v>
      </c>
      <c r="H9" s="90">
        <f>'1.3. Contribución_abs IPM'!H9/'1.3. Contribución_abs IPM'!H18*100</f>
        <v>2.6361628607475991</v>
      </c>
      <c r="I9" s="90">
        <f>'1.3. Contribución_abs IPM'!I9/'1.3. Contribución_abs IPM'!I18*100</f>
        <v>2.2073861584093266</v>
      </c>
      <c r="J9" s="90">
        <f>'1.3. Contribución_abs IPM'!J9/'1.3. Contribución_abs IPM'!J18*100</f>
        <v>2.4562936196475587</v>
      </c>
      <c r="K9" s="90">
        <f>'1.3. Contribución_abs IPM'!K9/'1.3. Contribución_abs IPM'!K18*100</f>
        <v>2.7039331440414678</v>
      </c>
      <c r="L9" s="90">
        <f>'1.3. Contribución_abs IPM'!L9/'1.3. Contribución_abs IPM'!L18*100</f>
        <v>3.2685036193667512</v>
      </c>
      <c r="M9" s="90">
        <f>'1.3. Contribución_abs IPM'!M9/'1.3. Contribución_abs IPM'!M18*100</f>
        <v>3.6337140360772846</v>
      </c>
      <c r="N9" s="90">
        <f>'1.3. Contribución_abs IPM'!N9/'1.3. Contribución_abs IPM'!N18*100</f>
        <v>3.2504159332568783</v>
      </c>
      <c r="O9" s="90">
        <f>'1.3. Contribución_abs IPM'!O9/'1.3. Contribución_abs IPM'!O18*100</f>
        <v>3.5570564891159298</v>
      </c>
      <c r="P9" s="90">
        <f>'1.3. Contribución_abs IPM'!P9/'1.3. Contribución_abs IPM'!P18*100</f>
        <v>3.4803719418001338</v>
      </c>
      <c r="Q9" s="91">
        <f>'1.3. Contribución_abs IPM'!Q9/'1.3. Contribución_abs IPM'!Q18*100</f>
        <v>4.3550432419597298</v>
      </c>
    </row>
    <row r="10" spans="2:18" ht="12.75" customHeight="1" x14ac:dyDescent="0.25">
      <c r="B10" s="135"/>
      <c r="C10" s="143"/>
      <c r="D10" s="65" t="s">
        <v>7</v>
      </c>
      <c r="E10" s="92">
        <f>'1.3. Contribución_abs IPM'!E10/'1.3. Contribución_abs IPM'!E18*100</f>
        <v>13.806164173422324</v>
      </c>
      <c r="F10" s="93">
        <f>'1.3. Contribución_abs IPM'!F10/'1.3. Contribución_abs IPM'!F18*100</f>
        <v>13.715479114224296</v>
      </c>
      <c r="G10" s="93">
        <f>'1.3. Contribución_abs IPM'!G10/'1.3. Contribución_abs IPM'!G18*100</f>
        <v>14.081845321072537</v>
      </c>
      <c r="H10" s="93">
        <f>'1.3. Contribución_abs IPM'!H10/'1.3. Contribución_abs IPM'!H18*100</f>
        <v>14.247752745248151</v>
      </c>
      <c r="I10" s="93">
        <f>'1.3. Contribución_abs IPM'!I10/'1.3. Contribución_abs IPM'!I18*100</f>
        <v>14.806286752698474</v>
      </c>
      <c r="J10" s="93">
        <f>'1.3. Contribución_abs IPM'!J10/'1.3. Contribución_abs IPM'!J18*100</f>
        <v>14.978675914265841</v>
      </c>
      <c r="K10" s="93">
        <f>'1.3. Contribución_abs IPM'!K10/'1.3. Contribución_abs IPM'!K18*100</f>
        <v>15.485897283866423</v>
      </c>
      <c r="L10" s="93">
        <f>'1.3. Contribución_abs IPM'!L10/'1.3. Contribución_abs IPM'!L18*100</f>
        <v>15.9771015728303</v>
      </c>
      <c r="M10" s="93">
        <f>'1.3. Contribución_abs IPM'!M10/'1.3. Contribución_abs IPM'!M18*100</f>
        <v>16.036152615163051</v>
      </c>
      <c r="N10" s="93">
        <f>'1.3. Contribución_abs IPM'!N10/'1.3. Contribución_abs IPM'!N18*100</f>
        <v>15.687278083973899</v>
      </c>
      <c r="O10" s="93">
        <f>'1.3. Contribución_abs IPM'!O10/'1.3. Contribución_abs IPM'!O18*100</f>
        <v>15.535262882804304</v>
      </c>
      <c r="P10" s="93">
        <f>'1.3. Contribución_abs IPM'!P10/'1.3. Contribución_abs IPM'!P18*100</f>
        <v>15.510349360407631</v>
      </c>
      <c r="Q10" s="94">
        <f>'1.3. Contribución_abs IPM'!Q10/'1.3. Contribución_abs IPM'!Q18*100</f>
        <v>15.717643365396757</v>
      </c>
    </row>
    <row r="11" spans="2:18" ht="12.75" customHeight="1" x14ac:dyDescent="0.25">
      <c r="B11" s="135"/>
      <c r="C11" s="143"/>
      <c r="D11" s="65" t="s">
        <v>5</v>
      </c>
      <c r="E11" s="92">
        <f>'1.3. Contribución_abs IPM'!E11/'1.3. Contribución_abs IPM'!E18*100</f>
        <v>13.745852600658493</v>
      </c>
      <c r="F11" s="93">
        <f>'1.3. Contribución_abs IPM'!F11/'1.3. Contribución_abs IPM'!F18*100</f>
        <v>13.902125375087904</v>
      </c>
      <c r="G11" s="93">
        <f>'1.3. Contribución_abs IPM'!G11/'1.3. Contribución_abs IPM'!G18*100</f>
        <v>13.521062641904885</v>
      </c>
      <c r="H11" s="93">
        <f>'1.3. Contribución_abs IPM'!H11/'1.3. Contribución_abs IPM'!H18*100</f>
        <v>13.480637380034267</v>
      </c>
      <c r="I11" s="93">
        <f>'1.3. Contribución_abs IPM'!I11/'1.3. Contribución_abs IPM'!I18*100</f>
        <v>13.980652975550717</v>
      </c>
      <c r="J11" s="93">
        <f>'1.3. Contribución_abs IPM'!J11/'1.3. Contribución_abs IPM'!J18*100</f>
        <v>14.202392902923227</v>
      </c>
      <c r="K11" s="93">
        <f>'1.3. Contribución_abs IPM'!K11/'1.3. Contribución_abs IPM'!K18*100</f>
        <v>14.315367317964853</v>
      </c>
      <c r="L11" s="93">
        <f>'1.3. Contribución_abs IPM'!L11/'1.3. Contribución_abs IPM'!L18*100</f>
        <v>14.98392183685738</v>
      </c>
      <c r="M11" s="93">
        <f>'1.3. Contribución_abs IPM'!M11/'1.3. Contribución_abs IPM'!M18*100</f>
        <v>14.915242099857318</v>
      </c>
      <c r="N11" s="93">
        <f>'1.3. Contribución_abs IPM'!N11/'1.3. Contribución_abs IPM'!N18*100</f>
        <v>14.548045569319873</v>
      </c>
      <c r="O11" s="93">
        <f>'1.3. Contribución_abs IPM'!O11/'1.3. Contribución_abs IPM'!O18*100</f>
        <v>14.535581136273452</v>
      </c>
      <c r="P11" s="93">
        <f>'1.3. Contribución_abs IPM'!P11/'1.3. Contribución_abs IPM'!P18*100</f>
        <v>14.849451631251084</v>
      </c>
      <c r="Q11" s="94">
        <f>'1.3. Contribución_abs IPM'!Q11/'1.3. Contribución_abs IPM'!Q18*100</f>
        <v>14.835442200745208</v>
      </c>
    </row>
    <row r="12" spans="2:18" ht="12.75" customHeight="1" x14ac:dyDescent="0.25">
      <c r="B12" s="135"/>
      <c r="C12" s="125" t="s">
        <v>10</v>
      </c>
      <c r="D12" s="64" t="s">
        <v>9</v>
      </c>
      <c r="E12" s="89">
        <f>'1.3. Contribución_abs IPM'!E12/'1.3. Contribución_abs IPM'!E18*100</f>
        <v>6.7719759493745384</v>
      </c>
      <c r="F12" s="90">
        <f>'1.3. Contribución_abs IPM'!F12/'1.3. Contribución_abs IPM'!F18*100</f>
        <v>6.501857778260141</v>
      </c>
      <c r="G12" s="90">
        <f>'1.3. Contribución_abs IPM'!G12/'1.3. Contribución_abs IPM'!G18*100</f>
        <v>6.5496987204728656</v>
      </c>
      <c r="H12" s="90">
        <f>'1.3. Contribución_abs IPM'!H12/'1.3. Contribución_abs IPM'!H18*100</f>
        <v>6.753389819481642</v>
      </c>
      <c r="I12" s="90">
        <f>'1.3. Contribución_abs IPM'!I12/'1.3. Contribución_abs IPM'!I18*100</f>
        <v>5.4107333599518368</v>
      </c>
      <c r="J12" s="90">
        <f>'1.3. Contribución_abs IPM'!J12/'1.3. Contribución_abs IPM'!J18*100</f>
        <v>5.0579502185302401</v>
      </c>
      <c r="K12" s="90">
        <f>'1.3. Contribución_abs IPM'!K12/'1.3. Contribución_abs IPM'!K18*100</f>
        <v>5.7867491664839665</v>
      </c>
      <c r="L12" s="90">
        <f>'1.3. Contribución_abs IPM'!L12/'1.3. Contribución_abs IPM'!L18*100</f>
        <v>5.9659730214572644</v>
      </c>
      <c r="M12" s="90">
        <f>'1.3. Contribución_abs IPM'!M12/'1.3. Contribución_abs IPM'!M18*100</f>
        <v>5.5802440515589629</v>
      </c>
      <c r="N12" s="90">
        <f>'1.3. Contribución_abs IPM'!N12/'1.3. Contribución_abs IPM'!N18*100</f>
        <v>5.4060795486195365</v>
      </c>
      <c r="O12" s="90">
        <f>'1.3. Contribución_abs IPM'!O12/'1.3. Contribución_abs IPM'!O18*100</f>
        <v>5.5789237088020176</v>
      </c>
      <c r="P12" s="90">
        <f>'1.3. Contribución_abs IPM'!P12/'1.3. Contribución_abs IPM'!P18*100</f>
        <v>8.623585482591988</v>
      </c>
      <c r="Q12" s="91">
        <f>'1.3. Contribución_abs IPM'!Q12/'1.3. Contribución_abs IPM'!Q18*100</f>
        <v>6.4450548548855249</v>
      </c>
    </row>
    <row r="13" spans="2:18" ht="12.75" customHeight="1" x14ac:dyDescent="0.25">
      <c r="B13" s="135"/>
      <c r="C13" s="126"/>
      <c r="D13" s="66" t="s">
        <v>21</v>
      </c>
      <c r="E13" s="95">
        <f>'1.3. Contribución_abs IPM'!E13/'1.3. Contribución_abs IPM'!E18*100</f>
        <v>14.21391057577169</v>
      </c>
      <c r="F13" s="96">
        <f>'1.3. Contribución_abs IPM'!F13/'1.3. Contribución_abs IPM'!F18*100</f>
        <v>14.79491977843797</v>
      </c>
      <c r="G13" s="96">
        <f>'1.3. Contribución_abs IPM'!G13/'1.3. Contribución_abs IPM'!G18*100</f>
        <v>15.512065608650161</v>
      </c>
      <c r="H13" s="96">
        <f>'1.3. Contribución_abs IPM'!H13/'1.3. Contribución_abs IPM'!H18*100</f>
        <v>15.57023825161461</v>
      </c>
      <c r="I13" s="96">
        <f>'1.3. Contribución_abs IPM'!I13/'1.3. Contribución_abs IPM'!I18*100</f>
        <v>14.930535466246878</v>
      </c>
      <c r="J13" s="96">
        <f>'1.3. Contribución_abs IPM'!J13/'1.3. Contribución_abs IPM'!J18*100</f>
        <v>14.587948646120827</v>
      </c>
      <c r="K13" s="96">
        <f>'1.3. Contribución_abs IPM'!K13/'1.3. Contribución_abs IPM'!K18*100</f>
        <v>13.78587575666614</v>
      </c>
      <c r="L13" s="96">
        <f>'1.3. Contribución_abs IPM'!L13/'1.3. Contribución_abs IPM'!L18*100</f>
        <v>11.697346424926204</v>
      </c>
      <c r="M13" s="96">
        <f>'1.3. Contribución_abs IPM'!M13/'1.3. Contribución_abs IPM'!M18*100</f>
        <v>12.222307591491473</v>
      </c>
      <c r="N13" s="96">
        <f>'1.3. Contribución_abs IPM'!N13/'1.3. Contribución_abs IPM'!N18*100</f>
        <v>13.087617629897922</v>
      </c>
      <c r="O13" s="96">
        <f>'1.3. Contribución_abs IPM'!O13/'1.3. Contribución_abs IPM'!O18*100</f>
        <v>13.602267528035906</v>
      </c>
      <c r="P13" s="96">
        <f>'1.3. Contribución_abs IPM'!P13/'1.3. Contribución_abs IPM'!P18*100</f>
        <v>11.824933480118807</v>
      </c>
      <c r="Q13" s="97">
        <f>'1.3. Contribución_abs IPM'!Q13/'1.3. Contribución_abs IPM'!Q18*100</f>
        <v>14.65486140678432</v>
      </c>
    </row>
    <row r="14" spans="2:18" ht="12.75" customHeight="1" x14ac:dyDescent="0.25">
      <c r="B14" s="135"/>
      <c r="C14" s="137" t="s">
        <v>11</v>
      </c>
      <c r="D14" s="65" t="s">
        <v>12</v>
      </c>
      <c r="E14" s="89">
        <f>'1.3. Contribución_abs IPM'!E14/'1.3. Contribución_abs IPM'!E18*100</f>
        <v>4.6919236436638689</v>
      </c>
      <c r="F14" s="90">
        <f>'1.3. Contribución_abs IPM'!F14/'1.3. Contribución_abs IPM'!F18*100</f>
        <v>4.544241357058584</v>
      </c>
      <c r="G14" s="90">
        <f>'1.3. Contribución_abs IPM'!G14/'1.3. Contribución_abs IPM'!G18*100</f>
        <v>4.2518341930695591</v>
      </c>
      <c r="H14" s="90">
        <f>'1.3. Contribución_abs IPM'!H14/'1.3. Contribución_abs IPM'!H18*100</f>
        <v>3.8889536654309338</v>
      </c>
      <c r="I14" s="90">
        <f>'1.3. Contribución_abs IPM'!I14/'1.3. Contribución_abs IPM'!I18*100</f>
        <v>4.8156857454344708</v>
      </c>
      <c r="J14" s="90">
        <f>'1.3. Contribución_abs IPM'!J14/'1.3. Contribución_abs IPM'!J18*100</f>
        <v>4.8495759829082514</v>
      </c>
      <c r="K14" s="90">
        <f>'1.3. Contribución_abs IPM'!K14/'1.3. Contribución_abs IPM'!K18*100</f>
        <v>4.7777143555684729</v>
      </c>
      <c r="L14" s="90">
        <f>'1.3. Contribución_abs IPM'!L14/'1.3. Contribución_abs IPM'!L18*100</f>
        <v>4.6458327701024649</v>
      </c>
      <c r="M14" s="90">
        <f>'1.3. Contribución_abs IPM'!M14/'1.3. Contribución_abs IPM'!M18*100</f>
        <v>4.3801091710091136</v>
      </c>
      <c r="N14" s="90">
        <f>'1.3. Contribución_abs IPM'!N14/'1.3. Contribución_abs IPM'!N18*100</f>
        <v>4.4330430680042321</v>
      </c>
      <c r="O14" s="90">
        <f>'1.3. Contribución_abs IPM'!O14/'1.3. Contribución_abs IPM'!O18*100</f>
        <v>4.39282252102113</v>
      </c>
      <c r="P14" s="90">
        <f>'1.3. Contribución_abs IPM'!P14/'1.3. Contribución_abs IPM'!P18*100</f>
        <v>3.9241642703135682</v>
      </c>
      <c r="Q14" s="91">
        <f>'1.3. Contribución_abs IPM'!Q14/'1.3. Contribución_abs IPM'!Q18*100</f>
        <v>3.5805065589607166</v>
      </c>
    </row>
    <row r="15" spans="2:18" ht="12.75" customHeight="1" x14ac:dyDescent="0.25">
      <c r="B15" s="135"/>
      <c r="C15" s="135"/>
      <c r="D15" s="65" t="s">
        <v>13</v>
      </c>
      <c r="E15" s="92">
        <f>'1.3. Contribución_abs IPM'!E15/'1.3. Contribución_abs IPM'!E18*100</f>
        <v>9.6741145594710538</v>
      </c>
      <c r="F15" s="93">
        <f>'1.3. Contribución_abs IPM'!F15/'1.3. Contribución_abs IPM'!F18*100</f>
        <v>9.8880555632318199</v>
      </c>
      <c r="G15" s="93">
        <f>'1.3. Contribución_abs IPM'!G15/'1.3. Contribución_abs IPM'!G18*100</f>
        <v>9.7968062669822089</v>
      </c>
      <c r="H15" s="93">
        <f>'1.3. Contribución_abs IPM'!H15/'1.3. Contribución_abs IPM'!H18*100</f>
        <v>9.4778585535301563</v>
      </c>
      <c r="I15" s="93">
        <f>'1.3. Contribución_abs IPM'!I15/'1.3. Contribución_abs IPM'!I18*100</f>
        <v>10.074991091201996</v>
      </c>
      <c r="J15" s="93">
        <f>'1.3. Contribución_abs IPM'!J15/'1.3. Contribución_abs IPM'!J18*100</f>
        <v>10.277027881076387</v>
      </c>
      <c r="K15" s="93">
        <f>'1.3. Contribución_abs IPM'!K15/'1.3. Contribución_abs IPM'!K18*100</f>
        <v>9.8991283852448149</v>
      </c>
      <c r="L15" s="93">
        <f>'1.3. Contribución_abs IPM'!L15/'1.3. Contribución_abs IPM'!L18*100</f>
        <v>9.7341155668251691</v>
      </c>
      <c r="M15" s="93">
        <f>'1.3. Contribución_abs IPM'!M15/'1.3. Contribución_abs IPM'!M18*100</f>
        <v>9.9538303151974628</v>
      </c>
      <c r="N15" s="93">
        <f>'1.3. Contribución_abs IPM'!N15/'1.3. Contribución_abs IPM'!N18*100</f>
        <v>10.295015369877731</v>
      </c>
      <c r="O15" s="93">
        <f>'1.3. Contribución_abs IPM'!O15/'1.3. Contribución_abs IPM'!O18*100</f>
        <v>10.252246757343505</v>
      </c>
      <c r="P15" s="93">
        <f>'1.3. Contribución_abs IPM'!P15/'1.3. Contribución_abs IPM'!P18*100</f>
        <v>10.221112447798614</v>
      </c>
      <c r="Q15" s="94">
        <f>'1.3. Contribución_abs IPM'!Q15/'1.3. Contribución_abs IPM'!Q18*100</f>
        <v>10.264024432097708</v>
      </c>
    </row>
    <row r="16" spans="2:18" ht="12.75" customHeight="1" x14ac:dyDescent="0.25">
      <c r="B16" s="135"/>
      <c r="C16" s="135"/>
      <c r="D16" s="65" t="s">
        <v>14</v>
      </c>
      <c r="E16" s="92">
        <f>'1.3. Contribución_abs IPM'!E16/'1.3. Contribución_abs IPM'!E18*100</f>
        <v>6.6209577150009773</v>
      </c>
      <c r="F16" s="93">
        <f>'1.3. Contribución_abs IPM'!F16/'1.3. Contribución_abs IPM'!F18*100</f>
        <v>6.7100723290208011</v>
      </c>
      <c r="G16" s="93">
        <f>'1.3. Contribución_abs IPM'!G16/'1.3. Contribución_abs IPM'!G18*100</f>
        <v>6.5921466701310401</v>
      </c>
      <c r="H16" s="93">
        <f>'1.3. Contribución_abs IPM'!H16/'1.3. Contribución_abs IPM'!H18*100</f>
        <v>5.982376823960653</v>
      </c>
      <c r="I16" s="93">
        <f>'1.3. Contribución_abs IPM'!I16/'1.3. Contribución_abs IPM'!I18*100</f>
        <v>6.6153972104243524</v>
      </c>
      <c r="J16" s="93">
        <f>'1.3. Contribución_abs IPM'!J16/'1.3. Contribución_abs IPM'!J18*100</f>
        <v>6.2289641970000282</v>
      </c>
      <c r="K16" s="93">
        <f>'1.3. Contribución_abs IPM'!K16/'1.3. Contribución_abs IPM'!K18*100</f>
        <v>6.028418604095382</v>
      </c>
      <c r="L16" s="93">
        <f>'1.3. Contribución_abs IPM'!L16/'1.3. Contribución_abs IPM'!L18*100</f>
        <v>6.0955524098792901</v>
      </c>
      <c r="M16" s="93">
        <f>'1.3. Contribución_abs IPM'!M16/'1.3. Contribución_abs IPM'!M18*100</f>
        <v>5.9639737574682057</v>
      </c>
      <c r="N16" s="93">
        <f>'1.3. Contribución_abs IPM'!N16/'1.3. Contribución_abs IPM'!N18*100</f>
        <v>5.8291022682755873</v>
      </c>
      <c r="O16" s="93">
        <f>'1.3. Contribución_abs IPM'!O16/'1.3. Contribución_abs IPM'!O18*100</f>
        <v>5.2057020557272642</v>
      </c>
      <c r="P16" s="93">
        <f>'1.3. Contribución_abs IPM'!P16/'1.3. Contribución_abs IPM'!P18*100</f>
        <v>5.5774577815747524</v>
      </c>
      <c r="Q16" s="94">
        <f>'1.3. Contribución_abs IPM'!Q16/'1.3. Contribución_abs IPM'!Q18*100</f>
        <v>5.3418236534065571</v>
      </c>
    </row>
    <row r="17" spans="2:17" ht="12.75" customHeight="1" x14ac:dyDescent="0.25">
      <c r="B17" s="135"/>
      <c r="C17" s="136"/>
      <c r="D17" s="66" t="s">
        <v>20</v>
      </c>
      <c r="E17" s="95">
        <f>'1.3. Contribución_abs IPM'!E17/'1.3. Contribución_abs IPM'!E18*100</f>
        <v>5.9488350232234959</v>
      </c>
      <c r="F17" s="96">
        <f>'1.3. Contribución_abs IPM'!F17/'1.3. Contribución_abs IPM'!F18*100</f>
        <v>5.8086664289556094</v>
      </c>
      <c r="G17" s="96">
        <f>'1.3. Contribución_abs IPM'!G17/'1.3. Contribución_abs IPM'!G18*100</f>
        <v>6.4729574474122238</v>
      </c>
      <c r="H17" s="96">
        <f>'1.3. Contribución_abs IPM'!H17/'1.3. Contribución_abs IPM'!H18*100</f>
        <v>6.5782888172308702</v>
      </c>
      <c r="I17" s="96">
        <f>'1.3. Contribución_abs IPM'!I17/'1.3. Contribución_abs IPM'!I18*100</f>
        <v>5.3023605662709574</v>
      </c>
      <c r="J17" s="96">
        <f>'1.3. Contribución_abs IPM'!J17/'1.3. Contribución_abs IPM'!J18*100</f>
        <v>4.8101123997718735</v>
      </c>
      <c r="K17" s="96">
        <f>'1.3. Contribución_abs IPM'!K17/'1.3. Contribución_abs IPM'!K18*100</f>
        <v>4.688251258816055</v>
      </c>
      <c r="L17" s="96">
        <f>'1.3. Contribución_abs IPM'!L17/'1.3. Contribución_abs IPM'!L18*100</f>
        <v>4.4487377521447939</v>
      </c>
      <c r="M17" s="96">
        <f>'1.3. Contribución_abs IPM'!M17/'1.3. Contribución_abs IPM'!M18*100</f>
        <v>4.6842221291791688</v>
      </c>
      <c r="N17" s="96">
        <f>'1.3. Contribución_abs IPM'!N17/'1.3. Contribución_abs IPM'!N18*100</f>
        <v>5.1893136098667396</v>
      </c>
      <c r="O17" s="96">
        <f>'1.3. Contribución_abs IPM'!O17/'1.3. Contribución_abs IPM'!O18*100</f>
        <v>4.8323106513071892</v>
      </c>
      <c r="P17" s="96">
        <f>'1.3. Contribución_abs IPM'!P17/'1.3. Contribución_abs IPM'!P18*100</f>
        <v>4.5607817355641735</v>
      </c>
      <c r="Q17" s="97">
        <f>'1.3. Contribución_abs IPM'!Q17/'1.3. Contribución_abs IPM'!Q18*100</f>
        <v>3.4344437316015721</v>
      </c>
    </row>
    <row r="18" spans="2:17" ht="12.75" customHeight="1" x14ac:dyDescent="0.25">
      <c r="B18" s="136"/>
      <c r="C18" s="139" t="s">
        <v>25</v>
      </c>
      <c r="D18" s="140"/>
      <c r="E18" s="98">
        <f>SUM(E6:E17)</f>
        <v>100</v>
      </c>
      <c r="F18" s="99">
        <f t="shared" ref="F18:J18" si="0">SUM(F6:F17)</f>
        <v>100</v>
      </c>
      <c r="G18" s="99">
        <f t="shared" si="0"/>
        <v>100.00000000000001</v>
      </c>
      <c r="H18" s="99">
        <f t="shared" si="0"/>
        <v>100</v>
      </c>
      <c r="I18" s="99">
        <f t="shared" si="0"/>
        <v>100.00000000000001</v>
      </c>
      <c r="J18" s="99">
        <f t="shared" si="0"/>
        <v>99.999999999999986</v>
      </c>
      <c r="K18" s="99">
        <f>SUM(K6:K17)</f>
        <v>100</v>
      </c>
      <c r="L18" s="99">
        <f>SUM(L6:L17)</f>
        <v>99.999999999999972</v>
      </c>
      <c r="M18" s="99">
        <f>SUM(M6:M17)</f>
        <v>100</v>
      </c>
      <c r="N18" s="99">
        <f>SUM(N6:N17)</f>
        <v>100.00000000000003</v>
      </c>
      <c r="O18" s="99">
        <f t="shared" ref="O18" si="1">SUM(O6:O17)</f>
        <v>100</v>
      </c>
      <c r="P18" s="99">
        <f t="shared" ref="P18" si="2">SUM(P6:P17)</f>
        <v>100.00000000000001</v>
      </c>
      <c r="Q18" s="111">
        <f t="shared" ref="Q18" si="3">SUM(Q6:Q17)</f>
        <v>100.00000000000001</v>
      </c>
    </row>
    <row r="19" spans="2:17" ht="12.75" customHeight="1" x14ac:dyDescent="0.25">
      <c r="B19" s="135" t="s">
        <v>22</v>
      </c>
      <c r="C19" s="137" t="s">
        <v>2</v>
      </c>
      <c r="D19" s="64" t="s">
        <v>19</v>
      </c>
      <c r="E19" s="89">
        <f>'1.3. Contribución_abs IPM'!E19/'1.3. Contribución_abs IPM'!E31*100</f>
        <v>6.1659917001511921</v>
      </c>
      <c r="F19" s="90">
        <f>'1.3. Contribución_abs IPM'!F19/'1.3. Contribución_abs IPM'!F31*100</f>
        <v>5.9359544669842084</v>
      </c>
      <c r="G19" s="90">
        <f>'1.3. Contribución_abs IPM'!G19/'1.3. Contribución_abs IPM'!G31*100</f>
        <v>6.5740985910214444</v>
      </c>
      <c r="H19" s="90">
        <f>'1.3. Contribución_abs IPM'!H19/'1.3. Contribución_abs IPM'!H31*100</f>
        <v>6.6337476377550315</v>
      </c>
      <c r="I19" s="90">
        <f>'1.3. Contribución_abs IPM'!I19/'1.3. Contribución_abs IPM'!I31*100</f>
        <v>5.713982576241758</v>
      </c>
      <c r="J19" s="90">
        <f>'1.3. Contribución_abs IPM'!J19/'1.3. Contribución_abs IPM'!J31*100</f>
        <v>5.9085025308550465</v>
      </c>
      <c r="K19" s="90">
        <f>'1.3. Contribución_abs IPM'!K19/'1.3. Contribución_abs IPM'!K31*100</f>
        <v>5.9546938920224415</v>
      </c>
      <c r="L19" s="90">
        <f>'1.3. Contribución_abs IPM'!L19/'1.3. Contribución_abs IPM'!L31*100</f>
        <v>5.487957184959205</v>
      </c>
      <c r="M19" s="90">
        <f>'1.3. Contribución_abs IPM'!M19/'1.3. Contribución_abs IPM'!M31*100</f>
        <v>5.5813684751618791</v>
      </c>
      <c r="N19" s="90">
        <f>'1.3. Contribución_abs IPM'!N19/'1.3. Contribución_abs IPM'!N31*100</f>
        <v>5.5435847505365716</v>
      </c>
      <c r="O19" s="90">
        <f>'1.3. Contribución_abs IPM'!O19/'1.3. Contribución_abs IPM'!O31*100</f>
        <v>6.2819200391663905</v>
      </c>
      <c r="P19" s="90">
        <f>'1.3. Contribución_abs IPM'!P19/'1.3. Contribución_abs IPM'!P31*100</f>
        <v>4.4964448703076316</v>
      </c>
      <c r="Q19" s="91">
        <f>'1.3. Contribución_abs IPM'!Q19/'1.3. Contribución_abs IPM'!Q31*100</f>
        <v>4.5210207815396179</v>
      </c>
    </row>
    <row r="20" spans="2:17" ht="12.75" customHeight="1" x14ac:dyDescent="0.25">
      <c r="B20" s="135"/>
      <c r="C20" s="135"/>
      <c r="D20" s="65" t="s">
        <v>3</v>
      </c>
      <c r="E20" s="92">
        <f>'1.3. Contribución_abs IPM'!E20/'1.3. Contribución_abs IPM'!E31*100</f>
        <v>2.7139148015234338</v>
      </c>
      <c r="F20" s="93">
        <f>'1.3. Contribución_abs IPM'!F20/'1.3. Contribución_abs IPM'!F31*100</f>
        <v>2.4525174780389092</v>
      </c>
      <c r="G20" s="93">
        <f>'1.3. Contribución_abs IPM'!G20/'1.3. Contribución_abs IPM'!G31*100</f>
        <v>2.9359143276597202</v>
      </c>
      <c r="H20" s="93">
        <f>'1.3. Contribución_abs IPM'!H20/'1.3. Contribución_abs IPM'!H31*100</f>
        <v>3.5287714197897766</v>
      </c>
      <c r="I20" s="93">
        <f>'1.3. Contribución_abs IPM'!I20/'1.3. Contribución_abs IPM'!I31*100</f>
        <v>2.8963493119037431</v>
      </c>
      <c r="J20" s="93">
        <f>'1.3. Contribución_abs IPM'!J20/'1.3. Contribución_abs IPM'!J31*100</f>
        <v>2.8808279304911375</v>
      </c>
      <c r="K20" s="93">
        <f>'1.3. Contribución_abs IPM'!K20/'1.3. Contribución_abs IPM'!K31*100</f>
        <v>3.2637934449662578</v>
      </c>
      <c r="L20" s="93">
        <f>'1.3. Contribución_abs IPM'!L20/'1.3. Contribución_abs IPM'!L31*100</f>
        <v>4.1612503751790513</v>
      </c>
      <c r="M20" s="93">
        <f>'1.3. Contribución_abs IPM'!M20/'1.3. Contribución_abs IPM'!M31*100</f>
        <v>4.27605627433792</v>
      </c>
      <c r="N20" s="93">
        <f>'1.3. Contribución_abs IPM'!N20/'1.3. Contribución_abs IPM'!N31*100</f>
        <v>3.7509230158788252</v>
      </c>
      <c r="O20" s="93">
        <f>'1.3. Contribución_abs IPM'!O20/'1.3. Contribución_abs IPM'!O31*100</f>
        <v>3.9268551993208396</v>
      </c>
      <c r="P20" s="93">
        <f>'1.3. Contribución_abs IPM'!P20/'1.3. Contribución_abs IPM'!P31*100</f>
        <v>4.9447155019469111</v>
      </c>
      <c r="Q20" s="94">
        <f>'1.3. Contribución_abs IPM'!Q20/'1.3. Contribución_abs IPM'!Q31*100</f>
        <v>5.8582604103541431</v>
      </c>
    </row>
    <row r="21" spans="2:17" ht="12.75" customHeight="1" x14ac:dyDescent="0.25">
      <c r="B21" s="135"/>
      <c r="C21" s="135"/>
      <c r="D21" s="66" t="s">
        <v>4</v>
      </c>
      <c r="E21" s="92">
        <f>'1.3. Contribución_abs IPM'!E21/'1.3. Contribución_abs IPM'!E31*100</f>
        <v>15.136282118429506</v>
      </c>
      <c r="F21" s="93">
        <f>'1.3. Contribución_abs IPM'!F21/'1.3. Contribución_abs IPM'!F31*100</f>
        <v>15.816286123145851</v>
      </c>
      <c r="G21" s="93">
        <f>'1.3. Contribución_abs IPM'!G21/'1.3. Contribución_abs IPM'!G31*100</f>
        <v>16.371391597046042</v>
      </c>
      <c r="H21" s="93">
        <f>'1.3. Contribución_abs IPM'!H21/'1.3. Contribución_abs IPM'!H31*100</f>
        <v>16.698453519860994</v>
      </c>
      <c r="I21" s="93">
        <f>'1.3. Contribución_abs IPM'!I21/'1.3. Contribución_abs IPM'!I31*100</f>
        <v>16.57076609230273</v>
      </c>
      <c r="J21" s="93">
        <f>'1.3. Contribución_abs IPM'!J21/'1.3. Contribución_abs IPM'!J31*100</f>
        <v>16.703058851042215</v>
      </c>
      <c r="K21" s="93">
        <f>'1.3. Contribución_abs IPM'!K21/'1.3. Contribución_abs IPM'!K31*100</f>
        <v>16.765394501872056</v>
      </c>
      <c r="L21" s="93">
        <f>'1.3. Contribución_abs IPM'!L21/'1.3. Contribución_abs IPM'!L31*100</f>
        <v>16.64078753186562</v>
      </c>
      <c r="M21" s="93">
        <f>'1.3. Contribución_abs IPM'!M21/'1.3. Contribución_abs IPM'!M31*100</f>
        <v>16.796086325389943</v>
      </c>
      <c r="N21" s="93">
        <f>'1.3. Contribución_abs IPM'!N21/'1.3. Contribución_abs IPM'!N31*100</f>
        <v>16.956711354299198</v>
      </c>
      <c r="O21" s="93">
        <f>'1.3. Contribución_abs IPM'!O21/'1.3. Contribución_abs IPM'!O31*100</f>
        <v>17.271857057370791</v>
      </c>
      <c r="P21" s="93">
        <f>'1.3. Contribución_abs IPM'!P21/'1.3. Contribución_abs IPM'!P31*100</f>
        <v>15.932408103544955</v>
      </c>
      <c r="Q21" s="94">
        <f>'1.3. Contribución_abs IPM'!Q21/'1.3. Contribución_abs IPM'!Q31*100</f>
        <v>15.45053488520659</v>
      </c>
    </row>
    <row r="22" spans="2:17" ht="12.75" customHeight="1" x14ac:dyDescent="0.25">
      <c r="B22" s="135"/>
      <c r="C22" s="137" t="s">
        <v>8</v>
      </c>
      <c r="D22" s="64" t="s">
        <v>6</v>
      </c>
      <c r="E22" s="89">
        <f>'1.3. Contribución_abs IPM'!E22/'1.3. Contribución_abs IPM'!E31*100</f>
        <v>2.8019294256951008</v>
      </c>
      <c r="F22" s="90">
        <f>'1.3. Contribución_abs IPM'!F22/'1.3. Contribución_abs IPM'!F31*100</f>
        <v>2.3662077757049693</v>
      </c>
      <c r="G22" s="90">
        <f>'1.3. Contribución_abs IPM'!G22/'1.3. Contribución_abs IPM'!G31*100</f>
        <v>2.4820914125696381</v>
      </c>
      <c r="H22" s="90">
        <f>'1.3. Contribución_abs IPM'!H22/'1.3. Contribución_abs IPM'!H31*100</f>
        <v>2.6745549062629559</v>
      </c>
      <c r="I22" s="90">
        <f>'1.3. Contribución_abs IPM'!I22/'1.3. Contribución_abs IPM'!I31*100</f>
        <v>1.85190061182429</v>
      </c>
      <c r="J22" s="90">
        <f>'1.3. Contribución_abs IPM'!J22/'1.3. Contribución_abs IPM'!J31*100</f>
        <v>1.6609650809153342</v>
      </c>
      <c r="K22" s="90">
        <f>'1.3. Contribución_abs IPM'!K22/'1.3. Contribución_abs IPM'!K31*100</f>
        <v>1.76273003631978</v>
      </c>
      <c r="L22" s="90">
        <f>'1.3. Contribución_abs IPM'!L22/'1.3. Contribución_abs IPM'!L31*100</f>
        <v>2.173316126775783</v>
      </c>
      <c r="M22" s="90">
        <f>'1.3. Contribución_abs IPM'!M22/'1.3. Contribución_abs IPM'!M31*100</f>
        <v>2.5989365803890863</v>
      </c>
      <c r="N22" s="90">
        <f>'1.3. Contribución_abs IPM'!N22/'1.3. Contribución_abs IPM'!N31*100</f>
        <v>1.8494037700157788</v>
      </c>
      <c r="O22" s="90">
        <f>'1.3. Contribución_abs IPM'!O22/'1.3. Contribución_abs IPM'!O31*100</f>
        <v>1.4761354686455861</v>
      </c>
      <c r="P22" s="90">
        <f>'1.3. Contribución_abs IPM'!P22/'1.3. Contribución_abs IPM'!P31*100</f>
        <v>1.678256992272795</v>
      </c>
      <c r="Q22" s="91">
        <f>'1.3. Contribución_abs IPM'!Q22/'1.3. Contribución_abs IPM'!Q31*100</f>
        <v>2.1650109261700119</v>
      </c>
    </row>
    <row r="23" spans="2:17" ht="12.75" customHeight="1" x14ac:dyDescent="0.25">
      <c r="B23" s="135"/>
      <c r="C23" s="138"/>
      <c r="D23" s="65" t="s">
        <v>7</v>
      </c>
      <c r="E23" s="92">
        <f>'1.3. Contribución_abs IPM'!E23/'1.3. Contribución_abs IPM'!E31*100</f>
        <v>15.239126071056159</v>
      </c>
      <c r="F23" s="93">
        <f>'1.3. Contribución_abs IPM'!F23/'1.3. Contribución_abs IPM'!F31*100</f>
        <v>15.42437038089437</v>
      </c>
      <c r="G23" s="93">
        <f>'1.3. Contribución_abs IPM'!G23/'1.3. Contribución_abs IPM'!G31*100</f>
        <v>16.613406612334973</v>
      </c>
      <c r="H23" s="93">
        <f>'1.3. Contribución_abs IPM'!H23/'1.3. Contribución_abs IPM'!H31*100</f>
        <v>16.351925456115758</v>
      </c>
      <c r="I23" s="93">
        <f>'1.3. Contribución_abs IPM'!I23/'1.3. Contribución_abs IPM'!I31*100</f>
        <v>16.433038949156501</v>
      </c>
      <c r="J23" s="93">
        <f>'1.3. Contribución_abs IPM'!J23/'1.3. Contribución_abs IPM'!J31*100</f>
        <v>16.738958067477345</v>
      </c>
      <c r="K23" s="93">
        <f>'1.3. Contribución_abs IPM'!K23/'1.3. Contribución_abs IPM'!K31*100</f>
        <v>17.463240755075894</v>
      </c>
      <c r="L23" s="93">
        <f>'1.3. Contribución_abs IPM'!L23/'1.3. Contribución_abs IPM'!L31*100</f>
        <v>17.571022089971702</v>
      </c>
      <c r="M23" s="93">
        <f>'1.3. Contribución_abs IPM'!M23/'1.3. Contribución_abs IPM'!M31*100</f>
        <v>18.253441148095742</v>
      </c>
      <c r="N23" s="93">
        <f>'1.3. Contribución_abs IPM'!N23/'1.3. Contribución_abs IPM'!N31*100</f>
        <v>17.442895502315164</v>
      </c>
      <c r="O23" s="93">
        <f>'1.3. Contribución_abs IPM'!O23/'1.3. Contribución_abs IPM'!O31*100</f>
        <v>17.475192307943413</v>
      </c>
      <c r="P23" s="93">
        <f>'1.3. Contribución_abs IPM'!P23/'1.3. Contribución_abs IPM'!P31*100</f>
        <v>17.894655118713612</v>
      </c>
      <c r="Q23" s="94">
        <f>'1.3. Contribución_abs IPM'!Q23/'1.3. Contribución_abs IPM'!Q31*100</f>
        <v>17.3848681404234</v>
      </c>
    </row>
    <row r="24" spans="2:17" ht="12.75" customHeight="1" x14ac:dyDescent="0.25">
      <c r="B24" s="135"/>
      <c r="C24" s="138"/>
      <c r="D24" s="65" t="s">
        <v>5</v>
      </c>
      <c r="E24" s="92">
        <f>'1.3. Contribución_abs IPM'!E24/'1.3. Contribución_abs IPM'!E31*100</f>
        <v>16.323234693111459</v>
      </c>
      <c r="F24" s="93">
        <f>'1.3. Contribución_abs IPM'!F24/'1.3. Contribución_abs IPM'!F31*100</f>
        <v>16.666520904615318</v>
      </c>
      <c r="G24" s="93">
        <f>'1.3. Contribución_abs IPM'!G24/'1.3. Contribución_abs IPM'!G31*100</f>
        <v>17.558419757123669</v>
      </c>
      <c r="H24" s="93">
        <f>'1.3. Contribución_abs IPM'!H24/'1.3. Contribución_abs IPM'!H31*100</f>
        <v>17.491294922343641</v>
      </c>
      <c r="I24" s="93">
        <f>'1.3. Contribución_abs IPM'!I24/'1.3. Contribución_abs IPM'!I31*100</f>
        <v>17.283082971827902</v>
      </c>
      <c r="J24" s="93">
        <f>'1.3. Contribución_abs IPM'!J24/'1.3. Contribución_abs IPM'!J31*100</f>
        <v>17.24349997009255</v>
      </c>
      <c r="K24" s="93">
        <f>'1.3. Contribución_abs IPM'!K24/'1.3. Contribución_abs IPM'!K31*100</f>
        <v>17.742629617680358</v>
      </c>
      <c r="L24" s="93">
        <f>'1.3. Contribución_abs IPM'!L24/'1.3. Contribución_abs IPM'!L31*100</f>
        <v>17.812018207295981</v>
      </c>
      <c r="M24" s="93">
        <f>'1.3. Contribución_abs IPM'!M24/'1.3. Contribución_abs IPM'!M31*100</f>
        <v>18.304995198947729</v>
      </c>
      <c r="N24" s="93">
        <f>'1.3. Contribución_abs IPM'!N24/'1.3. Contribución_abs IPM'!N31*100</f>
        <v>17.650509762229081</v>
      </c>
      <c r="O24" s="93">
        <f>'1.3. Contribución_abs IPM'!O24/'1.3. Contribución_abs IPM'!O31*100</f>
        <v>17.845103507152594</v>
      </c>
      <c r="P24" s="93">
        <f>'1.3. Contribución_abs IPM'!P24/'1.3. Contribución_abs IPM'!P31*100</f>
        <v>18.174326138935818</v>
      </c>
      <c r="Q24" s="94">
        <f>'1.3. Contribución_abs IPM'!Q24/'1.3. Contribución_abs IPM'!Q31*100</f>
        <v>17.235692672744001</v>
      </c>
    </row>
    <row r="25" spans="2:17" ht="12.75" customHeight="1" x14ac:dyDescent="0.25">
      <c r="B25" s="135"/>
      <c r="C25" s="125" t="s">
        <v>10</v>
      </c>
      <c r="D25" s="64" t="s">
        <v>9</v>
      </c>
      <c r="E25" s="89">
        <f>'1.3. Contribución_abs IPM'!E25/'1.3. Contribución_abs IPM'!E31*100</f>
        <v>5.7121217768145724</v>
      </c>
      <c r="F25" s="90">
        <f>'1.3. Contribución_abs IPM'!F25/'1.3. Contribución_abs IPM'!F31*100</f>
        <v>5.9132084454601701</v>
      </c>
      <c r="G25" s="90">
        <f>'1.3. Contribución_abs IPM'!G25/'1.3. Contribución_abs IPM'!G31*100</f>
        <v>5.4329531546568122</v>
      </c>
      <c r="H25" s="90">
        <f>'1.3. Contribución_abs IPM'!H25/'1.3. Contribución_abs IPM'!H31*100</f>
        <v>5.9814371933772401</v>
      </c>
      <c r="I25" s="90">
        <f>'1.3. Contribución_abs IPM'!I25/'1.3. Contribución_abs IPM'!I31*100</f>
        <v>4.683915730514383</v>
      </c>
      <c r="J25" s="90">
        <f>'1.3. Contribución_abs IPM'!J25/'1.3. Contribución_abs IPM'!J31*100</f>
        <v>4.8146032293998848</v>
      </c>
      <c r="K25" s="90">
        <f>'1.3. Contribución_abs IPM'!K25/'1.3. Contribución_abs IPM'!K31*100</f>
        <v>5.0917590177700154</v>
      </c>
      <c r="L25" s="90">
        <f>'1.3. Contribución_abs IPM'!L25/'1.3. Contribución_abs IPM'!L31*100</f>
        <v>4.7250962451661005</v>
      </c>
      <c r="M25" s="90">
        <f>'1.3. Contribución_abs IPM'!M25/'1.3. Contribución_abs IPM'!M31*100</f>
        <v>4.0069096031071831</v>
      </c>
      <c r="N25" s="90">
        <f>'1.3. Contribución_abs IPM'!N25/'1.3. Contribución_abs IPM'!N31*100</f>
        <v>4.3813588172703746</v>
      </c>
      <c r="O25" s="90">
        <f>'1.3. Contribución_abs IPM'!O25/'1.3. Contribución_abs IPM'!O31*100</f>
        <v>4.8354843034264485</v>
      </c>
      <c r="P25" s="90">
        <f>'1.3. Contribución_abs IPM'!P25/'1.3. Contribución_abs IPM'!P31*100</f>
        <v>8.0125673492735832</v>
      </c>
      <c r="Q25" s="91">
        <f>'1.3. Contribución_abs IPM'!Q25/'1.3. Contribución_abs IPM'!Q31*100</f>
        <v>6.2535175149959832</v>
      </c>
    </row>
    <row r="26" spans="2:17" ht="12.75" customHeight="1" x14ac:dyDescent="0.25">
      <c r="B26" s="135"/>
      <c r="C26" s="126"/>
      <c r="D26" s="66" t="s">
        <v>21</v>
      </c>
      <c r="E26" s="95">
        <f>'1.3. Contribución_abs IPM'!E26/'1.3. Contribución_abs IPM'!E31*100</f>
        <v>9.9383450607073947</v>
      </c>
      <c r="F26" s="96">
        <f>'1.3. Contribución_abs IPM'!F26/'1.3. Contribución_abs IPM'!F31*100</f>
        <v>9.7599946711979992</v>
      </c>
      <c r="G26" s="96">
        <f>'1.3. Contribución_abs IPM'!G26/'1.3. Contribución_abs IPM'!G31*100</f>
        <v>8.4361637248745023</v>
      </c>
      <c r="H26" s="96">
        <f>'1.3. Contribución_abs IPM'!H26/'1.3. Contribución_abs IPM'!H31*100</f>
        <v>8.3117614169938712</v>
      </c>
      <c r="I26" s="96">
        <f>'1.3. Contribución_abs IPM'!I26/'1.3. Contribución_abs IPM'!I31*100</f>
        <v>8.186674563726033</v>
      </c>
      <c r="J26" s="96">
        <f>'1.3. Contribución_abs IPM'!J26/'1.3. Contribución_abs IPM'!J31*100</f>
        <v>7.0229905281618015</v>
      </c>
      <c r="K26" s="96">
        <f>'1.3. Contribución_abs IPM'!K26/'1.3. Contribución_abs IPM'!K31*100</f>
        <v>6.0429830509578526</v>
      </c>
      <c r="L26" s="96">
        <f>'1.3. Contribución_abs IPM'!L26/'1.3. Contribución_abs IPM'!L31*100</f>
        <v>6.2181309999917254</v>
      </c>
      <c r="M26" s="96">
        <f>'1.3. Contribución_abs IPM'!M26/'1.3. Contribución_abs IPM'!M31*100</f>
        <v>5.7955912288200819</v>
      </c>
      <c r="N26" s="96">
        <f>'1.3. Contribución_abs IPM'!N26/'1.3. Contribución_abs IPM'!N31*100</f>
        <v>7.1228740887992155</v>
      </c>
      <c r="O26" s="96">
        <f>'1.3. Contribución_abs IPM'!O26/'1.3. Contribución_abs IPM'!O31*100</f>
        <v>5.6910576411816596</v>
      </c>
      <c r="P26" s="96">
        <f>'1.3. Contribución_abs IPM'!P26/'1.3. Contribución_abs IPM'!P31*100</f>
        <v>4.6244508442838246</v>
      </c>
      <c r="Q26" s="97">
        <f>'1.3. Contribución_abs IPM'!Q26/'1.3. Contribución_abs IPM'!Q31*100</f>
        <v>6.526806207042207</v>
      </c>
    </row>
    <row r="27" spans="2:17" ht="12.75" customHeight="1" x14ac:dyDescent="0.25">
      <c r="B27" s="135"/>
      <c r="C27" s="137" t="s">
        <v>11</v>
      </c>
      <c r="D27" s="65" t="s">
        <v>12</v>
      </c>
      <c r="E27" s="89">
        <f>'1.3. Contribución_abs IPM'!E27/'1.3. Contribución_abs IPM'!E31*100</f>
        <v>5.7596888480119626</v>
      </c>
      <c r="F27" s="90">
        <f>'1.3. Contribución_abs IPM'!F27/'1.3. Contribución_abs IPM'!F31*100</f>
        <v>5.7929954221379285</v>
      </c>
      <c r="G27" s="90">
        <f>'1.3. Contribución_abs IPM'!G27/'1.3. Contribución_abs IPM'!G31*100</f>
        <v>5.4733633299573166</v>
      </c>
      <c r="H27" s="90">
        <f>'1.3. Contribución_abs IPM'!H27/'1.3. Contribución_abs IPM'!H31*100</f>
        <v>5.050911192101279</v>
      </c>
      <c r="I27" s="90">
        <f>'1.3. Contribución_abs IPM'!I27/'1.3. Contribución_abs IPM'!I31*100</f>
        <v>6.5267081804502745</v>
      </c>
      <c r="J27" s="90">
        <f>'1.3. Contribución_abs IPM'!J27/'1.3. Contribución_abs IPM'!J31*100</f>
        <v>6.6206712238706764</v>
      </c>
      <c r="K27" s="90">
        <f>'1.3. Contribución_abs IPM'!K27/'1.3. Contribución_abs IPM'!K31*100</f>
        <v>6.2723139154954142</v>
      </c>
      <c r="L27" s="90">
        <f>'1.3. Contribución_abs IPM'!L27/'1.3. Contribución_abs IPM'!L31*100</f>
        <v>5.894859811103295</v>
      </c>
      <c r="M27" s="90">
        <f>'1.3. Contribución_abs IPM'!M27/'1.3. Contribución_abs IPM'!M31*100</f>
        <v>5.4729979155969994</v>
      </c>
      <c r="N27" s="90">
        <f>'1.3. Contribución_abs IPM'!N27/'1.3. Contribución_abs IPM'!N31*100</f>
        <v>5.8986979658710501</v>
      </c>
      <c r="O27" s="90">
        <f>'1.3. Contribución_abs IPM'!O27/'1.3. Contribución_abs IPM'!O31*100</f>
        <v>6.6007819219204356</v>
      </c>
      <c r="P27" s="90">
        <f>'1.3. Contribución_abs IPM'!P27/'1.3. Contribución_abs IPM'!P31*100</f>
        <v>5.2702880777911192</v>
      </c>
      <c r="Q27" s="91">
        <f>'1.3. Contribución_abs IPM'!Q27/'1.3. Contribución_abs IPM'!Q31*100</f>
        <v>6.2424952691567874</v>
      </c>
    </row>
    <row r="28" spans="2:17" ht="12.75" customHeight="1" x14ac:dyDescent="0.25">
      <c r="B28" s="135"/>
      <c r="C28" s="135"/>
      <c r="D28" s="65" t="s">
        <v>13</v>
      </c>
      <c r="E28" s="92">
        <f>'1.3. Contribución_abs IPM'!E28/'1.3. Contribución_abs IPM'!E31*100</f>
        <v>10.287356423481155</v>
      </c>
      <c r="F28" s="93">
        <f>'1.3. Contribución_abs IPM'!F28/'1.3. Contribución_abs IPM'!F31*100</f>
        <v>10.584606453594599</v>
      </c>
      <c r="G28" s="93">
        <f>'1.3. Contribución_abs IPM'!G28/'1.3. Contribución_abs IPM'!G31*100</f>
        <v>10.135319976574145</v>
      </c>
      <c r="H28" s="93">
        <f>'1.3. Contribución_abs IPM'!H28/'1.3. Contribución_abs IPM'!H31*100</f>
        <v>9.728255831395396</v>
      </c>
      <c r="I28" s="93">
        <f>'1.3. Contribución_abs IPM'!I28/'1.3. Contribución_abs IPM'!I31*100</f>
        <v>10.929874228203436</v>
      </c>
      <c r="J28" s="93">
        <f>'1.3. Contribución_abs IPM'!J28/'1.3. Contribución_abs IPM'!J31*100</f>
        <v>11.353352385302273</v>
      </c>
      <c r="K28" s="93">
        <f>'1.3. Contribución_abs IPM'!K28/'1.3. Contribución_abs IPM'!K31*100</f>
        <v>11.146106477621572</v>
      </c>
      <c r="L28" s="93">
        <f>'1.3. Contribución_abs IPM'!L28/'1.3. Contribución_abs IPM'!L31*100</f>
        <v>10.703476651371888</v>
      </c>
      <c r="M28" s="93">
        <f>'1.3. Contribución_abs IPM'!M28/'1.3. Contribución_abs IPM'!M31*100</f>
        <v>10.661325958272167</v>
      </c>
      <c r="N28" s="93">
        <f>'1.3. Contribución_abs IPM'!N28/'1.3. Contribución_abs IPM'!N31*100</f>
        <v>11.065327213641332</v>
      </c>
      <c r="O28" s="93">
        <f>'1.3. Contribución_abs IPM'!O28/'1.3. Contribución_abs IPM'!O31*100</f>
        <v>11.337062722042013</v>
      </c>
      <c r="P28" s="93">
        <f>'1.3. Contribución_abs IPM'!P28/'1.3. Contribución_abs IPM'!P31*100</f>
        <v>11.118547477318257</v>
      </c>
      <c r="Q28" s="94">
        <f>'1.3. Contribución_abs IPM'!Q28/'1.3. Contribución_abs IPM'!Q31*100</f>
        <v>11.447961534302397</v>
      </c>
    </row>
    <row r="29" spans="2:17" ht="12.75" customHeight="1" x14ac:dyDescent="0.25">
      <c r="B29" s="135"/>
      <c r="C29" s="135"/>
      <c r="D29" s="65" t="s">
        <v>14</v>
      </c>
      <c r="E29" s="92">
        <f>'1.3. Contribución_abs IPM'!E29/'1.3. Contribución_abs IPM'!E31*100</f>
        <v>7.6215368395898135</v>
      </c>
      <c r="F29" s="93">
        <f>'1.3. Contribución_abs IPM'!F29/'1.3. Contribución_abs IPM'!F31*100</f>
        <v>7.7839348500191257</v>
      </c>
      <c r="G29" s="93">
        <f>'1.3. Contribución_abs IPM'!G29/'1.3. Contribución_abs IPM'!G31*100</f>
        <v>6.8978665416996261</v>
      </c>
      <c r="H29" s="93">
        <f>'1.3. Contribución_abs IPM'!H29/'1.3. Contribución_abs IPM'!H31*100</f>
        <v>6.284341258031521</v>
      </c>
      <c r="I29" s="93">
        <f>'1.3. Contribución_abs IPM'!I29/'1.3. Contribución_abs IPM'!I31*100</f>
        <v>7.840132997269281</v>
      </c>
      <c r="J29" s="93">
        <f>'1.3. Contribución_abs IPM'!J29/'1.3. Contribución_abs IPM'!J31*100</f>
        <v>8.2628119218046105</v>
      </c>
      <c r="K29" s="93">
        <f>'1.3. Contribución_abs IPM'!K29/'1.3. Contribución_abs IPM'!K31*100</f>
        <v>7.8011170154680274</v>
      </c>
      <c r="L29" s="93">
        <f>'1.3. Contribución_abs IPM'!L29/'1.3. Contribución_abs IPM'!L31*100</f>
        <v>7.7276646142338921</v>
      </c>
      <c r="M29" s="93">
        <f>'1.3. Contribución_abs IPM'!M29/'1.3. Contribución_abs IPM'!M31*100</f>
        <v>7.3682559288674314</v>
      </c>
      <c r="N29" s="93">
        <f>'1.3. Contribución_abs IPM'!N29/'1.3. Contribución_abs IPM'!N31*100</f>
        <v>7.7759887035110902</v>
      </c>
      <c r="O29" s="93">
        <f>'1.3. Contribución_abs IPM'!O29/'1.3. Contribución_abs IPM'!O31*100</f>
        <v>6.9063348795284893</v>
      </c>
      <c r="P29" s="93">
        <f>'1.3. Contribución_abs IPM'!P29/'1.3. Contribución_abs IPM'!P31*100</f>
        <v>7.6121247056878421</v>
      </c>
      <c r="Q29" s="94">
        <f>'1.3. Contribución_abs IPM'!Q29/'1.3. Contribución_abs IPM'!Q31*100</f>
        <v>6.5828720762063631</v>
      </c>
    </row>
    <row r="30" spans="2:17" ht="12.75" customHeight="1" x14ac:dyDescent="0.25">
      <c r="B30" s="135"/>
      <c r="C30" s="136"/>
      <c r="D30" s="66" t="s">
        <v>20</v>
      </c>
      <c r="E30" s="92">
        <f>'1.3. Contribución_abs IPM'!E30/'1.3. Contribución_abs IPM'!E31*100</f>
        <v>2.300472241428253</v>
      </c>
      <c r="F30" s="93">
        <f>'1.3. Contribución_abs IPM'!F30/'1.3. Contribución_abs IPM'!F31*100</f>
        <v>1.5034030282065414</v>
      </c>
      <c r="G30" s="93">
        <f>'1.3. Contribución_abs IPM'!G30/'1.3. Contribución_abs IPM'!G31*100</f>
        <v>1.0890109744821013</v>
      </c>
      <c r="H30" s="93">
        <f>'1.3. Contribución_abs IPM'!H30/'1.3. Contribución_abs IPM'!H31*100</f>
        <v>1.2645452459725397</v>
      </c>
      <c r="I30" s="93">
        <f>'1.3. Contribución_abs IPM'!I30/'1.3. Contribución_abs IPM'!I31*100</f>
        <v>1.0835737865796706</v>
      </c>
      <c r="J30" s="93">
        <f>'1.3. Contribución_abs IPM'!J30/'1.3. Contribución_abs IPM'!J31*100</f>
        <v>0.78975828058712638</v>
      </c>
      <c r="K30" s="93">
        <f>'1.3. Contribución_abs IPM'!K30/'1.3. Contribución_abs IPM'!K31*100</f>
        <v>0.69323827475034094</v>
      </c>
      <c r="L30" s="93">
        <f>'1.3. Contribución_abs IPM'!L30/'1.3. Contribución_abs IPM'!L31*100</f>
        <v>0.88442016208576912</v>
      </c>
      <c r="M30" s="93">
        <f>'1.3. Contribución_abs IPM'!M30/'1.3. Contribución_abs IPM'!M31*100</f>
        <v>0.88403536301383157</v>
      </c>
      <c r="N30" s="93">
        <f>'1.3. Contribución_abs IPM'!N30/'1.3. Contribución_abs IPM'!N31*100</f>
        <v>0.56172505563230668</v>
      </c>
      <c r="O30" s="93">
        <f>'1.3. Contribución_abs IPM'!O30/'1.3. Contribución_abs IPM'!O31*100</f>
        <v>0.35221495230134292</v>
      </c>
      <c r="P30" s="93">
        <f>'1.3. Contribución_abs IPM'!P30/'1.3. Contribución_abs IPM'!P31*100</f>
        <v>0.24121481992363858</v>
      </c>
      <c r="Q30" s="94">
        <f>'1.3. Contribución_abs IPM'!Q30/'1.3. Contribución_abs IPM'!Q31*100</f>
        <v>0.33095958185849345</v>
      </c>
    </row>
    <row r="31" spans="2:17" ht="12.75" customHeight="1" x14ac:dyDescent="0.25">
      <c r="B31" s="136"/>
      <c r="C31" s="139" t="s">
        <v>25</v>
      </c>
      <c r="D31" s="140"/>
      <c r="E31" s="98">
        <f>SUM(E19:E30)</f>
        <v>99.999999999999986</v>
      </c>
      <c r="F31" s="99">
        <f t="shared" ref="F31:J31" si="4">SUM(F19:F30)</f>
        <v>99.999999999999986</v>
      </c>
      <c r="G31" s="99">
        <f t="shared" si="4"/>
        <v>100.00000000000001</v>
      </c>
      <c r="H31" s="99">
        <f t="shared" si="4"/>
        <v>100.00000000000001</v>
      </c>
      <c r="I31" s="99">
        <f t="shared" si="4"/>
        <v>99.999999999999986</v>
      </c>
      <c r="J31" s="99">
        <f t="shared" si="4"/>
        <v>99.999999999999986</v>
      </c>
      <c r="K31" s="99">
        <f>SUM(K19:K30)</f>
        <v>100.00000000000001</v>
      </c>
      <c r="L31" s="99">
        <f t="shared" ref="L31:N31" si="5">SUM(L19:L30)</f>
        <v>100.00000000000001</v>
      </c>
      <c r="M31" s="99">
        <f t="shared" si="5"/>
        <v>100.00000000000001</v>
      </c>
      <c r="N31" s="99">
        <f t="shared" si="5"/>
        <v>100.00000000000001</v>
      </c>
      <c r="O31" s="99">
        <f t="shared" ref="O31" si="6">SUM(O19:O30)</f>
        <v>100.00000000000001</v>
      </c>
      <c r="P31" s="99">
        <f t="shared" ref="P31" si="7">SUM(P19:P30)</f>
        <v>100.00000000000001</v>
      </c>
      <c r="Q31" s="111">
        <f t="shared" ref="Q31" si="8">SUM(Q19:Q30)</f>
        <v>100</v>
      </c>
    </row>
    <row r="32" spans="2:17" ht="12.75" customHeight="1" x14ac:dyDescent="0.25">
      <c r="B32" s="135" t="s">
        <v>1</v>
      </c>
      <c r="C32" s="137" t="s">
        <v>2</v>
      </c>
      <c r="D32" s="64" t="s">
        <v>19</v>
      </c>
      <c r="E32" s="89">
        <f>'1.3. Contribución_abs IPM'!E32/'1.3. Contribución_abs IPM'!E44*100</f>
        <v>5.0882465730907001</v>
      </c>
      <c r="F32" s="90">
        <f>'1.3. Contribución_abs IPM'!F32/'1.3. Contribución_abs IPM'!F44*100</f>
        <v>5.0681204173278971</v>
      </c>
      <c r="G32" s="90">
        <f>'1.3. Contribución_abs IPM'!G32/'1.3. Contribución_abs IPM'!G44*100</f>
        <v>4.2785217317819759</v>
      </c>
      <c r="H32" s="90">
        <f>'1.3. Contribución_abs IPM'!H32/'1.3. Contribución_abs IPM'!H44*100</f>
        <v>4.2986743658329205</v>
      </c>
      <c r="I32" s="90">
        <f>'1.3. Contribución_abs IPM'!I32/'1.3. Contribución_abs IPM'!I44*100</f>
        <v>4.2501700257586297</v>
      </c>
      <c r="J32" s="90">
        <f>'1.3. Contribución_abs IPM'!J32/'1.3. Contribución_abs IPM'!J44*100</f>
        <v>4.5311905102048877</v>
      </c>
      <c r="K32" s="90">
        <f>'1.3. Contribución_abs IPM'!K32/'1.3. Contribución_abs IPM'!K44*100</f>
        <v>4.2605924096877503</v>
      </c>
      <c r="L32" s="90">
        <f>'1.3. Contribución_abs IPM'!L32/'1.3. Contribución_abs IPM'!L44*100</f>
        <v>4.3796587054488203</v>
      </c>
      <c r="M32" s="90">
        <f>'1.3. Contribución_abs IPM'!M32/'1.3. Contribución_abs IPM'!M44*100</f>
        <v>4.0829728272227497</v>
      </c>
      <c r="N32" s="90">
        <f>'1.3. Contribución_abs IPM'!N32/'1.3. Contribución_abs IPM'!N44*100</f>
        <v>4.1047408145030557</v>
      </c>
      <c r="O32" s="90">
        <f>'1.3. Contribución_abs IPM'!O32/'1.3. Contribución_abs IPM'!O44*100</f>
        <v>4.0360876816528979</v>
      </c>
      <c r="P32" s="90">
        <f>'1.3. Contribución_abs IPM'!P32/'1.3. Contribución_abs IPM'!P44*100</f>
        <v>3.8671371479382812</v>
      </c>
      <c r="Q32" s="91">
        <f>'1.3. Contribución_abs IPM'!Q32/'1.3. Contribución_abs IPM'!Q44*100</f>
        <v>3.3014574321071271</v>
      </c>
    </row>
    <row r="33" spans="2:17" ht="12.75" customHeight="1" x14ac:dyDescent="0.25">
      <c r="B33" s="135"/>
      <c r="C33" s="135"/>
      <c r="D33" s="65" t="s">
        <v>3</v>
      </c>
      <c r="E33" s="92">
        <f>'1.3. Contribución_abs IPM'!E33/'1.3. Contribución_abs IPM'!E44*100</f>
        <v>1.032695328122978</v>
      </c>
      <c r="F33" s="93">
        <f>'1.3. Contribución_abs IPM'!F33/'1.3. Contribución_abs IPM'!F44*100</f>
        <v>0.95766912875278265</v>
      </c>
      <c r="G33" s="93">
        <f>'1.3. Contribución_abs IPM'!G33/'1.3. Contribución_abs IPM'!G44*100</f>
        <v>0.74316466524053371</v>
      </c>
      <c r="H33" s="93">
        <f>'1.3. Contribución_abs IPM'!H33/'1.3. Contribución_abs IPM'!H44*100</f>
        <v>0.99227675133437121</v>
      </c>
      <c r="I33" s="93">
        <f>'1.3. Contribución_abs IPM'!I33/'1.3. Contribución_abs IPM'!I44*100</f>
        <v>1.1784730906966281</v>
      </c>
      <c r="J33" s="93">
        <f>'1.3. Contribución_abs IPM'!J33/'1.3. Contribución_abs IPM'!J44*100</f>
        <v>1.4618263276721313</v>
      </c>
      <c r="K33" s="93">
        <f>'1.3. Contribución_abs IPM'!K33/'1.3. Contribución_abs IPM'!K44*100</f>
        <v>1.7890997277734493</v>
      </c>
      <c r="L33" s="93">
        <f>'1.3. Contribución_abs IPM'!L33/'1.3. Contribución_abs IPM'!L44*100</f>
        <v>2.0601293735112591</v>
      </c>
      <c r="M33" s="93">
        <f>'1.3. Contribución_abs IPM'!M33/'1.3. Contribución_abs IPM'!M44*100</f>
        <v>2.1037190442084244</v>
      </c>
      <c r="N33" s="93">
        <f>'1.3. Contribución_abs IPM'!N33/'1.3. Contribución_abs IPM'!N44*100</f>
        <v>1.9189003363185126</v>
      </c>
      <c r="O33" s="93">
        <f>'1.3. Contribución_abs IPM'!O33/'1.3. Contribución_abs IPM'!O44*100</f>
        <v>2.0344608598011424</v>
      </c>
      <c r="P33" s="93">
        <f>'1.3. Contribución_abs IPM'!P33/'1.3. Contribución_abs IPM'!P44*100</f>
        <v>2.5587678781196983</v>
      </c>
      <c r="Q33" s="94">
        <f>'1.3. Contribución_abs IPM'!Q33/'1.3. Contribución_abs IPM'!Q44*100</f>
        <v>3.2260596060625826</v>
      </c>
    </row>
    <row r="34" spans="2:17" ht="12.75" customHeight="1" x14ac:dyDescent="0.25">
      <c r="B34" s="135"/>
      <c r="C34" s="135"/>
      <c r="D34" s="66" t="s">
        <v>4</v>
      </c>
      <c r="E34" s="92">
        <f>'1.3. Contribución_abs IPM'!E34/'1.3. Contribución_abs IPM'!E44*100</f>
        <v>13.308836193167958</v>
      </c>
      <c r="F34" s="93">
        <f>'1.3. Contribución_abs IPM'!F34/'1.3. Contribución_abs IPM'!F44*100</f>
        <v>13.565307254512271</v>
      </c>
      <c r="G34" s="93">
        <f>'1.3. Contribución_abs IPM'!G34/'1.3. Contribución_abs IPM'!G44*100</f>
        <v>13.675316240872057</v>
      </c>
      <c r="H34" s="93">
        <f>'1.3. Contribución_abs IPM'!H34/'1.3. Contribución_abs IPM'!H44*100</f>
        <v>13.780884599547102</v>
      </c>
      <c r="I34" s="93">
        <f>'1.3. Contribución_abs IPM'!I34/'1.3. Contribución_abs IPM'!I44*100</f>
        <v>14.440199321877834</v>
      </c>
      <c r="J34" s="93">
        <f>'1.3. Contribución_abs IPM'!J34/'1.3. Contribución_abs IPM'!J44*100</f>
        <v>14.592974509051123</v>
      </c>
      <c r="K34" s="93">
        <f>'1.3. Contribución_abs IPM'!K34/'1.3. Contribución_abs IPM'!K44*100</f>
        <v>14.439417764144133</v>
      </c>
      <c r="L34" s="93">
        <f>'1.3. Contribución_abs IPM'!L34/'1.3. Contribución_abs IPM'!L44*100</f>
        <v>14.59225974803876</v>
      </c>
      <c r="M34" s="93">
        <f>'1.3. Contribución_abs IPM'!M34/'1.3. Contribución_abs IPM'!M44*100</f>
        <v>14.099991037427051</v>
      </c>
      <c r="N34" s="93">
        <f>'1.3. Contribución_abs IPM'!N34/'1.3. Contribución_abs IPM'!N44*100</f>
        <v>13.840823342770658</v>
      </c>
      <c r="O34" s="93">
        <f>'1.3. Contribución_abs IPM'!O34/'1.3. Contribución_abs IPM'!O44*100</f>
        <v>13.726386531658013</v>
      </c>
      <c r="P34" s="93">
        <f>'1.3. Contribución_abs IPM'!P34/'1.3. Contribución_abs IPM'!P44*100</f>
        <v>12.488063530132997</v>
      </c>
      <c r="Q34" s="94">
        <f>'1.3. Contribución_abs IPM'!Q34/'1.3. Contribución_abs IPM'!Q44*100</f>
        <v>12.162210857185194</v>
      </c>
    </row>
    <row r="35" spans="2:17" ht="12.75" customHeight="1" x14ac:dyDescent="0.25">
      <c r="B35" s="135"/>
      <c r="C35" s="137" t="s">
        <v>8</v>
      </c>
      <c r="D35" s="64" t="s">
        <v>6</v>
      </c>
      <c r="E35" s="89">
        <f>'1.3. Contribución_abs IPM'!E35/'1.3. Contribución_abs IPM'!E44*100</f>
        <v>3.5647702691706908</v>
      </c>
      <c r="F35" s="90">
        <f>'1.3. Contribución_abs IPM'!F35/'1.3. Contribución_abs IPM'!F44*100</f>
        <v>3.1329566541747274</v>
      </c>
      <c r="G35" s="90">
        <f>'1.3. Contribución_abs IPM'!G35/'1.3. Contribución_abs IPM'!G44*100</f>
        <v>2.1498559824567365</v>
      </c>
      <c r="H35" s="90">
        <f>'1.3. Contribución_abs IPM'!H35/'1.3. Contribución_abs IPM'!H44*100</f>
        <v>2.6199517567987551</v>
      </c>
      <c r="I35" s="90">
        <f>'1.3. Contribución_abs IPM'!I35/'1.3. Contribución_abs IPM'!I44*100</f>
        <v>2.419827759746612</v>
      </c>
      <c r="J35" s="90">
        <f>'1.3. Contribución_abs IPM'!J35/'1.3. Contribución_abs IPM'!J44*100</f>
        <v>2.9876426975131061</v>
      </c>
      <c r="K35" s="90">
        <f>'1.3. Contribución_abs IPM'!K35/'1.3. Contribución_abs IPM'!K44*100</f>
        <v>3.2595088140869555</v>
      </c>
      <c r="L35" s="90">
        <f>'1.3. Contribución_abs IPM'!L35/'1.3. Contribución_abs IPM'!L44*100</f>
        <v>4.0266440098436362</v>
      </c>
      <c r="M35" s="90">
        <f>'1.3. Contribución_abs IPM'!M35/'1.3. Contribución_abs IPM'!M44*100</f>
        <v>4.2364577999692363</v>
      </c>
      <c r="N35" s="90">
        <f>'1.3. Contribución_abs IPM'!N35/'1.3. Contribución_abs IPM'!N44*100</f>
        <v>4.0992473794662647</v>
      </c>
      <c r="O35" s="90">
        <f>'1.3. Contribución_abs IPM'!O35/'1.3. Contribución_abs IPM'!O44*100</f>
        <v>4.6914563289011824</v>
      </c>
      <c r="P35" s="90">
        <f>'1.3. Contribución_abs IPM'!P35/'1.3. Contribución_abs IPM'!P44*100</f>
        <v>4.6284852180200478</v>
      </c>
      <c r="Q35" s="91">
        <f>'1.3. Contribución_abs IPM'!Q35/'1.3. Contribución_abs IPM'!Q44*100</f>
        <v>5.6721241498035946</v>
      </c>
    </row>
    <row r="36" spans="2:17" ht="12.75" customHeight="1" x14ac:dyDescent="0.25">
      <c r="B36" s="135"/>
      <c r="C36" s="138"/>
      <c r="D36" s="65" t="s">
        <v>7</v>
      </c>
      <c r="E36" s="92">
        <f>'1.3. Contribución_abs IPM'!E36/'1.3. Contribución_abs IPM'!E44*100</f>
        <v>12.848470627759417</v>
      </c>
      <c r="F36" s="93">
        <f>'1.3. Contribución_abs IPM'!F36/'1.3. Contribución_abs IPM'!F44*100</f>
        <v>12.726127738916999</v>
      </c>
      <c r="G36" s="93">
        <f>'1.3. Contribución_abs IPM'!G36/'1.3. Contribución_abs IPM'!G44*100</f>
        <v>12.912677586412427</v>
      </c>
      <c r="H36" s="93">
        <f>'1.3. Contribución_abs IPM'!H36/'1.3. Contribución_abs IPM'!H44*100</f>
        <v>13.35926647688796</v>
      </c>
      <c r="I36" s="93">
        <f>'1.3. Contribución_abs IPM'!I36/'1.3. Contribución_abs IPM'!I44*100</f>
        <v>13.834123632014125</v>
      </c>
      <c r="J36" s="93">
        <f>'1.3. Contribución_abs IPM'!J36/'1.3. Contribución_abs IPM'!J44*100</f>
        <v>13.802653278684573</v>
      </c>
      <c r="K36" s="93">
        <f>'1.3. Contribución_abs IPM'!K36/'1.3. Contribución_abs IPM'!K44*100</f>
        <v>14.318706117350521</v>
      </c>
      <c r="L36" s="93">
        <f>'1.3. Contribución_abs IPM'!L36/'1.3. Contribución_abs IPM'!L44*100</f>
        <v>14.873714628513149</v>
      </c>
      <c r="M36" s="93">
        <f>'1.3. Contribución_abs IPM'!M36/'1.3. Contribución_abs IPM'!M44*100</f>
        <v>14.744612306909987</v>
      </c>
      <c r="N36" s="93">
        <f>'1.3. Contribución_abs IPM'!N36/'1.3. Contribución_abs IPM'!N44*100</f>
        <v>14.62360188073041</v>
      </c>
      <c r="O36" s="93">
        <f>'1.3. Contribución_abs IPM'!O36/'1.3. Contribución_abs IPM'!O44*100</f>
        <v>14.477723636697137</v>
      </c>
      <c r="P36" s="93">
        <f>'1.3. Contribución_abs IPM'!P36/'1.3. Contribución_abs IPM'!P44*100</f>
        <v>13.99132694707049</v>
      </c>
      <c r="Q36" s="94">
        <f>'1.3. Contribución_abs IPM'!Q36/'1.3. Contribución_abs IPM'!Q44*100</f>
        <v>14.714977812300811</v>
      </c>
    </row>
    <row r="37" spans="2:17" ht="12.75" customHeight="1" x14ac:dyDescent="0.25">
      <c r="B37" s="135"/>
      <c r="C37" s="138"/>
      <c r="D37" s="65" t="s">
        <v>5</v>
      </c>
      <c r="E37" s="92">
        <f>'1.3. Contribución_abs IPM'!E37/'1.3. Contribución_abs IPM'!E44*100</f>
        <v>12.023306640205103</v>
      </c>
      <c r="F37" s="93">
        <f>'1.3. Contribución_abs IPM'!F37/'1.3. Contribución_abs IPM'!F44*100</f>
        <v>12.301696227269419</v>
      </c>
      <c r="G37" s="93">
        <f>'1.3. Contribución_abs IPM'!G37/'1.3. Contribución_abs IPM'!G44*100</f>
        <v>11.656462717856138</v>
      </c>
      <c r="H37" s="93">
        <f>'1.3. Contribución_abs IPM'!H37/'1.3. Contribución_abs IPM'!H44*100</f>
        <v>11.787139045375779</v>
      </c>
      <c r="I37" s="93">
        <f>'1.3. Contribución_abs IPM'!I37/'1.3. Contribución_abs IPM'!I44*100</f>
        <v>12.007088608257382</v>
      </c>
      <c r="J37" s="93">
        <f>'1.3. Contribución_abs IPM'!J37/'1.3. Contribución_abs IPM'!J44*100</f>
        <v>12.170667081773443</v>
      </c>
      <c r="K37" s="93">
        <f>'1.3. Contribución_abs IPM'!K37/'1.3. Contribución_abs IPM'!K44*100</f>
        <v>12.292314346463352</v>
      </c>
      <c r="L37" s="93">
        <f>'1.3. Contribución_abs IPM'!L37/'1.3. Contribución_abs IPM'!L44*100</f>
        <v>13.026180200839324</v>
      </c>
      <c r="M37" s="93">
        <f>'1.3. Contribución_abs IPM'!M37/'1.3. Contribución_abs IPM'!M44*100</f>
        <v>12.940757131029763</v>
      </c>
      <c r="N37" s="93">
        <f>'1.3. Contribución_abs IPM'!N37/'1.3. Contribución_abs IPM'!N44*100</f>
        <v>12.668355144088988</v>
      </c>
      <c r="O37" s="93">
        <f>'1.3. Contribución_abs IPM'!O37/'1.3. Contribución_abs IPM'!O44*100</f>
        <v>12.731417612911436</v>
      </c>
      <c r="P37" s="93">
        <f>'1.3. Contribución_abs IPM'!P37/'1.3. Contribución_abs IPM'!P44*100</f>
        <v>12.731200159591266</v>
      </c>
      <c r="Q37" s="94">
        <f>'1.3. Contribución_abs IPM'!Q37/'1.3. Contribución_abs IPM'!Q44*100</f>
        <v>13.391936498504242</v>
      </c>
    </row>
    <row r="38" spans="2:17" ht="12.75" customHeight="1" x14ac:dyDescent="0.25">
      <c r="B38" s="135"/>
      <c r="C38" s="125" t="s">
        <v>10</v>
      </c>
      <c r="D38" s="64" t="s">
        <v>9</v>
      </c>
      <c r="E38" s="89">
        <f>'1.3. Contribución_abs IPM'!E38/'1.3. Contribución_abs IPM'!E44*100</f>
        <v>7.4803100764450958</v>
      </c>
      <c r="F38" s="90">
        <f>'1.3. Contribución_abs IPM'!F38/'1.3. Contribución_abs IPM'!F44*100</f>
        <v>6.8426526862717525</v>
      </c>
      <c r="G38" s="90">
        <f>'1.3. Contribución_abs IPM'!G38/'1.3. Contribución_abs IPM'!G44*100</f>
        <v>7.0654526265424318</v>
      </c>
      <c r="H38" s="90">
        <f>'1.3. Contribución_abs IPM'!H38/'1.3. Contribución_abs IPM'!H44*100</f>
        <v>7.0793461376649542</v>
      </c>
      <c r="I38" s="90">
        <f>'1.3. Contribución_abs IPM'!I38/'1.3. Contribución_abs IPM'!I44*100</f>
        <v>5.8450863180109902</v>
      </c>
      <c r="J38" s="90">
        <f>'1.3. Contribución_abs IPM'!J38/'1.3. Contribución_abs IPM'!J44*100</f>
        <v>5.2205272981744644</v>
      </c>
      <c r="K38" s="90">
        <f>'1.3. Contribución_abs IPM'!K38/'1.3. Contribución_abs IPM'!K44*100</f>
        <v>6.1969896137575455</v>
      </c>
      <c r="L38" s="90">
        <f>'1.3. Contribución_abs IPM'!L38/'1.3. Contribución_abs IPM'!L44*100</f>
        <v>6.8249663815226205</v>
      </c>
      <c r="M38" s="90">
        <f>'1.3. Contribución_abs IPM'!M38/'1.3. Contribución_abs IPM'!M44*100</f>
        <v>6.4966899330626546</v>
      </c>
      <c r="N38" s="90">
        <f>'1.3. Contribución_abs IPM'!N38/'1.3. Contribución_abs IPM'!N44*100</f>
        <v>6.0269272449966182</v>
      </c>
      <c r="O38" s="90">
        <f>'1.3. Contribución_abs IPM'!O38/'1.3. Contribución_abs IPM'!O44*100</f>
        <v>5.9842045979193346</v>
      </c>
      <c r="P38" s="90">
        <f>'1.3. Contribución_abs IPM'!P38/'1.3. Contribución_abs IPM'!P44*100</f>
        <v>9.0128603220321395</v>
      </c>
      <c r="Q38" s="91">
        <f>'1.3. Contribución_abs IPM'!Q38/'1.3. Contribución_abs IPM'!Q44*100</f>
        <v>6.5602450274044504</v>
      </c>
    </row>
    <row r="39" spans="2:17" ht="12.75" customHeight="1" x14ac:dyDescent="0.25">
      <c r="B39" s="135"/>
      <c r="C39" s="126"/>
      <c r="D39" s="66" t="s">
        <v>21</v>
      </c>
      <c r="E39" s="95">
        <f>'1.3. Contribución_abs IPM'!E39/'1.3. Contribución_abs IPM'!E44*100</f>
        <v>17.071406070824967</v>
      </c>
      <c r="F39" s="96">
        <f>'1.3. Contribución_abs IPM'!F39/'1.3. Contribución_abs IPM'!F44*100</f>
        <v>17.709856989624793</v>
      </c>
      <c r="G39" s="96">
        <f>'1.3. Contribución_abs IPM'!G39/'1.3. Contribución_abs IPM'!G44*100</f>
        <v>18.779976985129608</v>
      </c>
      <c r="H39" s="96">
        <f>'1.3. Contribución_abs IPM'!H39/'1.3. Contribución_abs IPM'!H44*100</f>
        <v>18.635127197048881</v>
      </c>
      <c r="I39" s="96">
        <f>'1.3. Contribución_abs IPM'!I39/'1.3. Contribución_abs IPM'!I44*100</f>
        <v>18.960732545944222</v>
      </c>
      <c r="J39" s="96">
        <f>'1.3. Contribución_abs IPM'!J39/'1.3. Contribución_abs IPM'!J44*100</f>
        <v>19.642002934747342</v>
      </c>
      <c r="K39" s="96">
        <f>'1.3. Contribución_abs IPM'!K39/'1.3. Contribución_abs IPM'!K44*100</f>
        <v>18.356370766135008</v>
      </c>
      <c r="L39" s="96">
        <f>'1.3. Contribución_abs IPM'!L39/'1.3. Contribución_abs IPM'!L44*100</f>
        <v>15.490317610475572</v>
      </c>
      <c r="M39" s="96">
        <f>'1.3. Contribución_abs IPM'!M39/'1.3. Contribución_abs IPM'!M44*100</f>
        <v>15.965782213272703</v>
      </c>
      <c r="N39" s="96">
        <f>'1.3. Contribución_abs IPM'!N39/'1.3. Contribución_abs IPM'!N44*100</f>
        <v>16.701477627986431</v>
      </c>
      <c r="O39" s="96">
        <f>'1.3. Contribución_abs IPM'!O39/'1.3. Contribución_abs IPM'!O44*100</f>
        <v>17.915009525597249</v>
      </c>
      <c r="P39" s="96">
        <f>'1.3. Contribución_abs IPM'!P39/'1.3. Contribución_abs IPM'!P44*100</f>
        <v>16.412304490888129</v>
      </c>
      <c r="Q39" s="97">
        <f>'1.3. Contribución_abs IPM'!Q39/'1.3. Contribución_abs IPM'!Q44*100</f>
        <v>19.543057079562011</v>
      </c>
    </row>
    <row r="40" spans="2:17" ht="12.75" customHeight="1" x14ac:dyDescent="0.25">
      <c r="B40" s="135"/>
      <c r="C40" s="137" t="s">
        <v>11</v>
      </c>
      <c r="D40" s="65" t="s">
        <v>12</v>
      </c>
      <c r="E40" s="89">
        <f>'1.3. Contribución_abs IPM'!E40/'1.3. Contribución_abs IPM'!E44*100</f>
        <v>3.9783023563656865</v>
      </c>
      <c r="F40" s="90">
        <f>'1.3. Contribución_abs IPM'!F40/'1.3. Contribución_abs IPM'!F44*100</f>
        <v>3.8212834614606872</v>
      </c>
      <c r="G40" s="90">
        <f>'1.3. Contribución_abs IPM'!G40/'1.3. Contribución_abs IPM'!G44*100</f>
        <v>3.6876872510297094</v>
      </c>
      <c r="H40" s="90">
        <f>'1.3. Contribución_abs IPM'!H40/'1.3. Contribución_abs IPM'!H44*100</f>
        <v>3.3983173966630873</v>
      </c>
      <c r="I40" s="90">
        <f>'1.3. Contribución_abs IPM'!I40/'1.3. Contribución_abs IPM'!I44*100</f>
        <v>3.7931622667372626</v>
      </c>
      <c r="J40" s="90">
        <f>'1.3. Contribución_abs IPM'!J40/'1.3. Contribución_abs IPM'!J44*100</f>
        <v>3.6663292642676959</v>
      </c>
      <c r="K40" s="90">
        <f>'1.3. Contribución_abs IPM'!K40/'1.3. Contribución_abs IPM'!K44*100</f>
        <v>3.8954782929270184</v>
      </c>
      <c r="L40" s="90">
        <f>'1.3. Contribución_abs IPM'!L40/'1.3. Contribución_abs IPM'!L44*100</f>
        <v>3.7811973766636897</v>
      </c>
      <c r="M40" s="90">
        <f>'1.3. Contribución_abs IPM'!M40/'1.3. Contribución_abs IPM'!M44*100</f>
        <v>3.7435163470761506</v>
      </c>
      <c r="N40" s="90">
        <f>'1.3. Contribución_abs IPM'!N40/'1.3. Contribución_abs IPM'!N44*100</f>
        <v>3.5450465342628661</v>
      </c>
      <c r="O40" s="90">
        <f>'1.3. Contribución_abs IPM'!O40/'1.3. Contribución_abs IPM'!O44*100</f>
        <v>3.1891685484719252</v>
      </c>
      <c r="P40" s="90">
        <f>'1.3. Contribución_abs IPM'!P40/'1.3. Contribución_abs IPM'!P44*100</f>
        <v>3.0665593322345259</v>
      </c>
      <c r="Q40" s="91">
        <f>'1.3. Contribución_abs IPM'!Q40/'1.3. Contribución_abs IPM'!Q44*100</f>
        <v>1.9795920483519043</v>
      </c>
    </row>
    <row r="41" spans="2:17" ht="12.75" customHeight="1" x14ac:dyDescent="0.25">
      <c r="B41" s="135"/>
      <c r="C41" s="135"/>
      <c r="D41" s="65" t="s">
        <v>13</v>
      </c>
      <c r="E41" s="92">
        <f>'1.3. Contribución_abs IPM'!E41/'1.3. Contribución_abs IPM'!E44*100</f>
        <v>9.2642657311584511</v>
      </c>
      <c r="F41" s="93">
        <f>'1.3. Contribución_abs IPM'!F41/'1.3. Contribución_abs IPM'!F44*100</f>
        <v>9.4847920210636278</v>
      </c>
      <c r="G41" s="93">
        <f>'1.3. Contribución_abs IPM'!G41/'1.3. Contribución_abs IPM'!G44*100</f>
        <v>9.6404685694968428</v>
      </c>
      <c r="H41" s="93">
        <f>'1.3. Contribución_abs IPM'!H41/'1.3. Contribución_abs IPM'!H44*100</f>
        <v>9.3721286582208663</v>
      </c>
      <c r="I41" s="93">
        <f>'1.3. Contribución_abs IPM'!I41/'1.3. Contribución_abs IPM'!I44*100</f>
        <v>9.5641044643503097</v>
      </c>
      <c r="J41" s="93">
        <f>'1.3. Contribución_abs IPM'!J41/'1.3. Contribución_abs IPM'!J44*100</f>
        <v>9.5579488398444781</v>
      </c>
      <c r="K41" s="93">
        <f>'1.3. Contribución_abs IPM'!K41/'1.3. Contribución_abs IPM'!K44*100</f>
        <v>9.1630583969332431</v>
      </c>
      <c r="L41" s="93">
        <f>'1.3. Contribución_abs IPM'!L41/'1.3. Contribución_abs IPM'!L44*100</f>
        <v>9.0630781354947914</v>
      </c>
      <c r="M41" s="93">
        <f>'1.3. Contribución_abs IPM'!M41/'1.3. Contribución_abs IPM'!M44*100</f>
        <v>9.541723759015861</v>
      </c>
      <c r="N41" s="93">
        <f>'1.3. Contribución_abs IPM'!N41/'1.3. Contribución_abs IPM'!N44*100</f>
        <v>9.8283064227470653</v>
      </c>
      <c r="O41" s="93">
        <f>'1.3. Contribución_abs IPM'!O41/'1.3. Contribución_abs IPM'!O44*100</f>
        <v>9.6608667994866906</v>
      </c>
      <c r="P41" s="93">
        <f>'1.3. Contribución_abs IPM'!P41/'1.3. Contribución_abs IPM'!P44*100</f>
        <v>9.6493636195874455</v>
      </c>
      <c r="Q41" s="94">
        <f>'1.3. Contribución_abs IPM'!Q41/'1.3. Contribución_abs IPM'!Q44*100</f>
        <v>9.5520070756153821</v>
      </c>
    </row>
    <row r="42" spans="2:17" ht="12.75" customHeight="1" x14ac:dyDescent="0.25">
      <c r="B42" s="135"/>
      <c r="C42" s="135"/>
      <c r="D42" s="65" t="s">
        <v>14</v>
      </c>
      <c r="E42" s="92">
        <f>'1.3. Contribución_abs IPM'!E42/'1.3. Contribución_abs IPM'!E44*100</f>
        <v>5.9522394523996676</v>
      </c>
      <c r="F42" s="93">
        <f>'1.3. Contribución_abs IPM'!F42/'1.3. Contribución_abs IPM'!F44*100</f>
        <v>6.0883667132608297</v>
      </c>
      <c r="G42" s="93">
        <f>'1.3. Contribución_abs IPM'!G42/'1.3. Contribución_abs IPM'!G44*100</f>
        <v>6.4509537725389796</v>
      </c>
      <c r="H42" s="93">
        <f>'1.3. Contribución_abs IPM'!H42/'1.3. Contribución_abs IPM'!H44*100</f>
        <v>5.854872678518853</v>
      </c>
      <c r="I42" s="93">
        <f>'1.3. Contribución_abs IPM'!I42/'1.3. Contribución_abs IPM'!I44*100</f>
        <v>5.883483386373789</v>
      </c>
      <c r="J42" s="93">
        <f>'1.3. Contribución_abs IPM'!J42/'1.3. Contribución_abs IPM'!J44*100</f>
        <v>4.8701762726201139</v>
      </c>
      <c r="K42" s="93">
        <f>'1.3. Contribución_abs IPM'!K42/'1.3. Contribución_abs IPM'!K44*100</f>
        <v>4.9820257932079208</v>
      </c>
      <c r="L42" s="93">
        <f>'1.3. Contribución_abs IPM'!L42/'1.3. Contribución_abs IPM'!L44*100</f>
        <v>4.9657274712178001</v>
      </c>
      <c r="M42" s="93">
        <f>'1.3. Contribución_abs IPM'!M42/'1.3. Contribución_abs IPM'!M44*100</f>
        <v>5.1459985257286585</v>
      </c>
      <c r="N42" s="93">
        <f>'1.3. Contribución_abs IPM'!N42/'1.3. Contribución_abs IPM'!N44*100</f>
        <v>4.6495419619719307</v>
      </c>
      <c r="O42" s="93">
        <f>'1.3. Contribución_abs IPM'!O42/'1.3. Contribución_abs IPM'!O44*100</f>
        <v>4.2786136904981671</v>
      </c>
      <c r="P42" s="93">
        <f>'1.3. Contribución_abs IPM'!P42/'1.3. Contribución_abs IPM'!P44*100</f>
        <v>4.2811874083249073</v>
      </c>
      <c r="Q42" s="94">
        <f>'1.3. Contribución_abs IPM'!Q42/'1.3. Contribución_abs IPM'!Q44*100</f>
        <v>4.5954596363069378</v>
      </c>
    </row>
    <row r="43" spans="2:17" ht="12.75" customHeight="1" x14ac:dyDescent="0.25">
      <c r="B43" s="135"/>
      <c r="C43" s="136"/>
      <c r="D43" s="66" t="s">
        <v>20</v>
      </c>
      <c r="E43" s="92">
        <f>'1.3. Contribución_abs IPM'!E43/'1.3. Contribución_abs IPM'!E44*100</f>
        <v>8.3871506812892918</v>
      </c>
      <c r="F43" s="93">
        <f>'1.3. Contribución_abs IPM'!F43/'1.3. Contribución_abs IPM'!F44*100</f>
        <v>8.3011707073641983</v>
      </c>
      <c r="G43" s="93">
        <f>'1.3. Contribución_abs IPM'!G43/'1.3. Contribución_abs IPM'!G44*100</f>
        <v>8.9594618706425724</v>
      </c>
      <c r="H43" s="93">
        <f>'1.3. Contribución_abs IPM'!H43/'1.3. Contribución_abs IPM'!H44*100</f>
        <v>8.8220149361064575</v>
      </c>
      <c r="I43" s="93">
        <f>'1.3. Contribución_abs IPM'!I43/'1.3. Contribución_abs IPM'!I44*100</f>
        <v>7.82354858023223</v>
      </c>
      <c r="J43" s="93">
        <f>'1.3. Contribución_abs IPM'!J43/'1.3. Contribución_abs IPM'!J44*100</f>
        <v>7.4960609854466496</v>
      </c>
      <c r="K43" s="93">
        <f>'1.3. Contribución_abs IPM'!K43/'1.3. Contribución_abs IPM'!K44*100</f>
        <v>7.0464379575330849</v>
      </c>
      <c r="L43" s="93">
        <f>'1.3. Contribución_abs IPM'!L43/'1.3. Contribución_abs IPM'!L44*100</f>
        <v>6.9161263584305841</v>
      </c>
      <c r="M43" s="93">
        <f>'1.3. Contribución_abs IPM'!M43/'1.3. Contribución_abs IPM'!M44*100</f>
        <v>6.8977790750767793</v>
      </c>
      <c r="N43" s="93">
        <f>'1.3. Contribución_abs IPM'!N43/'1.3. Contribución_abs IPM'!N44*100</f>
        <v>7.9930313101571882</v>
      </c>
      <c r="O43" s="93">
        <f>'1.3. Contribución_abs IPM'!O43/'1.3. Contribución_abs IPM'!O44*100</f>
        <v>7.2746041864048454</v>
      </c>
      <c r="P43" s="93">
        <f>'1.3. Contribución_abs IPM'!P43/'1.3. Contribución_abs IPM'!P44*100</f>
        <v>7.3127439460600687</v>
      </c>
      <c r="Q43" s="94">
        <f>'1.3. Contribución_abs IPM'!Q43/'1.3. Contribución_abs IPM'!Q44*100</f>
        <v>5.3008727767957629</v>
      </c>
    </row>
    <row r="44" spans="2:17" ht="12.75" customHeight="1" x14ac:dyDescent="0.25">
      <c r="B44" s="136"/>
      <c r="C44" s="139" t="s">
        <v>25</v>
      </c>
      <c r="D44" s="140"/>
      <c r="E44" s="98">
        <f>SUM(E32:E43)</f>
        <v>100</v>
      </c>
      <c r="F44" s="99">
        <f t="shared" ref="F44:J44" si="9">SUM(F32:F43)</f>
        <v>99.999999999999972</v>
      </c>
      <c r="G44" s="99">
        <f t="shared" si="9"/>
        <v>100.00000000000001</v>
      </c>
      <c r="H44" s="99">
        <f t="shared" si="9"/>
        <v>100</v>
      </c>
      <c r="I44" s="99">
        <f t="shared" si="9"/>
        <v>100.00000000000001</v>
      </c>
      <c r="J44" s="99">
        <f t="shared" si="9"/>
        <v>100.00000000000001</v>
      </c>
      <c r="K44" s="99">
        <f>SUM(K32:K43)</f>
        <v>99.999999999999986</v>
      </c>
      <c r="L44" s="99">
        <f>SUM(L32:L43)</f>
        <v>100.00000000000001</v>
      </c>
      <c r="M44" s="99">
        <f>SUM(M32:M43)</f>
        <v>100.00000000000003</v>
      </c>
      <c r="N44" s="99">
        <f>SUM(N32:N43)</f>
        <v>100</v>
      </c>
      <c r="O44" s="99">
        <f t="shared" ref="O44" si="10">SUM(O32:O43)</f>
        <v>100.00000000000003</v>
      </c>
      <c r="P44" s="99">
        <f t="shared" ref="P44" si="11">SUM(P32:P43)</f>
        <v>100.00000000000001</v>
      </c>
      <c r="Q44" s="111">
        <f t="shared" ref="Q44" si="12">SUM(Q32:Q43)</f>
        <v>100</v>
      </c>
    </row>
    <row r="45" spans="2:17" ht="6" customHeight="1" x14ac:dyDescent="0.25"/>
    <row r="46" spans="2:17" s="3" customFormat="1" ht="11.25" customHeight="1" x14ac:dyDescent="0.25">
      <c r="B46" s="100" t="s">
        <v>65</v>
      </c>
    </row>
    <row r="47" spans="2:17" s="3" customFormat="1" ht="11.25" customHeight="1" x14ac:dyDescent="0.25">
      <c r="B47" s="100" t="s">
        <v>70</v>
      </c>
    </row>
    <row r="48" spans="2:17" s="3" customFormat="1" ht="12.75" customHeight="1" x14ac:dyDescent="0.25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</row>
    <row r="49" spans="2:2" ht="12.75" customHeight="1" x14ac:dyDescent="0.25">
      <c r="B49" s="4"/>
    </row>
  </sheetData>
  <mergeCells count="23">
    <mergeCell ref="D4:D5"/>
    <mergeCell ref="C4:C5"/>
    <mergeCell ref="C31:D31"/>
    <mergeCell ref="C6:C8"/>
    <mergeCell ref="C9:C11"/>
    <mergeCell ref="C12:C13"/>
    <mergeCell ref="C14:C17"/>
    <mergeCell ref="E4:Q4"/>
    <mergeCell ref="B48:Q48"/>
    <mergeCell ref="B32:B44"/>
    <mergeCell ref="C32:C34"/>
    <mergeCell ref="C35:C37"/>
    <mergeCell ref="C38:C39"/>
    <mergeCell ref="C40:C43"/>
    <mergeCell ref="C44:D44"/>
    <mergeCell ref="C18:D18"/>
    <mergeCell ref="B4:B5"/>
    <mergeCell ref="B6:B18"/>
    <mergeCell ref="B19:B31"/>
    <mergeCell ref="C19:C21"/>
    <mergeCell ref="C22:C24"/>
    <mergeCell ref="C25:C26"/>
    <mergeCell ref="C27:C30"/>
  </mergeCells>
  <hyperlinks>
    <hyperlink ref="R2" location="Indice!A1" display="Indice "/>
  </hyperlinks>
  <pageMargins left="0.7" right="0.7" top="0.75" bottom="0.75" header="0.3" footer="0.3"/>
  <pageSetup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9"/>
  <sheetViews>
    <sheetView showGridLines="0" zoomScaleNormal="100" workbookViewId="0">
      <pane ySplit="5" topLeftCell="A6" activePane="bottomLeft" state="frozen"/>
      <selection activeCell="B5" sqref="B5:C16"/>
      <selection pane="bottomLeft" activeCell="B4" sqref="B4:B5"/>
    </sheetView>
  </sheetViews>
  <sheetFormatPr baseColWidth="10" defaultColWidth="11.42578125" defaultRowHeight="12.75" customHeight="1" x14ac:dyDescent="0.25"/>
  <cols>
    <col min="1" max="1" width="4.28515625" style="2" customWidth="1"/>
    <col min="2" max="2" width="15" style="2" customWidth="1"/>
    <col min="3" max="3" width="16.7109375" style="2" customWidth="1"/>
    <col min="4" max="4" width="47.140625" style="2" bestFit="1" customWidth="1"/>
    <col min="5" max="17" width="7.7109375" style="2" customWidth="1"/>
    <col min="18" max="18" width="15.140625" style="2" customWidth="1"/>
    <col min="19" max="19" width="14.42578125" style="2" bestFit="1" customWidth="1"/>
    <col min="20" max="16384" width="11.42578125" style="2"/>
  </cols>
  <sheetData>
    <row r="2" spans="2:21" ht="14.25" customHeight="1" x14ac:dyDescent="0.25">
      <c r="R2" s="84" t="s">
        <v>18</v>
      </c>
    </row>
    <row r="4" spans="2:21" ht="12.75" customHeight="1" x14ac:dyDescent="0.25">
      <c r="B4" s="141" t="s">
        <v>23</v>
      </c>
      <c r="C4" s="141" t="s">
        <v>26</v>
      </c>
      <c r="D4" s="141" t="s">
        <v>24</v>
      </c>
      <c r="E4" s="131" t="s">
        <v>15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</row>
    <row r="5" spans="2:21" ht="12.75" customHeight="1" x14ac:dyDescent="0.25">
      <c r="B5" s="142"/>
      <c r="C5" s="142"/>
      <c r="D5" s="142"/>
      <c r="E5" s="86">
        <v>2009</v>
      </c>
      <c r="F5" s="87">
        <v>2010</v>
      </c>
      <c r="G5" s="86">
        <v>2011</v>
      </c>
      <c r="H5" s="87">
        <v>2012</v>
      </c>
      <c r="I5" s="88">
        <v>2013</v>
      </c>
      <c r="J5" s="88">
        <v>2014</v>
      </c>
      <c r="K5" s="86">
        <v>2015</v>
      </c>
      <c r="L5" s="86">
        <v>2016</v>
      </c>
      <c r="M5" s="86">
        <v>2017</v>
      </c>
      <c r="N5" s="88">
        <v>2018</v>
      </c>
      <c r="O5" s="88">
        <v>2019</v>
      </c>
      <c r="P5" s="83">
        <v>2020</v>
      </c>
      <c r="Q5" s="118">
        <v>2021</v>
      </c>
    </row>
    <row r="6" spans="2:21" ht="12.75" customHeight="1" x14ac:dyDescent="0.25">
      <c r="B6" s="135" t="s">
        <v>0</v>
      </c>
      <c r="C6" s="137" t="s">
        <v>2</v>
      </c>
      <c r="D6" s="64" t="s">
        <v>19</v>
      </c>
      <c r="E6" s="101">
        <v>1.5016617000000001</v>
      </c>
      <c r="F6" s="102">
        <v>1.2938693999999999</v>
      </c>
      <c r="G6" s="102">
        <v>1.0328286</v>
      </c>
      <c r="H6" s="102">
        <v>0.95275772000000003</v>
      </c>
      <c r="I6" s="102">
        <v>0.90992947999999996</v>
      </c>
      <c r="J6" s="102">
        <v>0.92161590000000004</v>
      </c>
      <c r="K6" s="102">
        <v>0.83345880000000006</v>
      </c>
      <c r="L6" s="102">
        <v>0.81674117999999996</v>
      </c>
      <c r="M6" s="102">
        <v>0.78249177999999997</v>
      </c>
      <c r="N6" s="102">
        <v>0.86754679000000001</v>
      </c>
      <c r="O6" s="102">
        <v>0.91618774000000003</v>
      </c>
      <c r="P6" s="102">
        <v>0.85094912</v>
      </c>
      <c r="Q6" s="110">
        <v>0.74012447999999997</v>
      </c>
      <c r="R6" s="53"/>
      <c r="S6" s="53"/>
      <c r="T6" s="53"/>
      <c r="U6" s="53"/>
    </row>
    <row r="7" spans="2:21" ht="12.75" customHeight="1" x14ac:dyDescent="0.25">
      <c r="B7" s="135"/>
      <c r="C7" s="135"/>
      <c r="D7" s="65" t="s">
        <v>3</v>
      </c>
      <c r="E7" s="103">
        <v>0.46415298999999999</v>
      </c>
      <c r="F7" s="104">
        <v>0.36170856000000001</v>
      </c>
      <c r="G7" s="104">
        <v>0.29638847000000001</v>
      </c>
      <c r="H7" s="104">
        <v>0.33311348000000002</v>
      </c>
      <c r="I7" s="104">
        <v>0.3453811</v>
      </c>
      <c r="J7" s="104">
        <v>0.36810683999999999</v>
      </c>
      <c r="K7" s="104">
        <v>0.39828075000000002</v>
      </c>
      <c r="L7" s="104">
        <v>0.49339350999999998</v>
      </c>
      <c r="M7" s="104">
        <v>0.49019749000000001</v>
      </c>
      <c r="N7" s="104">
        <v>0.48721525999999998</v>
      </c>
      <c r="O7" s="104">
        <v>0.51272183000000005</v>
      </c>
      <c r="P7" s="104">
        <v>0.72166200000000003</v>
      </c>
      <c r="Q7" s="108">
        <v>0.82972234</v>
      </c>
      <c r="R7" s="53"/>
      <c r="S7" s="53"/>
      <c r="T7" s="53"/>
      <c r="U7" s="53"/>
    </row>
    <row r="8" spans="2:21" ht="12.75" customHeight="1" x14ac:dyDescent="0.25">
      <c r="B8" s="135"/>
      <c r="C8" s="135"/>
      <c r="D8" s="66" t="s">
        <v>4</v>
      </c>
      <c r="E8" s="103">
        <v>3.8196981000000001</v>
      </c>
      <c r="F8" s="104">
        <v>3.4568352</v>
      </c>
      <c r="G8" s="104">
        <v>2.998542</v>
      </c>
      <c r="H8" s="104">
        <v>2.7955347000000002</v>
      </c>
      <c r="I8" s="104">
        <v>2.8898557</v>
      </c>
      <c r="J8" s="104">
        <v>2.7992311999999999</v>
      </c>
      <c r="K8" s="104">
        <v>2.6085421000000002</v>
      </c>
      <c r="L8" s="104">
        <v>2.60758175</v>
      </c>
      <c r="M8" s="104">
        <v>2.5482024600000002</v>
      </c>
      <c r="N8" s="104">
        <v>2.8030478200000002</v>
      </c>
      <c r="O8" s="104">
        <v>2.8419083299999999</v>
      </c>
      <c r="P8" s="104">
        <v>2.8616757100000001</v>
      </c>
      <c r="Q8" s="108">
        <v>2.63749148</v>
      </c>
      <c r="R8" s="53"/>
      <c r="S8" s="53"/>
      <c r="T8" s="53"/>
      <c r="U8" s="53"/>
    </row>
    <row r="9" spans="2:21" ht="12.75" customHeight="1" x14ac:dyDescent="0.25">
      <c r="B9" s="135"/>
      <c r="C9" s="125" t="s">
        <v>8</v>
      </c>
      <c r="D9" s="64" t="s">
        <v>6</v>
      </c>
      <c r="E9" s="101">
        <v>0.88662870999999999</v>
      </c>
      <c r="F9" s="102">
        <v>0.68504558000000004</v>
      </c>
      <c r="G9" s="102">
        <v>0.46541813999999998</v>
      </c>
      <c r="H9" s="102">
        <v>0.50313688000000001</v>
      </c>
      <c r="I9" s="102">
        <v>0.41864910999999999</v>
      </c>
      <c r="J9" s="102">
        <v>0.44537473</v>
      </c>
      <c r="K9" s="102">
        <v>0.46091789999999999</v>
      </c>
      <c r="L9" s="102">
        <v>0.55234945000000002</v>
      </c>
      <c r="M9" s="102">
        <v>0.61351756999999996</v>
      </c>
      <c r="N9" s="102">
        <v>0.60674138</v>
      </c>
      <c r="O9" s="102">
        <v>0.67494480999999995</v>
      </c>
      <c r="P9" s="102">
        <v>0.72023135000000005</v>
      </c>
      <c r="Q9" s="110">
        <v>0.8573771</v>
      </c>
      <c r="R9" s="53"/>
      <c r="S9" s="53"/>
      <c r="T9" s="53"/>
      <c r="U9" s="53"/>
    </row>
    <row r="10" spans="2:21" ht="12.75" customHeight="1" x14ac:dyDescent="0.25">
      <c r="B10" s="135"/>
      <c r="C10" s="143"/>
      <c r="D10" s="65" t="s">
        <v>7</v>
      </c>
      <c r="E10" s="103">
        <v>3.7558379999999998</v>
      </c>
      <c r="F10" s="104">
        <v>3.2946468000000002</v>
      </c>
      <c r="G10" s="104">
        <v>2.9066399000000001</v>
      </c>
      <c r="H10" s="104">
        <v>2.7193198000000001</v>
      </c>
      <c r="I10" s="104">
        <v>2.8081352000000002</v>
      </c>
      <c r="J10" s="104">
        <v>2.7159309</v>
      </c>
      <c r="K10" s="104">
        <v>2.6397572999999999</v>
      </c>
      <c r="L10" s="104">
        <v>2.6999949499999998</v>
      </c>
      <c r="M10" s="104">
        <v>2.7075497099999999</v>
      </c>
      <c r="N10" s="104">
        <v>2.9282777800000002</v>
      </c>
      <c r="O10" s="104">
        <v>2.9477870500000001</v>
      </c>
      <c r="P10" s="104">
        <v>3.2097258700000002</v>
      </c>
      <c r="Q10" s="108">
        <v>3.0943315</v>
      </c>
      <c r="R10" s="53"/>
      <c r="S10" s="53"/>
      <c r="T10" s="53"/>
      <c r="U10" s="53"/>
    </row>
    <row r="11" spans="2:21" ht="12.75" customHeight="1" x14ac:dyDescent="0.25">
      <c r="B11" s="135"/>
      <c r="C11" s="143"/>
      <c r="D11" s="65" t="s">
        <v>5</v>
      </c>
      <c r="E11" s="103">
        <v>3.7394308000000001</v>
      </c>
      <c r="F11" s="104">
        <v>3.3394818000000002</v>
      </c>
      <c r="G11" s="104">
        <v>2.7908884999999999</v>
      </c>
      <c r="H11" s="104">
        <v>2.5729085</v>
      </c>
      <c r="I11" s="104">
        <v>2.6515469</v>
      </c>
      <c r="J11" s="104">
        <v>2.5751754</v>
      </c>
      <c r="K11" s="104">
        <v>2.4402263999999998</v>
      </c>
      <c r="L11" s="104">
        <v>2.5321559800000002</v>
      </c>
      <c r="M11" s="104">
        <v>2.5182947800000002</v>
      </c>
      <c r="N11" s="104">
        <v>2.7156220700000002</v>
      </c>
      <c r="O11" s="104">
        <v>2.75809931</v>
      </c>
      <c r="P11" s="104">
        <v>3.0729590899999999</v>
      </c>
      <c r="Q11" s="108">
        <v>2.9206526099999999</v>
      </c>
      <c r="R11" s="53"/>
      <c r="S11" s="53"/>
      <c r="T11" s="53"/>
      <c r="U11" s="53"/>
    </row>
    <row r="12" spans="2:21" ht="12.75" customHeight="1" x14ac:dyDescent="0.25">
      <c r="B12" s="135"/>
      <c r="C12" s="125" t="s">
        <v>10</v>
      </c>
      <c r="D12" s="64" t="s">
        <v>9</v>
      </c>
      <c r="E12" s="101">
        <v>1.8422528</v>
      </c>
      <c r="F12" s="102">
        <v>1.5618357</v>
      </c>
      <c r="G12" s="102">
        <v>1.3519262000000001</v>
      </c>
      <c r="H12" s="102">
        <v>1.2889489999999999</v>
      </c>
      <c r="I12" s="102">
        <v>1.0261905</v>
      </c>
      <c r="J12" s="102">
        <v>0.91710665000000002</v>
      </c>
      <c r="K12" s="102">
        <v>0.98642094000000002</v>
      </c>
      <c r="L12" s="102">
        <v>1.0081989499999999</v>
      </c>
      <c r="M12" s="102">
        <v>0.94217039000000002</v>
      </c>
      <c r="N12" s="102">
        <v>1.00912998</v>
      </c>
      <c r="O12" s="102">
        <v>1.0585903299999999</v>
      </c>
      <c r="P12" s="102">
        <v>1.78457266</v>
      </c>
      <c r="Q12" s="110">
        <v>1.2688375599999999</v>
      </c>
      <c r="R12" s="53"/>
      <c r="S12" s="53"/>
      <c r="T12" s="53"/>
      <c r="U12" s="53"/>
    </row>
    <row r="13" spans="2:21" ht="12.75" customHeight="1" x14ac:dyDescent="0.25">
      <c r="B13" s="135"/>
      <c r="C13" s="126"/>
      <c r="D13" s="66" t="s">
        <v>21</v>
      </c>
      <c r="E13" s="103">
        <v>3.8667615999999998</v>
      </c>
      <c r="F13" s="104">
        <v>3.5539432999999998</v>
      </c>
      <c r="G13" s="104">
        <v>3.2018523000000001</v>
      </c>
      <c r="H13" s="104">
        <v>2.9717288000000002</v>
      </c>
      <c r="I13" s="104">
        <v>2.8317000000000001</v>
      </c>
      <c r="J13" s="104">
        <v>2.6450843000000002</v>
      </c>
      <c r="K13" s="104">
        <v>2.3499682000000002</v>
      </c>
      <c r="L13" s="104">
        <v>1.9767525500000001</v>
      </c>
      <c r="M13" s="104">
        <v>2.0636187600000002</v>
      </c>
      <c r="N13" s="104">
        <v>2.44301017</v>
      </c>
      <c r="O13" s="104">
        <v>2.5810048000000001</v>
      </c>
      <c r="P13" s="104">
        <v>2.4470625400000001</v>
      </c>
      <c r="Q13" s="108">
        <v>2.88510168</v>
      </c>
      <c r="R13" s="53"/>
      <c r="S13" s="53"/>
      <c r="T13" s="53"/>
      <c r="U13" s="53"/>
    </row>
    <row r="14" spans="2:21" ht="12.75" customHeight="1" x14ac:dyDescent="0.25">
      <c r="B14" s="135"/>
      <c r="C14" s="137" t="s">
        <v>11</v>
      </c>
      <c r="D14" s="65" t="s">
        <v>12</v>
      </c>
      <c r="E14" s="101">
        <v>1.276394</v>
      </c>
      <c r="F14" s="102">
        <v>1.0915893000000001</v>
      </c>
      <c r="G14" s="102">
        <v>0.87762297</v>
      </c>
      <c r="H14" s="102">
        <v>0.74224398000000003</v>
      </c>
      <c r="I14" s="102">
        <v>0.91333478000000001</v>
      </c>
      <c r="J14" s="102">
        <v>0.87932427000000002</v>
      </c>
      <c r="K14" s="102">
        <v>0.81441883000000004</v>
      </c>
      <c r="L14" s="102">
        <v>0.78510641999999997</v>
      </c>
      <c r="M14" s="102">
        <v>0.73953919000000001</v>
      </c>
      <c r="N14" s="102">
        <v>0.82749737999999995</v>
      </c>
      <c r="O14" s="102">
        <v>0.83352985000000002</v>
      </c>
      <c r="P14" s="102">
        <v>0.81207014</v>
      </c>
      <c r="Q14" s="110">
        <v>0.70489411000000002</v>
      </c>
      <c r="R14" s="53"/>
      <c r="S14" s="53"/>
      <c r="T14" s="53"/>
      <c r="U14" s="53"/>
    </row>
    <row r="15" spans="2:21" ht="12.75" customHeight="1" x14ac:dyDescent="0.25">
      <c r="B15" s="135"/>
      <c r="C15" s="135"/>
      <c r="D15" s="65" t="s">
        <v>13</v>
      </c>
      <c r="E15" s="103">
        <v>2.6317525000000002</v>
      </c>
      <c r="F15" s="104">
        <v>2.3752469999999999</v>
      </c>
      <c r="G15" s="104">
        <v>2.0221631000000002</v>
      </c>
      <c r="H15" s="104">
        <v>1.8089398999999999</v>
      </c>
      <c r="I15" s="104">
        <v>1.9108057000000001</v>
      </c>
      <c r="J15" s="104">
        <v>1.8634288999999999</v>
      </c>
      <c r="K15" s="104">
        <v>1.6874254</v>
      </c>
      <c r="L15" s="104">
        <v>1.6449831500000001</v>
      </c>
      <c r="M15" s="104">
        <v>1.6806082499999999</v>
      </c>
      <c r="N15" s="104">
        <v>1.9217269299999999</v>
      </c>
      <c r="O15" s="104">
        <v>1.9453446299999999</v>
      </c>
      <c r="P15" s="104">
        <v>2.11516635</v>
      </c>
      <c r="Q15" s="108">
        <v>2.0206778700000001</v>
      </c>
      <c r="R15" s="53"/>
      <c r="S15" s="53"/>
      <c r="T15" s="53"/>
      <c r="U15" s="53"/>
    </row>
    <row r="16" spans="2:21" ht="12.75" customHeight="1" x14ac:dyDescent="0.25">
      <c r="B16" s="135"/>
      <c r="C16" s="135"/>
      <c r="D16" s="65" t="s">
        <v>14</v>
      </c>
      <c r="E16" s="103">
        <v>1.8011697</v>
      </c>
      <c r="F16" s="104">
        <v>1.6118517000000001</v>
      </c>
      <c r="G16" s="104">
        <v>1.3606879000000001</v>
      </c>
      <c r="H16" s="104">
        <v>1.1417938000000001</v>
      </c>
      <c r="I16" s="104">
        <v>1.2546649999999999</v>
      </c>
      <c r="J16" s="104">
        <v>1.1294347</v>
      </c>
      <c r="K16" s="104">
        <v>1.0276164000000001</v>
      </c>
      <c r="L16" s="104">
        <v>1.0300967700000001</v>
      </c>
      <c r="M16" s="104">
        <v>1.0069594500000001</v>
      </c>
      <c r="N16" s="104">
        <v>1.08809384</v>
      </c>
      <c r="O16" s="104">
        <v>0.98777221999999998</v>
      </c>
      <c r="P16" s="104">
        <v>1.1542042100000001</v>
      </c>
      <c r="Q16" s="108">
        <v>1.0516445000000001</v>
      </c>
      <c r="R16" s="53"/>
      <c r="S16" s="53"/>
      <c r="T16" s="53"/>
      <c r="U16" s="53"/>
    </row>
    <row r="17" spans="2:21" ht="12.75" customHeight="1" x14ac:dyDescent="0.25">
      <c r="B17" s="135"/>
      <c r="C17" s="136"/>
      <c r="D17" s="66" t="s">
        <v>20</v>
      </c>
      <c r="E17" s="103">
        <v>1.618325</v>
      </c>
      <c r="F17" s="104">
        <v>1.3953215999999999</v>
      </c>
      <c r="G17" s="104">
        <v>1.3360860000000001</v>
      </c>
      <c r="H17" s="104">
        <v>1.2555293000000001</v>
      </c>
      <c r="I17" s="104">
        <v>1.0056366999999999</v>
      </c>
      <c r="J17" s="104">
        <v>0.87216874</v>
      </c>
      <c r="K17" s="104">
        <v>0.79916876999999997</v>
      </c>
      <c r="L17" s="104">
        <v>0.75179903000000003</v>
      </c>
      <c r="M17" s="104">
        <v>0.79088572999999995</v>
      </c>
      <c r="N17" s="104">
        <v>0.96866719999999995</v>
      </c>
      <c r="O17" s="104">
        <v>0.91692189999999996</v>
      </c>
      <c r="P17" s="104">
        <v>0.94381234000000003</v>
      </c>
      <c r="Q17" s="108">
        <v>0.67613873000000002</v>
      </c>
      <c r="R17" s="53"/>
      <c r="S17" s="53"/>
      <c r="T17" s="53"/>
      <c r="U17" s="53"/>
    </row>
    <row r="18" spans="2:21" ht="12.75" customHeight="1" x14ac:dyDescent="0.25">
      <c r="B18" s="136"/>
      <c r="C18" s="139" t="s">
        <v>25</v>
      </c>
      <c r="D18" s="144"/>
      <c r="E18" s="105">
        <f>SUM(E6:E17)</f>
        <v>27.2040659</v>
      </c>
      <c r="F18" s="106">
        <f t="shared" ref="F18:P18" si="0">SUM(F6:F17)</f>
        <v>24.021375939999999</v>
      </c>
      <c r="G18" s="106">
        <f t="shared" si="0"/>
        <v>20.64104408</v>
      </c>
      <c r="H18" s="106">
        <f t="shared" si="0"/>
        <v>19.085955859999999</v>
      </c>
      <c r="I18" s="106">
        <f t="shared" si="0"/>
        <v>18.965830169999997</v>
      </c>
      <c r="J18" s="106">
        <f t="shared" si="0"/>
        <v>18.131982530000002</v>
      </c>
      <c r="K18" s="106">
        <f t="shared" si="0"/>
        <v>17.046201790000001</v>
      </c>
      <c r="L18" s="106">
        <f t="shared" si="0"/>
        <v>16.899153690000002</v>
      </c>
      <c r="M18" s="106">
        <f t="shared" si="0"/>
        <v>16.884035560000001</v>
      </c>
      <c r="N18" s="106">
        <f t="shared" si="0"/>
        <v>18.666576599999999</v>
      </c>
      <c r="O18" s="106">
        <f t="shared" si="0"/>
        <v>18.974812799999999</v>
      </c>
      <c r="P18" s="106">
        <f t="shared" si="0"/>
        <v>20.69409138</v>
      </c>
      <c r="Q18" s="109">
        <f>SUM(Q6:Q17)</f>
        <v>19.686993959999999</v>
      </c>
      <c r="R18" s="53"/>
      <c r="S18" s="53"/>
      <c r="T18" s="53"/>
      <c r="U18" s="53"/>
    </row>
    <row r="19" spans="2:21" ht="12.75" customHeight="1" x14ac:dyDescent="0.25">
      <c r="B19" s="135" t="s">
        <v>22</v>
      </c>
      <c r="C19" s="137" t="s">
        <v>2</v>
      </c>
      <c r="D19" s="67" t="s">
        <v>19</v>
      </c>
      <c r="E19" s="103">
        <v>1.0169897999999999</v>
      </c>
      <c r="F19" s="104">
        <v>0.78963046999999997</v>
      </c>
      <c r="G19" s="104">
        <v>0.64585968000000005</v>
      </c>
      <c r="H19" s="104">
        <v>0.56878487</v>
      </c>
      <c r="I19" s="104">
        <v>0.60025236000000004</v>
      </c>
      <c r="J19" s="104">
        <v>0.63233877999999999</v>
      </c>
      <c r="K19" s="104">
        <v>0.55512790000000001</v>
      </c>
      <c r="L19" s="104">
        <v>0.55799418999999995</v>
      </c>
      <c r="M19" s="104">
        <v>0.50812336999999996</v>
      </c>
      <c r="N19" s="104">
        <v>0.57342683000000005</v>
      </c>
      <c r="O19" s="104">
        <v>0.61724966999999997</v>
      </c>
      <c r="P19" s="104">
        <v>0.53188985</v>
      </c>
      <c r="Q19" s="108">
        <v>0.49139061000000001</v>
      </c>
      <c r="R19" s="53"/>
      <c r="S19" s="53"/>
      <c r="T19" s="53"/>
      <c r="U19" s="53"/>
    </row>
    <row r="20" spans="2:21" ht="12.75" customHeight="1" x14ac:dyDescent="0.25">
      <c r="B20" s="135"/>
      <c r="C20" s="135"/>
      <c r="D20" s="68" t="s">
        <v>3</v>
      </c>
      <c r="E20" s="103">
        <v>0.44762039999999997</v>
      </c>
      <c r="F20" s="104">
        <v>0.32624618999999999</v>
      </c>
      <c r="G20" s="104">
        <v>0.28843326000000002</v>
      </c>
      <c r="H20" s="104">
        <v>0.30256076999999998</v>
      </c>
      <c r="I20" s="104">
        <v>0.30426072999999998</v>
      </c>
      <c r="J20" s="104">
        <v>0.30831149000000002</v>
      </c>
      <c r="K20" s="104">
        <v>0.30426799999999998</v>
      </c>
      <c r="L20" s="104">
        <v>0.42309978999999998</v>
      </c>
      <c r="M20" s="104">
        <v>0.38928878</v>
      </c>
      <c r="N20" s="104">
        <v>0.38799441000000001</v>
      </c>
      <c r="O20" s="104">
        <v>0.38584541999999999</v>
      </c>
      <c r="P20" s="104">
        <v>0.58491632000000005</v>
      </c>
      <c r="Q20" s="108">
        <v>0.63673544000000004</v>
      </c>
      <c r="R20" s="53"/>
      <c r="S20" s="53"/>
      <c r="T20" s="53"/>
      <c r="U20" s="53"/>
    </row>
    <row r="21" spans="2:21" ht="12.75" customHeight="1" x14ac:dyDescent="0.25">
      <c r="B21" s="135"/>
      <c r="C21" s="135"/>
      <c r="D21" s="69" t="s">
        <v>4</v>
      </c>
      <c r="E21" s="103">
        <v>2.4965074999999999</v>
      </c>
      <c r="F21" s="104">
        <v>2.1039618</v>
      </c>
      <c r="G21" s="104">
        <v>1.6083759</v>
      </c>
      <c r="H21" s="104">
        <v>1.4317439000000001</v>
      </c>
      <c r="I21" s="104">
        <v>1.7407546</v>
      </c>
      <c r="J21" s="104">
        <v>1.7875920000000001</v>
      </c>
      <c r="K21" s="104">
        <v>1.5629583</v>
      </c>
      <c r="L21" s="104">
        <v>1.6919706999999999</v>
      </c>
      <c r="M21" s="104">
        <v>1.5291024099999999</v>
      </c>
      <c r="N21" s="104">
        <v>1.7539974</v>
      </c>
      <c r="O21" s="104">
        <v>1.6971002500000001</v>
      </c>
      <c r="P21" s="104">
        <v>1.8846636400000001</v>
      </c>
      <c r="Q21" s="108">
        <v>1.6793215800000001</v>
      </c>
      <c r="R21" s="53"/>
      <c r="S21" s="53"/>
      <c r="T21" s="53"/>
      <c r="U21" s="53"/>
    </row>
    <row r="22" spans="2:21" ht="12.75" customHeight="1" x14ac:dyDescent="0.25">
      <c r="B22" s="135"/>
      <c r="C22" s="137" t="s">
        <v>8</v>
      </c>
      <c r="D22" s="67" t="s">
        <v>6</v>
      </c>
      <c r="E22" s="101">
        <v>0.46213712000000001</v>
      </c>
      <c r="F22" s="102">
        <v>0.31476483999999999</v>
      </c>
      <c r="G22" s="102">
        <v>0.24384829999999999</v>
      </c>
      <c r="H22" s="102">
        <v>0.2293193</v>
      </c>
      <c r="I22" s="102">
        <v>0.19454167</v>
      </c>
      <c r="J22" s="102">
        <v>0.17775953</v>
      </c>
      <c r="K22" s="102">
        <v>0.16433096999999999</v>
      </c>
      <c r="L22" s="102">
        <v>0.22097435000000001</v>
      </c>
      <c r="M22" s="102">
        <v>0.23660513</v>
      </c>
      <c r="N22" s="102">
        <v>0.19130179999999999</v>
      </c>
      <c r="O22" s="102">
        <v>0.14504230000000001</v>
      </c>
      <c r="P22" s="102">
        <v>0.19852302999999999</v>
      </c>
      <c r="Q22" s="110">
        <v>0.23531545000000001</v>
      </c>
      <c r="R22" s="53"/>
      <c r="S22" s="53"/>
      <c r="T22" s="53"/>
      <c r="U22" s="53"/>
    </row>
    <row r="23" spans="2:21" ht="12.75" customHeight="1" x14ac:dyDescent="0.25">
      <c r="B23" s="135"/>
      <c r="C23" s="138"/>
      <c r="D23" s="68" t="s">
        <v>7</v>
      </c>
      <c r="E23" s="103">
        <v>2.5134701000000002</v>
      </c>
      <c r="F23" s="104">
        <v>2.0518272</v>
      </c>
      <c r="G23" s="104">
        <v>1.6321521999999999</v>
      </c>
      <c r="H23" s="104">
        <v>1.4020322000000001</v>
      </c>
      <c r="I23" s="104">
        <v>1.7262864</v>
      </c>
      <c r="J23" s="104">
        <v>1.791434</v>
      </c>
      <c r="K23" s="104">
        <v>1.6280152000000001</v>
      </c>
      <c r="L23" s="104">
        <v>1.78655334</v>
      </c>
      <c r="M23" s="104">
        <v>1.66177884</v>
      </c>
      <c r="N23" s="104">
        <v>1.8042881500000001</v>
      </c>
      <c r="O23" s="104">
        <v>1.71707959</v>
      </c>
      <c r="P23" s="104">
        <v>2.1167801900000001</v>
      </c>
      <c r="Q23" s="108">
        <v>1.88956463</v>
      </c>
      <c r="R23" s="53"/>
      <c r="S23" s="53"/>
      <c r="T23" s="53"/>
      <c r="U23" s="53"/>
    </row>
    <row r="24" spans="2:21" ht="12.75" customHeight="1" x14ac:dyDescent="0.25">
      <c r="B24" s="135"/>
      <c r="C24" s="138"/>
      <c r="D24" s="68" t="s">
        <v>5</v>
      </c>
      <c r="E24" s="103">
        <v>2.6922779000000001</v>
      </c>
      <c r="F24" s="104">
        <v>2.2170643000000001</v>
      </c>
      <c r="G24" s="104">
        <v>1.7249931999999999</v>
      </c>
      <c r="H24" s="104">
        <v>1.4997229999999999</v>
      </c>
      <c r="I24" s="104">
        <v>1.8155832999999999</v>
      </c>
      <c r="J24" s="104">
        <v>1.845431</v>
      </c>
      <c r="K24" s="104">
        <v>1.6540613</v>
      </c>
      <c r="L24" s="104">
        <v>1.8110568899999999</v>
      </c>
      <c r="M24" s="104">
        <v>1.66647228</v>
      </c>
      <c r="N24" s="104">
        <v>1.8257637099999999</v>
      </c>
      <c r="O24" s="104">
        <v>1.7534263699999999</v>
      </c>
      <c r="P24" s="104">
        <v>2.1498628100000001</v>
      </c>
      <c r="Q24" s="108">
        <v>1.8733507199999999</v>
      </c>
      <c r="R24" s="53"/>
      <c r="S24" s="53"/>
      <c r="T24" s="53"/>
      <c r="U24" s="53"/>
    </row>
    <row r="25" spans="2:21" ht="12.75" customHeight="1" x14ac:dyDescent="0.25">
      <c r="B25" s="135"/>
      <c r="C25" s="125" t="s">
        <v>10</v>
      </c>
      <c r="D25" s="67" t="s">
        <v>9</v>
      </c>
      <c r="E25" s="101">
        <v>0.94213062000000003</v>
      </c>
      <c r="F25" s="102">
        <v>0.78660467999999995</v>
      </c>
      <c r="G25" s="102">
        <v>0.53375004000000004</v>
      </c>
      <c r="H25" s="102">
        <v>0.51285504999999998</v>
      </c>
      <c r="I25" s="102">
        <v>0.49204410999999998</v>
      </c>
      <c r="J25" s="102">
        <v>0.51526766999999996</v>
      </c>
      <c r="K25" s="102">
        <v>0.47468057000000002</v>
      </c>
      <c r="L25" s="102">
        <v>0.48042944999999998</v>
      </c>
      <c r="M25" s="102">
        <v>0.36478588000000001</v>
      </c>
      <c r="N25" s="102">
        <v>0.45320651000000001</v>
      </c>
      <c r="O25" s="102">
        <v>0.47512560999999998</v>
      </c>
      <c r="P25" s="102">
        <v>0.94781618999999995</v>
      </c>
      <c r="Q25" s="110">
        <v>0.67969601000000002</v>
      </c>
      <c r="R25" s="53"/>
      <c r="S25" s="53"/>
      <c r="T25" s="53"/>
      <c r="U25" s="53"/>
    </row>
    <row r="26" spans="2:21" ht="12.75" customHeight="1" x14ac:dyDescent="0.25">
      <c r="B26" s="135"/>
      <c r="C26" s="126"/>
      <c r="D26" s="69" t="s">
        <v>21</v>
      </c>
      <c r="E26" s="103">
        <v>1.6391841</v>
      </c>
      <c r="F26" s="104">
        <v>1.2983235</v>
      </c>
      <c r="G26" s="104">
        <v>0.82879468999999995</v>
      </c>
      <c r="H26" s="104">
        <v>0.71265962999999999</v>
      </c>
      <c r="I26" s="104">
        <v>0.86000799999999999</v>
      </c>
      <c r="J26" s="104">
        <v>0.75161332999999997</v>
      </c>
      <c r="K26" s="104">
        <v>0.56335868</v>
      </c>
      <c r="L26" s="104">
        <v>0.63223543000000004</v>
      </c>
      <c r="M26" s="104">
        <v>0.52762604000000002</v>
      </c>
      <c r="N26" s="104">
        <v>0.73678807000000002</v>
      </c>
      <c r="O26" s="104">
        <v>0.55919264000000002</v>
      </c>
      <c r="P26" s="104">
        <v>0.54703183</v>
      </c>
      <c r="Q26" s="108">
        <v>0.70939980999999996</v>
      </c>
      <c r="R26" s="53"/>
      <c r="S26" s="53"/>
      <c r="T26" s="53"/>
      <c r="U26" s="53"/>
    </row>
    <row r="27" spans="2:21" ht="12.75" customHeight="1" x14ac:dyDescent="0.25">
      <c r="B27" s="135"/>
      <c r="C27" s="137" t="s">
        <v>11</v>
      </c>
      <c r="D27" s="65" t="s">
        <v>12</v>
      </c>
      <c r="E27" s="101">
        <v>0.94997611000000004</v>
      </c>
      <c r="F27" s="102">
        <v>0.77061334000000004</v>
      </c>
      <c r="G27" s="102">
        <v>0.53772006000000006</v>
      </c>
      <c r="H27" s="102">
        <v>0.43307072000000002</v>
      </c>
      <c r="I27" s="102">
        <v>0.68562897</v>
      </c>
      <c r="J27" s="102">
        <v>0.70855637999999999</v>
      </c>
      <c r="K27" s="102">
        <v>0.58473810999999998</v>
      </c>
      <c r="L27" s="102">
        <v>0.59936646999999998</v>
      </c>
      <c r="M27" s="102">
        <v>0.49825740000000002</v>
      </c>
      <c r="N27" s="102">
        <v>0.61015964</v>
      </c>
      <c r="O27" s="102">
        <v>0.64858044000000004</v>
      </c>
      <c r="P27" s="102">
        <v>0.62342869000000001</v>
      </c>
      <c r="Q27" s="110">
        <v>0.67849800000000005</v>
      </c>
      <c r="R27" s="53"/>
      <c r="S27" s="53"/>
      <c r="T27" s="53"/>
      <c r="U27" s="53"/>
    </row>
    <row r="28" spans="2:21" ht="12.75" customHeight="1" x14ac:dyDescent="0.25">
      <c r="B28" s="135"/>
      <c r="C28" s="135"/>
      <c r="D28" s="65" t="s">
        <v>13</v>
      </c>
      <c r="E28" s="103">
        <v>1.6967483999999999</v>
      </c>
      <c r="F28" s="104">
        <v>1.4080174999999999</v>
      </c>
      <c r="G28" s="104">
        <v>0.99572503000000001</v>
      </c>
      <c r="H28" s="104">
        <v>0.83411142999999999</v>
      </c>
      <c r="I28" s="104">
        <v>1.1481804</v>
      </c>
      <c r="J28" s="104">
        <v>1.2150566</v>
      </c>
      <c r="K28" s="104">
        <v>1.0390987</v>
      </c>
      <c r="L28" s="104">
        <v>1.0882879700000001</v>
      </c>
      <c r="M28" s="104">
        <v>0.97059868000000005</v>
      </c>
      <c r="N28" s="104">
        <v>1.1445943000000001</v>
      </c>
      <c r="O28" s="104">
        <v>1.1139585000000001</v>
      </c>
      <c r="P28" s="104">
        <v>1.3152263</v>
      </c>
      <c r="Q28" s="108">
        <v>1.2442811199999999</v>
      </c>
      <c r="R28" s="53"/>
      <c r="S28" s="53"/>
      <c r="T28" s="53"/>
      <c r="U28" s="53"/>
    </row>
    <row r="29" spans="2:21" ht="12.75" customHeight="1" x14ac:dyDescent="0.25">
      <c r="B29" s="135"/>
      <c r="C29" s="135"/>
      <c r="D29" s="65" t="s">
        <v>14</v>
      </c>
      <c r="E29" s="103">
        <v>1.2570606</v>
      </c>
      <c r="F29" s="104">
        <v>1.0354581</v>
      </c>
      <c r="G29" s="104">
        <v>0.67766764000000002</v>
      </c>
      <c r="H29" s="104">
        <v>0.53882638000000005</v>
      </c>
      <c r="I29" s="104">
        <v>0.82360390000000006</v>
      </c>
      <c r="J29" s="104">
        <v>0.88430129000000002</v>
      </c>
      <c r="K29" s="104">
        <v>0.72726117999999995</v>
      </c>
      <c r="L29" s="104">
        <v>0.78571895000000003</v>
      </c>
      <c r="M29" s="104">
        <v>0.67080019000000002</v>
      </c>
      <c r="N29" s="104">
        <v>0.80434605999999997</v>
      </c>
      <c r="O29" s="104">
        <v>0.67860350000000003</v>
      </c>
      <c r="P29" s="104">
        <v>0.90044734999999998</v>
      </c>
      <c r="Q29" s="108">
        <v>0.71549362000000005</v>
      </c>
      <c r="R29" s="53"/>
      <c r="S29" s="53"/>
      <c r="T29" s="53"/>
      <c r="U29" s="53"/>
    </row>
    <row r="30" spans="2:21" ht="12.75" customHeight="1" x14ac:dyDescent="0.25">
      <c r="B30" s="135"/>
      <c r="C30" s="136"/>
      <c r="D30" s="66" t="s">
        <v>20</v>
      </c>
      <c r="E30" s="103">
        <v>0.37942912000000001</v>
      </c>
      <c r="F30" s="104">
        <v>0.19999022</v>
      </c>
      <c r="G30" s="104">
        <v>0.10698779</v>
      </c>
      <c r="H30" s="104">
        <v>0.10842351</v>
      </c>
      <c r="I30" s="104">
        <v>0.11382914</v>
      </c>
      <c r="J30" s="104">
        <v>8.4521379999999993E-2</v>
      </c>
      <c r="K30" s="104">
        <v>6.4627320000000002E-2</v>
      </c>
      <c r="L30" s="104">
        <v>8.9924409999999996E-2</v>
      </c>
      <c r="M30" s="104">
        <v>8.0481880000000006E-2</v>
      </c>
      <c r="N30" s="104">
        <v>5.8104679999999999E-2</v>
      </c>
      <c r="O30" s="104">
        <v>3.4607980000000003E-2</v>
      </c>
      <c r="P30" s="104">
        <v>2.8533590000000001E-2</v>
      </c>
      <c r="Q30" s="108">
        <v>3.597206E-2</v>
      </c>
      <c r="R30" s="53"/>
      <c r="S30" s="53"/>
      <c r="T30" s="53"/>
      <c r="U30" s="53"/>
    </row>
    <row r="31" spans="2:21" ht="12.75" customHeight="1" x14ac:dyDescent="0.25">
      <c r="B31" s="136"/>
      <c r="C31" s="139" t="s">
        <v>25</v>
      </c>
      <c r="D31" s="144"/>
      <c r="E31" s="105">
        <f>SUM(E19:E30)</f>
        <v>16.493531770000001</v>
      </c>
      <c r="F31" s="106">
        <f t="shared" ref="F31" si="1">SUM(F19:F30)</f>
        <v>13.302502140000001</v>
      </c>
      <c r="G31" s="106">
        <f t="shared" ref="G31" si="2">SUM(G19:G30)</f>
        <v>9.8243077900000007</v>
      </c>
      <c r="H31" s="106">
        <f t="shared" ref="H31" si="3">SUM(H19:H30)</f>
        <v>8.5741107599999999</v>
      </c>
      <c r="I31" s="106">
        <f t="shared" ref="I31" si="4">SUM(I19:I30)</f>
        <v>10.50497358</v>
      </c>
      <c r="J31" s="106">
        <f t="shared" ref="J31" si="5">SUM(J19:J30)</f>
        <v>10.70218345</v>
      </c>
      <c r="K31" s="106">
        <f t="shared" ref="K31:Q31" si="6">SUM(K19:K30)</f>
        <v>9.3225262299999994</v>
      </c>
      <c r="L31" s="106">
        <f t="shared" si="6"/>
        <v>10.167611939999999</v>
      </c>
      <c r="M31" s="106">
        <f t="shared" si="6"/>
        <v>9.1039208800000004</v>
      </c>
      <c r="N31" s="106">
        <f t="shared" si="6"/>
        <v>10.343971560000002</v>
      </c>
      <c r="O31" s="106">
        <f t="shared" si="6"/>
        <v>9.8258122700000001</v>
      </c>
      <c r="P31" s="106">
        <f t="shared" si="6"/>
        <v>11.829119790000002</v>
      </c>
      <c r="Q31" s="109">
        <f t="shared" si="6"/>
        <v>10.86901905</v>
      </c>
      <c r="R31" s="53"/>
      <c r="S31" s="53"/>
      <c r="T31" s="53"/>
      <c r="U31" s="53"/>
    </row>
    <row r="32" spans="2:21" ht="12.75" customHeight="1" x14ac:dyDescent="0.25">
      <c r="B32" s="135" t="s">
        <v>1</v>
      </c>
      <c r="C32" s="137" t="s">
        <v>2</v>
      </c>
      <c r="D32" s="67" t="s">
        <v>19</v>
      </c>
      <c r="E32" s="103">
        <v>2.4455993</v>
      </c>
      <c r="F32" s="104">
        <v>2.2819739000000001</v>
      </c>
      <c r="G32" s="104">
        <v>1.7967736000000001</v>
      </c>
      <c r="H32" s="104">
        <v>1.7010253</v>
      </c>
      <c r="I32" s="104">
        <v>1.5541092000000001</v>
      </c>
      <c r="J32" s="104">
        <v>1.5322764</v>
      </c>
      <c r="K32" s="104">
        <v>1.4214005000000001</v>
      </c>
      <c r="L32" s="104">
        <v>1.36631934</v>
      </c>
      <c r="M32" s="104">
        <v>1.37266493</v>
      </c>
      <c r="N32" s="104">
        <v>1.4949772100000001</v>
      </c>
      <c r="O32" s="104">
        <v>1.55529944</v>
      </c>
      <c r="P32" s="104">
        <v>1.5314662299999999</v>
      </c>
      <c r="Q32" s="108">
        <v>1.26922761</v>
      </c>
      <c r="R32" s="53"/>
      <c r="S32" s="53"/>
      <c r="T32" s="53"/>
      <c r="U32" s="53"/>
    </row>
    <row r="33" spans="2:21" ht="12.75" customHeight="1" x14ac:dyDescent="0.25">
      <c r="B33" s="135"/>
      <c r="C33" s="135"/>
      <c r="D33" s="68" t="s">
        <v>3</v>
      </c>
      <c r="E33" s="103">
        <v>0.49635152999999999</v>
      </c>
      <c r="F33" s="104">
        <v>0.43120048</v>
      </c>
      <c r="G33" s="104">
        <v>0.31209345999999999</v>
      </c>
      <c r="H33" s="104">
        <v>0.39265311000000003</v>
      </c>
      <c r="I33" s="104">
        <v>0.43091826</v>
      </c>
      <c r="J33" s="104">
        <v>0.4943341</v>
      </c>
      <c r="K33" s="104">
        <v>0.59687175000000003</v>
      </c>
      <c r="L33" s="104">
        <v>0.64269725</v>
      </c>
      <c r="M33" s="104">
        <v>0.70725461000000001</v>
      </c>
      <c r="N33" s="104">
        <v>0.69887781000000004</v>
      </c>
      <c r="O33" s="104">
        <v>0.78397598999999996</v>
      </c>
      <c r="P33" s="104">
        <v>1.0133249600000001</v>
      </c>
      <c r="Q33" s="108">
        <v>1.24024132</v>
      </c>
      <c r="R33" s="53"/>
      <c r="S33" s="53"/>
      <c r="T33" s="53"/>
      <c r="U33" s="53"/>
    </row>
    <row r="34" spans="2:21" ht="12.75" customHeight="1" x14ac:dyDescent="0.25">
      <c r="B34" s="135"/>
      <c r="C34" s="135"/>
      <c r="D34" s="69" t="s">
        <v>4</v>
      </c>
      <c r="E34" s="103">
        <v>6.3967184000000001</v>
      </c>
      <c r="F34" s="104">
        <v>6.1079205999999999</v>
      </c>
      <c r="G34" s="104">
        <v>5.7429759000000002</v>
      </c>
      <c r="H34" s="104">
        <v>5.4532238</v>
      </c>
      <c r="I34" s="104">
        <v>5.2801761999999997</v>
      </c>
      <c r="J34" s="104">
        <v>4.9347893000000003</v>
      </c>
      <c r="K34" s="104">
        <v>4.8172164000000004</v>
      </c>
      <c r="L34" s="104">
        <v>4.5523379899999998</v>
      </c>
      <c r="M34" s="104">
        <v>4.7403115400000004</v>
      </c>
      <c r="N34" s="104">
        <v>5.0409310600000001</v>
      </c>
      <c r="O34" s="104">
        <v>5.2894394199999999</v>
      </c>
      <c r="P34" s="104">
        <v>4.9455312400000002</v>
      </c>
      <c r="Q34" s="108">
        <v>4.6756967600000001</v>
      </c>
      <c r="R34" s="53"/>
      <c r="S34" s="53"/>
      <c r="T34" s="53"/>
      <c r="U34" s="53"/>
    </row>
    <row r="35" spans="2:21" ht="12.75" customHeight="1" x14ac:dyDescent="0.25">
      <c r="B35" s="135"/>
      <c r="C35" s="137" t="s">
        <v>8</v>
      </c>
      <c r="D35" s="67" t="s">
        <v>6</v>
      </c>
      <c r="E35" s="101">
        <v>1.7133602999999999</v>
      </c>
      <c r="F35" s="102">
        <v>1.4106463</v>
      </c>
      <c r="G35" s="102">
        <v>0.90283623999999996</v>
      </c>
      <c r="H35" s="102">
        <v>1.0367392</v>
      </c>
      <c r="I35" s="102">
        <v>0.88482967999999995</v>
      </c>
      <c r="J35" s="102">
        <v>1.0103072</v>
      </c>
      <c r="K35" s="102">
        <v>1.0874233</v>
      </c>
      <c r="L35" s="102">
        <v>1.2561895700000001</v>
      </c>
      <c r="M35" s="102">
        <v>1.4242654299999999</v>
      </c>
      <c r="N35" s="102">
        <v>1.4929764599999999</v>
      </c>
      <c r="O35" s="102">
        <v>1.80784462</v>
      </c>
      <c r="P35" s="102">
        <v>1.8329758</v>
      </c>
      <c r="Q35" s="110">
        <v>2.1806177199999999</v>
      </c>
      <c r="R35" s="53"/>
      <c r="S35" s="53"/>
      <c r="T35" s="53"/>
      <c r="U35" s="53"/>
    </row>
    <row r="36" spans="2:21" ht="12.75" customHeight="1" x14ac:dyDescent="0.25">
      <c r="B36" s="135"/>
      <c r="C36" s="138"/>
      <c r="D36" s="68" t="s">
        <v>7</v>
      </c>
      <c r="E36" s="103">
        <v>6.1754496999999997</v>
      </c>
      <c r="F36" s="104">
        <v>5.7300712999999996</v>
      </c>
      <c r="G36" s="104">
        <v>5.4227043000000004</v>
      </c>
      <c r="H36" s="104">
        <v>5.2863856</v>
      </c>
      <c r="I36" s="104">
        <v>5.0585597</v>
      </c>
      <c r="J36" s="104">
        <v>4.6675326999999998</v>
      </c>
      <c r="K36" s="104">
        <v>4.7769450999999998</v>
      </c>
      <c r="L36" s="104">
        <v>4.6401432900000001</v>
      </c>
      <c r="M36" s="104">
        <v>4.9570283899999996</v>
      </c>
      <c r="N36" s="104">
        <v>5.3260248399999996</v>
      </c>
      <c r="O36" s="104">
        <v>5.5789658800000002</v>
      </c>
      <c r="P36" s="104">
        <v>5.5408546200000002</v>
      </c>
      <c r="Q36" s="108">
        <v>5.6570943299999996</v>
      </c>
      <c r="R36" s="53"/>
      <c r="S36" s="53"/>
      <c r="T36" s="53"/>
      <c r="U36" s="53"/>
    </row>
    <row r="37" spans="2:21" ht="12.75" customHeight="1" x14ac:dyDescent="0.25">
      <c r="B37" s="135"/>
      <c r="C37" s="138"/>
      <c r="D37" s="68" t="s">
        <v>5</v>
      </c>
      <c r="E37" s="103">
        <v>5.7788453999999998</v>
      </c>
      <c r="F37" s="104">
        <v>5.5389666000000002</v>
      </c>
      <c r="G37" s="104">
        <v>4.8951544</v>
      </c>
      <c r="H37" s="104">
        <v>4.6642802000000003</v>
      </c>
      <c r="I37" s="104">
        <v>4.3904895000000002</v>
      </c>
      <c r="J37" s="104">
        <v>4.1156569999999997</v>
      </c>
      <c r="K37" s="104">
        <v>4.1009089999999997</v>
      </c>
      <c r="L37" s="104">
        <v>4.0637691499999997</v>
      </c>
      <c r="M37" s="104">
        <v>4.3505857700000004</v>
      </c>
      <c r="N37" s="104">
        <v>4.6139093999999998</v>
      </c>
      <c r="O37" s="104">
        <v>4.9060298600000003</v>
      </c>
      <c r="P37" s="104">
        <v>5.0418183699999997</v>
      </c>
      <c r="Q37" s="108">
        <v>5.1484581900000004</v>
      </c>
      <c r="R37" s="53"/>
      <c r="S37" s="53"/>
      <c r="T37" s="53"/>
      <c r="U37" s="53"/>
    </row>
    <row r="38" spans="2:21" ht="12.75" customHeight="1" x14ac:dyDescent="0.25">
      <c r="B38" s="135"/>
      <c r="C38" s="125" t="s">
        <v>10</v>
      </c>
      <c r="D38" s="67" t="s">
        <v>9</v>
      </c>
      <c r="E38" s="101">
        <v>3.5953134000000002</v>
      </c>
      <c r="F38" s="102">
        <v>3.0809755000000001</v>
      </c>
      <c r="G38" s="102">
        <v>2.9671506999999999</v>
      </c>
      <c r="H38" s="102">
        <v>2.8013629</v>
      </c>
      <c r="I38" s="102">
        <v>2.1373033000000001</v>
      </c>
      <c r="J38" s="102">
        <v>1.7653839</v>
      </c>
      <c r="K38" s="102">
        <v>2.0674130000000002</v>
      </c>
      <c r="L38" s="102">
        <v>2.12918042</v>
      </c>
      <c r="M38" s="102">
        <v>2.18413857</v>
      </c>
      <c r="N38" s="102">
        <v>2.1950518400000001</v>
      </c>
      <c r="O38" s="102">
        <v>2.3060029399999999</v>
      </c>
      <c r="P38" s="102">
        <v>3.5692789500000002</v>
      </c>
      <c r="Q38" s="110">
        <v>2.5220510300000001</v>
      </c>
      <c r="R38" s="53"/>
      <c r="S38" s="53"/>
      <c r="T38" s="53"/>
      <c r="U38" s="53"/>
    </row>
    <row r="39" spans="2:21" ht="12.75" customHeight="1" x14ac:dyDescent="0.25">
      <c r="B39" s="135"/>
      <c r="C39" s="126"/>
      <c r="D39" s="69" t="s">
        <v>21</v>
      </c>
      <c r="E39" s="103">
        <v>8.2051485</v>
      </c>
      <c r="F39" s="104">
        <v>7.9740472000000002</v>
      </c>
      <c r="G39" s="104">
        <v>7.8866882</v>
      </c>
      <c r="H39" s="104">
        <v>7.3740926</v>
      </c>
      <c r="I39" s="104">
        <v>6.9331459000000004</v>
      </c>
      <c r="J39" s="104">
        <v>6.6421787999999999</v>
      </c>
      <c r="K39" s="104">
        <v>6.1239733999999997</v>
      </c>
      <c r="L39" s="104">
        <v>4.8325045299999996</v>
      </c>
      <c r="M39" s="104">
        <v>5.3675765799999997</v>
      </c>
      <c r="N39" s="104">
        <v>6.0828026800000004</v>
      </c>
      <c r="O39" s="104">
        <v>6.9035180799999996</v>
      </c>
      <c r="P39" s="104">
        <v>6.4996117599999996</v>
      </c>
      <c r="Q39" s="108">
        <v>7.5132235200000004</v>
      </c>
      <c r="R39" s="53"/>
      <c r="S39" s="53"/>
      <c r="T39" s="53"/>
      <c r="U39" s="53"/>
    </row>
    <row r="40" spans="2:21" ht="12.75" customHeight="1" x14ac:dyDescent="0.25">
      <c r="B40" s="135"/>
      <c r="C40" s="137" t="s">
        <v>11</v>
      </c>
      <c r="D40" s="65" t="s">
        <v>12</v>
      </c>
      <c r="E40" s="101">
        <v>1.9121191</v>
      </c>
      <c r="F40" s="102">
        <v>1.7205725999999999</v>
      </c>
      <c r="G40" s="102">
        <v>1.5486515000000001</v>
      </c>
      <c r="H40" s="102">
        <v>1.3447457</v>
      </c>
      <c r="I40" s="102">
        <v>1.3870005999999999</v>
      </c>
      <c r="J40" s="102">
        <v>1.2398131999999999</v>
      </c>
      <c r="K40" s="102">
        <v>1.2995927</v>
      </c>
      <c r="L40" s="102">
        <v>1.1796177400000001</v>
      </c>
      <c r="M40" s="102">
        <v>1.2585421999999999</v>
      </c>
      <c r="N40" s="102">
        <v>1.2911323800000001</v>
      </c>
      <c r="O40" s="102">
        <v>1.22894061</v>
      </c>
      <c r="P40" s="102">
        <v>1.2144208700000001</v>
      </c>
      <c r="Q40" s="110">
        <v>0.76104355000000001</v>
      </c>
      <c r="R40" s="53"/>
      <c r="S40" s="53"/>
      <c r="T40" s="53"/>
      <c r="U40" s="53"/>
    </row>
    <row r="41" spans="2:21" ht="12.75" customHeight="1" x14ac:dyDescent="0.25">
      <c r="B41" s="135"/>
      <c r="C41" s="135"/>
      <c r="D41" s="65" t="s">
        <v>13</v>
      </c>
      <c r="E41" s="103">
        <v>4.4527483999999999</v>
      </c>
      <c r="F41" s="104">
        <v>4.2706261999999997</v>
      </c>
      <c r="G41" s="104">
        <v>4.0485337000000001</v>
      </c>
      <c r="H41" s="104">
        <v>3.7086382000000002</v>
      </c>
      <c r="I41" s="104">
        <v>3.4971925000000001</v>
      </c>
      <c r="J41" s="104">
        <v>3.232135</v>
      </c>
      <c r="K41" s="104">
        <v>3.0569400999999998</v>
      </c>
      <c r="L41" s="104">
        <v>2.8274027199999998</v>
      </c>
      <c r="M41" s="104">
        <v>3.2078561699999999</v>
      </c>
      <c r="N41" s="104">
        <v>3.5795424800000002</v>
      </c>
      <c r="O41" s="104">
        <v>3.7227983899999999</v>
      </c>
      <c r="P41" s="104">
        <v>3.82134741</v>
      </c>
      <c r="Q41" s="108">
        <v>3.6722179100000001</v>
      </c>
      <c r="R41" s="53"/>
      <c r="S41" s="53"/>
      <c r="T41" s="53"/>
      <c r="U41" s="53"/>
    </row>
    <row r="42" spans="2:21" ht="12.75" customHeight="1" x14ac:dyDescent="0.25">
      <c r="B42" s="135"/>
      <c r="C42" s="135"/>
      <c r="D42" s="65" t="s">
        <v>14</v>
      </c>
      <c r="E42" s="103">
        <v>2.8608661999999998</v>
      </c>
      <c r="F42" s="104">
        <v>2.7413504</v>
      </c>
      <c r="G42" s="104">
        <v>2.7090907</v>
      </c>
      <c r="H42" s="104">
        <v>2.3168274000000002</v>
      </c>
      <c r="I42" s="104">
        <v>2.1513434999999999</v>
      </c>
      <c r="J42" s="104">
        <v>1.6469085000000001</v>
      </c>
      <c r="K42" s="104">
        <v>1.6620820000000001</v>
      </c>
      <c r="L42" s="104">
        <v>1.5491548399999999</v>
      </c>
      <c r="M42" s="104">
        <v>1.73004622</v>
      </c>
      <c r="N42" s="104">
        <v>1.69339785</v>
      </c>
      <c r="O42" s="104">
        <v>1.64875642</v>
      </c>
      <c r="P42" s="104">
        <v>1.69543869</v>
      </c>
      <c r="Q42" s="108">
        <v>1.7666998199999999</v>
      </c>
      <c r="R42" s="53"/>
      <c r="S42" s="53"/>
      <c r="T42" s="53"/>
      <c r="U42" s="53"/>
    </row>
    <row r="43" spans="2:21" ht="12.75" customHeight="1" x14ac:dyDescent="0.25">
      <c r="B43" s="135"/>
      <c r="C43" s="136"/>
      <c r="D43" s="66" t="s">
        <v>20</v>
      </c>
      <c r="E43" s="103">
        <v>4.0311744999999997</v>
      </c>
      <c r="F43" s="104">
        <v>3.7376884000000001</v>
      </c>
      <c r="G43" s="104">
        <v>3.7625435999999999</v>
      </c>
      <c r="H43" s="104">
        <v>3.4909531</v>
      </c>
      <c r="I43" s="104">
        <v>2.8607440999999998</v>
      </c>
      <c r="J43" s="104">
        <v>2.5348828999999999</v>
      </c>
      <c r="K43" s="104">
        <v>2.3508022999999998</v>
      </c>
      <c r="L43" s="104">
        <v>2.1576195399999998</v>
      </c>
      <c r="M43" s="104">
        <v>2.3189817399999999</v>
      </c>
      <c r="N43" s="104">
        <v>2.9111216</v>
      </c>
      <c r="O43" s="104">
        <v>2.8032561999999999</v>
      </c>
      <c r="P43" s="104">
        <v>2.8959977299999999</v>
      </c>
      <c r="Q43" s="108">
        <v>2.03789212</v>
      </c>
      <c r="R43" s="53"/>
      <c r="S43" s="53"/>
      <c r="T43" s="53"/>
      <c r="U43" s="53"/>
    </row>
    <row r="44" spans="2:21" ht="12.75" customHeight="1" x14ac:dyDescent="0.25">
      <c r="B44" s="136"/>
      <c r="C44" s="139" t="s">
        <v>25</v>
      </c>
      <c r="D44" s="144"/>
      <c r="E44" s="105">
        <f>SUM(E32:E43)</f>
        <v>48.063694729999995</v>
      </c>
      <c r="F44" s="106">
        <f t="shared" ref="F44" si="7">SUM(F32:F43)</f>
        <v>45.026039480000009</v>
      </c>
      <c r="G44" s="106">
        <f t="shared" ref="G44" si="8">SUM(G32:G43)</f>
        <v>41.995196299999996</v>
      </c>
      <c r="H44" s="106">
        <f t="shared" ref="H44" si="9">SUM(H32:H43)</f>
        <v>39.570927110000007</v>
      </c>
      <c r="I44" s="106">
        <f t="shared" ref="I44" si="10">SUM(I32:I43)</f>
        <v>36.565812439999995</v>
      </c>
      <c r="J44" s="106">
        <f t="shared" ref="J44" si="11">SUM(J32:J43)</f>
        <v>33.816198999999997</v>
      </c>
      <c r="K44" s="106">
        <f t="shared" ref="K44:Q44" si="12">SUM(K32:K43)</f>
        <v>33.361569550000006</v>
      </c>
      <c r="L44" s="106">
        <f t="shared" si="12"/>
        <v>31.196936379999997</v>
      </c>
      <c r="M44" s="106">
        <f t="shared" si="12"/>
        <v>33.619252149999994</v>
      </c>
      <c r="N44" s="106">
        <f t="shared" si="12"/>
        <v>36.420745610000004</v>
      </c>
      <c r="O44" s="106">
        <f t="shared" si="12"/>
        <v>38.534827849999992</v>
      </c>
      <c r="P44" s="106">
        <f t="shared" si="12"/>
        <v>39.602066630000003</v>
      </c>
      <c r="Q44" s="109">
        <f t="shared" si="12"/>
        <v>38.444463880000001</v>
      </c>
      <c r="R44" s="53"/>
      <c r="S44" s="53"/>
      <c r="T44" s="53"/>
      <c r="U44" s="53"/>
    </row>
    <row r="45" spans="2:21" ht="6" customHeight="1" x14ac:dyDescent="0.25">
      <c r="S45" s="53"/>
      <c r="T45" s="53"/>
      <c r="U45" s="53"/>
    </row>
    <row r="46" spans="2:21" s="3" customFormat="1" ht="11.25" customHeight="1" x14ac:dyDescent="0.25">
      <c r="B46" s="100" t="s">
        <v>42</v>
      </c>
      <c r="S46"/>
    </row>
    <row r="47" spans="2:21" s="3" customFormat="1" ht="11.25" customHeight="1" x14ac:dyDescent="0.25">
      <c r="B47" s="100" t="s">
        <v>66</v>
      </c>
      <c r="S47"/>
    </row>
    <row r="48" spans="2:21" s="3" customFormat="1" ht="12.75" customHeight="1" x14ac:dyDescent="0.25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S48"/>
    </row>
    <row r="49" spans="2:19" ht="12.75" customHeight="1" x14ac:dyDescent="0.25">
      <c r="B49" s="4"/>
      <c r="S49"/>
    </row>
    <row r="50" spans="2:19" ht="12.75" customHeight="1" x14ac:dyDescent="0.25">
      <c r="S50"/>
    </row>
    <row r="51" spans="2:19" ht="12.75" customHeight="1" x14ac:dyDescent="0.25">
      <c r="S51"/>
    </row>
    <row r="52" spans="2:19" ht="12.75" customHeight="1" x14ac:dyDescent="0.25">
      <c r="S52"/>
    </row>
    <row r="53" spans="2:19" ht="12.75" customHeight="1" x14ac:dyDescent="0.25">
      <c r="S53"/>
    </row>
    <row r="54" spans="2:19" ht="12.75" customHeight="1" x14ac:dyDescent="0.25">
      <c r="S54"/>
    </row>
    <row r="55" spans="2:19" ht="12.75" customHeight="1" x14ac:dyDescent="0.25">
      <c r="S55"/>
    </row>
    <row r="56" spans="2:19" ht="12.75" customHeight="1" x14ac:dyDescent="0.25">
      <c r="S56"/>
    </row>
    <row r="57" spans="2:19" ht="12.75" customHeight="1" x14ac:dyDescent="0.25">
      <c r="S57"/>
    </row>
    <row r="58" spans="2:19" ht="12.75" customHeight="1" x14ac:dyDescent="0.25">
      <c r="S58"/>
    </row>
    <row r="59" spans="2:19" ht="12.75" customHeight="1" x14ac:dyDescent="0.25">
      <c r="S59"/>
    </row>
    <row r="60" spans="2:19" ht="12.75" customHeight="1" x14ac:dyDescent="0.25">
      <c r="S60"/>
    </row>
    <row r="61" spans="2:19" ht="12.75" customHeight="1" x14ac:dyDescent="0.25">
      <c r="S61"/>
    </row>
    <row r="62" spans="2:19" ht="12.75" customHeight="1" x14ac:dyDescent="0.25">
      <c r="S62"/>
    </row>
    <row r="63" spans="2:19" ht="12.75" customHeight="1" x14ac:dyDescent="0.25">
      <c r="S63"/>
    </row>
    <row r="64" spans="2:19" ht="12.75" customHeight="1" x14ac:dyDescent="0.25">
      <c r="S64"/>
    </row>
    <row r="65" spans="19:19" ht="12.75" customHeight="1" x14ac:dyDescent="0.25">
      <c r="S65"/>
    </row>
    <row r="66" spans="19:19" ht="12.75" customHeight="1" x14ac:dyDescent="0.25">
      <c r="S66"/>
    </row>
    <row r="67" spans="19:19" ht="12.75" customHeight="1" x14ac:dyDescent="0.25">
      <c r="S67"/>
    </row>
    <row r="68" spans="19:19" ht="12.75" customHeight="1" x14ac:dyDescent="0.25">
      <c r="S68"/>
    </row>
    <row r="69" spans="19:19" ht="12.75" customHeight="1" x14ac:dyDescent="0.25">
      <c r="S69"/>
    </row>
    <row r="70" spans="19:19" ht="12.75" customHeight="1" x14ac:dyDescent="0.25">
      <c r="S70"/>
    </row>
    <row r="71" spans="19:19" ht="12.75" customHeight="1" x14ac:dyDescent="0.25">
      <c r="S71"/>
    </row>
    <row r="72" spans="19:19" ht="12.75" customHeight="1" x14ac:dyDescent="0.25">
      <c r="S72"/>
    </row>
    <row r="73" spans="19:19" ht="12.75" customHeight="1" x14ac:dyDescent="0.25">
      <c r="S73"/>
    </row>
    <row r="74" spans="19:19" ht="12.75" customHeight="1" x14ac:dyDescent="0.25">
      <c r="S74"/>
    </row>
    <row r="75" spans="19:19" ht="12.75" customHeight="1" x14ac:dyDescent="0.25">
      <c r="S75"/>
    </row>
    <row r="76" spans="19:19" ht="12.75" customHeight="1" x14ac:dyDescent="0.25">
      <c r="S76"/>
    </row>
    <row r="77" spans="19:19" ht="12.75" customHeight="1" x14ac:dyDescent="0.25">
      <c r="S77"/>
    </row>
    <row r="78" spans="19:19" ht="12.75" customHeight="1" x14ac:dyDescent="0.25">
      <c r="S78"/>
    </row>
    <row r="79" spans="19:19" ht="12.75" customHeight="1" x14ac:dyDescent="0.25">
      <c r="S79"/>
    </row>
    <row r="80" spans="19:19" ht="12.75" customHeight="1" x14ac:dyDescent="0.25">
      <c r="S80"/>
    </row>
    <row r="81" spans="19:19" ht="12.75" customHeight="1" x14ac:dyDescent="0.25">
      <c r="S81"/>
    </row>
    <row r="82" spans="19:19" ht="12.75" customHeight="1" x14ac:dyDescent="0.25">
      <c r="S82"/>
    </row>
    <row r="83" spans="19:19" ht="12.75" customHeight="1" x14ac:dyDescent="0.25">
      <c r="S83"/>
    </row>
    <row r="84" spans="19:19" ht="12.75" customHeight="1" x14ac:dyDescent="0.25">
      <c r="S84"/>
    </row>
    <row r="85" spans="19:19" ht="12.75" customHeight="1" x14ac:dyDescent="0.25">
      <c r="S85"/>
    </row>
    <row r="86" spans="19:19" ht="12.75" customHeight="1" x14ac:dyDescent="0.25">
      <c r="S86"/>
    </row>
    <row r="87" spans="19:19" ht="12.75" customHeight="1" x14ac:dyDescent="0.25">
      <c r="S87"/>
    </row>
    <row r="88" spans="19:19" ht="12.75" customHeight="1" x14ac:dyDescent="0.25">
      <c r="S88"/>
    </row>
    <row r="89" spans="19:19" ht="12.75" customHeight="1" x14ac:dyDescent="0.25">
      <c r="S89"/>
    </row>
    <row r="90" spans="19:19" ht="12.75" customHeight="1" x14ac:dyDescent="0.25">
      <c r="S90"/>
    </row>
    <row r="91" spans="19:19" ht="12.75" customHeight="1" x14ac:dyDescent="0.25">
      <c r="S91"/>
    </row>
    <row r="92" spans="19:19" ht="12.75" customHeight="1" x14ac:dyDescent="0.25">
      <c r="S92"/>
    </row>
    <row r="93" spans="19:19" ht="12.75" customHeight="1" x14ac:dyDescent="0.25">
      <c r="S93"/>
    </row>
    <row r="94" spans="19:19" ht="12.75" customHeight="1" x14ac:dyDescent="0.25">
      <c r="S94"/>
    </row>
    <row r="95" spans="19:19" ht="12.75" customHeight="1" x14ac:dyDescent="0.25">
      <c r="S95"/>
    </row>
    <row r="96" spans="19:19" ht="12.75" customHeight="1" x14ac:dyDescent="0.25">
      <c r="S96"/>
    </row>
    <row r="97" spans="19:19" ht="12.75" customHeight="1" x14ac:dyDescent="0.25">
      <c r="S97"/>
    </row>
    <row r="98" spans="19:19" ht="12.75" customHeight="1" x14ac:dyDescent="0.25">
      <c r="S98"/>
    </row>
    <row r="99" spans="19:19" ht="12.75" customHeight="1" x14ac:dyDescent="0.25">
      <c r="S99"/>
    </row>
    <row r="100" spans="19:19" ht="12.75" customHeight="1" x14ac:dyDescent="0.25">
      <c r="S100"/>
    </row>
    <row r="101" spans="19:19" ht="12.75" customHeight="1" x14ac:dyDescent="0.25">
      <c r="S101"/>
    </row>
    <row r="102" spans="19:19" ht="12.75" customHeight="1" x14ac:dyDescent="0.25">
      <c r="S102"/>
    </row>
    <row r="103" spans="19:19" ht="12.75" customHeight="1" x14ac:dyDescent="0.25">
      <c r="S103"/>
    </row>
    <row r="104" spans="19:19" ht="12.75" customHeight="1" x14ac:dyDescent="0.25">
      <c r="S104"/>
    </row>
    <row r="105" spans="19:19" ht="12.75" customHeight="1" x14ac:dyDescent="0.25">
      <c r="S105"/>
    </row>
    <row r="106" spans="19:19" ht="12.75" customHeight="1" x14ac:dyDescent="0.25">
      <c r="S106"/>
    </row>
    <row r="107" spans="19:19" ht="12.75" customHeight="1" x14ac:dyDescent="0.25">
      <c r="S107"/>
    </row>
    <row r="108" spans="19:19" ht="12.75" customHeight="1" x14ac:dyDescent="0.25">
      <c r="S108"/>
    </row>
    <row r="109" spans="19:19" ht="12.75" customHeight="1" x14ac:dyDescent="0.25">
      <c r="S109"/>
    </row>
  </sheetData>
  <mergeCells count="23">
    <mergeCell ref="C31:D31"/>
    <mergeCell ref="B6:B18"/>
    <mergeCell ref="C6:C8"/>
    <mergeCell ref="C9:C11"/>
    <mergeCell ref="C12:C13"/>
    <mergeCell ref="C14:C17"/>
    <mergeCell ref="C18:D18"/>
    <mergeCell ref="B48:Q48"/>
    <mergeCell ref="B4:B5"/>
    <mergeCell ref="C4:C5"/>
    <mergeCell ref="D4:D5"/>
    <mergeCell ref="E4:Q4"/>
    <mergeCell ref="B32:B44"/>
    <mergeCell ref="C32:C34"/>
    <mergeCell ref="C35:C37"/>
    <mergeCell ref="C38:C39"/>
    <mergeCell ref="C40:C43"/>
    <mergeCell ref="C44:D44"/>
    <mergeCell ref="B19:B31"/>
    <mergeCell ref="C19:C21"/>
    <mergeCell ref="C22:C24"/>
    <mergeCell ref="C25:C26"/>
    <mergeCell ref="C27:C30"/>
  </mergeCells>
  <hyperlinks>
    <hyperlink ref="R2" location="Indice!A1" display="Indice "/>
  </hyperlinks>
  <pageMargins left="0.7" right="0.7" top="0.75" bottom="0.75" header="0.3" footer="0.3"/>
  <pageSetup orientation="portrait" horizontalDpi="4294967292" r:id="rId1"/>
  <ignoredErrors>
    <ignoredError sqref="E18:M18 N18:Q1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GridLines="0" workbookViewId="0">
      <selection activeCell="L2" sqref="L2"/>
    </sheetView>
  </sheetViews>
  <sheetFormatPr baseColWidth="10" defaultColWidth="11.42578125" defaultRowHeight="14.25" x14ac:dyDescent="0.25"/>
  <cols>
    <col min="1" max="1" width="3.28515625" style="20" customWidth="1"/>
    <col min="2" max="9" width="11.42578125" style="20"/>
    <col min="10" max="10" width="12.85546875" style="20" customWidth="1"/>
    <col min="11" max="16384" width="11.42578125" style="20"/>
  </cols>
  <sheetData>
    <row r="1" spans="1:13" ht="15" customHeight="1" x14ac:dyDescent="0.25"/>
    <row r="2" spans="1:13" x14ac:dyDescent="0.25">
      <c r="L2" s="85" t="s">
        <v>18</v>
      </c>
      <c r="M2" s="24"/>
    </row>
    <row r="6" spans="1:13" ht="15" thickBot="1" x14ac:dyDescent="0.3">
      <c r="B6" s="21"/>
      <c r="C6" s="21"/>
      <c r="D6" s="21"/>
      <c r="E6" s="21"/>
      <c r="F6" s="21"/>
      <c r="G6" s="21"/>
      <c r="H6" s="21"/>
      <c r="I6" s="21"/>
      <c r="J6" s="21"/>
    </row>
    <row r="7" spans="1:13" x14ac:dyDescent="0.25">
      <c r="A7" s="22"/>
      <c r="J7" s="23"/>
    </row>
    <row r="8" spans="1:13" ht="18" x14ac:dyDescent="0.25">
      <c r="A8" s="22"/>
      <c r="J8" s="27"/>
      <c r="K8" s="24"/>
    </row>
    <row r="9" spans="1:13" ht="9" customHeight="1" x14ac:dyDescent="0.25">
      <c r="A9" s="22"/>
      <c r="J9" s="22"/>
    </row>
    <row r="10" spans="1:13" ht="36" customHeight="1" x14ac:dyDescent="0.25">
      <c r="A10" s="22"/>
      <c r="B10" s="148" t="s">
        <v>45</v>
      </c>
      <c r="C10" s="149"/>
      <c r="D10" s="149"/>
      <c r="E10" s="149"/>
      <c r="F10" s="149"/>
      <c r="G10" s="149"/>
      <c r="H10" s="149"/>
      <c r="I10" s="149"/>
      <c r="J10" s="150"/>
    </row>
    <row r="11" spans="1:13" ht="9" customHeight="1" x14ac:dyDescent="0.25">
      <c r="A11" s="22"/>
      <c r="J11" s="22"/>
    </row>
    <row r="12" spans="1:13" ht="36" customHeight="1" x14ac:dyDescent="0.25">
      <c r="A12" s="22"/>
      <c r="B12" s="148" t="s">
        <v>46</v>
      </c>
      <c r="C12" s="149"/>
      <c r="D12" s="149"/>
      <c r="E12" s="149"/>
      <c r="F12" s="149"/>
      <c r="G12" s="149"/>
      <c r="H12" s="149"/>
      <c r="I12" s="149"/>
      <c r="J12" s="150"/>
    </row>
    <row r="13" spans="1:13" ht="9" customHeight="1" x14ac:dyDescent="0.25">
      <c r="A13" s="22"/>
      <c r="J13" s="22"/>
    </row>
    <row r="14" spans="1:13" ht="24" customHeight="1" x14ac:dyDescent="0.25">
      <c r="A14" s="22"/>
      <c r="B14" s="148" t="s">
        <v>47</v>
      </c>
      <c r="C14" s="149"/>
      <c r="D14" s="149"/>
      <c r="E14" s="149"/>
      <c r="F14" s="149"/>
      <c r="G14" s="149"/>
      <c r="H14" s="149"/>
      <c r="I14" s="149"/>
      <c r="J14" s="150"/>
    </row>
    <row r="15" spans="1:13" ht="9" customHeight="1" x14ac:dyDescent="0.25">
      <c r="A15" s="22"/>
      <c r="J15" s="22"/>
    </row>
    <row r="16" spans="1:13" ht="79.150000000000006" customHeight="1" x14ac:dyDescent="0.25">
      <c r="A16" s="22"/>
      <c r="B16" s="148" t="s">
        <v>48</v>
      </c>
      <c r="C16" s="149"/>
      <c r="D16" s="149"/>
      <c r="E16" s="149"/>
      <c r="F16" s="149"/>
      <c r="G16" s="149"/>
      <c r="H16" s="149"/>
      <c r="I16" s="149"/>
      <c r="J16" s="150"/>
    </row>
    <row r="17" spans="1:10" ht="9" customHeight="1" x14ac:dyDescent="0.25">
      <c r="A17" s="22"/>
      <c r="B17" s="48"/>
      <c r="C17" s="49"/>
      <c r="D17" s="49"/>
      <c r="E17" s="49"/>
      <c r="F17" s="49"/>
      <c r="G17" s="49"/>
      <c r="H17" s="49"/>
      <c r="I17" s="49"/>
      <c r="J17" s="50"/>
    </row>
    <row r="18" spans="1:10" ht="51.6" customHeight="1" x14ac:dyDescent="0.25">
      <c r="A18" s="22"/>
      <c r="B18" s="145" t="s">
        <v>49</v>
      </c>
      <c r="C18" s="146"/>
      <c r="D18" s="146"/>
      <c r="E18" s="146"/>
      <c r="F18" s="146"/>
      <c r="G18" s="146"/>
      <c r="H18" s="146"/>
      <c r="I18" s="146"/>
      <c r="J18" s="147"/>
    </row>
    <row r="19" spans="1:10" ht="9" customHeight="1" x14ac:dyDescent="0.25">
      <c r="A19" s="22"/>
      <c r="J19" s="22"/>
    </row>
    <row r="20" spans="1:10" ht="52.9" customHeight="1" x14ac:dyDescent="0.25">
      <c r="A20" s="22"/>
      <c r="B20" s="145" t="s">
        <v>50</v>
      </c>
      <c r="C20" s="146"/>
      <c r="D20" s="146"/>
      <c r="E20" s="146"/>
      <c r="F20" s="146"/>
      <c r="G20" s="146"/>
      <c r="H20" s="146"/>
      <c r="I20" s="146"/>
      <c r="J20" s="147"/>
    </row>
    <row r="21" spans="1:10" ht="9" customHeight="1" x14ac:dyDescent="0.25">
      <c r="A21" s="22"/>
      <c r="J21" s="22"/>
    </row>
    <row r="22" spans="1:10" ht="47.45" customHeight="1" x14ac:dyDescent="0.25">
      <c r="A22" s="22"/>
      <c r="B22" s="145" t="s">
        <v>51</v>
      </c>
      <c r="C22" s="146"/>
      <c r="D22" s="146"/>
      <c r="E22" s="146"/>
      <c r="F22" s="146"/>
      <c r="G22" s="146"/>
      <c r="H22" s="146"/>
      <c r="I22" s="146"/>
      <c r="J22" s="147"/>
    </row>
    <row r="23" spans="1:10" ht="9" customHeight="1" x14ac:dyDescent="0.25">
      <c r="A23" s="22"/>
      <c r="J23" s="22"/>
    </row>
    <row r="24" spans="1:10" ht="61.9" customHeight="1" x14ac:dyDescent="0.25">
      <c r="A24" s="22"/>
      <c r="B24" s="145" t="s">
        <v>52</v>
      </c>
      <c r="C24" s="146"/>
      <c r="D24" s="146"/>
      <c r="E24" s="146"/>
      <c r="F24" s="146"/>
      <c r="G24" s="146"/>
      <c r="H24" s="146"/>
      <c r="I24" s="146"/>
      <c r="J24" s="147"/>
    </row>
    <row r="25" spans="1:10" ht="9" customHeight="1" x14ac:dyDescent="0.25">
      <c r="A25" s="22"/>
      <c r="J25" s="22"/>
    </row>
    <row r="26" spans="1:10" ht="48" customHeight="1" x14ac:dyDescent="0.25">
      <c r="A26" s="22"/>
      <c r="B26" s="145" t="s">
        <v>53</v>
      </c>
      <c r="C26" s="146"/>
      <c r="D26" s="146"/>
      <c r="E26" s="146"/>
      <c r="F26" s="146"/>
      <c r="G26" s="146"/>
      <c r="H26" s="146"/>
      <c r="I26" s="146"/>
      <c r="J26" s="147"/>
    </row>
    <row r="27" spans="1:10" ht="9" customHeight="1" x14ac:dyDescent="0.25">
      <c r="A27" s="22"/>
      <c r="J27" s="22"/>
    </row>
    <row r="28" spans="1:10" ht="73.150000000000006" customHeight="1" x14ac:dyDescent="0.25">
      <c r="A28" s="22"/>
      <c r="B28" s="145" t="s">
        <v>54</v>
      </c>
      <c r="C28" s="146"/>
      <c r="D28" s="146"/>
      <c r="E28" s="146"/>
      <c r="F28" s="146"/>
      <c r="G28" s="146"/>
      <c r="H28" s="146"/>
      <c r="I28" s="146"/>
      <c r="J28" s="147"/>
    </row>
    <row r="29" spans="1:10" ht="9" customHeight="1" x14ac:dyDescent="0.25">
      <c r="A29" s="22"/>
      <c r="J29" s="22"/>
    </row>
    <row r="30" spans="1:10" ht="28.15" customHeight="1" x14ac:dyDescent="0.25">
      <c r="A30" s="22"/>
      <c r="B30" s="145" t="s">
        <v>55</v>
      </c>
      <c r="C30" s="146"/>
      <c r="D30" s="146"/>
      <c r="E30" s="146"/>
      <c r="F30" s="146"/>
      <c r="G30" s="146"/>
      <c r="H30" s="146"/>
      <c r="I30" s="146"/>
      <c r="J30" s="147"/>
    </row>
    <row r="31" spans="1:10" ht="9" customHeight="1" x14ac:dyDescent="0.25">
      <c r="A31" s="22"/>
      <c r="J31" s="22"/>
    </row>
    <row r="32" spans="1:10" ht="34.15" customHeight="1" x14ac:dyDescent="0.25">
      <c r="A32" s="22"/>
      <c r="B32" s="145" t="s">
        <v>56</v>
      </c>
      <c r="C32" s="146"/>
      <c r="D32" s="146"/>
      <c r="E32" s="146"/>
      <c r="F32" s="146"/>
      <c r="G32" s="146"/>
      <c r="H32" s="146"/>
      <c r="I32" s="146"/>
      <c r="J32" s="147"/>
    </row>
    <row r="33" spans="1:10" ht="9" customHeight="1" x14ac:dyDescent="0.25">
      <c r="A33" s="22"/>
      <c r="J33" s="22"/>
    </row>
    <row r="34" spans="1:10" ht="29.45" customHeight="1" x14ac:dyDescent="0.25">
      <c r="A34" s="22"/>
      <c r="B34" s="145" t="s">
        <v>57</v>
      </c>
      <c r="C34" s="146"/>
      <c r="D34" s="146"/>
      <c r="E34" s="146"/>
      <c r="F34" s="146"/>
      <c r="G34" s="146"/>
      <c r="H34" s="146"/>
      <c r="I34" s="146"/>
      <c r="J34" s="147"/>
    </row>
    <row r="35" spans="1:10" ht="9" customHeight="1" x14ac:dyDescent="0.25">
      <c r="A35" s="22"/>
      <c r="J35" s="22"/>
    </row>
    <row r="36" spans="1:10" ht="57.6" customHeight="1" x14ac:dyDescent="0.25">
      <c r="A36" s="22"/>
      <c r="B36" s="145" t="s">
        <v>58</v>
      </c>
      <c r="C36" s="146"/>
      <c r="D36" s="146"/>
      <c r="E36" s="146"/>
      <c r="F36" s="146"/>
      <c r="G36" s="146"/>
      <c r="H36" s="146"/>
      <c r="I36" s="146"/>
      <c r="J36" s="147"/>
    </row>
    <row r="37" spans="1:10" ht="9" customHeight="1" x14ac:dyDescent="0.25">
      <c r="A37" s="22"/>
      <c r="J37" s="22"/>
    </row>
    <row r="38" spans="1:10" ht="43.15" customHeight="1" x14ac:dyDescent="0.25">
      <c r="A38" s="22"/>
      <c r="B38" s="148" t="s">
        <v>59</v>
      </c>
      <c r="C38" s="149"/>
      <c r="D38" s="149"/>
      <c r="E38" s="149"/>
      <c r="F38" s="149"/>
      <c r="G38" s="149"/>
      <c r="H38" s="149"/>
      <c r="I38" s="149"/>
      <c r="J38" s="150"/>
    </row>
    <row r="39" spans="1:10" ht="9" customHeight="1" x14ac:dyDescent="0.25">
      <c r="A39" s="22"/>
      <c r="J39" s="22"/>
    </row>
    <row r="40" spans="1:10" ht="42" customHeight="1" x14ac:dyDescent="0.25">
      <c r="A40" s="22"/>
      <c r="B40" s="151" t="s">
        <v>60</v>
      </c>
      <c r="C40" s="152"/>
      <c r="D40" s="152"/>
      <c r="E40" s="152"/>
      <c r="F40" s="152"/>
      <c r="G40" s="152"/>
      <c r="H40" s="152"/>
      <c r="I40" s="152"/>
      <c r="J40" s="153"/>
    </row>
    <row r="41" spans="1:10" ht="9" customHeight="1" x14ac:dyDescent="0.25">
      <c r="A41" s="22"/>
      <c r="B41" s="38"/>
      <c r="C41" s="51"/>
      <c r="D41" s="51"/>
      <c r="E41" s="51"/>
      <c r="F41" s="51"/>
      <c r="G41" s="51"/>
      <c r="H41" s="51"/>
      <c r="I41" s="51"/>
      <c r="J41" s="52"/>
    </row>
    <row r="42" spans="1:10" ht="30.75" customHeight="1" x14ac:dyDescent="0.25">
      <c r="A42" s="22"/>
      <c r="B42" s="148" t="s">
        <v>61</v>
      </c>
      <c r="C42" s="149"/>
      <c r="D42" s="149"/>
      <c r="E42" s="149"/>
      <c r="F42" s="149"/>
      <c r="G42" s="149"/>
      <c r="H42" s="149"/>
      <c r="I42" s="149"/>
      <c r="J42" s="150"/>
    </row>
    <row r="43" spans="1:10" ht="9" customHeight="1" x14ac:dyDescent="0.25">
      <c r="A43" s="22"/>
      <c r="B43" s="6"/>
      <c r="C43" s="6"/>
      <c r="D43" s="6"/>
      <c r="E43" s="6"/>
      <c r="F43" s="6"/>
      <c r="G43" s="6"/>
      <c r="H43" s="6"/>
      <c r="I43" s="6"/>
      <c r="J43" s="17"/>
    </row>
    <row r="44" spans="1:10" ht="30.75" customHeight="1" x14ac:dyDescent="0.25">
      <c r="A44" s="22"/>
      <c r="B44" s="148" t="s">
        <v>62</v>
      </c>
      <c r="C44" s="149"/>
      <c r="D44" s="149"/>
      <c r="E44" s="149"/>
      <c r="F44" s="149"/>
      <c r="G44" s="149"/>
      <c r="H44" s="149"/>
      <c r="I44" s="149"/>
      <c r="J44" s="150"/>
    </row>
    <row r="45" spans="1:10" ht="9" customHeight="1" x14ac:dyDescent="0.25">
      <c r="A45" s="22"/>
      <c r="B45" s="6"/>
      <c r="C45" s="6"/>
      <c r="D45" s="6"/>
      <c r="E45" s="6"/>
      <c r="F45" s="6"/>
      <c r="G45" s="6"/>
      <c r="H45" s="6"/>
      <c r="I45" s="6"/>
      <c r="J45" s="17"/>
    </row>
    <row r="46" spans="1:10" x14ac:dyDescent="0.25">
      <c r="A46" s="22"/>
      <c r="B46" s="148" t="s">
        <v>63</v>
      </c>
      <c r="C46" s="149"/>
      <c r="D46" s="149"/>
      <c r="E46" s="149"/>
      <c r="F46" s="149"/>
      <c r="G46" s="149"/>
      <c r="H46" s="149"/>
      <c r="I46" s="149"/>
      <c r="J46" s="150"/>
    </row>
    <row r="47" spans="1:10" ht="9" customHeight="1" x14ac:dyDescent="0.25">
      <c r="A47" s="22"/>
      <c r="B47" s="6"/>
      <c r="C47" s="6"/>
      <c r="D47" s="6"/>
      <c r="E47" s="6"/>
      <c r="F47" s="6"/>
      <c r="G47" s="6"/>
      <c r="H47" s="6"/>
      <c r="I47" s="6"/>
      <c r="J47" s="17"/>
    </row>
    <row r="48" spans="1:10" ht="28.5" customHeight="1" x14ac:dyDescent="0.25">
      <c r="A48" s="22"/>
      <c r="B48" s="148" t="s">
        <v>64</v>
      </c>
      <c r="C48" s="149"/>
      <c r="D48" s="149"/>
      <c r="E48" s="149"/>
      <c r="F48" s="149"/>
      <c r="G48" s="149"/>
      <c r="H48" s="149"/>
      <c r="I48" s="149"/>
      <c r="J48" s="150"/>
    </row>
    <row r="49" spans="1:10" ht="9" customHeight="1" thickBot="1" x14ac:dyDescent="0.3">
      <c r="A49" s="22"/>
      <c r="B49" s="25"/>
      <c r="C49" s="21"/>
      <c r="D49" s="21"/>
      <c r="E49" s="21"/>
      <c r="F49" s="21"/>
      <c r="G49" s="21"/>
      <c r="H49" s="21"/>
      <c r="I49" s="21"/>
      <c r="J49" s="26"/>
    </row>
  </sheetData>
  <mergeCells count="20">
    <mergeCell ref="B46:J46"/>
    <mergeCell ref="B48:J48"/>
    <mergeCell ref="B34:J34"/>
    <mergeCell ref="B36:J36"/>
    <mergeCell ref="B38:J38"/>
    <mergeCell ref="B40:J40"/>
    <mergeCell ref="B42:J42"/>
    <mergeCell ref="B44:J44"/>
    <mergeCell ref="B32:J32"/>
    <mergeCell ref="B10:J10"/>
    <mergeCell ref="B12:J12"/>
    <mergeCell ref="B14:J14"/>
    <mergeCell ref="B16:J16"/>
    <mergeCell ref="B18:J18"/>
    <mergeCell ref="B20:J20"/>
    <mergeCell ref="B22:J22"/>
    <mergeCell ref="B24:J24"/>
    <mergeCell ref="B26:J26"/>
    <mergeCell ref="B28:J28"/>
    <mergeCell ref="B30:J30"/>
  </mergeCells>
  <hyperlinks>
    <hyperlink ref="L2" location="Indice!A1" display="Indice 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1.1. Serie_componentes_IPM</vt:lpstr>
      <vt:lpstr>1.2. Contribución_relat IPM</vt:lpstr>
      <vt:lpstr>1.3. Contribución_abs IPM</vt:lpstr>
      <vt:lpstr>2. Glosario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mrestrepo</dc:creator>
  <cp:lastModifiedBy>INEC Melody Serrano</cp:lastModifiedBy>
  <dcterms:created xsi:type="dcterms:W3CDTF">2016-01-25T15:55:04Z</dcterms:created>
  <dcterms:modified xsi:type="dcterms:W3CDTF">2022-01-17T18:32:28Z</dcterms:modified>
</cp:coreProperties>
</file>