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Υπολογιστής\"/>
    </mc:Choice>
  </mc:AlternateContent>
  <bookViews>
    <workbookView xWindow="0" yWindow="0" windowWidth="23040" windowHeight="9192" activeTab="1"/>
  </bookViews>
  <sheets>
    <sheet name="Numerical Indicators" sheetId="1" r:id="rId1"/>
    <sheet name="Population Normalization" sheetId="3" r:id="rId2"/>
    <sheet name="Scoring" sheetId="4" r:id="rId3"/>
    <sheet name="readiness" sheetId="5" r:id="rId4"/>
    <sheet name="Methods of Data Collection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7" i="3" l="1"/>
  <c r="R197" i="3"/>
  <c r="Q197" i="3"/>
  <c r="P197" i="3"/>
  <c r="O197" i="3"/>
  <c r="N197" i="3"/>
  <c r="M197" i="3"/>
  <c r="J197" i="3"/>
  <c r="I197" i="3"/>
  <c r="H197" i="3"/>
  <c r="G197" i="3"/>
  <c r="C197" i="3"/>
  <c r="B197" i="3"/>
  <c r="K18" i="3" l="1"/>
  <c r="K20" i="3"/>
  <c r="K21" i="3"/>
  <c r="K22" i="3"/>
  <c r="K29" i="3"/>
  <c r="K31" i="3"/>
  <c r="K35" i="3"/>
  <c r="K36" i="3"/>
  <c r="K38" i="3"/>
  <c r="K39" i="3"/>
  <c r="K40" i="3"/>
  <c r="K46" i="3"/>
  <c r="K48" i="3"/>
  <c r="K49" i="3"/>
  <c r="K50" i="3"/>
  <c r="K54" i="3"/>
  <c r="K55" i="3"/>
  <c r="K59" i="3"/>
  <c r="K61" i="3"/>
  <c r="K63" i="3"/>
  <c r="K64" i="3"/>
  <c r="K67" i="3"/>
  <c r="K68" i="3"/>
  <c r="K69" i="3"/>
  <c r="K71" i="3"/>
  <c r="K78" i="3"/>
  <c r="K80" i="3"/>
  <c r="K82" i="3"/>
  <c r="K83" i="3"/>
  <c r="K84" i="3"/>
  <c r="K86" i="3"/>
  <c r="K87" i="3"/>
  <c r="K88" i="3"/>
  <c r="K90" i="3"/>
  <c r="K91" i="3"/>
  <c r="K92" i="3"/>
  <c r="K93" i="3"/>
  <c r="K95" i="3"/>
  <c r="K99" i="3"/>
  <c r="K100" i="3"/>
  <c r="K104" i="3"/>
  <c r="K105" i="3"/>
  <c r="K106" i="3"/>
  <c r="K109" i="3"/>
  <c r="K112" i="3"/>
  <c r="K116" i="3"/>
  <c r="K128" i="3"/>
  <c r="K129" i="3"/>
  <c r="K132" i="3"/>
  <c r="K134" i="3"/>
  <c r="K136" i="3"/>
  <c r="K140" i="3"/>
  <c r="K141" i="3"/>
  <c r="K142" i="3"/>
  <c r="K143" i="3"/>
  <c r="K145" i="3"/>
  <c r="K146" i="3"/>
  <c r="K147" i="3"/>
  <c r="K154" i="3"/>
  <c r="K157" i="3"/>
  <c r="K159" i="3"/>
  <c r="K160" i="3"/>
  <c r="K161" i="3"/>
  <c r="K163" i="3"/>
  <c r="K164" i="3"/>
  <c r="K165" i="3"/>
  <c r="K170" i="3"/>
  <c r="K171" i="3"/>
  <c r="K173" i="3"/>
  <c r="K176" i="3"/>
  <c r="K179" i="3"/>
  <c r="K180" i="3"/>
  <c r="K183" i="3"/>
  <c r="K184" i="3"/>
  <c r="K185" i="3"/>
  <c r="K186" i="3"/>
  <c r="K187" i="3"/>
  <c r="K190" i="3"/>
  <c r="K191" i="3"/>
  <c r="K194" i="3"/>
  <c r="K11" i="3"/>
  <c r="K13" i="3"/>
  <c r="K14" i="3"/>
  <c r="J3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4" i="3"/>
  <c r="O196" i="3" l="1"/>
  <c r="N196" i="3"/>
  <c r="M196" i="3"/>
  <c r="I196" i="3"/>
  <c r="H196" i="3"/>
  <c r="G196" i="3"/>
  <c r="C196" i="3"/>
  <c r="B196" i="3"/>
  <c r="T196" i="3"/>
  <c r="R196" i="3"/>
  <c r="Q196" i="3"/>
  <c r="P19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5" i="3"/>
  <c r="T6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20" i="3"/>
  <c r="S121" i="3"/>
  <c r="S122" i="3"/>
  <c r="S123" i="3"/>
  <c r="S124" i="3"/>
  <c r="S125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3" i="3"/>
  <c r="S154" i="3"/>
  <c r="S155" i="3"/>
  <c r="S156" i="3"/>
  <c r="S157" i="3"/>
  <c r="S158" i="3"/>
  <c r="S159" i="3"/>
  <c r="S160" i="3"/>
  <c r="S161" i="3"/>
  <c r="S162" i="3"/>
  <c r="S164" i="3"/>
  <c r="S165" i="3"/>
  <c r="S166" i="3"/>
  <c r="S167" i="3"/>
  <c r="S169" i="3"/>
  <c r="S170" i="3"/>
  <c r="S171" i="3"/>
  <c r="S172" i="3"/>
  <c r="S174" i="3"/>
  <c r="S175" i="3"/>
  <c r="S176" i="3"/>
  <c r="S177" i="3"/>
  <c r="S178" i="3"/>
  <c r="S179" i="3"/>
  <c r="S180" i="3"/>
  <c r="S181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4" i="3"/>
  <c r="U3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5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4" i="3"/>
  <c r="O195" i="3"/>
  <c r="S3" i="3" l="1"/>
  <c r="Q3" i="3"/>
  <c r="T3" i="3"/>
  <c r="R3" i="3"/>
  <c r="P195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5" i="3"/>
  <c r="P6" i="3"/>
  <c r="P4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5" i="3"/>
  <c r="N6" i="3"/>
  <c r="N7" i="3"/>
  <c r="N4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9" i="3"/>
  <c r="M10" i="3"/>
  <c r="M5" i="3"/>
  <c r="M6" i="3"/>
  <c r="M7" i="3"/>
  <c r="M8" i="3"/>
  <c r="M4" i="3"/>
  <c r="L20" i="3"/>
  <c r="L21" i="3"/>
  <c r="L22" i="3"/>
  <c r="L23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20" i="3"/>
  <c r="L121" i="3"/>
  <c r="L122" i="3"/>
  <c r="L123" i="3"/>
  <c r="L124" i="3"/>
  <c r="L125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5" i="3"/>
  <c r="L16" i="3"/>
  <c r="L17" i="3"/>
  <c r="L18" i="3"/>
  <c r="L19" i="3"/>
  <c r="L11" i="3"/>
  <c r="L12" i="3"/>
  <c r="L13" i="3"/>
  <c r="L14" i="3"/>
  <c r="L9" i="3"/>
  <c r="L10" i="3"/>
  <c r="L6" i="3"/>
  <c r="L7" i="3"/>
  <c r="L5" i="3"/>
  <c r="L4" i="3"/>
  <c r="K4" i="3"/>
  <c r="I195" i="3" l="1"/>
  <c r="H19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9" i="3"/>
  <c r="G10" i="3"/>
  <c r="G7" i="3"/>
  <c r="G8" i="3"/>
  <c r="G5" i="3"/>
  <c r="G6" i="3"/>
  <c r="G4" i="3"/>
  <c r="F16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9" i="3"/>
  <c r="F60" i="3"/>
  <c r="F61" i="3"/>
  <c r="F62" i="3"/>
  <c r="F63" i="3"/>
  <c r="F64" i="3"/>
  <c r="F65" i="3"/>
  <c r="F66" i="3"/>
  <c r="F67" i="3"/>
  <c r="F68" i="3"/>
  <c r="F69" i="3"/>
  <c r="F71" i="3"/>
  <c r="F72" i="3"/>
  <c r="F73" i="3"/>
  <c r="F75" i="3"/>
  <c r="F76" i="3"/>
  <c r="F77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3" i="3"/>
  <c r="F94" i="3"/>
  <c r="F95" i="3"/>
  <c r="F96" i="3"/>
  <c r="F97" i="3"/>
  <c r="F98" i="3"/>
  <c r="F99" i="3"/>
  <c r="F100" i="3"/>
  <c r="F102" i="3"/>
  <c r="F103" i="3"/>
  <c r="F105" i="3"/>
  <c r="F106" i="3"/>
  <c r="F107" i="3"/>
  <c r="F108" i="3"/>
  <c r="F109" i="3"/>
  <c r="F110" i="3"/>
  <c r="F112" i="3"/>
  <c r="F114" i="3"/>
  <c r="F115" i="3"/>
  <c r="F116" i="3"/>
  <c r="F118" i="3"/>
  <c r="F119" i="3"/>
  <c r="F120" i="3"/>
  <c r="F121" i="3"/>
  <c r="F122" i="3"/>
  <c r="F123" i="3"/>
  <c r="F124" i="3"/>
  <c r="F125" i="3"/>
  <c r="F127" i="3"/>
  <c r="F128" i="3"/>
  <c r="F129" i="3"/>
  <c r="F130" i="3"/>
  <c r="F132" i="3"/>
  <c r="F133" i="3"/>
  <c r="F134" i="3"/>
  <c r="F135" i="3"/>
  <c r="F136" i="3"/>
  <c r="F137" i="3"/>
  <c r="F139" i="3"/>
  <c r="F140" i="3"/>
  <c r="F141" i="3"/>
  <c r="F142" i="3"/>
  <c r="F143" i="3"/>
  <c r="F144" i="3"/>
  <c r="F145" i="3"/>
  <c r="F146" i="3"/>
  <c r="F147" i="3"/>
  <c r="F151" i="3"/>
  <c r="F154" i="3"/>
  <c r="F155" i="3"/>
  <c r="F156" i="3"/>
  <c r="F157" i="3"/>
  <c r="F159" i="3"/>
  <c r="F160" i="3"/>
  <c r="F161" i="3"/>
  <c r="F162" i="3"/>
  <c r="F164" i="3"/>
  <c r="F165" i="3"/>
  <c r="F166" i="3"/>
  <c r="F167" i="3"/>
  <c r="F170" i="3"/>
  <c r="F171" i="3"/>
  <c r="F172" i="3"/>
  <c r="F175" i="3"/>
  <c r="F176" i="3"/>
  <c r="F177" i="3"/>
  <c r="F178" i="3"/>
  <c r="F179" i="3"/>
  <c r="F180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4" i="3"/>
  <c r="D195" i="3"/>
  <c r="C195" i="3"/>
  <c r="B195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1" i="3"/>
  <c r="E72" i="3"/>
  <c r="E73" i="3"/>
  <c r="E74" i="3"/>
  <c r="E75" i="3"/>
  <c r="E76" i="3"/>
  <c r="E77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4" i="3"/>
  <c r="P3" i="3"/>
  <c r="K3" i="3"/>
  <c r="L3" i="3"/>
  <c r="M3" i="3"/>
  <c r="N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4" i="3"/>
  <c r="G3" i="3"/>
  <c r="F3" i="3"/>
  <c r="E3" i="3"/>
  <c r="D11" i="3"/>
  <c r="D12" i="3"/>
  <c r="D13" i="3"/>
  <c r="D14" i="3"/>
  <c r="D15" i="3"/>
  <c r="D17" i="3"/>
  <c r="D18" i="3"/>
  <c r="D20" i="3"/>
  <c r="D21" i="3"/>
  <c r="D23" i="3"/>
  <c r="D26" i="3"/>
  <c r="D27" i="3"/>
  <c r="D28" i="3"/>
  <c r="D29" i="3"/>
  <c r="D30" i="3"/>
  <c r="D31" i="3"/>
  <c r="D32" i="3"/>
  <c r="D33" i="3"/>
  <c r="D34" i="3"/>
  <c r="D35" i="3"/>
  <c r="D36" i="3"/>
  <c r="D38" i="3"/>
  <c r="D39" i="3"/>
  <c r="D40" i="3"/>
  <c r="D44" i="3"/>
  <c r="D45" i="3"/>
  <c r="D46" i="3"/>
  <c r="D48" i="3"/>
  <c r="D49" i="3"/>
  <c r="D50" i="3"/>
  <c r="D53" i="3"/>
  <c r="D54" i="3"/>
  <c r="D55" i="3"/>
  <c r="D56" i="3"/>
  <c r="D59" i="3"/>
  <c r="D61" i="3"/>
  <c r="D63" i="3"/>
  <c r="D64" i="3"/>
  <c r="D67" i="3"/>
  <c r="D68" i="3"/>
  <c r="D69" i="3"/>
  <c r="D71" i="3"/>
  <c r="D73" i="3"/>
  <c r="D74" i="3"/>
  <c r="D78" i="3"/>
  <c r="D79" i="3"/>
  <c r="D80" i="3"/>
  <c r="D81" i="3"/>
  <c r="D82" i="3"/>
  <c r="D83" i="3"/>
  <c r="D84" i="3"/>
  <c r="D86" i="3"/>
  <c r="D87" i="3"/>
  <c r="D88" i="3"/>
  <c r="D89" i="3"/>
  <c r="D90" i="3"/>
  <c r="D91" i="3"/>
  <c r="D92" i="3"/>
  <c r="D93" i="3"/>
  <c r="D95" i="3"/>
  <c r="D96" i="3"/>
  <c r="D97" i="3"/>
  <c r="D99" i="3"/>
  <c r="D100" i="3"/>
  <c r="D105" i="3"/>
  <c r="D106" i="3"/>
  <c r="D107" i="3"/>
  <c r="D108" i="3"/>
  <c r="D109" i="3"/>
  <c r="D111" i="3"/>
  <c r="D112" i="3"/>
  <c r="D115" i="3"/>
  <c r="D116" i="3"/>
  <c r="D118" i="3"/>
  <c r="D120" i="3"/>
  <c r="D121" i="3"/>
  <c r="D122" i="3"/>
  <c r="D123" i="3"/>
  <c r="D125" i="3"/>
  <c r="D127" i="3"/>
  <c r="D128" i="3"/>
  <c r="D129" i="3"/>
  <c r="D131" i="3"/>
  <c r="D132" i="3"/>
  <c r="D133" i="3"/>
  <c r="D134" i="3"/>
  <c r="D135" i="3"/>
  <c r="D136" i="3"/>
  <c r="D137" i="3"/>
  <c r="D139" i="3"/>
  <c r="D140" i="3"/>
  <c r="D141" i="3"/>
  <c r="D142" i="3"/>
  <c r="D143" i="3"/>
  <c r="D144" i="3"/>
  <c r="D145" i="3"/>
  <c r="D146" i="3"/>
  <c r="D147" i="3"/>
  <c r="D154" i="3"/>
  <c r="D155" i="3"/>
  <c r="D156" i="3"/>
  <c r="D159" i="3"/>
  <c r="D160" i="3"/>
  <c r="D161" i="3"/>
  <c r="D164" i="3"/>
  <c r="D165" i="3"/>
  <c r="D166" i="3"/>
  <c r="D170" i="3"/>
  <c r="D171" i="3"/>
  <c r="D174" i="3"/>
  <c r="D175" i="3"/>
  <c r="D176" i="3"/>
  <c r="D177" i="3"/>
  <c r="D179" i="3"/>
  <c r="D180" i="3"/>
  <c r="D183" i="3"/>
  <c r="D184" i="3"/>
  <c r="D185" i="3"/>
  <c r="D186" i="3"/>
  <c r="D187" i="3"/>
  <c r="D191" i="3"/>
  <c r="D192" i="3"/>
  <c r="D193" i="3"/>
  <c r="D194" i="3"/>
  <c r="D6" i="3"/>
  <c r="D7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4" i="3"/>
  <c r="O3" i="3" l="1"/>
  <c r="C3" i="3"/>
  <c r="B3" i="3"/>
  <c r="I3" i="3"/>
  <c r="H3" i="3"/>
</calcChain>
</file>

<file path=xl/sharedStrings.xml><?xml version="1.0" encoding="utf-8"?>
<sst xmlns="http://schemas.openxmlformats.org/spreadsheetml/2006/main" count="1503" uniqueCount="312">
  <si>
    <t>ENABLER 1: TECHNOLOGY</t>
  </si>
  <si>
    <t>ENABLER 2: INDUSTRY</t>
  </si>
  <si>
    <t>ENABLER 3: HUMAN RESOURCES</t>
  </si>
  <si>
    <t>POPULATION</t>
  </si>
  <si>
    <t>ENABLER 4: REGULATION</t>
  </si>
  <si>
    <t>Indicator 1: Bitcoin Node Distribution</t>
  </si>
  <si>
    <t>Indicator 2: Ethereum Node Distribution</t>
  </si>
  <si>
    <t>Indicator 7: Bitcoin ATMs</t>
  </si>
  <si>
    <t>Cryptocurrency Regulation Analysis</t>
  </si>
  <si>
    <t>USA</t>
  </si>
  <si>
    <t>UK</t>
  </si>
  <si>
    <t>CANADA</t>
  </si>
  <si>
    <t>AUSTRALIA</t>
  </si>
  <si>
    <t>RUSSIA</t>
  </si>
  <si>
    <t>GERMANY</t>
  </si>
  <si>
    <t>JAPAN</t>
  </si>
  <si>
    <t>POLAND</t>
  </si>
  <si>
    <t>FRANCE</t>
  </si>
  <si>
    <t>SWITZERLAND</t>
  </si>
  <si>
    <t>BRAZIL</t>
  </si>
  <si>
    <t>ISRAEL</t>
  </si>
  <si>
    <t>SWEDEN</t>
  </si>
  <si>
    <t>ITALY</t>
  </si>
  <si>
    <t>SINGAPORE</t>
  </si>
  <si>
    <t>NETHERLANDS</t>
  </si>
  <si>
    <t>UKRAINE</t>
  </si>
  <si>
    <t>SPAIN</t>
  </si>
  <si>
    <t>INDIA</t>
  </si>
  <si>
    <t>NIGERIA</t>
  </si>
  <si>
    <t>CYPRUS</t>
  </si>
  <si>
    <t>GREECE</t>
  </si>
  <si>
    <t>CZECH REPUBLIC</t>
  </si>
  <si>
    <t>?</t>
  </si>
  <si>
    <t>MALTA</t>
  </si>
  <si>
    <t>TAIWAN</t>
  </si>
  <si>
    <t>AUSTRIA</t>
  </si>
  <si>
    <t>LIBYA</t>
  </si>
  <si>
    <t>GIBRALTAR</t>
  </si>
  <si>
    <t>SENEGAL</t>
  </si>
  <si>
    <t>CUBA</t>
  </si>
  <si>
    <t>BAHRAIN</t>
  </si>
  <si>
    <t>IRAQ</t>
  </si>
  <si>
    <t>QATAR</t>
  </si>
  <si>
    <t>BOLIVIA</t>
  </si>
  <si>
    <t>ARGENTINA</t>
  </si>
  <si>
    <t>SRI LANKA</t>
  </si>
  <si>
    <t>PARAGUAY</t>
  </si>
  <si>
    <t>KENYA</t>
  </si>
  <si>
    <t>NORTH MACEDONIA</t>
  </si>
  <si>
    <t>ICELAND</t>
  </si>
  <si>
    <t>SAUDI ARABIA</t>
  </si>
  <si>
    <t>PAKISTAN</t>
  </si>
  <si>
    <t>ESTONIA</t>
  </si>
  <si>
    <t>COLOMBIA</t>
  </si>
  <si>
    <t>SERBIA</t>
  </si>
  <si>
    <t>MALAYSIA</t>
  </si>
  <si>
    <t>SOUTH AFRICA</t>
  </si>
  <si>
    <t>MEXICO</t>
  </si>
  <si>
    <t>ROMANIA</t>
  </si>
  <si>
    <t>INDONESIA</t>
  </si>
  <si>
    <t>BELGIUM</t>
  </si>
  <si>
    <t>SLOVENIA</t>
  </si>
  <si>
    <t>SLOVAKIA</t>
  </si>
  <si>
    <t>PORTUGAL</t>
  </si>
  <si>
    <t>LUXEMBOURG</t>
  </si>
  <si>
    <t>UAE</t>
  </si>
  <si>
    <t>PANAMA</t>
  </si>
  <si>
    <t>JORDAN</t>
  </si>
  <si>
    <t>URUGUAY</t>
  </si>
  <si>
    <t>MOROCCO</t>
  </si>
  <si>
    <t>ALGERIA</t>
  </si>
  <si>
    <t>LEBANON</t>
  </si>
  <si>
    <t>KOREA(REPUBLIC)</t>
  </si>
  <si>
    <t>TURKEY</t>
  </si>
  <si>
    <t>NEW ZEALAND</t>
  </si>
  <si>
    <t>DENMARK</t>
  </si>
  <si>
    <t>IRELAND</t>
  </si>
  <si>
    <t>BULGARIA</t>
  </si>
  <si>
    <t>PHILIPPINES</t>
  </si>
  <si>
    <t>GEORGIA</t>
  </si>
  <si>
    <t>VENEZUELA</t>
  </si>
  <si>
    <t>THAILAND</t>
  </si>
  <si>
    <t>ARMENIA</t>
  </si>
  <si>
    <t>MONGOLIA</t>
  </si>
  <si>
    <t>BARBADOS</t>
  </si>
  <si>
    <t>BERMUDAS</t>
  </si>
  <si>
    <t>LITHUANIA</t>
  </si>
  <si>
    <t>BOTSWANA</t>
  </si>
  <si>
    <t>IRAN</t>
  </si>
  <si>
    <t>BENIN</t>
  </si>
  <si>
    <t>CAMEROON</t>
  </si>
  <si>
    <t>UGANDA</t>
  </si>
  <si>
    <t>LATVIA</t>
  </si>
  <si>
    <t>CROATIA</t>
  </si>
  <si>
    <t>FINLAND</t>
  </si>
  <si>
    <t>NEPAL</t>
  </si>
  <si>
    <t>JAMAICA</t>
  </si>
  <si>
    <t>TUNISIA</t>
  </si>
  <si>
    <t>COSTA RICA</t>
  </si>
  <si>
    <t>LAOS</t>
  </si>
  <si>
    <t>TURKMENISTAN</t>
  </si>
  <si>
    <t>HUNGARY</t>
  </si>
  <si>
    <t>ALBANIA</t>
  </si>
  <si>
    <t>BOSNIA</t>
  </si>
  <si>
    <t>BELARUS</t>
  </si>
  <si>
    <t>MOLDOVA</t>
  </si>
  <si>
    <t>PERU</t>
  </si>
  <si>
    <t>GHANA</t>
  </si>
  <si>
    <t>AFGHANISTAN</t>
  </si>
  <si>
    <t>ANDORRA</t>
  </si>
  <si>
    <t>ANGOLA</t>
  </si>
  <si>
    <t>ANTIGUA and BARBUDA</t>
  </si>
  <si>
    <t>AZERBAIJAN</t>
  </si>
  <si>
    <t>BANGLADESH</t>
  </si>
  <si>
    <t>BELIZE</t>
  </si>
  <si>
    <t>BHUTAN</t>
  </si>
  <si>
    <t>BRUNEI</t>
  </si>
  <si>
    <t>BURKINA FASO</t>
  </si>
  <si>
    <t>BURUNDI</t>
  </si>
  <si>
    <t>CAPE VERDE</t>
  </si>
  <si>
    <t>CAMBODIA</t>
  </si>
  <si>
    <t>COMOROS</t>
  </si>
  <si>
    <t>CONGO, DEMOCRATIC REPUBLIC</t>
  </si>
  <si>
    <t>CONGO,REPUBLIC</t>
  </si>
  <si>
    <t>COTE d' IVOIRE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</si>
  <si>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</si>
  <si>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</si>
  <si>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</si>
  <si>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</si>
  <si>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</si>
  <si>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</si>
  <si>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</si>
  <si>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</si>
  <si>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</si>
  <si>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</si>
  <si>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</si>
  <si>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</si>
  <si>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GRENADA</t>
  </si>
  <si>
    <t>GUATEMALA</t>
  </si>
  <si>
    <t>GUINEA</t>
  </si>
  <si>
    <t>GUINEA-BISSAU</t>
  </si>
  <si>
    <t>GUYANA</t>
  </si>
  <si>
    <t>HAITI</t>
  </si>
  <si>
    <t>HONDURAS</t>
  </si>
  <si>
    <t>KIRIBATI</t>
  </si>
  <si>
    <t>KAZAKHSTAN</t>
  </si>
  <si>
    <t>KYRGYZSTAN</t>
  </si>
  <si>
    <t>KUWAIT</t>
  </si>
  <si>
    <t>LESOTHO</t>
  </si>
  <si>
    <t>LIECHTESTAIN</t>
  </si>
  <si>
    <t>LIBERIA</t>
  </si>
  <si>
    <t>MADAGASCAR</t>
  </si>
  <si>
    <t>MALAWI</t>
  </si>
  <si>
    <t>MALDIVES</t>
  </si>
  <si>
    <t>MALI</t>
  </si>
  <si>
    <t>MARSHALL ISLANDS</t>
  </si>
  <si>
    <t>MAURITANIA</t>
  </si>
  <si>
    <t>MAURITIUS</t>
  </si>
  <si>
    <t>MICRONESIA,FEDERATED STATES OF</t>
  </si>
  <si>
    <t>MOZAMBIQUE</t>
  </si>
  <si>
    <t>MYANMAR</t>
  </si>
  <si>
    <t>MONACO</t>
  </si>
  <si>
    <t>MONTENEGRO</t>
  </si>
  <si>
    <t>NAMIBIA</t>
  </si>
  <si>
    <t>NAURU</t>
  </si>
  <si>
    <t>NICARAGUA</t>
  </si>
  <si>
    <t xml:space="preserve">NIGER </t>
  </si>
  <si>
    <t>NORWAY</t>
  </si>
  <si>
    <t>OMAN</t>
  </si>
  <si>
    <t>PAPUA NEW GUINEA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</si>
  <si>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</si>
  <si>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</si>
  <si>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</si>
  <si>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</si>
  <si>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</si>
  <si>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</si>
  <si>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</si>
  <si>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SEYCHELLES</t>
  </si>
  <si>
    <t>SIERRA LEONE</t>
  </si>
  <si>
    <t>SOLOMON ISLANDS</t>
  </si>
  <si>
    <t>SOMALIA</t>
  </si>
  <si>
    <t>SUDAN</t>
  </si>
  <si>
    <t>SUDAN,SOUTH</t>
  </si>
  <si>
    <t>SURINAME</t>
  </si>
  <si>
    <t>SYRIA</t>
  </si>
  <si>
    <t>TAJIKISTAN</t>
  </si>
  <si>
    <t>TANZANIA</t>
  </si>
  <si>
    <t>TOGO</t>
  </si>
  <si>
    <t>TONGA</t>
  </si>
  <si>
    <t>TUVALU</t>
  </si>
  <si>
    <t>UZBEKISTAN</t>
  </si>
  <si>
    <t>VANUATU</t>
  </si>
  <si>
    <t>VIETNAM</t>
  </si>
  <si>
    <t>YEMEN</t>
  </si>
  <si>
    <t>ZAMBIA</t>
  </si>
  <si>
    <t>ZIMBABWE</t>
  </si>
  <si>
    <t>CHILE</t>
  </si>
  <si>
    <t>INDICATORS</t>
  </si>
  <si>
    <t>How to collect the data</t>
  </si>
  <si>
    <t>Growing interest</t>
  </si>
  <si>
    <t>https://www.google.com/trends/explore?date=today%2012-m&amp;q=bitcoin&amp;hl=en-US</t>
  </si>
  <si>
    <t>Bitcoin Downloads</t>
  </si>
  <si>
    <t>Node Distribution as a % of total nodes</t>
  </si>
  <si>
    <t>https://bitnodes.21.co/</t>
  </si>
  <si>
    <t>https://www.eobot.com/charts</t>
  </si>
  <si>
    <t>https://en.bitcoin.it/wiki/Comparison_of_mining_pools</t>
  </si>
  <si>
    <t>https://www.blocktrail.com/BTC</t>
  </si>
  <si>
    <t>https://bitcoinworldwide.com/mining/pools/</t>
  </si>
  <si>
    <t>https://cointelegraph.com/news/mining-margins-and-where-to-make-the-most-money</t>
  </si>
  <si>
    <t>ICT Development</t>
  </si>
  <si>
    <t>http://www.itu.int/net4/ITU-D/idi/2016/</t>
  </si>
  <si>
    <t>FinTech engagement</t>
  </si>
  <si>
    <t>Internet Access</t>
  </si>
  <si>
    <t>https://en.wikipedia.org/wiki/List_of_countries_by_number_of_Internet_users</t>
  </si>
  <si>
    <t>Bitcoin ATM's launched as a % of total Bitcoin ATM's</t>
  </si>
  <si>
    <t>https://coinatmradar.com/</t>
  </si>
  <si>
    <t>https://www.reddit.com/r/Bitcoin/comments/5royyk/among_the_countries_with_the_strongest_bitcoin/</t>
  </si>
  <si>
    <t>Relevant Publications</t>
  </si>
  <si>
    <t>https://papers.ssrn.com/sol3/results.cfm</t>
  </si>
  <si>
    <t>Recognition of Cryptocurrencies as property or money or any other financial instrument</t>
  </si>
  <si>
    <t>https://en.wikipedia.org/wiki/Legality_of_bitcoin_by_country</t>
  </si>
  <si>
    <t>http://bitlegal.io/</t>
  </si>
  <si>
    <t>Prohibition of any activities associated with Cryptocurrencies</t>
  </si>
  <si>
    <t>Not established regulations, but not illegal to have activities assciated with Cryptocurrencies</t>
  </si>
  <si>
    <t>Additional instructions issued for taxation purposes</t>
  </si>
  <si>
    <t>License requirements to associate with Cyprtocurrency activities e.g. BitLicense</t>
  </si>
  <si>
    <t>Venture Capital investments on the field</t>
  </si>
  <si>
    <t>https://www.weusecoins.com/en/venture-capital-investments-in-bitcoin-and-blockchain-companies/</t>
  </si>
  <si>
    <t>Top 100 most influential Blockchain companies</t>
  </si>
  <si>
    <t xml:space="preserve"> </t>
  </si>
  <si>
    <t>*</t>
  </si>
  <si>
    <t>Organizations accepting cryptocurrencies as a method of payment as a % of total population</t>
  </si>
  <si>
    <t>coinmap.org</t>
  </si>
  <si>
    <t>Global Innovation Index</t>
  </si>
  <si>
    <t>https://www.globalinnovationindex.org/gii-2018-report#</t>
  </si>
  <si>
    <t>EGDI</t>
  </si>
  <si>
    <t>DOING BUSINESS</t>
  </si>
  <si>
    <t>http://www.doingbusiness.org/en/data/doing-business-score?topic=</t>
  </si>
  <si>
    <t>Regulation</t>
  </si>
  <si>
    <t>https://cointobuy.io/countries</t>
  </si>
  <si>
    <t>regulation law of cryptocurrency</t>
  </si>
  <si>
    <t>https://hedgetrade.com/cryptocurrency-regulation-global-update-2019/</t>
  </si>
  <si>
    <t>https://en.wikipedia.org/wiki/Legality_of_bitcoin_by_country_or_territory#Alphabetical_index_to_classifications</t>
  </si>
  <si>
    <t>https://www.loc.gov/law/help/cryptocurrency/world-survey.php</t>
  </si>
  <si>
    <t>https://www.loc.gov/law/help/cryptocurrency/regulation-of-cryptocurrency.pdf</t>
  </si>
  <si>
    <t>https://www.globallegalinsights.com/practice-areas/blockchain-laws-and-regulations</t>
  </si>
  <si>
    <t>https://www.ethernodes.org/countries</t>
  </si>
  <si>
    <t>https://publicadministration.un.org/en/research/un-e-government-surveys</t>
  </si>
  <si>
    <t>Indicator 5: ICT Development Level 2017 (MAX: 10)</t>
  </si>
  <si>
    <t>Indicator 6: Internet Penetration</t>
  </si>
  <si>
    <t>https://www.internetworldstats.com/europa.htm#cy</t>
  </si>
  <si>
    <t>BAHAMAS</t>
  </si>
  <si>
    <t>GAMBIA</t>
  </si>
  <si>
    <t>https://sourceforge.net/projects/bitcoin/files/stats/map?dates=2008-11-09+to+2019-13-03</t>
  </si>
  <si>
    <t>population</t>
  </si>
  <si>
    <t>https://www.worldometers.info/world-population/population-by-country/</t>
  </si>
  <si>
    <t>HONG KONG</t>
  </si>
  <si>
    <t xml:space="preserve">CHINA </t>
  </si>
  <si>
    <t>IDEAL COUNTRY</t>
  </si>
  <si>
    <t>CONGO REPUBLIC</t>
  </si>
  <si>
    <t>MICRONESIA FEDERATED STATES OF</t>
  </si>
  <si>
    <t>CONGO DEMOCRATIC REPUBLIC</t>
  </si>
  <si>
    <t>SUDAN SOUTH</t>
  </si>
  <si>
    <t>Readiness (5-level)</t>
  </si>
  <si>
    <t>Readiness (3-level)</t>
  </si>
  <si>
    <t>L</t>
  </si>
  <si>
    <t>VL</t>
  </si>
  <si>
    <t>H</t>
  </si>
  <si>
    <t>M</t>
  </si>
  <si>
    <t>VH</t>
  </si>
  <si>
    <t>NEW INDICATORS</t>
  </si>
  <si>
    <t>Public Interest on Ethereum</t>
  </si>
  <si>
    <t>Ethereum Wallet Downloads</t>
  </si>
  <si>
    <t>Indicator 3: Global Innovation Index 2020</t>
  </si>
  <si>
    <t>TRINIDAD AND TOBAGO</t>
  </si>
  <si>
    <t>Indicator 4: E-Government Development Index 2020 (MAX:1)</t>
  </si>
  <si>
    <t xml:space="preserve">Indicator 5: ICT Development Level 2017 </t>
  </si>
  <si>
    <t>exchanges trust score</t>
  </si>
  <si>
    <t>https://www.coingecko.com/en/exchanges</t>
  </si>
  <si>
    <t>https://blog.coingecko.com/trust-score-explained/</t>
  </si>
  <si>
    <t>https://www.investopedia.com/news/how-much-does-it-cost-mine-bitcoin-around-world/#:~:text=The%20cheapest%20country%20for%20mining,with%20a%20cost%20of%20%243%2C224.</t>
  </si>
  <si>
    <t>mining</t>
  </si>
  <si>
    <t>Indicator 10: Fintech Score 2020</t>
  </si>
  <si>
    <t>Indicator 11: Doing Business Index 2020</t>
  </si>
  <si>
    <t xml:space="preserve">Indicator 4: E-Government Development Index 2020 </t>
  </si>
  <si>
    <t>Indicator 8: Number of Top 100 Cryptocurrency Exchanges (Trust Score)</t>
  </si>
  <si>
    <t>Ethereum wallet downloads</t>
  </si>
  <si>
    <t>Algorithmic Regulatory Score</t>
  </si>
  <si>
    <t>Ethereum Wallet Downloads 2020</t>
  </si>
  <si>
    <t>mobile subscriptions</t>
  </si>
  <si>
    <t>https://data.worldbank.org/indicator/IT.CEL.SETS.P2</t>
  </si>
  <si>
    <t>CURAÇAO</t>
  </si>
  <si>
    <t>LIECHTENSTAIN</t>
  </si>
  <si>
    <t>Indicator 3: Global Innovation Index 2021</t>
  </si>
  <si>
    <t>Indicator 8:Number of Cryptocurrency Exchanges per country with a TrustScore</t>
  </si>
  <si>
    <t>CAYMAN ISLANDS</t>
  </si>
  <si>
    <t>Indicator 9: Bitcoin Mining Hashrate</t>
  </si>
  <si>
    <t>Mining hashrate</t>
  </si>
  <si>
    <t>https://ccaf.io/cbeci/mining_map</t>
  </si>
  <si>
    <t>https://gfi.findexable.com/</t>
  </si>
  <si>
    <t>Indicator 10: Fintech Score 2021</t>
  </si>
  <si>
    <t>Indicator 12: Public Interest on Blockchain in 2021</t>
  </si>
  <si>
    <t>Indicator 13: Public Interest on Bitcoin in 2021</t>
  </si>
  <si>
    <t>Indicator 12: Public Interest on Blockchain 2021</t>
  </si>
  <si>
    <t>Indicator 13: Public Interest on Bitcoin 2021</t>
  </si>
  <si>
    <t>Indicator 14: Bitcoin Core Downloads 2021</t>
  </si>
  <si>
    <t>Indicator 14: Bitcoin Core Downloads in 2021</t>
  </si>
  <si>
    <t>https://sourceforge.net/projects/ethereum-wallet.mirror/files/stats/map?dates=2021-01-01%20to%202021-12-31&amp;period=daily</t>
  </si>
  <si>
    <t>Human Development Index 2021</t>
  </si>
  <si>
    <t xml:space="preserve">Human Development Index 2021 </t>
  </si>
  <si>
    <t>Mobile Subscriptions per 100 people in 2020</t>
  </si>
  <si>
    <t>Mobile Subscriptions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</si>
</sst>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00000"/>
    <numFmt numFmtId="166" formatCode="#,##0.000000000000000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222222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1"/>
    <xf numFmtId="0" fontId="5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0" applyFont="1"/>
    <xf numFmtId="0" fontId="9" fillId="0" borderId="0" xfId="1"/>
    <xf numFmtId="0" fontId="10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9" fillId="0" borderId="0" xfId="1"/>
    <xf numFmtId="0" fontId="9" fillId="0" borderId="0" xfId="1"/>
    <xf numFmtId="0" fontId="4" fillId="0" borderId="0" xfId="0" applyFont="1"/>
    <xf numFmtId="0" fontId="9" fillId="0" borderId="0" xfId="1"/>
    <xf numFmtId="0" fontId="4" fillId="0" borderId="0" xfId="0" applyFont="1"/>
    <xf numFmtId="3" fontId="11" fillId="2" borderId="1" xfId="0" applyNumberFormat="1" applyFont="1" applyFill="1" applyBorder="1" applyAlignment="1">
      <alignment vertical="top" wrapText="1"/>
    </xf>
    <xf numFmtId="3" fontId="11" fillId="0" borderId="0" xfId="0" applyNumberFormat="1" applyFont="1"/>
    <xf numFmtId="3" fontId="11" fillId="3" borderId="1" xfId="0" applyNumberFormat="1" applyFont="1" applyFill="1" applyBorder="1" applyAlignment="1">
      <alignment vertical="top" wrapText="1"/>
    </xf>
    <xf numFmtId="0" fontId="12" fillId="0" borderId="0" xfId="0" applyFont="1"/>
    <xf numFmtId="165" fontId="2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9" fillId="0" borderId="0" xfId="1"/>
    <xf numFmtId="0" fontId="4" fillId="0" borderId="0" xfId="0" applyFont="1"/>
    <xf numFmtId="0" fontId="4" fillId="0" borderId="0" xfId="0" applyFont="1"/>
    <xf numFmtId="0" fontId="9" fillId="0" borderId="0" xfId="1"/>
    <xf numFmtId="164" fontId="4" fillId="0" borderId="0" xfId="0" applyNumberFormat="1" applyFont="1"/>
    <xf numFmtId="0" fontId="4" fillId="0" borderId="0" xfId="0" applyFont="1"/>
    <xf numFmtId="0" fontId="9" fillId="0" borderId="0" xfId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1"/>
    <xf numFmtId="0" fontId="4" fillId="0" borderId="0" xfId="0" applyFont="1"/>
    <xf numFmtId="0" fontId="9" fillId="0" borderId="0" xfId="1"/>
    <xf numFmtId="0" fontId="9" fillId="0" borderId="0" xfId="1"/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9" fillId="0" borderId="0" xfId="1"/>
    <xf numFmtId="0" fontId="4" fillId="0" borderId="0" xfId="0" applyFont="1"/>
    <xf numFmtId="0" fontId="4" fillId="0" borderId="0" xfId="0" applyFont="1"/>
    <xf numFmtId="0" fontId="9" fillId="0" borderId="0" xfId="1"/>
    <xf numFmtId="0" fontId="7" fillId="0" borderId="0" xfId="0" applyFont="1"/>
    <xf numFmtId="0" fontId="4" fillId="0" borderId="0" xfId="0" applyFont="1"/>
    <xf numFmtId="0" fontId="8" fillId="0" borderId="0" xfId="0" applyFont="1" applyAlignment="1">
      <alignment horizontal="center" vertical="center"/>
    </xf>
    <xf numFmtId="0" fontId="9" fillId="0" borderId="0" xfId="1"/>
    <xf numFmtId="3" fontId="1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usecoins.com/en/venture-capital-investments-in-bitcoin-and-blockchain-companies/" TargetMode="External"/><Relationship Id="rId13" Type="http://schemas.openxmlformats.org/officeDocument/2006/relationships/hyperlink" Target="https://hedgetrade.com/cryptocurrency-regulation-global-update-2019/" TargetMode="External"/><Relationship Id="rId18" Type="http://schemas.openxmlformats.org/officeDocument/2006/relationships/hyperlink" Target="https://www.ethernodes.org/countries" TargetMode="External"/><Relationship Id="rId26" Type="http://schemas.openxmlformats.org/officeDocument/2006/relationships/hyperlink" Target="https://www.eobot.com/charts" TargetMode="External"/><Relationship Id="rId3" Type="http://schemas.openxmlformats.org/officeDocument/2006/relationships/hyperlink" Target="https://bitcoinworldwide.com/mining/pools/" TargetMode="External"/><Relationship Id="rId21" Type="http://schemas.openxmlformats.org/officeDocument/2006/relationships/hyperlink" Target="https://www.worldometers.info/world-population/population-by-country/" TargetMode="External"/><Relationship Id="rId7" Type="http://schemas.openxmlformats.org/officeDocument/2006/relationships/hyperlink" Target="http://bitlegal.io/" TargetMode="External"/><Relationship Id="rId12" Type="http://schemas.openxmlformats.org/officeDocument/2006/relationships/hyperlink" Target="https://cointobuy.io/countries" TargetMode="External"/><Relationship Id="rId17" Type="http://schemas.openxmlformats.org/officeDocument/2006/relationships/hyperlink" Target="https://www.globallegalinsights.com/practice-areas/blockchain-laws-and-regulations" TargetMode="External"/><Relationship Id="rId25" Type="http://schemas.openxmlformats.org/officeDocument/2006/relationships/hyperlink" Target="https://coinatmradar.com/" TargetMode="External"/><Relationship Id="rId2" Type="http://schemas.openxmlformats.org/officeDocument/2006/relationships/hyperlink" Target="https://www.blocktrail.com/BTC" TargetMode="External"/><Relationship Id="rId16" Type="http://schemas.openxmlformats.org/officeDocument/2006/relationships/hyperlink" Target="https://www.loc.gov/law/help/cryptocurrency/regulation-of-cryptocurrency.pdf" TargetMode="External"/><Relationship Id="rId20" Type="http://schemas.openxmlformats.org/officeDocument/2006/relationships/hyperlink" Target="https://www.google.com/trends/explore?date=today%2012-m&amp;q=bitcoin&amp;hl=en-US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sourceforge.net/projects/bitcoin/files/stats/map?dates=2008-11-09+to+2019-13-03" TargetMode="External"/><Relationship Id="rId6" Type="http://schemas.openxmlformats.org/officeDocument/2006/relationships/hyperlink" Target="https://papers.ssrn.com/sol3/results.cfm" TargetMode="External"/><Relationship Id="rId11" Type="http://schemas.openxmlformats.org/officeDocument/2006/relationships/hyperlink" Target="http://www.doingbusiness.org/en/data/doing-business-score?topic=" TargetMode="External"/><Relationship Id="rId24" Type="http://schemas.openxmlformats.org/officeDocument/2006/relationships/hyperlink" Target="https://en.wikipedia.org/wiki/List_of_countries_by_number_of_Internet_users" TargetMode="External"/><Relationship Id="rId5" Type="http://schemas.openxmlformats.org/officeDocument/2006/relationships/hyperlink" Target="http://www.itu.int/net4/ITU-D/idi/2016/" TargetMode="External"/><Relationship Id="rId15" Type="http://schemas.openxmlformats.org/officeDocument/2006/relationships/hyperlink" Target="https://www.loc.gov/law/help/cryptocurrency/world-survey.php" TargetMode="External"/><Relationship Id="rId23" Type="http://schemas.openxmlformats.org/officeDocument/2006/relationships/hyperlink" Target="https://www.investopedia.com/news/how-much-does-it-cost-mine-bitcoin-around-world/" TargetMode="External"/><Relationship Id="rId28" Type="http://schemas.openxmlformats.org/officeDocument/2006/relationships/hyperlink" Target="https://sourceforge.net/projects/ethereum-wallet.mirror/files/stats/map?dates=2021-01-01%20to%202021-12-31&amp;period=daily" TargetMode="External"/><Relationship Id="rId10" Type="http://schemas.openxmlformats.org/officeDocument/2006/relationships/hyperlink" Target="https://publicadministration.un.org/en/research/un-e-government-surveys" TargetMode="External"/><Relationship Id="rId19" Type="http://schemas.openxmlformats.org/officeDocument/2006/relationships/hyperlink" Target="https://www.internetworldstats.com/europa.htm" TargetMode="External"/><Relationship Id="rId4" Type="http://schemas.openxmlformats.org/officeDocument/2006/relationships/hyperlink" Target="https://cointelegraph.com/news/mining-margins-and-where-to-make-the-most-money" TargetMode="External"/><Relationship Id="rId9" Type="http://schemas.openxmlformats.org/officeDocument/2006/relationships/hyperlink" Target="https://www.globalinnovationindex.org/gii-2018-report" TargetMode="External"/><Relationship Id="rId14" Type="http://schemas.openxmlformats.org/officeDocument/2006/relationships/hyperlink" Target="https://en.wikipedia.org/wiki/Legality_of_bitcoin_by_country_or_territory" TargetMode="External"/><Relationship Id="rId22" Type="http://schemas.openxmlformats.org/officeDocument/2006/relationships/hyperlink" Target="https://bitnodes.21.co/" TargetMode="External"/><Relationship Id="rId27" Type="http://schemas.openxmlformats.org/officeDocument/2006/relationships/hyperlink" Target="https://gfi.findex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"/>
  <sheetViews>
    <sheetView workbookViewId="0">
      <pane xSplit="1" topLeftCell="M1" activePane="topRight" state="frozen"/>
      <selection pane="topRight" activeCell="Q3" sqref="Q3"/>
    </sheetView>
  </sheetViews>
  <sheetFormatPr defaultRowHeight="14.4" x14ac:dyDescent="0.3"/>
  <cols>
    <col min="1" max="1" width="23" customWidth="1"/>
    <col min="2" max="2" width="31.33203125" bestFit="1" customWidth="1"/>
    <col min="3" max="3" width="33.6640625" bestFit="1" customWidth="1"/>
    <col min="4" max="4" width="34.6640625" bestFit="1" customWidth="1"/>
    <col min="5" max="5" width="51.109375" bestFit="1" customWidth="1"/>
    <col min="6" max="6" width="43.5546875" bestFit="1" customWidth="1"/>
    <col min="7" max="7" width="27.109375" style="18" bestFit="1" customWidth="1"/>
    <col min="8" max="8" width="21.77734375" bestFit="1" customWidth="1"/>
    <col min="9" max="9" width="67.5546875" style="22" bestFit="1" customWidth="1"/>
    <col min="10" max="10" width="30.5546875" bestFit="1" customWidth="1"/>
    <col min="11" max="11" width="28.21875" bestFit="1" customWidth="1"/>
    <col min="12" max="12" width="40" style="25" bestFit="1" customWidth="1"/>
    <col min="13" max="13" width="45.44140625" style="22" bestFit="1" customWidth="1"/>
    <col min="14" max="14" width="42.109375" bestFit="1" customWidth="1"/>
    <col min="15" max="15" width="41.33203125" style="25" bestFit="1" customWidth="1"/>
    <col min="16" max="16" width="12.88671875" bestFit="1" customWidth="1"/>
    <col min="17" max="17" width="30.6640625" bestFit="1" customWidth="1"/>
    <col min="18" max="18" width="23.77734375" style="25" bestFit="1" customWidth="1"/>
    <col min="19" max="19" width="24" style="25" bestFit="1" customWidth="1"/>
    <col min="20" max="20" width="27.44140625" style="25" bestFit="1" customWidth="1"/>
    <col min="21" max="21" width="37.77734375" style="25" bestFit="1" customWidth="1"/>
    <col min="22" max="22" width="25" style="25" bestFit="1" customWidth="1"/>
  </cols>
  <sheetData>
    <row r="1" spans="1:22" x14ac:dyDescent="0.3">
      <c r="A1" s="1"/>
      <c r="B1" s="1" t="s">
        <v>0</v>
      </c>
      <c r="C1" s="1"/>
      <c r="D1" s="1"/>
      <c r="E1" s="1"/>
      <c r="F1" s="1"/>
      <c r="G1" s="13"/>
      <c r="H1" s="1"/>
      <c r="I1" s="21" t="s">
        <v>1</v>
      </c>
      <c r="J1" s="1"/>
      <c r="K1" s="1"/>
      <c r="L1" s="24"/>
      <c r="M1" s="21" t="s">
        <v>2</v>
      </c>
      <c r="N1" s="1"/>
      <c r="O1" s="24"/>
      <c r="P1" s="1" t="s">
        <v>3</v>
      </c>
      <c r="Q1" s="1" t="s">
        <v>4</v>
      </c>
      <c r="R1" s="24" t="s">
        <v>270</v>
      </c>
    </row>
    <row r="2" spans="1:22" x14ac:dyDescent="0.3">
      <c r="A2" s="2"/>
      <c r="B2" s="2" t="s">
        <v>5</v>
      </c>
      <c r="C2" s="2" t="s">
        <v>6</v>
      </c>
      <c r="D2" s="2" t="s">
        <v>293</v>
      </c>
      <c r="E2" s="41" t="s">
        <v>275</v>
      </c>
      <c r="F2" s="2" t="s">
        <v>248</v>
      </c>
      <c r="G2" s="43" t="s">
        <v>249</v>
      </c>
      <c r="H2" s="2" t="s">
        <v>7</v>
      </c>
      <c r="I2" s="19" t="s">
        <v>294</v>
      </c>
      <c r="J2" s="2" t="s">
        <v>296</v>
      </c>
      <c r="K2" s="19" t="s">
        <v>300</v>
      </c>
      <c r="L2" s="3" t="s">
        <v>283</v>
      </c>
      <c r="M2" s="26" t="s">
        <v>303</v>
      </c>
      <c r="N2" s="55" t="s">
        <v>304</v>
      </c>
      <c r="O2" s="5" t="s">
        <v>305</v>
      </c>
      <c r="P2" s="2"/>
      <c r="Q2" s="2" t="s">
        <v>8</v>
      </c>
      <c r="R2" s="3" t="s">
        <v>271</v>
      </c>
      <c r="S2" s="3" t="s">
        <v>272</v>
      </c>
      <c r="T2" s="5" t="s">
        <v>308</v>
      </c>
      <c r="U2" s="5" t="s">
        <v>310</v>
      </c>
      <c r="V2" s="5" t="s">
        <v>287</v>
      </c>
    </row>
    <row r="3" spans="1:22" x14ac:dyDescent="0.3">
      <c r="A3" s="2" t="s">
        <v>9</v>
      </c>
      <c r="B3" s="3">
        <v>1780</v>
      </c>
      <c r="C3" s="3">
        <v>2145</v>
      </c>
      <c r="D3" s="3">
        <v>61.3</v>
      </c>
      <c r="E3" s="3">
        <v>0.92969999999999997</v>
      </c>
      <c r="F3" s="3">
        <v>8.18</v>
      </c>
      <c r="G3" s="15">
        <v>0.94</v>
      </c>
      <c r="H3" s="3">
        <v>30268</v>
      </c>
      <c r="I3" s="5">
        <v>13</v>
      </c>
      <c r="J3" s="52">
        <v>35.4</v>
      </c>
      <c r="K3" s="3">
        <v>69.151300000000006</v>
      </c>
      <c r="L3" s="3">
        <v>84</v>
      </c>
      <c r="M3" s="5">
        <v>17</v>
      </c>
      <c r="N3" s="3">
        <v>21</v>
      </c>
      <c r="O3" s="4">
        <v>752</v>
      </c>
      <c r="P3" s="33">
        <v>331002651</v>
      </c>
      <c r="Q3" s="2">
        <v>7.6</v>
      </c>
      <c r="R3" s="25">
        <v>29</v>
      </c>
      <c r="S3" s="25">
        <v>370</v>
      </c>
      <c r="T3" s="25">
        <v>0.92</v>
      </c>
      <c r="U3" s="25">
        <v>134</v>
      </c>
    </row>
    <row r="4" spans="1:22" x14ac:dyDescent="0.3">
      <c r="A4" s="2" t="s">
        <v>108</v>
      </c>
      <c r="B4" s="3">
        <v>0</v>
      </c>
      <c r="C4" s="3">
        <v>0</v>
      </c>
      <c r="D4" s="3" t="s">
        <v>32</v>
      </c>
      <c r="E4" s="3">
        <v>0.32029999999999997</v>
      </c>
      <c r="F4" s="3">
        <v>1.95</v>
      </c>
      <c r="G4" s="15">
        <v>0.184</v>
      </c>
      <c r="H4" s="3">
        <v>0</v>
      </c>
      <c r="I4" s="5">
        <v>0</v>
      </c>
      <c r="J4" s="53">
        <v>0</v>
      </c>
      <c r="K4" s="5" t="s">
        <v>32</v>
      </c>
      <c r="L4" s="25">
        <v>44.1</v>
      </c>
      <c r="M4" s="25">
        <v>17</v>
      </c>
      <c r="N4" s="3">
        <v>11</v>
      </c>
      <c r="O4" s="4">
        <v>0</v>
      </c>
      <c r="P4" s="33">
        <v>38928346</v>
      </c>
      <c r="Q4" s="2">
        <v>1.9</v>
      </c>
      <c r="R4" s="25">
        <v>7</v>
      </c>
      <c r="S4" s="25">
        <v>4</v>
      </c>
      <c r="T4" s="25">
        <v>0.496</v>
      </c>
      <c r="U4" s="25">
        <v>58</v>
      </c>
    </row>
    <row r="5" spans="1:22" x14ac:dyDescent="0.3">
      <c r="A5" s="2" t="s">
        <v>102</v>
      </c>
      <c r="B5" s="3">
        <v>0</v>
      </c>
      <c r="C5" s="3">
        <v>0</v>
      </c>
      <c r="D5" s="3">
        <v>28</v>
      </c>
      <c r="E5" s="3">
        <v>0.7399</v>
      </c>
      <c r="F5" s="3">
        <v>5.14</v>
      </c>
      <c r="G5" s="15">
        <v>0.752</v>
      </c>
      <c r="H5" s="3">
        <v>0</v>
      </c>
      <c r="I5" s="5">
        <v>0</v>
      </c>
      <c r="J5" s="52">
        <v>0.01</v>
      </c>
      <c r="K5" s="5" t="s">
        <v>32</v>
      </c>
      <c r="L5" s="25">
        <v>67.7</v>
      </c>
      <c r="M5" s="25">
        <v>34</v>
      </c>
      <c r="N5" s="3">
        <v>22</v>
      </c>
      <c r="O5" s="4">
        <v>7</v>
      </c>
      <c r="P5" s="33">
        <v>2877797</v>
      </c>
      <c r="Q5" s="2">
        <v>5.8</v>
      </c>
      <c r="R5" s="25">
        <v>30</v>
      </c>
      <c r="S5" s="25">
        <v>1</v>
      </c>
      <c r="T5" s="25">
        <v>0.79100000000000004</v>
      </c>
      <c r="U5" s="25">
        <v>91</v>
      </c>
    </row>
    <row r="6" spans="1:22" x14ac:dyDescent="0.3">
      <c r="A6" s="2" t="s">
        <v>70</v>
      </c>
      <c r="B6" s="3">
        <v>0</v>
      </c>
      <c r="C6" s="3">
        <v>0</v>
      </c>
      <c r="D6" s="3">
        <v>19.899999999999999</v>
      </c>
      <c r="E6" s="3">
        <v>0.51729999999999998</v>
      </c>
      <c r="F6" s="3">
        <v>4.67</v>
      </c>
      <c r="G6" s="15">
        <v>0.84799999999999998</v>
      </c>
      <c r="H6" s="3">
        <v>0</v>
      </c>
      <c r="I6" s="5">
        <v>0</v>
      </c>
      <c r="J6" s="53">
        <v>0</v>
      </c>
      <c r="K6" s="5" t="s">
        <v>32</v>
      </c>
      <c r="L6" s="25">
        <v>48.6</v>
      </c>
      <c r="M6" s="25">
        <v>6</v>
      </c>
      <c r="N6" s="5">
        <v>3</v>
      </c>
      <c r="O6" s="4">
        <v>3</v>
      </c>
      <c r="P6" s="33">
        <v>43851044</v>
      </c>
      <c r="Q6" s="2">
        <v>1.2</v>
      </c>
      <c r="R6" s="25">
        <v>4</v>
      </c>
      <c r="S6" s="25">
        <v>1</v>
      </c>
      <c r="T6" s="25">
        <v>0.75900000000000001</v>
      </c>
      <c r="U6" s="25">
        <v>104</v>
      </c>
    </row>
    <row r="7" spans="1:22" x14ac:dyDescent="0.3">
      <c r="A7" s="2" t="s">
        <v>109</v>
      </c>
      <c r="B7" s="3">
        <v>0</v>
      </c>
      <c r="C7" s="3">
        <v>1</v>
      </c>
      <c r="D7" s="3" t="s">
        <v>32</v>
      </c>
      <c r="E7" s="3">
        <v>0.68810000000000004</v>
      </c>
      <c r="F7" s="3">
        <v>7.71</v>
      </c>
      <c r="G7" s="15">
        <v>0.94499999999999995</v>
      </c>
      <c r="H7" s="3">
        <v>0</v>
      </c>
      <c r="I7" s="5">
        <v>0</v>
      </c>
      <c r="J7" s="52">
        <v>0</v>
      </c>
      <c r="K7" s="5" t="s">
        <v>32</v>
      </c>
      <c r="L7" s="25" t="s">
        <v>32</v>
      </c>
      <c r="M7" s="5">
        <v>82</v>
      </c>
      <c r="N7" s="3">
        <v>26</v>
      </c>
      <c r="O7" s="4">
        <v>2</v>
      </c>
      <c r="P7" s="33">
        <v>77265</v>
      </c>
      <c r="Q7" s="2">
        <v>3.5</v>
      </c>
      <c r="R7" s="25">
        <v>32</v>
      </c>
      <c r="S7" s="25">
        <v>0</v>
      </c>
      <c r="T7" s="25">
        <v>0.57399999999999995</v>
      </c>
      <c r="U7" s="25">
        <v>114</v>
      </c>
    </row>
    <row r="8" spans="1:22" x14ac:dyDescent="0.3">
      <c r="A8" s="2" t="s">
        <v>110</v>
      </c>
      <c r="B8" s="3">
        <v>0</v>
      </c>
      <c r="C8" s="3">
        <v>0</v>
      </c>
      <c r="D8" s="3">
        <v>15</v>
      </c>
      <c r="E8" s="3">
        <v>0.38469999999999999</v>
      </c>
      <c r="F8" s="3">
        <v>1.94</v>
      </c>
      <c r="G8" s="15">
        <v>0.26500000000000001</v>
      </c>
      <c r="H8" s="3">
        <v>0</v>
      </c>
      <c r="I8" s="5">
        <v>0</v>
      </c>
      <c r="J8" s="53">
        <v>0.04</v>
      </c>
      <c r="K8" s="5" t="s">
        <v>32</v>
      </c>
      <c r="L8" s="25">
        <v>41.3</v>
      </c>
      <c r="M8" s="5">
        <v>10</v>
      </c>
      <c r="N8" s="3">
        <v>6</v>
      </c>
      <c r="O8" s="4">
        <v>0</v>
      </c>
      <c r="P8" s="33">
        <v>32866272</v>
      </c>
      <c r="Q8" s="2">
        <v>4.9000000000000004</v>
      </c>
      <c r="R8" s="25">
        <v>2</v>
      </c>
      <c r="S8" s="25">
        <v>0</v>
      </c>
      <c r="T8" s="25">
        <v>0.57399999999999995</v>
      </c>
      <c r="U8" s="25">
        <v>45</v>
      </c>
    </row>
    <row r="9" spans="1:22" x14ac:dyDescent="0.3">
      <c r="A9" s="2" t="s">
        <v>111</v>
      </c>
      <c r="B9" s="3">
        <v>0</v>
      </c>
      <c r="C9" s="3">
        <v>0</v>
      </c>
      <c r="D9" s="3" t="s">
        <v>32</v>
      </c>
      <c r="E9" s="3">
        <v>0.60550000000000004</v>
      </c>
      <c r="F9" s="3">
        <v>5.71</v>
      </c>
      <c r="G9" s="15">
        <v>0.80800000000000005</v>
      </c>
      <c r="H9" s="3">
        <v>2</v>
      </c>
      <c r="I9" s="5">
        <v>1</v>
      </c>
      <c r="J9" s="52">
        <v>0</v>
      </c>
      <c r="K9" s="5" t="s">
        <v>32</v>
      </c>
      <c r="L9" s="25">
        <v>60.3</v>
      </c>
      <c r="M9" s="5">
        <v>35</v>
      </c>
      <c r="N9" s="3">
        <v>20</v>
      </c>
      <c r="O9" s="4">
        <v>0</v>
      </c>
      <c r="P9" s="33">
        <v>97929</v>
      </c>
      <c r="Q9" s="2">
        <v>2.7</v>
      </c>
      <c r="R9" s="25">
        <v>11</v>
      </c>
      <c r="S9" s="25">
        <v>0</v>
      </c>
      <c r="T9" s="25">
        <v>0.77600000000000002</v>
      </c>
      <c r="U9" s="25">
        <v>193</v>
      </c>
    </row>
    <row r="10" spans="1:22" x14ac:dyDescent="0.3">
      <c r="A10" s="2" t="s">
        <v>44</v>
      </c>
      <c r="B10" s="3">
        <v>17</v>
      </c>
      <c r="C10" s="3">
        <v>1</v>
      </c>
      <c r="D10" s="3">
        <v>29.8</v>
      </c>
      <c r="E10" s="3">
        <v>0.82789999999999997</v>
      </c>
      <c r="F10" s="3">
        <v>6.79</v>
      </c>
      <c r="G10" s="15">
        <v>0.91200000000000003</v>
      </c>
      <c r="H10" s="3">
        <v>11</v>
      </c>
      <c r="I10" s="5">
        <v>2</v>
      </c>
      <c r="J10" s="53">
        <v>0.05</v>
      </c>
      <c r="K10" s="3">
        <v>2.6924000000000001</v>
      </c>
      <c r="L10" s="25">
        <v>59</v>
      </c>
      <c r="M10" s="5">
        <v>11</v>
      </c>
      <c r="N10" s="3">
        <v>18</v>
      </c>
      <c r="O10" s="4">
        <v>55</v>
      </c>
      <c r="P10" s="33">
        <v>45195774</v>
      </c>
      <c r="Q10" s="2">
        <v>6.9</v>
      </c>
      <c r="R10" s="25">
        <v>25</v>
      </c>
      <c r="S10" s="25">
        <v>2</v>
      </c>
      <c r="T10" s="25">
        <v>0.83</v>
      </c>
      <c r="U10" s="25">
        <v>121</v>
      </c>
    </row>
    <row r="11" spans="1:22" x14ac:dyDescent="0.3">
      <c r="A11" s="2" t="s">
        <v>82</v>
      </c>
      <c r="B11" s="3">
        <v>1</v>
      </c>
      <c r="C11" s="3">
        <v>0</v>
      </c>
      <c r="D11" s="3">
        <v>31.4</v>
      </c>
      <c r="E11" s="3">
        <v>0.71360000000000001</v>
      </c>
      <c r="F11" s="3">
        <v>5.76</v>
      </c>
      <c r="G11" s="15">
        <v>0.71699999999999997</v>
      </c>
      <c r="H11" s="3">
        <v>1</v>
      </c>
      <c r="I11" s="5">
        <v>0</v>
      </c>
      <c r="J11" s="52">
        <v>0</v>
      </c>
      <c r="K11" s="5" t="s">
        <v>32</v>
      </c>
      <c r="L11" s="25">
        <v>74.5</v>
      </c>
      <c r="M11" s="5">
        <v>9</v>
      </c>
      <c r="N11" s="3">
        <v>9</v>
      </c>
      <c r="O11" s="4">
        <v>4</v>
      </c>
      <c r="P11" s="33">
        <v>2963243</v>
      </c>
      <c r="Q11" s="2">
        <v>2.5</v>
      </c>
      <c r="R11" s="25">
        <v>14</v>
      </c>
      <c r="S11" s="25">
        <v>1</v>
      </c>
      <c r="T11" s="25">
        <v>0.76</v>
      </c>
      <c r="U11" s="25">
        <v>118</v>
      </c>
    </row>
    <row r="12" spans="1:22" x14ac:dyDescent="0.3">
      <c r="A12" s="2" t="s">
        <v>12</v>
      </c>
      <c r="B12" s="3">
        <v>100</v>
      </c>
      <c r="C12" s="3">
        <v>94</v>
      </c>
      <c r="D12" s="3">
        <v>48.3</v>
      </c>
      <c r="E12" s="3">
        <v>0.94320000000000004</v>
      </c>
      <c r="F12" s="3">
        <v>8.24</v>
      </c>
      <c r="G12" s="15">
        <v>0.84199999999999997</v>
      </c>
      <c r="H12" s="3">
        <v>44</v>
      </c>
      <c r="I12" s="5">
        <v>2</v>
      </c>
      <c r="J12" s="53">
        <v>0.19</v>
      </c>
      <c r="K12" s="3">
        <v>13.729200000000001</v>
      </c>
      <c r="L12" s="25">
        <v>81.2</v>
      </c>
      <c r="M12" s="5">
        <v>17</v>
      </c>
      <c r="N12" s="3">
        <v>30</v>
      </c>
      <c r="O12" s="4">
        <v>100</v>
      </c>
      <c r="P12" s="33">
        <v>25499884</v>
      </c>
      <c r="Q12" s="2">
        <v>6.7</v>
      </c>
      <c r="R12" s="25">
        <v>41</v>
      </c>
      <c r="S12" s="25">
        <v>25</v>
      </c>
      <c r="T12" s="25">
        <v>0.93799999999999994</v>
      </c>
      <c r="U12" s="25">
        <v>108</v>
      </c>
    </row>
    <row r="13" spans="1:22" x14ac:dyDescent="0.3">
      <c r="A13" s="2" t="s">
        <v>35</v>
      </c>
      <c r="B13" s="3">
        <v>46</v>
      </c>
      <c r="C13" s="3">
        <v>32</v>
      </c>
      <c r="D13" s="3">
        <v>50.9</v>
      </c>
      <c r="E13" s="3">
        <v>0.89139999999999997</v>
      </c>
      <c r="F13" s="3">
        <v>8.02</v>
      </c>
      <c r="G13" s="15">
        <v>0.876</v>
      </c>
      <c r="H13" s="3">
        <v>142</v>
      </c>
      <c r="I13" s="5">
        <v>1</v>
      </c>
      <c r="J13" s="52">
        <v>0.02</v>
      </c>
      <c r="K13" s="3">
        <v>5.2473999999999998</v>
      </c>
      <c r="L13" s="25">
        <v>78.7</v>
      </c>
      <c r="M13" s="5">
        <v>24</v>
      </c>
      <c r="N13" s="3">
        <v>36</v>
      </c>
      <c r="O13" s="4">
        <v>61</v>
      </c>
      <c r="P13" s="33">
        <v>9006398</v>
      </c>
      <c r="Q13" s="2">
        <v>7.2</v>
      </c>
      <c r="R13" s="25">
        <v>59</v>
      </c>
      <c r="S13" s="25">
        <v>7</v>
      </c>
      <c r="T13" s="25">
        <v>0.91400000000000003</v>
      </c>
      <c r="U13" s="25">
        <v>119</v>
      </c>
    </row>
    <row r="14" spans="1:22" x14ac:dyDescent="0.3">
      <c r="A14" s="2" t="s">
        <v>112</v>
      </c>
      <c r="B14" s="3">
        <v>2</v>
      </c>
      <c r="C14" s="3">
        <v>0</v>
      </c>
      <c r="D14" s="3">
        <v>28.4</v>
      </c>
      <c r="E14" s="3">
        <v>0.71</v>
      </c>
      <c r="F14" s="3">
        <v>6.2</v>
      </c>
      <c r="G14" s="15">
        <v>0.78200000000000003</v>
      </c>
      <c r="H14" s="3">
        <v>0</v>
      </c>
      <c r="I14" s="5">
        <v>0</v>
      </c>
      <c r="J14" s="53">
        <v>0.03</v>
      </c>
      <c r="K14" s="5" t="s">
        <v>32</v>
      </c>
      <c r="L14" s="25">
        <v>76.7</v>
      </c>
      <c r="M14" s="5">
        <v>7</v>
      </c>
      <c r="N14" s="3">
        <v>7</v>
      </c>
      <c r="O14" s="4">
        <v>1</v>
      </c>
      <c r="P14" s="33">
        <v>10139177</v>
      </c>
      <c r="Q14" s="2">
        <v>2.9</v>
      </c>
      <c r="R14" s="25">
        <v>9</v>
      </c>
      <c r="S14" s="25">
        <v>0</v>
      </c>
      <c r="T14" s="25">
        <v>0.754</v>
      </c>
      <c r="U14" s="25">
        <v>102</v>
      </c>
    </row>
    <row r="15" spans="1:22" x14ac:dyDescent="0.3">
      <c r="A15" s="19" t="s">
        <v>251</v>
      </c>
      <c r="B15" s="3">
        <v>0</v>
      </c>
      <c r="C15" s="3">
        <v>0</v>
      </c>
      <c r="D15" s="3" t="s">
        <v>32</v>
      </c>
      <c r="E15" s="3">
        <v>0.70169999999999999</v>
      </c>
      <c r="F15" s="3">
        <v>6.51</v>
      </c>
      <c r="G15" s="15">
        <v>0.86299999999999999</v>
      </c>
      <c r="H15" s="3">
        <v>2</v>
      </c>
      <c r="I15" s="5">
        <v>1</v>
      </c>
      <c r="J15" s="52">
        <v>0</v>
      </c>
      <c r="K15" s="5" t="s">
        <v>32</v>
      </c>
      <c r="L15" s="25">
        <v>59.9</v>
      </c>
      <c r="M15" s="5">
        <v>21</v>
      </c>
      <c r="N15" s="3">
        <v>17</v>
      </c>
      <c r="O15" s="4">
        <v>0</v>
      </c>
      <c r="P15" s="33">
        <v>393244</v>
      </c>
      <c r="Q15" s="2">
        <v>3</v>
      </c>
      <c r="R15" s="25">
        <v>18</v>
      </c>
      <c r="S15" s="25">
        <v>0</v>
      </c>
      <c r="T15" s="25">
        <v>0.80500000000000005</v>
      </c>
      <c r="U15" s="25">
        <v>109</v>
      </c>
    </row>
    <row r="16" spans="1:22" ht="15" thickBot="1" x14ac:dyDescent="0.35">
      <c r="A16" s="2" t="s">
        <v>40</v>
      </c>
      <c r="B16" s="3">
        <v>0</v>
      </c>
      <c r="C16" s="3">
        <v>0</v>
      </c>
      <c r="D16" s="3">
        <v>28.8</v>
      </c>
      <c r="E16" s="3">
        <v>0.82130000000000003</v>
      </c>
      <c r="F16" s="3">
        <v>7.6</v>
      </c>
      <c r="G16" s="15">
        <v>0.97699999999999998</v>
      </c>
      <c r="H16" s="3">
        <v>2</v>
      </c>
      <c r="I16" s="5">
        <v>0</v>
      </c>
      <c r="J16" s="53">
        <v>0</v>
      </c>
      <c r="K16" s="5" t="s">
        <v>32</v>
      </c>
      <c r="L16" s="25">
        <v>76</v>
      </c>
      <c r="M16" s="5">
        <v>14</v>
      </c>
      <c r="N16" s="3">
        <v>14</v>
      </c>
      <c r="O16" s="4">
        <v>1</v>
      </c>
      <c r="P16" s="33">
        <v>1701575</v>
      </c>
      <c r="Q16" s="2">
        <v>2.8</v>
      </c>
      <c r="R16" s="25">
        <v>22</v>
      </c>
      <c r="S16" s="25">
        <v>0</v>
      </c>
      <c r="T16" s="25">
        <v>0.83799999999999997</v>
      </c>
      <c r="U16" s="25">
        <v>103</v>
      </c>
    </row>
    <row r="17" spans="1:21" ht="15" thickBot="1" x14ac:dyDescent="0.35">
      <c r="A17" s="2" t="s">
        <v>113</v>
      </c>
      <c r="B17" s="3">
        <v>0</v>
      </c>
      <c r="C17" s="3">
        <v>0</v>
      </c>
      <c r="D17" s="3">
        <v>20.2</v>
      </c>
      <c r="E17" s="3">
        <v>0.51890000000000003</v>
      </c>
      <c r="F17" s="3">
        <v>2.5299999999999998</v>
      </c>
      <c r="G17" s="15">
        <v>0.70499999999999996</v>
      </c>
      <c r="H17" s="3">
        <v>0</v>
      </c>
      <c r="I17" s="5">
        <v>0</v>
      </c>
      <c r="J17" s="52">
        <v>0.01</v>
      </c>
      <c r="K17" s="3">
        <v>0.25490000000000002</v>
      </c>
      <c r="L17" s="25">
        <v>45</v>
      </c>
      <c r="M17" s="5">
        <v>12</v>
      </c>
      <c r="N17" s="3">
        <v>5</v>
      </c>
      <c r="O17" s="4">
        <v>2</v>
      </c>
      <c r="P17" s="34">
        <v>164689383</v>
      </c>
      <c r="Q17" s="2">
        <v>2.6</v>
      </c>
      <c r="R17" s="25">
        <v>4</v>
      </c>
      <c r="S17" s="25">
        <v>3</v>
      </c>
      <c r="T17" s="25">
        <v>0.61399999999999999</v>
      </c>
      <c r="U17" s="25">
        <v>103</v>
      </c>
    </row>
    <row r="18" spans="1:21" x14ac:dyDescent="0.3">
      <c r="A18" s="2" t="s">
        <v>84</v>
      </c>
      <c r="B18" s="3">
        <v>0</v>
      </c>
      <c r="C18" s="3">
        <v>0</v>
      </c>
      <c r="D18" s="5" t="s">
        <v>32</v>
      </c>
      <c r="E18" s="3">
        <v>0.72789999999999999</v>
      </c>
      <c r="F18" s="3">
        <v>7.31</v>
      </c>
      <c r="G18" s="15">
        <v>0.81599999999999995</v>
      </c>
      <c r="H18" s="3">
        <v>1</v>
      </c>
      <c r="I18" s="5">
        <v>0</v>
      </c>
      <c r="J18" s="53">
        <v>0</v>
      </c>
      <c r="K18" s="5" t="s">
        <v>32</v>
      </c>
      <c r="L18" s="25">
        <v>57.9</v>
      </c>
      <c r="M18" s="5">
        <v>20</v>
      </c>
      <c r="N18" s="3">
        <v>13</v>
      </c>
      <c r="O18" s="4">
        <v>0</v>
      </c>
      <c r="P18" s="33">
        <v>287375</v>
      </c>
      <c r="Q18" s="2">
        <v>3.3</v>
      </c>
      <c r="R18" s="25">
        <v>10</v>
      </c>
      <c r="S18" s="25">
        <v>0</v>
      </c>
      <c r="T18" s="25">
        <v>0.81299999999999994</v>
      </c>
      <c r="U18" s="25">
        <v>115</v>
      </c>
    </row>
    <row r="19" spans="1:21" x14ac:dyDescent="0.3">
      <c r="A19" s="2" t="s">
        <v>104</v>
      </c>
      <c r="B19" s="3">
        <v>6</v>
      </c>
      <c r="C19" s="3">
        <v>1</v>
      </c>
      <c r="D19" s="3">
        <v>32.6</v>
      </c>
      <c r="E19" s="3">
        <v>0.80840000000000001</v>
      </c>
      <c r="F19" s="3">
        <v>7.55</v>
      </c>
      <c r="G19" s="15">
        <v>0.82799999999999996</v>
      </c>
      <c r="H19" s="3">
        <v>0</v>
      </c>
      <c r="I19" s="5">
        <v>0</v>
      </c>
      <c r="J19" s="52">
        <v>0.01</v>
      </c>
      <c r="K19" s="3">
        <v>0.55030000000000001</v>
      </c>
      <c r="L19" s="25">
        <v>74.3</v>
      </c>
      <c r="M19" s="5">
        <v>6</v>
      </c>
      <c r="N19" s="3">
        <v>1</v>
      </c>
      <c r="O19" s="4">
        <v>30</v>
      </c>
      <c r="P19" s="33">
        <v>9449323</v>
      </c>
      <c r="Q19" s="2">
        <v>2.6</v>
      </c>
      <c r="R19" s="25">
        <v>3</v>
      </c>
      <c r="S19" s="25">
        <v>0</v>
      </c>
      <c r="T19" s="25">
        <v>0.81699999999999995</v>
      </c>
      <c r="U19" s="25">
        <v>124</v>
      </c>
    </row>
    <row r="20" spans="1:21" x14ac:dyDescent="0.3">
      <c r="A20" s="2" t="s">
        <v>60</v>
      </c>
      <c r="B20" s="3">
        <v>31</v>
      </c>
      <c r="C20" s="3">
        <v>19</v>
      </c>
      <c r="D20" s="3">
        <v>49.2</v>
      </c>
      <c r="E20" s="3">
        <v>0.80469999999999997</v>
      </c>
      <c r="F20" s="3">
        <v>7.81</v>
      </c>
      <c r="G20" s="15">
        <v>0.93899999999999995</v>
      </c>
      <c r="H20" s="3">
        <v>47</v>
      </c>
      <c r="I20" s="5">
        <v>0</v>
      </c>
      <c r="J20" s="53">
        <v>0.03</v>
      </c>
      <c r="K20" s="3">
        <v>4.6148999999999996</v>
      </c>
      <c r="L20" s="25">
        <v>75</v>
      </c>
      <c r="M20" s="5">
        <v>20</v>
      </c>
      <c r="N20" s="3">
        <v>24</v>
      </c>
      <c r="O20" s="4">
        <v>30</v>
      </c>
      <c r="P20" s="33">
        <v>11589623</v>
      </c>
      <c r="Q20" s="2">
        <v>7</v>
      </c>
      <c r="R20" s="25">
        <v>35</v>
      </c>
      <c r="S20" s="25">
        <v>5</v>
      </c>
      <c r="T20" s="25">
        <v>0.91900000000000004</v>
      </c>
      <c r="U20" s="25">
        <v>99</v>
      </c>
    </row>
    <row r="21" spans="1:21" x14ac:dyDescent="0.3">
      <c r="A21" s="2" t="s">
        <v>114</v>
      </c>
      <c r="B21" s="3">
        <v>0</v>
      </c>
      <c r="C21" s="3">
        <v>1</v>
      </c>
      <c r="D21" s="3" t="s">
        <v>32</v>
      </c>
      <c r="E21" s="3">
        <v>0.45479999999999998</v>
      </c>
      <c r="F21" s="3">
        <v>3.71</v>
      </c>
      <c r="G21" s="15">
        <v>0.71499999999999997</v>
      </c>
      <c r="H21" s="3">
        <v>0</v>
      </c>
      <c r="I21" s="5">
        <v>3</v>
      </c>
      <c r="J21" s="52">
        <v>0</v>
      </c>
      <c r="K21" s="5">
        <v>0.84389999999999998</v>
      </c>
      <c r="L21" s="25">
        <v>55.5</v>
      </c>
      <c r="M21" s="5">
        <v>3</v>
      </c>
      <c r="N21" s="3">
        <v>8</v>
      </c>
      <c r="O21" s="4">
        <v>0</v>
      </c>
      <c r="P21" s="33">
        <v>397628</v>
      </c>
      <c r="Q21" s="2">
        <v>3.1</v>
      </c>
      <c r="R21" s="25">
        <v>6</v>
      </c>
      <c r="S21" s="25">
        <v>0</v>
      </c>
      <c r="T21" s="25">
        <v>0.72</v>
      </c>
      <c r="U21" s="25">
        <v>65</v>
      </c>
    </row>
    <row r="22" spans="1:21" x14ac:dyDescent="0.3">
      <c r="A22" s="2" t="s">
        <v>89</v>
      </c>
      <c r="B22" s="3">
        <v>0</v>
      </c>
      <c r="C22" s="3">
        <v>0</v>
      </c>
      <c r="D22" s="3">
        <v>18</v>
      </c>
      <c r="E22" s="3">
        <v>0.40389999999999998</v>
      </c>
      <c r="F22" s="3">
        <v>1.94</v>
      </c>
      <c r="G22" s="15">
        <v>0.30499999999999999</v>
      </c>
      <c r="H22" s="3">
        <v>0</v>
      </c>
      <c r="I22" s="5">
        <v>0</v>
      </c>
      <c r="J22" s="53">
        <v>0</v>
      </c>
      <c r="K22" s="5" t="s">
        <v>32</v>
      </c>
      <c r="L22" s="25">
        <v>52.4</v>
      </c>
      <c r="M22" s="5">
        <v>63</v>
      </c>
      <c r="N22" s="3">
        <v>28</v>
      </c>
      <c r="O22" s="4">
        <v>1</v>
      </c>
      <c r="P22" s="33">
        <v>12123200</v>
      </c>
      <c r="Q22" s="2">
        <v>2.4</v>
      </c>
      <c r="R22" s="25">
        <v>15</v>
      </c>
      <c r="S22" s="25">
        <v>1</v>
      </c>
      <c r="T22" s="25">
        <v>0.52</v>
      </c>
      <c r="U22" s="25">
        <v>92</v>
      </c>
    </row>
    <row r="23" spans="1:21" x14ac:dyDescent="0.3">
      <c r="A23" s="2" t="s">
        <v>85</v>
      </c>
      <c r="B23" s="3">
        <v>0</v>
      </c>
      <c r="C23" s="3">
        <v>0</v>
      </c>
      <c r="D23" s="3" t="s">
        <v>32</v>
      </c>
      <c r="E23" s="3" t="s">
        <v>32</v>
      </c>
      <c r="F23" s="3" t="s">
        <v>32</v>
      </c>
      <c r="G23" s="15">
        <v>0.998</v>
      </c>
      <c r="H23" s="3">
        <v>0</v>
      </c>
      <c r="I23" s="5">
        <v>0</v>
      </c>
      <c r="J23" s="52">
        <v>0</v>
      </c>
      <c r="K23" s="5" t="s">
        <v>32</v>
      </c>
      <c r="L23" s="3" t="s">
        <v>32</v>
      </c>
      <c r="M23" s="5">
        <v>30</v>
      </c>
      <c r="N23" s="3">
        <v>42</v>
      </c>
      <c r="O23" s="4">
        <v>0</v>
      </c>
      <c r="P23" s="33">
        <v>62278</v>
      </c>
      <c r="Q23" s="2">
        <v>3.3</v>
      </c>
      <c r="R23" s="25">
        <v>43</v>
      </c>
      <c r="S23" s="25">
        <v>0</v>
      </c>
      <c r="T23" s="25" t="s">
        <v>32</v>
      </c>
      <c r="U23" s="25">
        <v>103</v>
      </c>
    </row>
    <row r="24" spans="1:21" x14ac:dyDescent="0.3">
      <c r="A24" s="2" t="s">
        <v>115</v>
      </c>
      <c r="B24" s="3">
        <v>0</v>
      </c>
      <c r="C24" s="3">
        <v>0</v>
      </c>
      <c r="D24" s="3" t="s">
        <v>32</v>
      </c>
      <c r="E24" s="3">
        <v>0.57769999999999999</v>
      </c>
      <c r="F24" s="3">
        <v>3.69</v>
      </c>
      <c r="G24" s="15">
        <v>0.69</v>
      </c>
      <c r="H24" s="3">
        <v>0</v>
      </c>
      <c r="I24" s="5">
        <v>0</v>
      </c>
      <c r="J24" s="53">
        <v>0</v>
      </c>
      <c r="K24" s="5" t="s">
        <v>32</v>
      </c>
      <c r="L24" s="3">
        <v>66</v>
      </c>
      <c r="M24" s="5">
        <v>46</v>
      </c>
      <c r="N24" s="3">
        <v>19</v>
      </c>
      <c r="O24" s="4">
        <v>0</v>
      </c>
      <c r="P24" s="33">
        <v>771608</v>
      </c>
      <c r="Q24" s="2">
        <v>2.5</v>
      </c>
      <c r="R24" s="25">
        <v>19</v>
      </c>
      <c r="S24" s="25">
        <v>0</v>
      </c>
      <c r="T24" s="25">
        <v>0.61699999999999999</v>
      </c>
      <c r="U24" s="25">
        <v>97</v>
      </c>
    </row>
    <row r="25" spans="1:21" x14ac:dyDescent="0.3">
      <c r="A25" s="2" t="s">
        <v>43</v>
      </c>
      <c r="B25" s="3">
        <v>0</v>
      </c>
      <c r="C25" s="3">
        <v>0</v>
      </c>
      <c r="D25" s="3">
        <v>23.4</v>
      </c>
      <c r="E25" s="3">
        <v>0.6129</v>
      </c>
      <c r="F25" s="3">
        <v>4.3099999999999996</v>
      </c>
      <c r="G25" s="15">
        <v>0.745</v>
      </c>
      <c r="H25" s="3">
        <v>0</v>
      </c>
      <c r="I25" s="5">
        <v>0</v>
      </c>
      <c r="J25" s="52">
        <v>0</v>
      </c>
      <c r="K25" s="5" t="s">
        <v>32</v>
      </c>
      <c r="L25" s="25">
        <v>51.7</v>
      </c>
      <c r="M25" s="5">
        <v>6</v>
      </c>
      <c r="N25" s="3">
        <v>6</v>
      </c>
      <c r="O25" s="4">
        <v>0</v>
      </c>
      <c r="P25" s="33">
        <v>11673021</v>
      </c>
      <c r="Q25" s="2">
        <v>1</v>
      </c>
      <c r="R25" s="25">
        <v>4</v>
      </c>
      <c r="S25" s="25">
        <v>0</v>
      </c>
      <c r="T25" s="25">
        <v>0.70299999999999996</v>
      </c>
      <c r="U25" s="25">
        <v>101</v>
      </c>
    </row>
    <row r="26" spans="1:21" x14ac:dyDescent="0.3">
      <c r="A26" s="2" t="s">
        <v>103</v>
      </c>
      <c r="B26" s="3">
        <v>0</v>
      </c>
      <c r="C26" s="3">
        <v>0</v>
      </c>
      <c r="D26" s="3">
        <v>29.6</v>
      </c>
      <c r="E26" s="3">
        <v>0.63719999999999999</v>
      </c>
      <c r="F26" s="3">
        <v>5.39</v>
      </c>
      <c r="G26" s="15">
        <v>0.86699999999999999</v>
      </c>
      <c r="H26" s="3">
        <v>6</v>
      </c>
      <c r="I26" s="5">
        <v>0</v>
      </c>
      <c r="J26" s="53">
        <v>0</v>
      </c>
      <c r="K26" s="5" t="s">
        <v>32</v>
      </c>
      <c r="L26" s="25">
        <v>65.400000000000006</v>
      </c>
      <c r="M26" s="5">
        <v>8</v>
      </c>
      <c r="N26" s="3">
        <v>12</v>
      </c>
      <c r="O26" s="4">
        <v>4</v>
      </c>
      <c r="P26" s="33">
        <v>3280819</v>
      </c>
      <c r="Q26" s="2">
        <v>4.5999999999999996</v>
      </c>
      <c r="R26" s="25">
        <v>18</v>
      </c>
      <c r="S26" s="25">
        <v>8</v>
      </c>
      <c r="T26" s="25">
        <v>0.76900000000000002</v>
      </c>
      <c r="U26" s="25">
        <v>107</v>
      </c>
    </row>
    <row r="27" spans="1:21" x14ac:dyDescent="0.3">
      <c r="A27" s="2" t="s">
        <v>87</v>
      </c>
      <c r="B27" s="3">
        <v>0</v>
      </c>
      <c r="C27" s="3">
        <v>0</v>
      </c>
      <c r="D27" s="3">
        <v>22.9</v>
      </c>
      <c r="E27" s="3">
        <v>0.5383</v>
      </c>
      <c r="F27" s="3">
        <v>4.59</v>
      </c>
      <c r="G27" s="15">
        <v>0.48399999999999999</v>
      </c>
      <c r="H27" s="3">
        <v>1</v>
      </c>
      <c r="I27" s="5">
        <v>0</v>
      </c>
      <c r="J27" s="52">
        <v>0</v>
      </c>
      <c r="K27" s="5" t="s">
        <v>32</v>
      </c>
      <c r="L27" s="25">
        <v>66.2</v>
      </c>
      <c r="M27" s="5">
        <v>44</v>
      </c>
      <c r="N27" s="3">
        <v>24</v>
      </c>
      <c r="O27" s="4">
        <v>1</v>
      </c>
      <c r="P27" s="33">
        <v>2351627</v>
      </c>
      <c r="Q27" s="2">
        <v>2.4</v>
      </c>
      <c r="R27" s="25">
        <v>8</v>
      </c>
      <c r="S27" s="25">
        <v>0</v>
      </c>
      <c r="T27" s="25">
        <v>0.72799999999999998</v>
      </c>
      <c r="U27" s="25">
        <v>162</v>
      </c>
    </row>
    <row r="28" spans="1:21" x14ac:dyDescent="0.3">
      <c r="A28" s="2" t="s">
        <v>19</v>
      </c>
      <c r="B28" s="3">
        <v>43</v>
      </c>
      <c r="C28" s="3">
        <v>16</v>
      </c>
      <c r="D28" s="3">
        <v>34.200000000000003</v>
      </c>
      <c r="E28" s="3">
        <v>0.76770000000000005</v>
      </c>
      <c r="F28" s="3">
        <v>6.12</v>
      </c>
      <c r="G28" s="15">
        <v>0.748</v>
      </c>
      <c r="H28" s="3">
        <v>22</v>
      </c>
      <c r="I28" s="5">
        <v>2</v>
      </c>
      <c r="J28" s="53">
        <v>0.49</v>
      </c>
      <c r="K28" s="3">
        <v>8.1635000000000009</v>
      </c>
      <c r="L28" s="25">
        <v>59.1</v>
      </c>
      <c r="M28" s="5">
        <v>7</v>
      </c>
      <c r="N28" s="3">
        <v>13</v>
      </c>
      <c r="O28" s="4">
        <v>131</v>
      </c>
      <c r="P28" s="33">
        <v>212559417</v>
      </c>
      <c r="Q28" s="2">
        <v>6.5</v>
      </c>
      <c r="R28" s="25">
        <v>14</v>
      </c>
      <c r="S28" s="25">
        <v>27</v>
      </c>
      <c r="T28" s="25">
        <v>0.76100000000000001</v>
      </c>
      <c r="U28" s="25">
        <v>97</v>
      </c>
    </row>
    <row r="29" spans="1:21" x14ac:dyDescent="0.3">
      <c r="A29" s="2" t="s">
        <v>116</v>
      </c>
      <c r="B29" s="3">
        <v>0</v>
      </c>
      <c r="C29" s="3">
        <v>0</v>
      </c>
      <c r="D29" s="3">
        <v>28.2</v>
      </c>
      <c r="E29" s="3">
        <v>0.7389</v>
      </c>
      <c r="F29" s="3">
        <v>6.75</v>
      </c>
      <c r="G29" s="15">
        <v>1</v>
      </c>
      <c r="H29" s="3">
        <v>0</v>
      </c>
      <c r="I29" s="5">
        <v>0</v>
      </c>
      <c r="J29" s="52">
        <v>0</v>
      </c>
      <c r="K29" s="5" t="s">
        <v>32</v>
      </c>
      <c r="L29" s="25">
        <v>70.099999999999994</v>
      </c>
      <c r="M29" s="5">
        <v>12</v>
      </c>
      <c r="N29" s="3">
        <v>14</v>
      </c>
      <c r="O29" s="4">
        <v>0</v>
      </c>
      <c r="P29" s="33">
        <v>437479</v>
      </c>
      <c r="Q29" s="2">
        <v>5.0999999999999996</v>
      </c>
      <c r="R29" s="25">
        <v>18</v>
      </c>
      <c r="S29" s="25">
        <v>0</v>
      </c>
      <c r="T29" s="25">
        <v>0.84499999999999997</v>
      </c>
      <c r="U29" s="25">
        <v>120</v>
      </c>
    </row>
    <row r="30" spans="1:21" x14ac:dyDescent="0.3">
      <c r="A30" s="2" t="s">
        <v>77</v>
      </c>
      <c r="B30" s="3">
        <v>40</v>
      </c>
      <c r="C30" s="3">
        <v>5</v>
      </c>
      <c r="D30" s="3">
        <v>42.4</v>
      </c>
      <c r="E30" s="3">
        <v>0.79800000000000004</v>
      </c>
      <c r="F30" s="3">
        <v>6.86</v>
      </c>
      <c r="G30" s="15">
        <v>0.66700000000000004</v>
      </c>
      <c r="H30" s="3">
        <v>27</v>
      </c>
      <c r="I30" s="5">
        <v>1</v>
      </c>
      <c r="J30" s="53">
        <v>0.01</v>
      </c>
      <c r="K30" s="3">
        <v>3.6482000000000001</v>
      </c>
      <c r="L30" s="25">
        <v>72</v>
      </c>
      <c r="M30" s="5">
        <v>12</v>
      </c>
      <c r="N30" s="3">
        <v>14</v>
      </c>
      <c r="O30" s="4">
        <v>13</v>
      </c>
      <c r="P30" s="33">
        <v>6948445</v>
      </c>
      <c r="Q30" s="2">
        <v>7.4</v>
      </c>
      <c r="R30" s="25">
        <v>21</v>
      </c>
      <c r="S30" s="25">
        <v>6</v>
      </c>
      <c r="T30" s="25">
        <v>0.81599999999999995</v>
      </c>
      <c r="U30" s="25">
        <v>114</v>
      </c>
    </row>
    <row r="31" spans="1:21" x14ac:dyDescent="0.3">
      <c r="A31" s="2" t="s">
        <v>117</v>
      </c>
      <c r="B31" s="3">
        <v>0</v>
      </c>
      <c r="C31" s="3">
        <v>0</v>
      </c>
      <c r="D31" s="3">
        <v>20.5</v>
      </c>
      <c r="E31" s="3">
        <v>0.35580000000000001</v>
      </c>
      <c r="F31" s="3">
        <v>1.9</v>
      </c>
      <c r="G31" s="15">
        <v>0.214</v>
      </c>
      <c r="H31" s="3">
        <v>0</v>
      </c>
      <c r="I31" s="5">
        <v>0</v>
      </c>
      <c r="J31" s="52">
        <v>0</v>
      </c>
      <c r="K31" s="5" t="s">
        <v>32</v>
      </c>
      <c r="L31" s="25">
        <v>51.4</v>
      </c>
      <c r="M31" s="5">
        <v>37</v>
      </c>
      <c r="N31" s="3">
        <v>13</v>
      </c>
      <c r="O31" s="4">
        <v>1</v>
      </c>
      <c r="P31" s="33">
        <v>20903273</v>
      </c>
      <c r="Q31" s="2">
        <v>1.9</v>
      </c>
      <c r="R31" s="25">
        <v>8</v>
      </c>
      <c r="S31" s="25">
        <v>0</v>
      </c>
      <c r="T31" s="25">
        <v>0.434</v>
      </c>
      <c r="U31" s="25">
        <v>106</v>
      </c>
    </row>
    <row r="32" spans="1:21" x14ac:dyDescent="0.3">
      <c r="A32" s="2" t="s">
        <v>118</v>
      </c>
      <c r="B32" s="3">
        <v>0</v>
      </c>
      <c r="C32" s="3">
        <v>0</v>
      </c>
      <c r="D32" s="3" t="s">
        <v>32</v>
      </c>
      <c r="E32" s="3">
        <v>0.32269999999999999</v>
      </c>
      <c r="F32" s="3">
        <v>1.48</v>
      </c>
      <c r="G32" s="15">
        <v>0.13100000000000001</v>
      </c>
      <c r="H32" s="3">
        <v>0</v>
      </c>
      <c r="I32" s="5">
        <v>0</v>
      </c>
      <c r="J32" s="53">
        <v>0</v>
      </c>
      <c r="K32" s="5" t="s">
        <v>32</v>
      </c>
      <c r="L32" s="25">
        <v>46.8</v>
      </c>
      <c r="M32" s="5">
        <v>28</v>
      </c>
      <c r="N32" s="3">
        <v>14</v>
      </c>
      <c r="O32" s="4">
        <v>0</v>
      </c>
      <c r="P32" s="33">
        <v>11890784</v>
      </c>
      <c r="Q32" s="2">
        <v>1.2</v>
      </c>
      <c r="R32" s="25">
        <v>0</v>
      </c>
      <c r="S32" s="25">
        <v>0</v>
      </c>
      <c r="T32" s="25">
        <v>0.42299999999999999</v>
      </c>
      <c r="U32" s="25">
        <v>56</v>
      </c>
    </row>
    <row r="33" spans="1:21" x14ac:dyDescent="0.3">
      <c r="A33" s="2" t="s">
        <v>120</v>
      </c>
      <c r="B33" s="3">
        <v>2</v>
      </c>
      <c r="C33" s="3">
        <v>0</v>
      </c>
      <c r="D33" s="3">
        <v>22.8</v>
      </c>
      <c r="E33" s="3">
        <v>0.51129999999999998</v>
      </c>
      <c r="F33" s="3">
        <v>3.28</v>
      </c>
      <c r="G33" s="15">
        <v>0.73399999999999999</v>
      </c>
      <c r="H33" s="3">
        <v>1</v>
      </c>
      <c r="I33" s="5">
        <v>0</v>
      </c>
      <c r="J33" s="52">
        <v>0</v>
      </c>
      <c r="K33" s="5" t="s">
        <v>32</v>
      </c>
      <c r="L33" s="25">
        <v>53.8</v>
      </c>
      <c r="M33" s="5">
        <v>13</v>
      </c>
      <c r="N33" s="3">
        <v>8</v>
      </c>
      <c r="O33" s="4">
        <v>1</v>
      </c>
      <c r="P33" s="33">
        <v>16718965</v>
      </c>
      <c r="Q33" s="2">
        <v>4.0999999999999996</v>
      </c>
      <c r="R33" s="25">
        <v>8</v>
      </c>
      <c r="S33" s="25">
        <v>0</v>
      </c>
      <c r="T33" s="25">
        <v>0.58099999999999996</v>
      </c>
      <c r="U33" s="25">
        <v>130</v>
      </c>
    </row>
    <row r="34" spans="1:21" x14ac:dyDescent="0.3">
      <c r="A34" s="2" t="s">
        <v>90</v>
      </c>
      <c r="B34" s="3">
        <v>0</v>
      </c>
      <c r="C34" s="3">
        <v>0</v>
      </c>
      <c r="D34" s="3">
        <v>19.7</v>
      </c>
      <c r="E34" s="3">
        <v>0.4325</v>
      </c>
      <c r="F34" s="3">
        <v>2.38</v>
      </c>
      <c r="G34" s="15">
        <v>0.33600000000000002</v>
      </c>
      <c r="H34" s="3">
        <v>0</v>
      </c>
      <c r="I34" s="5">
        <v>0</v>
      </c>
      <c r="J34" s="53">
        <v>0</v>
      </c>
      <c r="K34" s="5">
        <v>0.22900000000000001</v>
      </c>
      <c r="L34" s="25">
        <v>46.1</v>
      </c>
      <c r="M34" s="5">
        <v>60</v>
      </c>
      <c r="N34" s="3">
        <v>23</v>
      </c>
      <c r="O34" s="4">
        <v>0</v>
      </c>
      <c r="P34" s="33">
        <v>26545863</v>
      </c>
      <c r="Q34" s="2">
        <v>2</v>
      </c>
      <c r="R34" s="25">
        <v>8</v>
      </c>
      <c r="S34" s="25">
        <v>1</v>
      </c>
      <c r="T34" s="25">
        <v>0.56299999999999994</v>
      </c>
      <c r="U34" s="25">
        <v>95</v>
      </c>
    </row>
    <row r="35" spans="1:21" x14ac:dyDescent="0.3">
      <c r="A35" s="2" t="s">
        <v>11</v>
      </c>
      <c r="B35" s="3">
        <v>294</v>
      </c>
      <c r="C35" s="3">
        <v>154</v>
      </c>
      <c r="D35" s="3">
        <v>53.1</v>
      </c>
      <c r="E35" s="3">
        <v>0.84199999999999997</v>
      </c>
      <c r="F35" s="3">
        <v>7.77</v>
      </c>
      <c r="G35" s="15">
        <v>0.93200000000000005</v>
      </c>
      <c r="H35" s="3">
        <v>2258</v>
      </c>
      <c r="I35" s="5">
        <v>3</v>
      </c>
      <c r="J35" s="52">
        <v>9.5500000000000007</v>
      </c>
      <c r="K35" s="3">
        <v>10.264200000000001</v>
      </c>
      <c r="L35" s="25">
        <v>79.599999999999994</v>
      </c>
      <c r="M35" s="5">
        <v>29</v>
      </c>
      <c r="N35" s="3">
        <v>33</v>
      </c>
      <c r="O35" s="4">
        <v>131</v>
      </c>
      <c r="P35" s="33">
        <v>37742154</v>
      </c>
      <c r="Q35" s="2">
        <v>4.3</v>
      </c>
      <c r="R35" s="25">
        <v>56</v>
      </c>
      <c r="S35" s="25">
        <v>67</v>
      </c>
      <c r="T35" s="25">
        <v>0.92200000000000004</v>
      </c>
      <c r="U35" s="25">
        <v>96</v>
      </c>
    </row>
    <row r="36" spans="1:21" x14ac:dyDescent="0.3">
      <c r="A36" s="2" t="s">
        <v>119</v>
      </c>
      <c r="B36" s="3">
        <v>0</v>
      </c>
      <c r="C36" s="3">
        <v>0</v>
      </c>
      <c r="D36" s="3">
        <v>25.7</v>
      </c>
      <c r="E36" s="5">
        <v>0.56040000000000001</v>
      </c>
      <c r="F36" s="3">
        <v>4.92</v>
      </c>
      <c r="G36" s="15">
        <v>0.627</v>
      </c>
      <c r="H36" s="3">
        <v>0</v>
      </c>
      <c r="I36" s="5">
        <v>0</v>
      </c>
      <c r="J36" s="53">
        <v>0</v>
      </c>
      <c r="K36" s="5" t="s">
        <v>32</v>
      </c>
      <c r="L36" s="3">
        <v>55</v>
      </c>
      <c r="M36" s="5">
        <v>0</v>
      </c>
      <c r="N36" s="3">
        <v>11</v>
      </c>
      <c r="O36" s="4">
        <v>0</v>
      </c>
      <c r="P36" s="33">
        <v>555987</v>
      </c>
      <c r="Q36" s="2">
        <v>2.7</v>
      </c>
      <c r="R36" s="25">
        <v>0</v>
      </c>
      <c r="S36" s="25">
        <v>0</v>
      </c>
      <c r="T36" s="25">
        <v>0.66500000000000004</v>
      </c>
      <c r="U36" s="25">
        <v>98</v>
      </c>
    </row>
    <row r="37" spans="1:21" ht="15" thickBot="1" x14ac:dyDescent="0.35">
      <c r="A37" s="2" t="s">
        <v>196</v>
      </c>
      <c r="B37" s="3">
        <v>5</v>
      </c>
      <c r="C37" s="3">
        <v>2</v>
      </c>
      <c r="D37" s="3">
        <v>35.1</v>
      </c>
      <c r="E37" s="3">
        <v>0.82589999999999997</v>
      </c>
      <c r="F37" s="3">
        <v>6.57</v>
      </c>
      <c r="G37" s="15">
        <v>0.92</v>
      </c>
      <c r="H37" s="3">
        <v>3</v>
      </c>
      <c r="I37" s="5">
        <v>0</v>
      </c>
      <c r="J37" s="52">
        <v>0</v>
      </c>
      <c r="K37" s="5">
        <v>2.9256000000000002</v>
      </c>
      <c r="L37" s="3">
        <v>72.599999999999994</v>
      </c>
      <c r="M37" s="5">
        <v>6</v>
      </c>
      <c r="N37" s="3">
        <v>9</v>
      </c>
      <c r="O37" s="4">
        <v>8</v>
      </c>
      <c r="P37" s="33">
        <v>19116201</v>
      </c>
      <c r="Q37" s="2">
        <v>6.7</v>
      </c>
      <c r="R37" s="25">
        <v>9</v>
      </c>
      <c r="S37" s="25">
        <v>8</v>
      </c>
      <c r="T37" s="25">
        <v>0.84699999999999998</v>
      </c>
      <c r="U37" s="25">
        <v>131</v>
      </c>
    </row>
    <row r="38" spans="1:21" ht="15" thickBot="1" x14ac:dyDescent="0.35">
      <c r="A38" s="2" t="s">
        <v>257</v>
      </c>
      <c r="B38" s="3">
        <v>115</v>
      </c>
      <c r="C38" s="4">
        <v>162</v>
      </c>
      <c r="D38" s="3">
        <v>54.8</v>
      </c>
      <c r="E38" s="3">
        <v>0.82589999999999997</v>
      </c>
      <c r="F38" s="3">
        <v>5.6</v>
      </c>
      <c r="G38" s="15">
        <v>0.68500000000000005</v>
      </c>
      <c r="H38" s="3">
        <v>0</v>
      </c>
      <c r="I38" s="5">
        <v>6</v>
      </c>
      <c r="J38" s="53">
        <v>0</v>
      </c>
      <c r="K38" s="3">
        <v>8.0718999999999994</v>
      </c>
      <c r="L38" s="3">
        <v>77.900000000000006</v>
      </c>
      <c r="M38" s="5">
        <v>48</v>
      </c>
      <c r="N38" s="3">
        <v>10</v>
      </c>
      <c r="O38" s="4">
        <v>260</v>
      </c>
      <c r="P38" s="32">
        <v>1439323776</v>
      </c>
      <c r="Q38" s="2">
        <v>5.9</v>
      </c>
      <c r="R38" s="25">
        <v>14</v>
      </c>
      <c r="S38" s="25">
        <v>161</v>
      </c>
      <c r="T38" s="25">
        <v>0.75800000000000001</v>
      </c>
      <c r="U38" s="25">
        <v>118</v>
      </c>
    </row>
    <row r="39" spans="1:21" ht="15" thickBot="1" x14ac:dyDescent="0.35">
      <c r="A39" s="29" t="s">
        <v>53</v>
      </c>
      <c r="B39" s="3">
        <v>6</v>
      </c>
      <c r="C39" s="3">
        <v>0</v>
      </c>
      <c r="D39" s="3">
        <v>31.7</v>
      </c>
      <c r="E39" s="3">
        <v>0.71640000000000004</v>
      </c>
      <c r="F39" s="3">
        <v>5.36</v>
      </c>
      <c r="G39" s="15">
        <v>0.751</v>
      </c>
      <c r="H39" s="3">
        <v>38</v>
      </c>
      <c r="I39" s="5">
        <v>0</v>
      </c>
      <c r="J39" s="52">
        <v>0.01</v>
      </c>
      <c r="K39" s="3">
        <v>3.0666000000000002</v>
      </c>
      <c r="L39" s="25">
        <v>70.099999999999994</v>
      </c>
      <c r="M39" s="5">
        <v>10</v>
      </c>
      <c r="N39" s="3">
        <v>12</v>
      </c>
      <c r="O39" s="4">
        <v>20</v>
      </c>
      <c r="P39" s="33">
        <v>50882891</v>
      </c>
      <c r="Q39" s="2">
        <v>5</v>
      </c>
      <c r="R39" s="25">
        <v>11</v>
      </c>
      <c r="S39" s="25">
        <v>5</v>
      </c>
      <c r="T39" s="25">
        <v>0.76100000000000001</v>
      </c>
      <c r="U39" s="25">
        <v>133</v>
      </c>
    </row>
    <row r="40" spans="1:21" ht="15" thickBot="1" x14ac:dyDescent="0.35">
      <c r="A40" s="2" t="s">
        <v>121</v>
      </c>
      <c r="B40" s="3">
        <v>0</v>
      </c>
      <c r="C40" s="3">
        <v>0</v>
      </c>
      <c r="D40" s="3" t="s">
        <v>32</v>
      </c>
      <c r="E40" s="3">
        <v>0.27989999999999998</v>
      </c>
      <c r="F40" s="3">
        <v>1.82</v>
      </c>
      <c r="G40" s="15">
        <v>0.23599999999999999</v>
      </c>
      <c r="H40" s="3">
        <v>0</v>
      </c>
      <c r="I40" s="5">
        <v>0</v>
      </c>
      <c r="J40" s="53">
        <v>0</v>
      </c>
      <c r="K40" s="5" t="s">
        <v>32</v>
      </c>
      <c r="L40" s="25">
        <v>47.9</v>
      </c>
      <c r="M40" s="5">
        <v>0</v>
      </c>
      <c r="N40" s="3">
        <v>0</v>
      </c>
      <c r="O40" s="4">
        <v>0</v>
      </c>
      <c r="P40" s="32">
        <v>869601</v>
      </c>
      <c r="Q40" s="2">
        <v>2.1</v>
      </c>
      <c r="R40" s="25">
        <v>0</v>
      </c>
      <c r="S40" s="25">
        <v>0</v>
      </c>
      <c r="T40" s="25">
        <v>0.53800000000000003</v>
      </c>
      <c r="U40" s="25">
        <v>54</v>
      </c>
    </row>
    <row r="41" spans="1:21" x14ac:dyDescent="0.3">
      <c r="A41" s="2" t="s">
        <v>122</v>
      </c>
      <c r="B41" s="3">
        <v>0</v>
      </c>
      <c r="C41" s="3">
        <v>0</v>
      </c>
      <c r="D41" s="3" t="s">
        <v>32</v>
      </c>
      <c r="E41" s="3">
        <v>0.25800000000000001</v>
      </c>
      <c r="F41" s="3">
        <v>1.55</v>
      </c>
      <c r="G41" s="15">
        <v>0.17699999999999999</v>
      </c>
      <c r="H41" s="3">
        <v>0</v>
      </c>
      <c r="I41" s="5">
        <v>0</v>
      </c>
      <c r="J41" s="52">
        <v>0</v>
      </c>
      <c r="K41" s="3" t="s">
        <v>32</v>
      </c>
      <c r="L41" s="25">
        <v>36.200000000000003</v>
      </c>
      <c r="M41" s="5">
        <v>22</v>
      </c>
      <c r="N41" s="3">
        <v>5</v>
      </c>
      <c r="O41" s="4">
        <v>1</v>
      </c>
      <c r="P41" s="33">
        <v>89561403</v>
      </c>
      <c r="Q41" s="2">
        <v>2.7</v>
      </c>
      <c r="R41" s="25">
        <v>3</v>
      </c>
      <c r="S41" s="25">
        <v>1</v>
      </c>
      <c r="T41" s="25">
        <v>0.45900000000000002</v>
      </c>
      <c r="U41" s="25">
        <v>46</v>
      </c>
    </row>
    <row r="42" spans="1:21" x14ac:dyDescent="0.3">
      <c r="A42" s="2" t="s">
        <v>123</v>
      </c>
      <c r="B42" s="3">
        <v>0</v>
      </c>
      <c r="C42" s="3">
        <v>0</v>
      </c>
      <c r="D42" s="3" t="s">
        <v>32</v>
      </c>
      <c r="E42" s="3">
        <v>0.37859999999999999</v>
      </c>
      <c r="F42" s="3">
        <v>1.55</v>
      </c>
      <c r="G42" s="15">
        <v>0.158</v>
      </c>
      <c r="H42" s="3">
        <v>0</v>
      </c>
      <c r="I42" s="5">
        <v>0</v>
      </c>
      <c r="J42" s="53">
        <v>0</v>
      </c>
      <c r="K42" s="5" t="s">
        <v>32</v>
      </c>
      <c r="L42" s="25">
        <v>39.5</v>
      </c>
      <c r="M42" s="5">
        <v>27</v>
      </c>
      <c r="N42" s="3">
        <v>7</v>
      </c>
      <c r="O42" s="4">
        <v>0</v>
      </c>
      <c r="P42" s="33">
        <v>5518087</v>
      </c>
      <c r="Q42" s="2">
        <v>1.4</v>
      </c>
      <c r="R42" s="25">
        <v>0</v>
      </c>
      <c r="S42" s="25">
        <v>0</v>
      </c>
      <c r="T42" s="25">
        <v>0.60799999999999998</v>
      </c>
      <c r="U42" s="25">
        <v>95</v>
      </c>
    </row>
    <row r="43" spans="1:21" x14ac:dyDescent="0.3">
      <c r="A43" s="2" t="s">
        <v>98</v>
      </c>
      <c r="B43" s="3">
        <v>2</v>
      </c>
      <c r="C43" s="3">
        <v>0</v>
      </c>
      <c r="D43" s="3">
        <v>34.5</v>
      </c>
      <c r="E43" s="3">
        <v>0.75760000000000005</v>
      </c>
      <c r="F43" s="3">
        <v>6.44</v>
      </c>
      <c r="G43" s="15">
        <v>0.83599999999999997</v>
      </c>
      <c r="H43" s="3">
        <v>6</v>
      </c>
      <c r="I43" s="5">
        <v>0</v>
      </c>
      <c r="J43" s="52">
        <v>0</v>
      </c>
      <c r="K43" s="5" t="s">
        <v>32</v>
      </c>
      <c r="L43" s="25">
        <v>69.2</v>
      </c>
      <c r="M43" s="5">
        <v>17</v>
      </c>
      <c r="N43" s="3">
        <v>16</v>
      </c>
      <c r="O43" s="4">
        <v>8</v>
      </c>
      <c r="P43" s="33">
        <v>5094118</v>
      </c>
      <c r="Q43" s="2">
        <v>6.8</v>
      </c>
      <c r="R43" s="25">
        <v>12</v>
      </c>
      <c r="S43" s="25">
        <v>1</v>
      </c>
      <c r="T43" s="25">
        <v>0.79400000000000004</v>
      </c>
      <c r="U43" s="25">
        <v>147</v>
      </c>
    </row>
    <row r="44" spans="1:21" x14ac:dyDescent="0.3">
      <c r="A44" s="2" t="s">
        <v>124</v>
      </c>
      <c r="B44" s="3">
        <v>0</v>
      </c>
      <c r="C44" s="3">
        <v>0</v>
      </c>
      <c r="D44" s="3">
        <v>21</v>
      </c>
      <c r="E44" s="3">
        <v>0.44569999999999999</v>
      </c>
      <c r="F44" s="3">
        <v>3.14</v>
      </c>
      <c r="G44" s="15">
        <v>0.54800000000000004</v>
      </c>
      <c r="H44" s="3">
        <v>0</v>
      </c>
      <c r="I44" s="5">
        <v>0</v>
      </c>
      <c r="J44" s="53">
        <v>0</v>
      </c>
      <c r="K44" s="5" t="s">
        <v>32</v>
      </c>
      <c r="L44" s="25">
        <v>60.7</v>
      </c>
      <c r="M44" s="5">
        <v>46</v>
      </c>
      <c r="N44" s="3">
        <v>14</v>
      </c>
      <c r="O44" s="4">
        <v>0</v>
      </c>
      <c r="P44" s="33">
        <v>26378274</v>
      </c>
      <c r="Q44" s="2">
        <v>1.3</v>
      </c>
      <c r="R44" s="25">
        <v>8</v>
      </c>
      <c r="S44" s="25">
        <v>2</v>
      </c>
      <c r="T44" s="25">
        <v>0.51600000000000001</v>
      </c>
      <c r="U44" s="25">
        <v>152</v>
      </c>
    </row>
    <row r="45" spans="1:21" x14ac:dyDescent="0.3">
      <c r="A45" s="2" t="s">
        <v>93</v>
      </c>
      <c r="B45" s="3">
        <v>12</v>
      </c>
      <c r="C45" s="3">
        <v>16</v>
      </c>
      <c r="D45" s="3">
        <v>37.299999999999997</v>
      </c>
      <c r="E45" s="3">
        <v>0.77449999999999997</v>
      </c>
      <c r="F45" s="3">
        <v>7.24</v>
      </c>
      <c r="G45" s="15">
        <v>0.91500000000000004</v>
      </c>
      <c r="H45" s="3">
        <v>11</v>
      </c>
      <c r="I45" s="5">
        <v>0</v>
      </c>
      <c r="J45" s="52">
        <v>0.01</v>
      </c>
      <c r="K45" s="3">
        <v>1.6980999999999999</v>
      </c>
      <c r="L45" s="25">
        <v>73.599999999999994</v>
      </c>
      <c r="M45" s="5">
        <v>13</v>
      </c>
      <c r="N45" s="3">
        <v>23</v>
      </c>
      <c r="O45" s="4">
        <v>7</v>
      </c>
      <c r="P45" s="33">
        <v>4105267</v>
      </c>
      <c r="Q45" s="2">
        <v>6</v>
      </c>
      <c r="R45" s="25">
        <v>28</v>
      </c>
      <c r="S45" s="25">
        <v>1</v>
      </c>
      <c r="T45" s="25">
        <v>0.83699999999999997</v>
      </c>
      <c r="U45" s="25">
        <v>107</v>
      </c>
    </row>
    <row r="46" spans="1:21" x14ac:dyDescent="0.3">
      <c r="A46" s="2" t="s">
        <v>39</v>
      </c>
      <c r="B46" s="3">
        <v>0</v>
      </c>
      <c r="C46" s="3">
        <v>0</v>
      </c>
      <c r="D46" s="3" t="s">
        <v>32</v>
      </c>
      <c r="E46" s="3">
        <v>0.44390000000000002</v>
      </c>
      <c r="F46" s="3">
        <v>2.91</v>
      </c>
      <c r="G46" s="15">
        <v>0.57999999999999996</v>
      </c>
      <c r="H46" s="3">
        <v>0</v>
      </c>
      <c r="I46" s="5">
        <v>0</v>
      </c>
      <c r="J46" s="53">
        <v>0</v>
      </c>
      <c r="K46" s="5" t="s">
        <v>32</v>
      </c>
      <c r="L46" s="3" t="s">
        <v>32</v>
      </c>
      <c r="M46" s="5">
        <v>15</v>
      </c>
      <c r="N46" s="3">
        <v>22</v>
      </c>
      <c r="O46" s="4">
        <v>0</v>
      </c>
      <c r="P46" s="4">
        <v>11326616</v>
      </c>
      <c r="Q46" s="2">
        <v>0.7</v>
      </c>
      <c r="R46" s="25">
        <v>9</v>
      </c>
      <c r="S46" s="25">
        <v>0</v>
      </c>
      <c r="T46" s="25">
        <v>0.77800000000000002</v>
      </c>
      <c r="U46" s="25">
        <v>59</v>
      </c>
    </row>
    <row r="47" spans="1:21" x14ac:dyDescent="0.3">
      <c r="A47" s="2" t="s">
        <v>29</v>
      </c>
      <c r="B47" s="3">
        <v>4</v>
      </c>
      <c r="C47" s="3">
        <v>1</v>
      </c>
      <c r="D47" s="3">
        <v>46.7</v>
      </c>
      <c r="E47" s="3">
        <v>0.87309999999999999</v>
      </c>
      <c r="F47" s="3">
        <v>7.77</v>
      </c>
      <c r="G47" s="15">
        <v>0.84399999999999997</v>
      </c>
      <c r="H47" s="3">
        <v>0</v>
      </c>
      <c r="I47" s="5">
        <v>0</v>
      </c>
      <c r="J47" s="52">
        <v>0</v>
      </c>
      <c r="K47" s="3">
        <v>4.1063999999999998</v>
      </c>
      <c r="L47" s="25">
        <v>73.400000000000006</v>
      </c>
      <c r="M47" s="5">
        <v>39</v>
      </c>
      <c r="N47" s="3">
        <v>32</v>
      </c>
      <c r="O47" s="4">
        <v>6</v>
      </c>
      <c r="P47" s="33">
        <v>1207359</v>
      </c>
      <c r="Q47" s="2">
        <v>7.4</v>
      </c>
      <c r="R47" s="25">
        <v>43</v>
      </c>
      <c r="S47" s="25">
        <v>1</v>
      </c>
      <c r="T47" s="25">
        <v>0.873</v>
      </c>
      <c r="U47" s="25">
        <v>139</v>
      </c>
    </row>
    <row r="48" spans="1:21" x14ac:dyDescent="0.3">
      <c r="A48" s="2" t="s">
        <v>31</v>
      </c>
      <c r="B48" s="3">
        <v>71</v>
      </c>
      <c r="C48" s="3">
        <v>18</v>
      </c>
      <c r="D48" s="3">
        <v>49</v>
      </c>
      <c r="E48" s="3">
        <v>0.8135</v>
      </c>
      <c r="F48" s="3">
        <v>7.16</v>
      </c>
      <c r="G48" s="15">
        <v>0.877</v>
      </c>
      <c r="H48" s="3">
        <v>74</v>
      </c>
      <c r="I48" s="5">
        <v>0</v>
      </c>
      <c r="J48" s="53">
        <v>0.01</v>
      </c>
      <c r="K48" s="3">
        <v>3.5789</v>
      </c>
      <c r="L48" s="25">
        <v>76.3</v>
      </c>
      <c r="M48" s="5">
        <v>12</v>
      </c>
      <c r="N48" s="3">
        <v>21</v>
      </c>
      <c r="O48" s="4">
        <v>35</v>
      </c>
      <c r="P48" s="33">
        <v>10708981</v>
      </c>
      <c r="Q48" s="2">
        <v>7.4</v>
      </c>
      <c r="R48" s="25">
        <v>23</v>
      </c>
      <c r="S48" s="25">
        <v>2</v>
      </c>
      <c r="T48" s="25">
        <v>0.89100000000000001</v>
      </c>
      <c r="U48" s="25">
        <v>121</v>
      </c>
    </row>
    <row r="49" spans="1:21" x14ac:dyDescent="0.3">
      <c r="A49" s="2" t="s">
        <v>75</v>
      </c>
      <c r="B49" s="3">
        <v>18</v>
      </c>
      <c r="C49" s="3">
        <v>4</v>
      </c>
      <c r="D49" s="3">
        <v>57.3</v>
      </c>
      <c r="E49" s="3">
        <v>0.9758</v>
      </c>
      <c r="F49" s="3">
        <v>8.7100000000000009</v>
      </c>
      <c r="G49" s="15">
        <v>0.97799999999999998</v>
      </c>
      <c r="H49" s="3">
        <v>0</v>
      </c>
      <c r="I49" s="5">
        <v>0</v>
      </c>
      <c r="J49" s="52">
        <v>0</v>
      </c>
      <c r="K49" s="3">
        <v>6.0787000000000004</v>
      </c>
      <c r="L49" s="25">
        <v>85.3</v>
      </c>
      <c r="M49" s="5">
        <v>17</v>
      </c>
      <c r="N49" s="3">
        <v>15</v>
      </c>
      <c r="O49" s="4">
        <v>12</v>
      </c>
      <c r="P49" s="33">
        <v>5792202</v>
      </c>
      <c r="Q49" s="2">
        <v>6.6</v>
      </c>
      <c r="R49" s="25">
        <v>17</v>
      </c>
      <c r="S49" s="25">
        <v>2</v>
      </c>
      <c r="T49" s="25">
        <v>0.93</v>
      </c>
      <c r="U49" s="25">
        <v>123</v>
      </c>
    </row>
    <row r="50" spans="1:21" x14ac:dyDescent="0.3">
      <c r="A50" s="2" t="s">
        <v>125</v>
      </c>
      <c r="B50" s="3">
        <v>0</v>
      </c>
      <c r="C50" s="3">
        <v>0</v>
      </c>
      <c r="D50" s="3" t="s">
        <v>32</v>
      </c>
      <c r="E50" s="3">
        <v>0.27279999999999999</v>
      </c>
      <c r="F50" s="3">
        <v>1.98</v>
      </c>
      <c r="G50" s="15">
        <v>0.54800000000000004</v>
      </c>
      <c r="H50" s="3">
        <v>1</v>
      </c>
      <c r="I50" s="5">
        <v>0</v>
      </c>
      <c r="J50" s="53">
        <v>0</v>
      </c>
      <c r="K50" s="5" t="s">
        <v>32</v>
      </c>
      <c r="L50" s="25">
        <v>60.5</v>
      </c>
      <c r="M50" s="5">
        <v>0</v>
      </c>
      <c r="N50" s="3">
        <v>12</v>
      </c>
      <c r="O50" s="4">
        <v>0</v>
      </c>
      <c r="P50" s="33">
        <v>988000</v>
      </c>
      <c r="Q50" s="2">
        <v>1.9</v>
      </c>
      <c r="R50" s="25">
        <v>7</v>
      </c>
      <c r="S50" s="25">
        <v>0</v>
      </c>
      <c r="T50" s="25">
        <v>0.495</v>
      </c>
      <c r="U50" s="25">
        <v>44</v>
      </c>
    </row>
    <row r="51" spans="1:21" x14ac:dyDescent="0.3">
      <c r="A51" s="2" t="s">
        <v>126</v>
      </c>
      <c r="B51" s="3">
        <v>0</v>
      </c>
      <c r="C51" s="3">
        <v>0</v>
      </c>
      <c r="D51" s="3" t="s">
        <v>32</v>
      </c>
      <c r="E51" s="3">
        <v>0.60129999999999995</v>
      </c>
      <c r="F51" s="3">
        <v>5.69</v>
      </c>
      <c r="G51" s="15">
        <v>0.52</v>
      </c>
      <c r="H51" s="3">
        <v>0</v>
      </c>
      <c r="I51" s="5">
        <v>0</v>
      </c>
      <c r="J51" s="52">
        <v>0</v>
      </c>
      <c r="K51" s="5" t="s">
        <v>32</v>
      </c>
      <c r="L51" s="25">
        <v>60.5</v>
      </c>
      <c r="M51" s="5">
        <v>0</v>
      </c>
      <c r="N51" s="3">
        <v>21</v>
      </c>
      <c r="O51" s="4">
        <v>0</v>
      </c>
      <c r="P51" s="33">
        <v>71986</v>
      </c>
      <c r="Q51" s="2">
        <v>2.1</v>
      </c>
      <c r="R51" s="25">
        <v>0</v>
      </c>
      <c r="S51" s="25">
        <v>0</v>
      </c>
      <c r="T51" s="25">
        <v>0.74199999999999999</v>
      </c>
      <c r="U51" s="25">
        <v>106</v>
      </c>
    </row>
    <row r="52" spans="1:21" x14ac:dyDescent="0.3">
      <c r="A52" s="2" t="s">
        <v>127</v>
      </c>
      <c r="B52" s="3">
        <v>0</v>
      </c>
      <c r="C52" s="3">
        <v>0</v>
      </c>
      <c r="D52" s="3">
        <v>25.1</v>
      </c>
      <c r="E52" s="3">
        <v>0.67820000000000003</v>
      </c>
      <c r="F52" s="3">
        <v>4.51</v>
      </c>
      <c r="G52" s="15">
        <v>0.751</v>
      </c>
      <c r="H52" s="3">
        <v>14</v>
      </c>
      <c r="I52" s="5">
        <v>0</v>
      </c>
      <c r="J52" s="53">
        <v>0</v>
      </c>
      <c r="K52" s="3" t="s">
        <v>32</v>
      </c>
      <c r="L52" s="25">
        <v>60</v>
      </c>
      <c r="M52" s="5">
        <v>13</v>
      </c>
      <c r="N52" s="3">
        <v>10</v>
      </c>
      <c r="O52" s="4">
        <v>4</v>
      </c>
      <c r="P52" s="33">
        <v>10847910</v>
      </c>
      <c r="Q52" s="2">
        <v>2.7</v>
      </c>
      <c r="R52" s="25">
        <v>8</v>
      </c>
      <c r="S52" s="25">
        <v>4</v>
      </c>
      <c r="T52" s="25">
        <v>0.745</v>
      </c>
      <c r="U52" s="25">
        <v>83</v>
      </c>
    </row>
    <row r="53" spans="1:21" x14ac:dyDescent="0.3">
      <c r="A53" s="2" t="s">
        <v>128</v>
      </c>
      <c r="B53" s="3">
        <v>3</v>
      </c>
      <c r="C53" s="3">
        <v>0</v>
      </c>
      <c r="D53" s="3">
        <v>25.4</v>
      </c>
      <c r="E53" s="3">
        <v>0.70150000000000001</v>
      </c>
      <c r="F53" s="3">
        <v>4.84</v>
      </c>
      <c r="G53" s="15">
        <v>0.80200000000000005</v>
      </c>
      <c r="H53" s="3">
        <v>1</v>
      </c>
      <c r="I53" s="5">
        <v>0</v>
      </c>
      <c r="J53" s="52">
        <v>0</v>
      </c>
      <c r="K53" s="5">
        <v>0.76570000000000005</v>
      </c>
      <c r="L53" s="25">
        <v>57.7</v>
      </c>
      <c r="M53" s="5">
        <v>8</v>
      </c>
      <c r="N53" s="3">
        <v>7</v>
      </c>
      <c r="O53" s="4">
        <v>4</v>
      </c>
      <c r="P53" s="33">
        <v>17643054</v>
      </c>
      <c r="Q53" s="2">
        <v>2.7</v>
      </c>
      <c r="R53" s="25">
        <v>5</v>
      </c>
      <c r="S53" s="25">
        <v>2</v>
      </c>
      <c r="T53" s="25">
        <v>0.75800000000000001</v>
      </c>
      <c r="U53" s="25">
        <v>91</v>
      </c>
    </row>
    <row r="54" spans="1:21" x14ac:dyDescent="0.3">
      <c r="A54" s="2" t="s">
        <v>129</v>
      </c>
      <c r="B54" s="3">
        <v>0</v>
      </c>
      <c r="C54" s="3">
        <v>0</v>
      </c>
      <c r="D54" s="3">
        <v>25.1</v>
      </c>
      <c r="E54" s="3">
        <v>0.55269999999999997</v>
      </c>
      <c r="F54" s="3">
        <v>4.63</v>
      </c>
      <c r="G54" s="15">
        <v>0.52500000000000002</v>
      </c>
      <c r="H54" s="3">
        <v>0</v>
      </c>
      <c r="I54" s="5">
        <v>0</v>
      </c>
      <c r="J54" s="53">
        <v>0.17</v>
      </c>
      <c r="K54" s="3">
        <v>0.66879999999999995</v>
      </c>
      <c r="L54" s="25">
        <v>60.1</v>
      </c>
      <c r="M54" s="5">
        <v>6</v>
      </c>
      <c r="N54" s="3">
        <v>3</v>
      </c>
      <c r="O54" s="4">
        <v>14</v>
      </c>
      <c r="P54" s="33">
        <v>102334404</v>
      </c>
      <c r="Q54" s="2">
        <v>2.2999999999999998</v>
      </c>
      <c r="R54" s="25">
        <v>3</v>
      </c>
      <c r="S54" s="25">
        <v>8</v>
      </c>
      <c r="T54" s="25">
        <v>0.7</v>
      </c>
      <c r="U54" s="25">
        <v>93</v>
      </c>
    </row>
    <row r="55" spans="1:21" x14ac:dyDescent="0.3">
      <c r="A55" s="2" t="s">
        <v>130</v>
      </c>
      <c r="B55" s="3">
        <v>0</v>
      </c>
      <c r="C55" s="3">
        <v>0</v>
      </c>
      <c r="D55" s="3">
        <v>25</v>
      </c>
      <c r="E55" s="3">
        <v>0.56969999999999998</v>
      </c>
      <c r="F55" s="3">
        <v>3.82</v>
      </c>
      <c r="G55" s="15">
        <v>0.68300000000000005</v>
      </c>
      <c r="H55" s="3">
        <v>205</v>
      </c>
      <c r="I55" s="5">
        <v>0</v>
      </c>
      <c r="J55" s="52">
        <v>0</v>
      </c>
      <c r="K55" s="5" t="s">
        <v>32</v>
      </c>
      <c r="L55" s="25">
        <v>65.3</v>
      </c>
      <c r="M55" s="5">
        <v>15</v>
      </c>
      <c r="N55" s="3">
        <v>100</v>
      </c>
      <c r="O55" s="4">
        <v>3</v>
      </c>
      <c r="P55" s="33">
        <v>6486205</v>
      </c>
      <c r="Q55" s="2">
        <v>4.9000000000000004</v>
      </c>
      <c r="R55" s="25">
        <v>10</v>
      </c>
      <c r="S55" s="25">
        <v>0</v>
      </c>
      <c r="T55" s="25">
        <v>0.66700000000000004</v>
      </c>
      <c r="U55" s="25">
        <v>161</v>
      </c>
    </row>
    <row r="56" spans="1:21" x14ac:dyDescent="0.3">
      <c r="A56" s="2" t="s">
        <v>131</v>
      </c>
      <c r="B56" s="3">
        <v>0</v>
      </c>
      <c r="C56" s="3">
        <v>0</v>
      </c>
      <c r="D56" s="3" t="s">
        <v>32</v>
      </c>
      <c r="E56" s="3">
        <v>0.25069999999999998</v>
      </c>
      <c r="F56" s="3">
        <v>0.96</v>
      </c>
      <c r="G56" s="15">
        <v>0.25</v>
      </c>
      <c r="H56" s="3">
        <v>0</v>
      </c>
      <c r="I56" s="5">
        <v>0</v>
      </c>
      <c r="J56" s="53">
        <v>0</v>
      </c>
      <c r="K56" s="5" t="s">
        <v>32</v>
      </c>
      <c r="L56" s="25">
        <v>41.1</v>
      </c>
      <c r="M56" s="5">
        <v>0</v>
      </c>
      <c r="N56" s="3">
        <v>6</v>
      </c>
      <c r="O56" s="4">
        <v>0</v>
      </c>
      <c r="P56" s="33">
        <v>1402985</v>
      </c>
      <c r="Q56" s="2">
        <v>2.1</v>
      </c>
      <c r="R56" s="25">
        <v>0</v>
      </c>
      <c r="S56" s="25">
        <v>0</v>
      </c>
      <c r="T56" s="25">
        <v>0.58799999999999997</v>
      </c>
      <c r="U56" s="25">
        <v>45</v>
      </c>
    </row>
    <row r="57" spans="1:21" x14ac:dyDescent="0.3">
      <c r="A57" s="2" t="s">
        <v>132</v>
      </c>
      <c r="B57" s="3">
        <v>0</v>
      </c>
      <c r="C57" s="3">
        <v>0</v>
      </c>
      <c r="D57" s="3" t="s">
        <v>32</v>
      </c>
      <c r="E57" s="3">
        <v>0.12920000000000001</v>
      </c>
      <c r="F57" s="5" t="s">
        <v>32</v>
      </c>
      <c r="G57" s="17">
        <v>6.9000000000000006E-2</v>
      </c>
      <c r="H57" s="3">
        <v>0</v>
      </c>
      <c r="I57" s="5">
        <v>0</v>
      </c>
      <c r="J57" s="52">
        <v>0</v>
      </c>
      <c r="K57" s="5" t="s">
        <v>32</v>
      </c>
      <c r="L57" s="25">
        <v>21.6</v>
      </c>
      <c r="M57" s="5">
        <v>0</v>
      </c>
      <c r="N57" s="3">
        <v>0</v>
      </c>
      <c r="O57" s="4">
        <v>0</v>
      </c>
      <c r="P57" s="33">
        <v>3546421</v>
      </c>
      <c r="Q57" s="2">
        <v>1</v>
      </c>
      <c r="R57" s="25">
        <v>0</v>
      </c>
      <c r="S57" s="25">
        <v>0</v>
      </c>
      <c r="T57" s="25">
        <v>0.434</v>
      </c>
      <c r="U57" s="25">
        <v>20</v>
      </c>
    </row>
    <row r="58" spans="1:21" x14ac:dyDescent="0.3">
      <c r="A58" s="2" t="s">
        <v>52</v>
      </c>
      <c r="B58" s="3">
        <v>6</v>
      </c>
      <c r="C58" s="3">
        <v>5</v>
      </c>
      <c r="D58" s="3">
        <v>49.9</v>
      </c>
      <c r="E58" s="3">
        <v>0.94730000000000003</v>
      </c>
      <c r="F58" s="3">
        <v>8.14</v>
      </c>
      <c r="G58" s="15">
        <v>0.97899999999999998</v>
      </c>
      <c r="H58" s="3">
        <v>3</v>
      </c>
      <c r="I58" s="5">
        <v>17</v>
      </c>
      <c r="J58" s="53">
        <v>0.01</v>
      </c>
      <c r="K58" s="3">
        <v>10.446199999999999</v>
      </c>
      <c r="L58" s="25">
        <v>80.599999999999994</v>
      </c>
      <c r="M58" s="5">
        <v>21</v>
      </c>
      <c r="N58" s="3">
        <v>22</v>
      </c>
      <c r="O58" s="4">
        <v>2</v>
      </c>
      <c r="P58" s="33">
        <v>1326535</v>
      </c>
      <c r="Q58" s="2">
        <v>6.5</v>
      </c>
      <c r="R58" s="25">
        <v>37</v>
      </c>
      <c r="S58" s="25">
        <v>2</v>
      </c>
      <c r="T58" s="25">
        <v>0.88200000000000001</v>
      </c>
      <c r="U58" s="25">
        <v>145</v>
      </c>
    </row>
    <row r="59" spans="1:21" x14ac:dyDescent="0.3">
      <c r="A59" s="2" t="s">
        <v>133</v>
      </c>
      <c r="B59" s="3">
        <v>0</v>
      </c>
      <c r="C59" s="3">
        <v>0</v>
      </c>
      <c r="D59" s="3" t="s">
        <v>32</v>
      </c>
      <c r="E59" s="3">
        <v>0.49380000000000002</v>
      </c>
      <c r="F59" s="3">
        <v>1.65</v>
      </c>
      <c r="G59" s="15">
        <v>0.56699999999999995</v>
      </c>
      <c r="H59" s="3">
        <v>0</v>
      </c>
      <c r="I59" s="5">
        <v>0</v>
      </c>
      <c r="J59" s="52">
        <v>0</v>
      </c>
      <c r="K59" s="5" t="s">
        <v>32</v>
      </c>
      <c r="L59" s="25">
        <v>59.5</v>
      </c>
      <c r="M59" s="5">
        <v>5</v>
      </c>
      <c r="N59" s="3">
        <v>17</v>
      </c>
      <c r="O59" s="4">
        <v>0</v>
      </c>
      <c r="P59" s="33">
        <v>1160164</v>
      </c>
      <c r="Q59" s="56">
        <v>1.8</v>
      </c>
      <c r="R59" s="25">
        <v>16</v>
      </c>
      <c r="S59" s="25">
        <v>0</v>
      </c>
      <c r="T59" s="25">
        <v>0.60799999999999998</v>
      </c>
      <c r="U59" s="25">
        <v>94</v>
      </c>
    </row>
    <row r="60" spans="1:21" x14ac:dyDescent="0.3">
      <c r="A60" s="2" t="s">
        <v>134</v>
      </c>
      <c r="B60" s="3">
        <v>0</v>
      </c>
      <c r="C60" s="3">
        <v>0</v>
      </c>
      <c r="D60" s="3">
        <v>18.600000000000001</v>
      </c>
      <c r="E60" s="3">
        <v>0.27400000000000002</v>
      </c>
      <c r="F60" s="3">
        <v>4.49</v>
      </c>
      <c r="G60" s="15">
        <v>0.17899999999999999</v>
      </c>
      <c r="H60" s="3">
        <v>0</v>
      </c>
      <c r="I60" s="5">
        <v>0</v>
      </c>
      <c r="J60" s="53">
        <v>0</v>
      </c>
      <c r="K60" s="5">
        <v>0.1158</v>
      </c>
      <c r="L60" s="25">
        <v>48</v>
      </c>
      <c r="M60" s="5">
        <v>29</v>
      </c>
      <c r="N60" s="3">
        <v>9</v>
      </c>
      <c r="O60" s="4">
        <v>1</v>
      </c>
      <c r="P60" s="33">
        <v>114963588</v>
      </c>
      <c r="Q60" s="2">
        <v>0.8</v>
      </c>
      <c r="R60" s="25">
        <v>3</v>
      </c>
      <c r="S60" s="25">
        <v>1</v>
      </c>
      <c r="T60" s="25">
        <v>0.47</v>
      </c>
      <c r="U60" s="25">
        <v>36</v>
      </c>
    </row>
    <row r="61" spans="1:21" x14ac:dyDescent="0.3">
      <c r="A61" s="2" t="s">
        <v>135</v>
      </c>
      <c r="B61" s="3">
        <v>0</v>
      </c>
      <c r="C61" s="3">
        <v>0</v>
      </c>
      <c r="D61" s="3" t="s">
        <v>32</v>
      </c>
      <c r="E61" s="3">
        <v>0.65849999999999997</v>
      </c>
      <c r="F61" s="3">
        <v>4.1100000000000003</v>
      </c>
      <c r="G61" s="15">
        <v>0.68200000000000005</v>
      </c>
      <c r="H61" s="3">
        <v>0</v>
      </c>
      <c r="I61" s="5">
        <v>0</v>
      </c>
      <c r="J61" s="52">
        <v>0</v>
      </c>
      <c r="K61" s="5" t="s">
        <v>32</v>
      </c>
      <c r="L61" s="25">
        <v>61.5</v>
      </c>
      <c r="M61" s="5">
        <v>3</v>
      </c>
      <c r="N61" s="3">
        <v>7</v>
      </c>
      <c r="O61" s="4">
        <v>1</v>
      </c>
      <c r="P61" s="33">
        <v>896445</v>
      </c>
      <c r="Q61" s="2">
        <v>2.5</v>
      </c>
      <c r="R61" s="25">
        <v>4</v>
      </c>
      <c r="S61" s="25">
        <v>0</v>
      </c>
      <c r="T61" s="25">
        <v>0.72399999999999998</v>
      </c>
      <c r="U61" s="25">
        <v>118</v>
      </c>
    </row>
    <row r="62" spans="1:21" x14ac:dyDescent="0.3">
      <c r="A62" s="2" t="s">
        <v>94</v>
      </c>
      <c r="B62" s="3">
        <v>214</v>
      </c>
      <c r="C62" s="3">
        <v>202</v>
      </c>
      <c r="D62" s="3">
        <v>58.4</v>
      </c>
      <c r="E62" s="3">
        <v>0.94520000000000004</v>
      </c>
      <c r="F62" s="3">
        <v>7.88</v>
      </c>
      <c r="G62" s="15">
        <v>0.94</v>
      </c>
      <c r="H62" s="3">
        <v>16</v>
      </c>
      <c r="I62" s="5">
        <v>0</v>
      </c>
      <c r="J62" s="53">
        <v>0.03</v>
      </c>
      <c r="K62" s="3">
        <v>8.3041999999999998</v>
      </c>
      <c r="L62" s="25">
        <v>80.2</v>
      </c>
      <c r="M62" s="5">
        <v>11</v>
      </c>
      <c r="N62" s="3">
        <v>21</v>
      </c>
      <c r="O62" s="4">
        <v>17</v>
      </c>
      <c r="P62" s="33">
        <v>5540720</v>
      </c>
      <c r="Q62" s="2">
        <v>6.4</v>
      </c>
      <c r="R62" s="25">
        <v>32</v>
      </c>
      <c r="S62" s="25">
        <v>13</v>
      </c>
      <c r="T62" s="25">
        <v>0.92500000000000004</v>
      </c>
      <c r="U62" s="25">
        <v>129</v>
      </c>
    </row>
    <row r="63" spans="1:21" x14ac:dyDescent="0.3">
      <c r="A63" s="2" t="s">
        <v>17</v>
      </c>
      <c r="B63" s="3">
        <v>572</v>
      </c>
      <c r="C63" s="3">
        <v>189</v>
      </c>
      <c r="D63" s="3">
        <v>55</v>
      </c>
      <c r="E63" s="3">
        <v>0.87180000000000002</v>
      </c>
      <c r="F63" s="3">
        <v>8.24</v>
      </c>
      <c r="G63" s="15">
        <v>0.92300000000000004</v>
      </c>
      <c r="H63" s="3">
        <v>2</v>
      </c>
      <c r="I63" s="5">
        <v>2</v>
      </c>
      <c r="J63" s="52">
        <v>0.2</v>
      </c>
      <c r="K63" s="3">
        <v>5.9265999999999996</v>
      </c>
      <c r="L63" s="25">
        <v>76.8</v>
      </c>
      <c r="M63" s="5">
        <v>14</v>
      </c>
      <c r="N63" s="3">
        <v>10</v>
      </c>
      <c r="O63" s="4">
        <v>203</v>
      </c>
      <c r="P63" s="33">
        <v>65273511</v>
      </c>
      <c r="Q63" s="2">
        <v>7.8</v>
      </c>
      <c r="R63" s="25">
        <v>16</v>
      </c>
      <c r="S63" s="25">
        <v>26</v>
      </c>
      <c r="T63" s="25">
        <v>0.89100000000000001</v>
      </c>
      <c r="U63" s="25">
        <v>111</v>
      </c>
    </row>
    <row r="64" spans="1:21" x14ac:dyDescent="0.3">
      <c r="A64" s="2" t="s">
        <v>136</v>
      </c>
      <c r="B64" s="3">
        <v>0</v>
      </c>
      <c r="C64" s="3">
        <v>0</v>
      </c>
      <c r="D64" s="3" t="s">
        <v>32</v>
      </c>
      <c r="E64" s="3">
        <v>0.54010000000000002</v>
      </c>
      <c r="F64" s="3">
        <v>2.59</v>
      </c>
      <c r="G64" s="15">
        <v>0.6</v>
      </c>
      <c r="H64" s="3">
        <v>0</v>
      </c>
      <c r="I64" s="5">
        <v>0</v>
      </c>
      <c r="J64" s="53">
        <v>0</v>
      </c>
      <c r="K64" s="5" t="s">
        <v>32</v>
      </c>
      <c r="L64" s="25">
        <v>45</v>
      </c>
      <c r="M64" s="5">
        <v>22</v>
      </c>
      <c r="N64" s="3">
        <v>7</v>
      </c>
      <c r="O64" s="4">
        <v>0</v>
      </c>
      <c r="P64" s="33">
        <v>2225734</v>
      </c>
      <c r="Q64" s="2">
        <v>2.2999999999999998</v>
      </c>
      <c r="R64" s="25">
        <v>5</v>
      </c>
      <c r="S64" s="25">
        <v>0</v>
      </c>
      <c r="T64" s="25">
        <v>0.70199999999999996</v>
      </c>
      <c r="U64" s="25">
        <v>139</v>
      </c>
    </row>
    <row r="65" spans="1:21" x14ac:dyDescent="0.3">
      <c r="A65" s="19" t="s">
        <v>252</v>
      </c>
      <c r="B65" s="3">
        <v>0</v>
      </c>
      <c r="C65" s="3">
        <v>0</v>
      </c>
      <c r="D65" s="3" t="s">
        <v>32</v>
      </c>
      <c r="E65" s="3">
        <v>0.26300000000000001</v>
      </c>
      <c r="F65" s="3">
        <v>5.8</v>
      </c>
      <c r="G65" s="15">
        <v>0.19</v>
      </c>
      <c r="H65" s="3">
        <v>0</v>
      </c>
      <c r="I65" s="5">
        <v>0</v>
      </c>
      <c r="J65" s="52">
        <v>0</v>
      </c>
      <c r="K65" s="5" t="s">
        <v>32</v>
      </c>
      <c r="L65" s="25">
        <v>50.3</v>
      </c>
      <c r="M65" s="5">
        <v>0</v>
      </c>
      <c r="N65" s="3">
        <v>9</v>
      </c>
      <c r="O65" s="4">
        <v>0</v>
      </c>
      <c r="P65" s="33">
        <v>2416668</v>
      </c>
      <c r="Q65" s="2">
        <v>2</v>
      </c>
      <c r="R65" s="25">
        <v>6</v>
      </c>
      <c r="S65" s="25">
        <v>0</v>
      </c>
      <c r="T65" s="25">
        <v>3466</v>
      </c>
      <c r="U65" s="25">
        <v>111</v>
      </c>
    </row>
    <row r="66" spans="1:21" x14ac:dyDescent="0.3">
      <c r="A66" s="2" t="s">
        <v>79</v>
      </c>
      <c r="B66" s="3">
        <v>0</v>
      </c>
      <c r="C66" s="3">
        <v>1</v>
      </c>
      <c r="D66" s="3">
        <v>32.4</v>
      </c>
      <c r="E66" s="3">
        <v>0.71740000000000004</v>
      </c>
      <c r="F66" s="3">
        <v>5.79</v>
      </c>
      <c r="G66" s="15">
        <v>0.81</v>
      </c>
      <c r="H66" s="3">
        <v>36</v>
      </c>
      <c r="I66" s="5">
        <v>0</v>
      </c>
      <c r="J66" s="53">
        <v>0.18</v>
      </c>
      <c r="K66" s="5">
        <v>0.98099999999999998</v>
      </c>
      <c r="L66" s="25">
        <v>83.7</v>
      </c>
      <c r="M66" s="5">
        <v>18</v>
      </c>
      <c r="N66" s="3">
        <v>14</v>
      </c>
      <c r="O66" s="4">
        <v>12</v>
      </c>
      <c r="P66" s="33">
        <v>3989167</v>
      </c>
      <c r="Q66" s="2">
        <v>3.9</v>
      </c>
      <c r="R66" s="25">
        <v>16</v>
      </c>
      <c r="S66" s="25">
        <v>8</v>
      </c>
      <c r="T66" s="25">
        <v>0.78600000000000003</v>
      </c>
      <c r="U66" s="25">
        <v>128</v>
      </c>
    </row>
    <row r="67" spans="1:21" x14ac:dyDescent="0.3">
      <c r="A67" s="2" t="s">
        <v>14</v>
      </c>
      <c r="B67" s="3">
        <v>1753</v>
      </c>
      <c r="C67" s="3">
        <v>783</v>
      </c>
      <c r="D67" s="3">
        <v>57.3</v>
      </c>
      <c r="E67" s="3">
        <v>0.85240000000000005</v>
      </c>
      <c r="F67" s="3">
        <v>8.39</v>
      </c>
      <c r="G67" s="15">
        <v>0.96</v>
      </c>
      <c r="H67" s="3">
        <v>33</v>
      </c>
      <c r="I67" s="5">
        <v>2</v>
      </c>
      <c r="J67" s="52">
        <v>4.4800000000000004</v>
      </c>
      <c r="K67" s="3">
        <v>11.1183</v>
      </c>
      <c r="L67" s="25">
        <v>79.7</v>
      </c>
      <c r="M67" s="5">
        <v>22</v>
      </c>
      <c r="N67" s="3">
        <v>28</v>
      </c>
      <c r="O67" s="4">
        <v>602</v>
      </c>
      <c r="P67" s="33">
        <v>83783942</v>
      </c>
      <c r="Q67" s="2">
        <v>6.4</v>
      </c>
      <c r="R67" s="25">
        <v>47</v>
      </c>
      <c r="S67" s="25">
        <v>110</v>
      </c>
      <c r="T67" s="25">
        <v>0.93899999999999995</v>
      </c>
      <c r="U67" s="25">
        <v>128</v>
      </c>
    </row>
    <row r="68" spans="1:21" x14ac:dyDescent="0.3">
      <c r="A68" s="2" t="s">
        <v>107</v>
      </c>
      <c r="B68" s="3">
        <v>0</v>
      </c>
      <c r="C68" s="3">
        <v>0</v>
      </c>
      <c r="D68" s="3">
        <v>22.3</v>
      </c>
      <c r="E68" s="3">
        <v>0.59599999999999997</v>
      </c>
      <c r="F68" s="3">
        <v>4.05</v>
      </c>
      <c r="G68" s="15">
        <v>0.46500000000000002</v>
      </c>
      <c r="H68" s="3">
        <v>1</v>
      </c>
      <c r="I68" s="5">
        <v>0</v>
      </c>
      <c r="J68" s="53">
        <v>0</v>
      </c>
      <c r="K68" s="3">
        <v>0.67659999999999998</v>
      </c>
      <c r="L68" s="25">
        <v>60</v>
      </c>
      <c r="M68" s="5">
        <v>82</v>
      </c>
      <c r="N68" s="3">
        <v>20</v>
      </c>
      <c r="O68" s="4">
        <v>2</v>
      </c>
      <c r="P68" s="33">
        <v>31072940</v>
      </c>
      <c r="Q68" s="2">
        <v>2.4</v>
      </c>
      <c r="R68" s="25">
        <v>8</v>
      </c>
      <c r="S68" s="25">
        <v>4</v>
      </c>
      <c r="T68" s="25">
        <v>0.59599999999999997</v>
      </c>
      <c r="U68" s="25">
        <v>130</v>
      </c>
    </row>
    <row r="69" spans="1:21" x14ac:dyDescent="0.3">
      <c r="A69" s="2" t="s">
        <v>37</v>
      </c>
      <c r="B69" s="3">
        <v>2</v>
      </c>
      <c r="C69" s="3">
        <v>0</v>
      </c>
      <c r="D69" s="3" t="s">
        <v>32</v>
      </c>
      <c r="E69" s="3" t="s">
        <v>32</v>
      </c>
      <c r="F69" s="3" t="s">
        <v>32</v>
      </c>
      <c r="G69" s="15">
        <v>0.97699999999999998</v>
      </c>
      <c r="H69" s="3">
        <v>0</v>
      </c>
      <c r="I69" s="5">
        <v>2</v>
      </c>
      <c r="J69" s="52">
        <v>0</v>
      </c>
      <c r="K69" s="5" t="s">
        <v>32</v>
      </c>
      <c r="L69" s="3" t="s">
        <v>32</v>
      </c>
      <c r="M69" s="5">
        <v>36</v>
      </c>
      <c r="N69" s="3">
        <v>29</v>
      </c>
      <c r="O69" s="4">
        <v>0</v>
      </c>
      <c r="P69" s="33">
        <v>33691</v>
      </c>
      <c r="Q69" s="2">
        <v>3.7</v>
      </c>
      <c r="R69" s="25">
        <v>31</v>
      </c>
      <c r="S69" s="25">
        <v>0</v>
      </c>
      <c r="T69" s="25" t="s">
        <v>32</v>
      </c>
      <c r="U69" s="25">
        <v>120</v>
      </c>
    </row>
    <row r="70" spans="1:21" x14ac:dyDescent="0.3">
      <c r="A70" s="2" t="s">
        <v>30</v>
      </c>
      <c r="B70" s="3">
        <v>5</v>
      </c>
      <c r="C70" s="3">
        <v>8</v>
      </c>
      <c r="D70" s="3">
        <v>36.299999999999997</v>
      </c>
      <c r="E70" s="3">
        <v>0.80210000000000004</v>
      </c>
      <c r="F70" s="3">
        <v>7.23</v>
      </c>
      <c r="G70" s="15">
        <v>0.72899999999999998</v>
      </c>
      <c r="H70" s="3">
        <v>68</v>
      </c>
      <c r="I70" s="5">
        <v>0</v>
      </c>
      <c r="J70" s="53">
        <v>0.04</v>
      </c>
      <c r="K70" s="3">
        <v>1.415</v>
      </c>
      <c r="L70" s="25">
        <v>68.400000000000006</v>
      </c>
      <c r="M70" s="5">
        <v>12</v>
      </c>
      <c r="N70" s="3">
        <v>10</v>
      </c>
      <c r="O70" s="4">
        <v>17</v>
      </c>
      <c r="P70" s="33">
        <v>10423054</v>
      </c>
      <c r="Q70" s="2">
        <v>6.4</v>
      </c>
      <c r="R70" s="25">
        <v>19</v>
      </c>
      <c r="S70" s="25">
        <v>5</v>
      </c>
      <c r="T70" s="25">
        <v>0.872</v>
      </c>
      <c r="U70" s="25">
        <v>109</v>
      </c>
    </row>
    <row r="71" spans="1:21" x14ac:dyDescent="0.3">
      <c r="A71" s="2" t="s">
        <v>137</v>
      </c>
      <c r="B71" s="3">
        <v>0</v>
      </c>
      <c r="C71" s="3">
        <v>0</v>
      </c>
      <c r="D71" s="3" t="s">
        <v>32</v>
      </c>
      <c r="E71" s="3">
        <v>0.58120000000000005</v>
      </c>
      <c r="F71" s="3">
        <v>3.35</v>
      </c>
      <c r="G71" s="15">
        <v>0.65500000000000003</v>
      </c>
      <c r="H71" s="3">
        <v>0</v>
      </c>
      <c r="I71" s="5">
        <v>0</v>
      </c>
      <c r="J71" s="52">
        <v>0</v>
      </c>
      <c r="K71" s="5" t="s">
        <v>32</v>
      </c>
      <c r="L71" s="25">
        <v>53.4</v>
      </c>
      <c r="M71" s="5">
        <v>0</v>
      </c>
      <c r="N71" s="3">
        <v>11</v>
      </c>
      <c r="O71" s="4">
        <v>0</v>
      </c>
      <c r="P71" s="33">
        <v>112523</v>
      </c>
      <c r="Q71" s="2">
        <v>2.5</v>
      </c>
      <c r="R71" s="25">
        <v>9</v>
      </c>
      <c r="S71" s="25">
        <v>0</v>
      </c>
      <c r="T71" s="25">
        <v>0.76300000000000001</v>
      </c>
      <c r="U71" s="25">
        <v>104</v>
      </c>
    </row>
    <row r="72" spans="1:21" x14ac:dyDescent="0.3">
      <c r="A72" s="2" t="s">
        <v>138</v>
      </c>
      <c r="B72" s="3">
        <v>1</v>
      </c>
      <c r="C72" s="3">
        <v>0</v>
      </c>
      <c r="D72" s="3">
        <v>24.1</v>
      </c>
      <c r="E72" s="3">
        <v>0.51549999999999996</v>
      </c>
      <c r="F72" s="3">
        <v>1.78</v>
      </c>
      <c r="G72" s="15">
        <v>0.50600000000000001</v>
      </c>
      <c r="H72" s="3">
        <v>0</v>
      </c>
      <c r="I72" s="5">
        <v>1</v>
      </c>
      <c r="J72" s="53">
        <v>0</v>
      </c>
      <c r="K72" s="5" t="s">
        <v>32</v>
      </c>
      <c r="L72" s="25">
        <v>62.6</v>
      </c>
      <c r="M72" s="5">
        <v>4</v>
      </c>
      <c r="N72" s="3">
        <v>6</v>
      </c>
      <c r="O72" s="4">
        <v>5</v>
      </c>
      <c r="P72" s="33">
        <v>17915568</v>
      </c>
      <c r="Q72" s="2">
        <v>1.9</v>
      </c>
      <c r="R72" s="25">
        <v>4</v>
      </c>
      <c r="S72" s="25">
        <v>0</v>
      </c>
      <c r="T72" s="25">
        <v>0.65100000000000002</v>
      </c>
      <c r="U72" s="25">
        <v>114</v>
      </c>
    </row>
    <row r="73" spans="1:21" x14ac:dyDescent="0.3">
      <c r="A73" s="2" t="s">
        <v>139</v>
      </c>
      <c r="B73" s="3">
        <v>0</v>
      </c>
      <c r="C73" s="3">
        <v>0</v>
      </c>
      <c r="D73" s="3">
        <v>16.7</v>
      </c>
      <c r="E73" s="3">
        <v>0.25919999999999999</v>
      </c>
      <c r="F73" s="5" t="s">
        <v>32</v>
      </c>
      <c r="G73" s="15">
        <v>0.189</v>
      </c>
      <c r="H73" s="3">
        <v>0</v>
      </c>
      <c r="I73" s="5">
        <v>0</v>
      </c>
      <c r="J73" s="52">
        <v>0</v>
      </c>
      <c r="K73" s="5" t="s">
        <v>32</v>
      </c>
      <c r="L73" s="25">
        <v>49.4</v>
      </c>
      <c r="M73" s="5">
        <v>5</v>
      </c>
      <c r="N73" s="3">
        <v>3</v>
      </c>
      <c r="O73" s="4">
        <v>0</v>
      </c>
      <c r="P73" s="33">
        <v>13132795</v>
      </c>
      <c r="Q73" s="2">
        <v>1.3</v>
      </c>
      <c r="R73" s="25">
        <v>1</v>
      </c>
      <c r="S73" s="25">
        <v>0</v>
      </c>
      <c r="T73" s="25">
        <v>0.46600000000000003</v>
      </c>
      <c r="U73" s="25">
        <v>101</v>
      </c>
    </row>
    <row r="74" spans="1:21" x14ac:dyDescent="0.3">
      <c r="A74" s="2" t="s">
        <v>140</v>
      </c>
      <c r="B74" s="3">
        <v>0</v>
      </c>
      <c r="C74" s="3">
        <v>0</v>
      </c>
      <c r="D74" s="3" t="s">
        <v>32</v>
      </c>
      <c r="E74" s="3">
        <v>0.2316</v>
      </c>
      <c r="F74" s="3">
        <v>3.44</v>
      </c>
      <c r="G74" s="15">
        <v>0.124</v>
      </c>
      <c r="H74" s="3">
        <v>0</v>
      </c>
      <c r="I74" s="5">
        <v>0</v>
      </c>
      <c r="J74" s="53">
        <v>0</v>
      </c>
      <c r="K74" s="5" t="s">
        <v>32</v>
      </c>
      <c r="L74" s="25">
        <v>43.2</v>
      </c>
      <c r="M74" s="5">
        <v>0</v>
      </c>
      <c r="N74" s="3">
        <v>3</v>
      </c>
      <c r="O74" s="4">
        <v>0</v>
      </c>
      <c r="P74" s="33">
        <v>1968001</v>
      </c>
      <c r="Q74" s="2">
        <v>1.5</v>
      </c>
      <c r="R74" s="25">
        <v>16</v>
      </c>
      <c r="S74" s="25">
        <v>0</v>
      </c>
      <c r="T74" s="25">
        <v>0.46100000000000002</v>
      </c>
      <c r="U74" s="25">
        <v>97</v>
      </c>
    </row>
    <row r="75" spans="1:21" x14ac:dyDescent="0.3">
      <c r="A75" s="2" t="s">
        <v>141</v>
      </c>
      <c r="B75" s="3">
        <v>0</v>
      </c>
      <c r="C75" s="3">
        <v>0</v>
      </c>
      <c r="D75" s="3" t="s">
        <v>32</v>
      </c>
      <c r="E75" s="3">
        <v>0.4909</v>
      </c>
      <c r="F75" s="3">
        <v>1.72</v>
      </c>
      <c r="G75" s="15">
        <v>0.496</v>
      </c>
      <c r="H75" s="3">
        <v>0</v>
      </c>
      <c r="I75" s="5">
        <v>0</v>
      </c>
      <c r="J75" s="52">
        <v>0</v>
      </c>
      <c r="K75" s="5" t="s">
        <v>32</v>
      </c>
      <c r="L75" s="25">
        <v>55.5</v>
      </c>
      <c r="M75" s="5">
        <v>8</v>
      </c>
      <c r="N75" s="3">
        <v>9</v>
      </c>
      <c r="O75" s="4">
        <v>2</v>
      </c>
      <c r="P75" s="33">
        <v>786552</v>
      </c>
      <c r="Q75" s="2">
        <v>1.1000000000000001</v>
      </c>
      <c r="R75" s="25">
        <v>3</v>
      </c>
      <c r="S75" s="25">
        <v>0</v>
      </c>
      <c r="T75" s="25">
        <v>0.67</v>
      </c>
      <c r="U75" s="25">
        <v>83</v>
      </c>
    </row>
    <row r="76" spans="1:21" ht="15" thickBot="1" x14ac:dyDescent="0.35">
      <c r="A76" s="2" t="s">
        <v>142</v>
      </c>
      <c r="B76" s="3">
        <v>0</v>
      </c>
      <c r="C76" s="3">
        <v>0</v>
      </c>
      <c r="D76" s="3" t="s">
        <v>32</v>
      </c>
      <c r="E76" s="3">
        <v>0.27229999999999999</v>
      </c>
      <c r="F76" s="3">
        <v>3.28</v>
      </c>
      <c r="G76" s="15">
        <v>0.316</v>
      </c>
      <c r="H76" s="3">
        <v>0</v>
      </c>
      <c r="I76" s="5">
        <v>0</v>
      </c>
      <c r="J76" s="53">
        <v>0</v>
      </c>
      <c r="K76" s="5" t="s">
        <v>32</v>
      </c>
      <c r="L76" s="25">
        <v>40.700000000000003</v>
      </c>
      <c r="M76" s="5">
        <v>6</v>
      </c>
      <c r="N76" s="3">
        <v>8</v>
      </c>
      <c r="O76" s="4">
        <v>0</v>
      </c>
      <c r="P76" s="33">
        <v>11402528</v>
      </c>
      <c r="Q76" s="2">
        <v>1.4</v>
      </c>
      <c r="R76" s="25">
        <v>6</v>
      </c>
      <c r="S76" s="25">
        <v>0</v>
      </c>
      <c r="T76" s="25">
        <v>0.503</v>
      </c>
      <c r="U76" s="25">
        <v>61</v>
      </c>
    </row>
    <row r="77" spans="1:21" ht="15" thickBot="1" x14ac:dyDescent="0.35">
      <c r="A77" s="2" t="s">
        <v>256</v>
      </c>
      <c r="B77" s="3">
        <v>69</v>
      </c>
      <c r="C77" s="3">
        <v>86</v>
      </c>
      <c r="D77" s="3">
        <v>53.7</v>
      </c>
      <c r="E77" s="5" t="s">
        <v>32</v>
      </c>
      <c r="F77" s="3">
        <v>8.61</v>
      </c>
      <c r="G77" s="15">
        <v>0.88700000000000001</v>
      </c>
      <c r="H77" s="5">
        <v>139</v>
      </c>
      <c r="I77" s="5">
        <v>7</v>
      </c>
      <c r="J77" s="52">
        <v>0</v>
      </c>
      <c r="K77" s="5">
        <v>16.41</v>
      </c>
      <c r="L77" s="25">
        <v>85.3</v>
      </c>
      <c r="M77" s="5">
        <v>37</v>
      </c>
      <c r="N77" s="3">
        <v>18</v>
      </c>
      <c r="O77" s="4">
        <v>51</v>
      </c>
      <c r="P77" s="32">
        <v>7496981</v>
      </c>
      <c r="Q77" s="2">
        <v>6.6</v>
      </c>
      <c r="R77" s="25">
        <v>12</v>
      </c>
      <c r="S77" s="25">
        <v>15</v>
      </c>
      <c r="T77" s="25">
        <v>0.93899999999999995</v>
      </c>
      <c r="U77" s="25">
        <v>292</v>
      </c>
    </row>
    <row r="78" spans="1:21" x14ac:dyDescent="0.3">
      <c r="A78" s="2" t="s">
        <v>143</v>
      </c>
      <c r="B78" s="3">
        <v>0</v>
      </c>
      <c r="C78" s="3">
        <v>0</v>
      </c>
      <c r="D78" s="3">
        <v>22.8</v>
      </c>
      <c r="E78" s="3">
        <v>0.4486</v>
      </c>
      <c r="F78" s="3">
        <v>2.17</v>
      </c>
      <c r="G78" s="15">
        <v>0.49099999999999999</v>
      </c>
      <c r="H78" s="3">
        <v>0</v>
      </c>
      <c r="I78" s="5">
        <v>0</v>
      </c>
      <c r="J78" s="53">
        <v>0</v>
      </c>
      <c r="K78" s="5" t="s">
        <v>32</v>
      </c>
      <c r="L78" s="25">
        <v>56.3</v>
      </c>
      <c r="M78" s="5">
        <v>7</v>
      </c>
      <c r="N78" s="3">
        <v>7</v>
      </c>
      <c r="O78" s="4">
        <v>1</v>
      </c>
      <c r="P78" s="33">
        <v>9904607</v>
      </c>
      <c r="Q78" s="2">
        <v>1.8</v>
      </c>
      <c r="R78" s="25">
        <v>4</v>
      </c>
      <c r="S78" s="25">
        <v>0</v>
      </c>
      <c r="T78" s="25">
        <v>0.623</v>
      </c>
      <c r="U78" s="25">
        <v>70</v>
      </c>
    </row>
    <row r="79" spans="1:21" x14ac:dyDescent="0.3">
      <c r="A79" s="2" t="s">
        <v>101</v>
      </c>
      <c r="B79" s="3">
        <v>22</v>
      </c>
      <c r="C79" s="3">
        <v>6</v>
      </c>
      <c r="D79" s="3">
        <v>42.7</v>
      </c>
      <c r="E79" s="3">
        <v>0.77449999999999997</v>
      </c>
      <c r="F79" s="3">
        <v>6.93</v>
      </c>
      <c r="G79" s="15">
        <v>0.89</v>
      </c>
      <c r="H79" s="3">
        <v>51</v>
      </c>
      <c r="I79" s="5">
        <v>0</v>
      </c>
      <c r="J79" s="52">
        <v>0.02</v>
      </c>
      <c r="K79" s="3">
        <v>2.5335000000000001</v>
      </c>
      <c r="L79" s="25">
        <v>73.400000000000006</v>
      </c>
      <c r="M79" s="5">
        <v>9</v>
      </c>
      <c r="N79" s="3">
        <v>13</v>
      </c>
      <c r="O79" s="4">
        <v>20</v>
      </c>
      <c r="P79" s="33">
        <v>9660351</v>
      </c>
      <c r="Q79" s="2">
        <v>6.2</v>
      </c>
      <c r="R79" s="25">
        <v>18</v>
      </c>
      <c r="S79" s="25">
        <v>4</v>
      </c>
      <c r="T79" s="25">
        <v>0.84499999999999997</v>
      </c>
      <c r="U79" s="25">
        <v>107</v>
      </c>
    </row>
    <row r="80" spans="1:21" x14ac:dyDescent="0.3">
      <c r="A80" s="2" t="s">
        <v>49</v>
      </c>
      <c r="B80" s="3">
        <v>8</v>
      </c>
      <c r="C80" s="3">
        <v>0</v>
      </c>
      <c r="D80" s="3">
        <v>51.8</v>
      </c>
      <c r="E80" s="3">
        <v>0.91010000000000002</v>
      </c>
      <c r="F80" s="3">
        <v>8.98</v>
      </c>
      <c r="G80" s="15">
        <v>0.98699999999999999</v>
      </c>
      <c r="H80" s="3">
        <v>0</v>
      </c>
      <c r="I80" s="5">
        <v>0</v>
      </c>
      <c r="J80" s="53">
        <v>0.4</v>
      </c>
      <c r="K80" s="5" t="s">
        <v>32</v>
      </c>
      <c r="L80" s="25">
        <v>79</v>
      </c>
      <c r="M80" s="5">
        <v>19</v>
      </c>
      <c r="N80" s="3">
        <v>24</v>
      </c>
      <c r="O80" s="4">
        <v>1</v>
      </c>
      <c r="P80" s="33">
        <v>341243</v>
      </c>
      <c r="Q80" s="2">
        <v>5.0999999999999996</v>
      </c>
      <c r="R80" s="25">
        <v>28</v>
      </c>
      <c r="S80" s="25">
        <v>0</v>
      </c>
      <c r="T80" s="25">
        <v>0.93799999999999994</v>
      </c>
      <c r="U80" s="25">
        <v>123</v>
      </c>
    </row>
    <row r="81" spans="1:21" x14ac:dyDescent="0.3">
      <c r="A81" s="2" t="s">
        <v>27</v>
      </c>
      <c r="B81" s="3">
        <v>16</v>
      </c>
      <c r="C81" s="3">
        <v>11</v>
      </c>
      <c r="D81" s="3">
        <v>36.4</v>
      </c>
      <c r="E81" s="3">
        <v>0.59640000000000004</v>
      </c>
      <c r="F81" s="3">
        <v>3.03</v>
      </c>
      <c r="G81" s="15">
        <v>0.54200000000000004</v>
      </c>
      <c r="H81" s="3">
        <v>2</v>
      </c>
      <c r="I81" s="5">
        <v>4</v>
      </c>
      <c r="J81" s="52">
        <v>0.05</v>
      </c>
      <c r="K81" s="3">
        <v>5.8971999999999998</v>
      </c>
      <c r="L81" s="25">
        <v>71</v>
      </c>
      <c r="M81" s="5">
        <v>14</v>
      </c>
      <c r="N81" s="3">
        <v>11</v>
      </c>
      <c r="O81" s="4">
        <v>117</v>
      </c>
      <c r="P81" s="33">
        <v>1380004385</v>
      </c>
      <c r="Q81" s="2">
        <v>6.4</v>
      </c>
      <c r="R81" s="25">
        <v>12</v>
      </c>
      <c r="S81" s="25">
        <v>98</v>
      </c>
      <c r="T81" s="25">
        <v>0.64700000000000002</v>
      </c>
      <c r="U81" s="25">
        <v>84</v>
      </c>
    </row>
    <row r="82" spans="1:21" x14ac:dyDescent="0.3">
      <c r="A82" s="2" t="s">
        <v>59</v>
      </c>
      <c r="B82" s="3">
        <v>1</v>
      </c>
      <c r="C82" s="3">
        <v>4</v>
      </c>
      <c r="D82" s="3">
        <v>27.1</v>
      </c>
      <c r="E82" s="3">
        <v>0.66120000000000001</v>
      </c>
      <c r="F82" s="3">
        <v>4.33</v>
      </c>
      <c r="G82" s="16">
        <v>0.76800000000000002</v>
      </c>
      <c r="H82" s="3">
        <v>1</v>
      </c>
      <c r="I82" s="5">
        <v>3</v>
      </c>
      <c r="J82" s="53">
        <v>0.02</v>
      </c>
      <c r="K82" s="3">
        <v>3.1307999999999998</v>
      </c>
      <c r="L82" s="3">
        <v>69.599999999999994</v>
      </c>
      <c r="M82" s="5">
        <v>6</v>
      </c>
      <c r="N82" s="3">
        <v>6</v>
      </c>
      <c r="O82" s="4">
        <v>71</v>
      </c>
      <c r="P82" s="33">
        <v>273523615</v>
      </c>
      <c r="Q82" s="2">
        <v>4.5999999999999996</v>
      </c>
      <c r="R82" s="25">
        <v>4</v>
      </c>
      <c r="S82" s="25">
        <v>14</v>
      </c>
      <c r="T82" s="25">
        <v>0.70699999999999996</v>
      </c>
      <c r="U82" s="25">
        <v>130</v>
      </c>
    </row>
    <row r="83" spans="1:21" x14ac:dyDescent="0.3">
      <c r="A83" s="2" t="s">
        <v>88</v>
      </c>
      <c r="B83" s="3">
        <v>5</v>
      </c>
      <c r="C83" s="3">
        <v>0</v>
      </c>
      <c r="D83" s="3">
        <v>32.9</v>
      </c>
      <c r="E83" s="3">
        <v>0.6593</v>
      </c>
      <c r="F83" s="3">
        <v>5.58</v>
      </c>
      <c r="G83" s="15">
        <v>0.91800000000000004</v>
      </c>
      <c r="H83" s="3">
        <v>0</v>
      </c>
      <c r="I83" s="5">
        <v>0</v>
      </c>
      <c r="J83" s="52">
        <v>3.11</v>
      </c>
      <c r="K83" s="5">
        <v>0.17519999999999999</v>
      </c>
      <c r="L83" s="25">
        <v>58.5</v>
      </c>
      <c r="M83" s="5">
        <v>6</v>
      </c>
      <c r="N83" s="3">
        <v>3</v>
      </c>
      <c r="O83" s="4">
        <v>0</v>
      </c>
      <c r="P83" s="33">
        <v>83992949</v>
      </c>
      <c r="Q83" s="2">
        <v>2.5</v>
      </c>
      <c r="R83" s="25">
        <v>3</v>
      </c>
      <c r="S83" s="25">
        <v>0</v>
      </c>
      <c r="T83" s="25">
        <v>0.79700000000000004</v>
      </c>
      <c r="U83" s="25">
        <v>152</v>
      </c>
    </row>
    <row r="84" spans="1:21" x14ac:dyDescent="0.3">
      <c r="A84" s="2" t="s">
        <v>41</v>
      </c>
      <c r="B84" s="3">
        <v>0</v>
      </c>
      <c r="C84" s="3">
        <v>0</v>
      </c>
      <c r="D84" s="3" t="s">
        <v>32</v>
      </c>
      <c r="E84" s="3">
        <v>0.436</v>
      </c>
      <c r="F84" s="3" t="s">
        <v>32</v>
      </c>
      <c r="G84" s="15">
        <v>0.64300000000000002</v>
      </c>
      <c r="H84" s="3">
        <v>0</v>
      </c>
      <c r="I84" s="5">
        <v>0</v>
      </c>
      <c r="J84" s="53">
        <v>0</v>
      </c>
      <c r="K84" s="5" t="s">
        <v>32</v>
      </c>
      <c r="L84" s="25">
        <v>44.7</v>
      </c>
      <c r="M84" s="5">
        <v>4</v>
      </c>
      <c r="N84" s="3">
        <v>3</v>
      </c>
      <c r="O84" s="4">
        <v>4</v>
      </c>
      <c r="P84" s="33">
        <v>40222493</v>
      </c>
      <c r="Q84" s="2">
        <v>1</v>
      </c>
      <c r="R84" s="25">
        <v>3</v>
      </c>
      <c r="S84" s="25">
        <v>0</v>
      </c>
      <c r="T84" s="25">
        <v>0.68899999999999995</v>
      </c>
      <c r="U84" s="25">
        <v>92</v>
      </c>
    </row>
    <row r="85" spans="1:21" x14ac:dyDescent="0.3">
      <c r="A85" s="2" t="s">
        <v>76</v>
      </c>
      <c r="B85" s="3">
        <v>51</v>
      </c>
      <c r="C85" s="3">
        <v>122</v>
      </c>
      <c r="D85" s="3">
        <v>50.7</v>
      </c>
      <c r="E85" s="3">
        <v>0.84330000000000005</v>
      </c>
      <c r="F85" s="3">
        <v>8.02</v>
      </c>
      <c r="G85" s="15">
        <v>0.91900000000000004</v>
      </c>
      <c r="H85" s="3">
        <v>39</v>
      </c>
      <c r="I85" s="5">
        <v>0</v>
      </c>
      <c r="J85" s="52">
        <v>4.68</v>
      </c>
      <c r="K85" s="3">
        <v>6.3564999999999996</v>
      </c>
      <c r="L85" s="25">
        <v>79.599999999999994</v>
      </c>
      <c r="M85" s="5">
        <v>21</v>
      </c>
      <c r="N85" s="3">
        <v>25</v>
      </c>
      <c r="O85" s="4">
        <v>13</v>
      </c>
      <c r="P85" s="33">
        <v>4937786</v>
      </c>
      <c r="Q85" s="2">
        <v>7.3</v>
      </c>
      <c r="R85" s="25">
        <v>40</v>
      </c>
      <c r="S85" s="25">
        <v>1</v>
      </c>
      <c r="T85" s="25">
        <v>0.94199999999999995</v>
      </c>
      <c r="U85" s="25">
        <v>106</v>
      </c>
    </row>
    <row r="86" spans="1:21" x14ac:dyDescent="0.3">
      <c r="A86" s="2" t="s">
        <v>20</v>
      </c>
      <c r="B86" s="3">
        <v>10</v>
      </c>
      <c r="C86" s="3">
        <v>8</v>
      </c>
      <c r="D86" s="3">
        <v>53.4</v>
      </c>
      <c r="E86" s="3">
        <v>0.83609999999999995</v>
      </c>
      <c r="F86" s="3">
        <v>7.88</v>
      </c>
      <c r="G86" s="15">
        <v>0.79700000000000004</v>
      </c>
      <c r="H86" s="3">
        <v>11</v>
      </c>
      <c r="I86" s="5">
        <v>1</v>
      </c>
      <c r="J86" s="53">
        <v>0</v>
      </c>
      <c r="K86" s="3">
        <v>19.405000000000001</v>
      </c>
      <c r="L86" s="25">
        <v>76.7</v>
      </c>
      <c r="M86" s="5">
        <v>14</v>
      </c>
      <c r="N86" s="3">
        <v>12</v>
      </c>
      <c r="O86" s="4">
        <v>20</v>
      </c>
      <c r="P86" s="33">
        <v>8655535</v>
      </c>
      <c r="Q86" s="2">
        <v>5.7</v>
      </c>
      <c r="R86" s="25">
        <v>14</v>
      </c>
      <c r="S86" s="25">
        <v>0</v>
      </c>
      <c r="T86" s="25">
        <v>0.90600000000000003</v>
      </c>
      <c r="U86" s="25">
        <v>132</v>
      </c>
    </row>
    <row r="87" spans="1:21" x14ac:dyDescent="0.3">
      <c r="A87" s="2" t="s">
        <v>22</v>
      </c>
      <c r="B87" s="3">
        <v>62</v>
      </c>
      <c r="C87" s="3">
        <v>18</v>
      </c>
      <c r="D87" s="3">
        <v>45.7</v>
      </c>
      <c r="E87" s="3">
        <v>0.82310000000000005</v>
      </c>
      <c r="F87" s="3">
        <v>7.04</v>
      </c>
      <c r="G87" s="15">
        <v>0.92500000000000004</v>
      </c>
      <c r="H87" s="3">
        <v>71</v>
      </c>
      <c r="I87" s="5">
        <v>1</v>
      </c>
      <c r="J87" s="52">
        <v>0.05</v>
      </c>
      <c r="K87" s="3">
        <v>4.1538000000000004</v>
      </c>
      <c r="L87" s="25">
        <v>72.900000000000006</v>
      </c>
      <c r="M87" s="5">
        <v>15</v>
      </c>
      <c r="N87" s="3">
        <v>13</v>
      </c>
      <c r="O87" s="4">
        <v>87</v>
      </c>
      <c r="P87" s="33">
        <v>60461826</v>
      </c>
      <c r="Q87" s="2">
        <v>6.8</v>
      </c>
      <c r="R87" s="25">
        <v>14</v>
      </c>
      <c r="S87" s="25">
        <v>50</v>
      </c>
      <c r="T87" s="25">
        <v>0.88300000000000001</v>
      </c>
      <c r="U87" s="25">
        <v>129</v>
      </c>
    </row>
    <row r="88" spans="1:21" x14ac:dyDescent="0.3">
      <c r="A88" s="2" t="s">
        <v>96</v>
      </c>
      <c r="B88" s="3">
        <v>0</v>
      </c>
      <c r="C88" s="3">
        <v>0</v>
      </c>
      <c r="D88" s="3">
        <v>29.6</v>
      </c>
      <c r="E88" s="3">
        <v>0.53920000000000001</v>
      </c>
      <c r="F88" s="3">
        <v>4.84</v>
      </c>
      <c r="G88" s="15">
        <v>0.53800000000000003</v>
      </c>
      <c r="H88" s="3">
        <v>0</v>
      </c>
      <c r="I88" s="5">
        <v>0</v>
      </c>
      <c r="J88" s="53">
        <v>0</v>
      </c>
      <c r="K88" s="5" t="s">
        <v>32</v>
      </c>
      <c r="L88" s="25">
        <v>69.7</v>
      </c>
      <c r="M88" s="5">
        <v>20</v>
      </c>
      <c r="N88" s="3">
        <v>9</v>
      </c>
      <c r="O88" s="4">
        <v>1</v>
      </c>
      <c r="P88" s="33">
        <v>2961167</v>
      </c>
      <c r="Q88" s="2">
        <v>5.7</v>
      </c>
      <c r="R88" s="25">
        <v>8</v>
      </c>
      <c r="S88" s="25">
        <v>0</v>
      </c>
      <c r="T88" s="25">
        <v>0.72599999999999998</v>
      </c>
      <c r="U88" s="25">
        <v>97</v>
      </c>
    </row>
    <row r="89" spans="1:21" x14ac:dyDescent="0.3">
      <c r="A89" s="2" t="s">
        <v>15</v>
      </c>
      <c r="B89" s="3">
        <v>118</v>
      </c>
      <c r="C89" s="3">
        <v>147</v>
      </c>
      <c r="D89" s="3">
        <v>54.5</v>
      </c>
      <c r="E89" s="3">
        <v>0.89890000000000003</v>
      </c>
      <c r="F89" s="3">
        <v>8.43</v>
      </c>
      <c r="G89" s="15">
        <v>0.94499999999999995</v>
      </c>
      <c r="H89" s="3">
        <v>1</v>
      </c>
      <c r="I89" s="5">
        <v>8</v>
      </c>
      <c r="J89" s="52">
        <v>0.34</v>
      </c>
      <c r="K89" s="3">
        <v>6.0547000000000004</v>
      </c>
      <c r="L89" s="25">
        <v>78</v>
      </c>
      <c r="M89" s="5">
        <v>1</v>
      </c>
      <c r="N89" s="3">
        <v>1</v>
      </c>
      <c r="O89" s="4">
        <v>36</v>
      </c>
      <c r="P89" s="33">
        <v>126476461</v>
      </c>
      <c r="Q89" s="2">
        <v>6.2</v>
      </c>
      <c r="R89" s="25">
        <v>1</v>
      </c>
      <c r="S89" s="25">
        <v>7</v>
      </c>
      <c r="T89" s="25">
        <v>0.91500000000000004</v>
      </c>
      <c r="U89" s="25">
        <v>152</v>
      </c>
    </row>
    <row r="90" spans="1:21" x14ac:dyDescent="0.3">
      <c r="A90" s="2" t="s">
        <v>67</v>
      </c>
      <c r="B90" s="3">
        <v>0</v>
      </c>
      <c r="C90" s="3">
        <v>0</v>
      </c>
      <c r="D90" s="3">
        <v>28.3</v>
      </c>
      <c r="E90" s="3">
        <v>0.53090000000000004</v>
      </c>
      <c r="F90" s="3">
        <v>6</v>
      </c>
      <c r="G90" s="15">
        <v>0.84699999999999998</v>
      </c>
      <c r="H90" s="3">
        <v>0</v>
      </c>
      <c r="I90" s="5">
        <v>0</v>
      </c>
      <c r="J90" s="53">
        <v>0</v>
      </c>
      <c r="K90" s="5">
        <v>0.53979999999999995</v>
      </c>
      <c r="L90" s="25">
        <v>69</v>
      </c>
      <c r="M90" s="5">
        <v>8</v>
      </c>
      <c r="N90" s="5">
        <v>7</v>
      </c>
      <c r="O90" s="4">
        <v>3</v>
      </c>
      <c r="P90" s="33">
        <v>10203134</v>
      </c>
      <c r="Q90" s="2">
        <v>2.8</v>
      </c>
      <c r="R90" s="25">
        <v>8</v>
      </c>
      <c r="S90" s="25">
        <v>0</v>
      </c>
      <c r="T90" s="25">
        <v>0.72299999999999998</v>
      </c>
      <c r="U90" s="25">
        <v>68</v>
      </c>
    </row>
    <row r="91" spans="1:21" x14ac:dyDescent="0.3">
      <c r="A91" s="2" t="s">
        <v>145</v>
      </c>
      <c r="B91" s="3">
        <v>1</v>
      </c>
      <c r="C91" s="3">
        <v>4</v>
      </c>
      <c r="D91" s="3">
        <v>28.6</v>
      </c>
      <c r="E91" s="3">
        <v>0.83750000000000002</v>
      </c>
      <c r="F91" s="5" t="s">
        <v>32</v>
      </c>
      <c r="G91" s="17">
        <v>0.77200000000000002</v>
      </c>
      <c r="H91" s="3">
        <v>2</v>
      </c>
      <c r="I91" s="5">
        <v>0</v>
      </c>
      <c r="J91" s="52">
        <v>18.100000000000001</v>
      </c>
      <c r="K91" s="5">
        <v>0.85750000000000004</v>
      </c>
      <c r="L91" s="25">
        <v>79.599999999999994</v>
      </c>
      <c r="M91" s="5">
        <v>6</v>
      </c>
      <c r="N91" s="3">
        <v>2</v>
      </c>
      <c r="O91" s="4">
        <v>36</v>
      </c>
      <c r="P91" s="33">
        <v>18776707</v>
      </c>
      <c r="Q91" s="2">
        <v>3.3</v>
      </c>
      <c r="R91" s="25">
        <v>4</v>
      </c>
      <c r="S91" s="25">
        <v>0</v>
      </c>
      <c r="T91" s="25">
        <v>0.81699999999999995</v>
      </c>
      <c r="U91" s="25">
        <v>134</v>
      </c>
    </row>
    <row r="92" spans="1:21" x14ac:dyDescent="0.3">
      <c r="A92" s="2" t="s">
        <v>47</v>
      </c>
      <c r="B92" s="3">
        <v>0</v>
      </c>
      <c r="C92" s="3">
        <v>0</v>
      </c>
      <c r="D92" s="3">
        <v>27.5</v>
      </c>
      <c r="E92" s="3">
        <v>0.53259999999999996</v>
      </c>
      <c r="F92" s="3">
        <v>2.91</v>
      </c>
      <c r="G92" s="15">
        <v>0.85199999999999998</v>
      </c>
      <c r="H92" s="3">
        <v>1</v>
      </c>
      <c r="I92" s="5">
        <v>0</v>
      </c>
      <c r="J92" s="53">
        <v>0</v>
      </c>
      <c r="K92" s="3">
        <v>4.4752999999999998</v>
      </c>
      <c r="L92" s="25">
        <v>73.2</v>
      </c>
      <c r="M92" s="5">
        <v>23</v>
      </c>
      <c r="N92" s="3">
        <v>16</v>
      </c>
      <c r="O92" s="4">
        <v>11</v>
      </c>
      <c r="P92" s="33">
        <v>53771296</v>
      </c>
      <c r="Q92" s="2">
        <v>2.1</v>
      </c>
      <c r="R92" s="25">
        <v>13</v>
      </c>
      <c r="S92" s="25">
        <v>10</v>
      </c>
      <c r="T92" s="25">
        <v>0.57899999999999996</v>
      </c>
      <c r="U92" s="25">
        <v>114</v>
      </c>
    </row>
    <row r="93" spans="1:21" x14ac:dyDescent="0.3">
      <c r="A93" s="2" t="s">
        <v>144</v>
      </c>
      <c r="B93" s="3">
        <v>0</v>
      </c>
      <c r="C93" s="3">
        <v>0</v>
      </c>
      <c r="D93" s="3" t="s">
        <v>32</v>
      </c>
      <c r="E93" s="3">
        <v>0.432</v>
      </c>
      <c r="F93" s="3">
        <v>6.79</v>
      </c>
      <c r="G93" s="15">
        <v>0.42599999999999999</v>
      </c>
      <c r="H93" s="3">
        <v>0</v>
      </c>
      <c r="I93" s="5">
        <v>0</v>
      </c>
      <c r="J93" s="52">
        <v>0</v>
      </c>
      <c r="K93" s="5" t="s">
        <v>32</v>
      </c>
      <c r="L93" s="25">
        <v>46.9</v>
      </c>
      <c r="M93" s="5">
        <v>0</v>
      </c>
      <c r="N93" s="3">
        <v>0</v>
      </c>
      <c r="O93" s="4">
        <v>0</v>
      </c>
      <c r="P93" s="33">
        <v>119449</v>
      </c>
      <c r="Q93" s="2">
        <v>2.5</v>
      </c>
      <c r="R93" s="25">
        <v>0</v>
      </c>
      <c r="S93" s="25">
        <v>0</v>
      </c>
      <c r="T93" s="25">
        <v>0.623</v>
      </c>
      <c r="U93" s="25">
        <v>46</v>
      </c>
    </row>
    <row r="94" spans="1:21" x14ac:dyDescent="0.3">
      <c r="A94" s="2" t="s">
        <v>72</v>
      </c>
      <c r="B94" s="3">
        <v>67</v>
      </c>
      <c r="C94" s="3">
        <v>200</v>
      </c>
      <c r="D94" s="3">
        <v>59.3</v>
      </c>
      <c r="E94" s="3">
        <v>0.95599999999999996</v>
      </c>
      <c r="F94" s="3">
        <v>8.85</v>
      </c>
      <c r="G94" s="15">
        <v>0.96299999999999997</v>
      </c>
      <c r="H94" s="3">
        <v>0</v>
      </c>
      <c r="I94" s="5">
        <v>10</v>
      </c>
      <c r="J94" s="53">
        <v>0.02</v>
      </c>
      <c r="K94" s="3">
        <v>5.2832999999999997</v>
      </c>
      <c r="L94" s="25">
        <v>84</v>
      </c>
      <c r="M94" s="5">
        <v>10</v>
      </c>
      <c r="N94" s="3">
        <v>4</v>
      </c>
      <c r="O94" s="4">
        <v>54</v>
      </c>
      <c r="P94" s="33">
        <v>51269185</v>
      </c>
      <c r="Q94" s="2">
        <v>5.5</v>
      </c>
      <c r="R94" s="25">
        <v>5</v>
      </c>
      <c r="S94" s="25">
        <v>31</v>
      </c>
      <c r="T94" s="25">
        <v>0.90600000000000003</v>
      </c>
      <c r="U94" s="25">
        <v>138</v>
      </c>
    </row>
    <row r="95" spans="1:21" x14ac:dyDescent="0.3">
      <c r="A95" s="2" t="s">
        <v>147</v>
      </c>
      <c r="B95" s="3">
        <v>1</v>
      </c>
      <c r="C95" s="3">
        <v>0</v>
      </c>
      <c r="D95" s="3">
        <v>29.9</v>
      </c>
      <c r="E95" s="3">
        <v>0.7913</v>
      </c>
      <c r="F95" s="3">
        <v>3.04</v>
      </c>
      <c r="G95" s="15">
        <v>0.98299999999999998</v>
      </c>
      <c r="H95" s="3">
        <v>0</v>
      </c>
      <c r="I95" s="5">
        <v>0</v>
      </c>
      <c r="J95" s="52">
        <v>0.13</v>
      </c>
      <c r="K95" s="5" t="s">
        <v>32</v>
      </c>
      <c r="L95" s="25">
        <v>67.400000000000006</v>
      </c>
      <c r="M95" s="5">
        <v>6</v>
      </c>
      <c r="N95" s="3">
        <v>10</v>
      </c>
      <c r="O95" s="4">
        <v>2</v>
      </c>
      <c r="P95" s="4">
        <v>4270571</v>
      </c>
      <c r="Q95" s="2">
        <v>2.7</v>
      </c>
      <c r="R95" s="25">
        <v>6</v>
      </c>
      <c r="S95" s="25">
        <v>0</v>
      </c>
      <c r="T95" s="25">
        <v>0.80800000000000005</v>
      </c>
      <c r="U95" s="25">
        <v>159</v>
      </c>
    </row>
    <row r="96" spans="1:21" x14ac:dyDescent="0.3">
      <c r="A96" s="2" t="s">
        <v>146</v>
      </c>
      <c r="B96" s="3">
        <v>1</v>
      </c>
      <c r="C96" s="3">
        <v>0</v>
      </c>
      <c r="D96" s="3">
        <v>24.5</v>
      </c>
      <c r="E96" s="3">
        <v>0.67490000000000006</v>
      </c>
      <c r="F96" s="3">
        <v>5.98</v>
      </c>
      <c r="G96" s="15">
        <v>0.47099999999999997</v>
      </c>
      <c r="H96" s="3">
        <v>0</v>
      </c>
      <c r="I96" s="5">
        <v>0</v>
      </c>
      <c r="J96" s="53">
        <v>0</v>
      </c>
      <c r="K96" s="5" t="s">
        <v>32</v>
      </c>
      <c r="L96" s="25">
        <v>67.8</v>
      </c>
      <c r="M96" s="5">
        <v>5</v>
      </c>
      <c r="N96" s="3">
        <v>2</v>
      </c>
      <c r="O96" s="4">
        <v>3</v>
      </c>
      <c r="P96" s="33">
        <v>6524195</v>
      </c>
      <c r="Q96" s="2">
        <v>4.3</v>
      </c>
      <c r="R96" s="25">
        <v>4</v>
      </c>
      <c r="S96" s="25">
        <v>1</v>
      </c>
      <c r="T96" s="25">
        <v>0.67400000000000004</v>
      </c>
      <c r="U96" s="25">
        <v>134</v>
      </c>
    </row>
    <row r="97" spans="1:21" x14ac:dyDescent="0.3">
      <c r="A97" s="2" t="s">
        <v>99</v>
      </c>
      <c r="B97" s="3">
        <v>0</v>
      </c>
      <c r="C97" s="3">
        <v>0</v>
      </c>
      <c r="D97" s="3">
        <v>20.2</v>
      </c>
      <c r="E97" s="3">
        <v>0.32879999999999998</v>
      </c>
      <c r="F97" s="3">
        <v>2.91</v>
      </c>
      <c r="G97" s="15">
        <v>0.52100000000000002</v>
      </c>
      <c r="H97" s="3">
        <v>0</v>
      </c>
      <c r="I97" s="5">
        <v>0</v>
      </c>
      <c r="J97" s="52">
        <v>0</v>
      </c>
      <c r="K97" s="5" t="s">
        <v>32</v>
      </c>
      <c r="L97" s="25">
        <v>50.8</v>
      </c>
      <c r="M97" s="5">
        <v>20</v>
      </c>
      <c r="N97" s="3">
        <v>9</v>
      </c>
      <c r="O97" s="4">
        <v>1</v>
      </c>
      <c r="P97" s="33">
        <v>7275560</v>
      </c>
      <c r="Q97" s="2">
        <v>1.2</v>
      </c>
      <c r="R97" s="25">
        <v>6</v>
      </c>
      <c r="S97" s="25">
        <v>0</v>
      </c>
      <c r="T97" s="25">
        <v>0.60399999999999998</v>
      </c>
      <c r="U97" s="25">
        <v>61</v>
      </c>
    </row>
    <row r="98" spans="1:21" ht="15" thickBot="1" x14ac:dyDescent="0.35">
      <c r="A98" s="2" t="s">
        <v>92</v>
      </c>
      <c r="B98" s="3">
        <v>7</v>
      </c>
      <c r="C98" s="3">
        <v>2</v>
      </c>
      <c r="D98" s="3">
        <v>40</v>
      </c>
      <c r="E98" s="3">
        <v>0.77980000000000005</v>
      </c>
      <c r="F98" s="3">
        <v>7.26</v>
      </c>
      <c r="G98" s="15">
        <v>0.871</v>
      </c>
      <c r="H98" s="3">
        <v>1</v>
      </c>
      <c r="I98" s="5">
        <v>0</v>
      </c>
      <c r="J98" s="53">
        <v>0</v>
      </c>
      <c r="K98" s="3">
        <v>4.4107000000000003</v>
      </c>
      <c r="L98" s="25">
        <v>80.3</v>
      </c>
      <c r="M98" s="5">
        <v>13</v>
      </c>
      <c r="N98" s="3">
        <v>12</v>
      </c>
      <c r="O98" s="4">
        <v>7</v>
      </c>
      <c r="P98" s="33">
        <v>1886198</v>
      </c>
      <c r="Q98" s="2">
        <v>3.1</v>
      </c>
      <c r="R98" s="25">
        <v>18</v>
      </c>
      <c r="S98" s="25">
        <v>0</v>
      </c>
      <c r="T98" s="25">
        <v>0.85399999999999998</v>
      </c>
      <c r="U98" s="25">
        <v>109</v>
      </c>
    </row>
    <row r="99" spans="1:21" ht="15" thickBot="1" x14ac:dyDescent="0.35">
      <c r="A99" s="2" t="s">
        <v>71</v>
      </c>
      <c r="B99" s="3">
        <v>0</v>
      </c>
      <c r="C99" s="3">
        <v>0</v>
      </c>
      <c r="D99" s="3">
        <v>25.1</v>
      </c>
      <c r="E99" s="3">
        <v>0.4955</v>
      </c>
      <c r="F99" s="3">
        <v>6.3</v>
      </c>
      <c r="G99" s="15">
        <v>0.81899999999999995</v>
      </c>
      <c r="H99" s="3">
        <v>5</v>
      </c>
      <c r="I99" s="5">
        <v>0</v>
      </c>
      <c r="J99" s="52">
        <v>0</v>
      </c>
      <c r="K99" s="3">
        <v>0.58940000000000003</v>
      </c>
      <c r="L99" s="25">
        <v>54.3</v>
      </c>
      <c r="M99" s="5">
        <v>24</v>
      </c>
      <c r="N99" s="5">
        <v>20</v>
      </c>
      <c r="O99" s="4">
        <v>7</v>
      </c>
      <c r="P99" s="34">
        <v>6825445</v>
      </c>
      <c r="Q99" s="2">
        <v>3.8</v>
      </c>
      <c r="R99" s="25">
        <v>29</v>
      </c>
      <c r="S99" s="25">
        <v>3</v>
      </c>
      <c r="T99" s="25">
        <v>0.73</v>
      </c>
      <c r="U99" s="25">
        <v>63</v>
      </c>
    </row>
    <row r="100" spans="1:21" x14ac:dyDescent="0.3">
      <c r="A100" s="2" t="s">
        <v>148</v>
      </c>
      <c r="B100" s="3">
        <v>0</v>
      </c>
      <c r="C100" s="3">
        <v>0</v>
      </c>
      <c r="D100" s="3" t="s">
        <v>32</v>
      </c>
      <c r="E100" s="3">
        <v>0.45929999999999999</v>
      </c>
      <c r="F100" s="5" t="s">
        <v>32</v>
      </c>
      <c r="G100" s="15">
        <v>0.316</v>
      </c>
      <c r="H100" s="3">
        <v>0</v>
      </c>
      <c r="I100" s="5">
        <v>0</v>
      </c>
      <c r="J100" s="53">
        <v>0</v>
      </c>
      <c r="K100" s="5" t="s">
        <v>32</v>
      </c>
      <c r="L100" s="25">
        <v>59.4</v>
      </c>
      <c r="M100" s="5">
        <v>23</v>
      </c>
      <c r="N100" s="3">
        <v>18</v>
      </c>
      <c r="O100" s="4">
        <v>0</v>
      </c>
      <c r="P100" s="33">
        <v>2142249</v>
      </c>
      <c r="Q100" s="2">
        <v>1.7</v>
      </c>
      <c r="R100" s="25">
        <v>15</v>
      </c>
      <c r="S100" s="25">
        <v>0</v>
      </c>
      <c r="T100" s="25">
        <v>0.51800000000000002</v>
      </c>
      <c r="U100" s="25">
        <v>73</v>
      </c>
    </row>
    <row r="101" spans="1:21" x14ac:dyDescent="0.3">
      <c r="A101" s="2" t="s">
        <v>150</v>
      </c>
      <c r="B101" s="3">
        <v>0</v>
      </c>
      <c r="C101" s="3">
        <v>0</v>
      </c>
      <c r="D101" s="3" t="s">
        <v>32</v>
      </c>
      <c r="E101" s="3">
        <v>0.26050000000000001</v>
      </c>
      <c r="F101" s="3">
        <v>1.68</v>
      </c>
      <c r="G101" s="15">
        <v>0.14699999999999999</v>
      </c>
      <c r="H101" s="3">
        <v>0</v>
      </c>
      <c r="I101" s="5">
        <v>0</v>
      </c>
      <c r="J101" s="52">
        <v>0</v>
      </c>
      <c r="K101" s="5" t="s">
        <v>32</v>
      </c>
      <c r="L101" s="25">
        <v>43.2</v>
      </c>
      <c r="M101" s="5">
        <v>0</v>
      </c>
      <c r="N101" s="3">
        <v>9</v>
      </c>
      <c r="O101" s="4">
        <v>0</v>
      </c>
      <c r="P101" s="33">
        <v>5057681</v>
      </c>
      <c r="Q101" s="2">
        <v>1</v>
      </c>
      <c r="R101" s="25">
        <v>3</v>
      </c>
      <c r="S101" s="25">
        <v>0</v>
      </c>
      <c r="T101" s="25">
        <v>0.46500000000000002</v>
      </c>
      <c r="U101" s="25">
        <v>57</v>
      </c>
    </row>
    <row r="102" spans="1:21" x14ac:dyDescent="0.3">
      <c r="A102" s="2" t="s">
        <v>36</v>
      </c>
      <c r="B102" s="3">
        <v>0</v>
      </c>
      <c r="C102" s="3">
        <v>0</v>
      </c>
      <c r="D102" s="3" t="s">
        <v>32</v>
      </c>
      <c r="E102" s="3">
        <v>0.37430000000000002</v>
      </c>
      <c r="F102" s="3">
        <v>4.1100000000000003</v>
      </c>
      <c r="G102" s="15">
        <v>0.84199999999999997</v>
      </c>
      <c r="H102" s="3">
        <v>0</v>
      </c>
      <c r="I102" s="5">
        <v>0</v>
      </c>
      <c r="J102" s="53">
        <v>0.01</v>
      </c>
      <c r="K102" s="5" t="s">
        <v>32</v>
      </c>
      <c r="L102" s="25">
        <v>32.700000000000003</v>
      </c>
      <c r="M102" s="5">
        <v>8</v>
      </c>
      <c r="N102" s="3">
        <v>3</v>
      </c>
      <c r="O102" s="4">
        <v>3</v>
      </c>
      <c r="P102" s="33">
        <v>6871292</v>
      </c>
      <c r="Q102" s="2">
        <v>1.1000000000000001</v>
      </c>
      <c r="R102" s="25">
        <v>4</v>
      </c>
      <c r="S102" s="25">
        <v>3</v>
      </c>
      <c r="T102" s="25">
        <v>0.70799999999999996</v>
      </c>
      <c r="U102" s="25">
        <v>91</v>
      </c>
    </row>
    <row r="103" spans="1:21" x14ac:dyDescent="0.3">
      <c r="A103" s="2" t="s">
        <v>292</v>
      </c>
      <c r="B103" s="3">
        <v>1</v>
      </c>
      <c r="C103" s="3">
        <v>0</v>
      </c>
      <c r="D103" s="3" t="s">
        <v>32</v>
      </c>
      <c r="E103" s="3">
        <v>0.83589999999999998</v>
      </c>
      <c r="F103" s="5" t="s">
        <v>32</v>
      </c>
      <c r="G103" s="15">
        <v>0.98499999999999999</v>
      </c>
      <c r="H103" s="3">
        <v>0</v>
      </c>
      <c r="I103" s="5">
        <v>2</v>
      </c>
      <c r="J103" s="52">
        <v>0</v>
      </c>
      <c r="K103" s="5">
        <v>2.2641</v>
      </c>
      <c r="L103" s="25">
        <v>64.8</v>
      </c>
      <c r="M103" s="5">
        <v>69</v>
      </c>
      <c r="N103" s="3">
        <v>52</v>
      </c>
      <c r="O103" s="4">
        <v>0</v>
      </c>
      <c r="P103" s="33">
        <v>38128</v>
      </c>
      <c r="Q103" s="2">
        <v>3.6</v>
      </c>
      <c r="R103" s="25">
        <v>100</v>
      </c>
      <c r="S103" s="25">
        <v>0</v>
      </c>
      <c r="T103" s="25">
        <v>0.91700000000000004</v>
      </c>
      <c r="U103" s="25">
        <v>128</v>
      </c>
    </row>
    <row r="104" spans="1:21" x14ac:dyDescent="0.3">
      <c r="A104" s="2" t="s">
        <v>86</v>
      </c>
      <c r="B104" s="3">
        <v>50</v>
      </c>
      <c r="C104" s="3">
        <v>14</v>
      </c>
      <c r="D104" s="3">
        <v>39.9</v>
      </c>
      <c r="E104" s="3">
        <v>0.86650000000000005</v>
      </c>
      <c r="F104" s="3">
        <v>7.19</v>
      </c>
      <c r="G104" s="15">
        <v>0.90900000000000003</v>
      </c>
      <c r="H104" s="3">
        <v>1</v>
      </c>
      <c r="I104" s="5">
        <v>1</v>
      </c>
      <c r="J104" s="53">
        <v>0</v>
      </c>
      <c r="K104" s="3">
        <v>11.107100000000001</v>
      </c>
      <c r="L104" s="25">
        <v>81.599999999999994</v>
      </c>
      <c r="M104" s="5">
        <v>15</v>
      </c>
      <c r="N104" s="3">
        <v>15</v>
      </c>
      <c r="O104" s="4">
        <v>5</v>
      </c>
      <c r="P104" s="4">
        <v>2722289</v>
      </c>
      <c r="Q104" s="2">
        <v>6.9</v>
      </c>
      <c r="R104" s="25">
        <v>21</v>
      </c>
      <c r="S104" s="25">
        <v>2</v>
      </c>
      <c r="T104" s="25">
        <v>0.86899999999999999</v>
      </c>
      <c r="U104" s="25">
        <v>174</v>
      </c>
    </row>
    <row r="105" spans="1:21" x14ac:dyDescent="0.3">
      <c r="A105" s="2" t="s">
        <v>64</v>
      </c>
      <c r="B105" s="3">
        <v>9</v>
      </c>
      <c r="C105" s="3">
        <v>0</v>
      </c>
      <c r="D105" s="3">
        <v>49</v>
      </c>
      <c r="E105" s="3">
        <v>0.82720000000000005</v>
      </c>
      <c r="F105" s="3">
        <v>8.4700000000000006</v>
      </c>
      <c r="G105" s="15">
        <v>0.97799999999999998</v>
      </c>
      <c r="H105" s="3">
        <v>0</v>
      </c>
      <c r="I105" s="5">
        <v>0</v>
      </c>
      <c r="J105" s="52">
        <v>0</v>
      </c>
      <c r="K105" s="3">
        <v>5.3288000000000002</v>
      </c>
      <c r="L105" s="25">
        <v>69.599999999999994</v>
      </c>
      <c r="M105" s="5">
        <v>40</v>
      </c>
      <c r="N105" s="5">
        <v>26</v>
      </c>
      <c r="O105" s="4">
        <v>5</v>
      </c>
      <c r="P105" s="33">
        <v>625978</v>
      </c>
      <c r="Q105" s="2">
        <v>6.4</v>
      </c>
      <c r="R105" s="25">
        <v>45</v>
      </c>
      <c r="S105" s="25">
        <v>2</v>
      </c>
      <c r="T105" s="25">
        <v>0.90900000000000003</v>
      </c>
      <c r="U105" s="25">
        <v>142</v>
      </c>
    </row>
    <row r="106" spans="1:21" x14ac:dyDescent="0.3">
      <c r="A106" s="2" t="s">
        <v>151</v>
      </c>
      <c r="B106" s="3">
        <v>0</v>
      </c>
      <c r="C106" s="3">
        <v>0</v>
      </c>
      <c r="D106" s="3">
        <v>22.5</v>
      </c>
      <c r="E106" s="3">
        <v>0.3095</v>
      </c>
      <c r="F106" s="3">
        <v>1.74</v>
      </c>
      <c r="G106" s="15">
        <v>0.10100000000000001</v>
      </c>
      <c r="H106" s="3">
        <v>0</v>
      </c>
      <c r="I106" s="5">
        <v>0</v>
      </c>
      <c r="J106" s="53">
        <v>0</v>
      </c>
      <c r="K106" s="5" t="s">
        <v>32</v>
      </c>
      <c r="L106" s="25">
        <v>47.7</v>
      </c>
      <c r="M106" s="5">
        <v>18</v>
      </c>
      <c r="N106" s="3">
        <v>14</v>
      </c>
      <c r="O106" s="4">
        <v>0</v>
      </c>
      <c r="P106" s="33">
        <v>27691018</v>
      </c>
      <c r="Q106" s="2">
        <v>1.8</v>
      </c>
      <c r="R106" s="25">
        <v>10</v>
      </c>
      <c r="S106" s="25">
        <v>1</v>
      </c>
      <c r="T106" s="25">
        <v>0.52100000000000002</v>
      </c>
      <c r="U106" s="25">
        <v>41</v>
      </c>
    </row>
    <row r="107" spans="1:21" x14ac:dyDescent="0.3">
      <c r="A107" s="2" t="s">
        <v>152</v>
      </c>
      <c r="B107" s="3">
        <v>0</v>
      </c>
      <c r="C107" s="3">
        <v>0</v>
      </c>
      <c r="D107" s="3">
        <v>22.9</v>
      </c>
      <c r="E107" s="3">
        <v>0.34799999999999998</v>
      </c>
      <c r="F107" s="3">
        <v>5.25</v>
      </c>
      <c r="G107" s="15">
        <v>0.13800000000000001</v>
      </c>
      <c r="H107" s="3">
        <v>0</v>
      </c>
      <c r="I107" s="5">
        <v>0</v>
      </c>
      <c r="J107" s="52">
        <v>0</v>
      </c>
      <c r="K107" s="5" t="s">
        <v>32</v>
      </c>
      <c r="L107" s="25">
        <v>60.9</v>
      </c>
      <c r="M107" s="5">
        <v>15</v>
      </c>
      <c r="N107" s="3">
        <v>9</v>
      </c>
      <c r="O107" s="4">
        <v>0</v>
      </c>
      <c r="P107" s="33">
        <v>19129952</v>
      </c>
      <c r="Q107" s="2">
        <v>1.5</v>
      </c>
      <c r="R107" s="25">
        <v>3</v>
      </c>
      <c r="S107" s="25">
        <v>0</v>
      </c>
      <c r="T107" s="25">
        <v>0.48499999999999999</v>
      </c>
      <c r="U107" s="25">
        <v>52</v>
      </c>
    </row>
    <row r="108" spans="1:21" x14ac:dyDescent="0.3">
      <c r="A108" s="2" t="s">
        <v>55</v>
      </c>
      <c r="B108" s="3">
        <v>13</v>
      </c>
      <c r="C108" s="3">
        <v>7</v>
      </c>
      <c r="D108" s="3">
        <v>41.9</v>
      </c>
      <c r="E108" s="3">
        <v>0.78920000000000001</v>
      </c>
      <c r="F108" s="3">
        <v>6.38</v>
      </c>
      <c r="G108" s="15">
        <v>0.89</v>
      </c>
      <c r="H108" s="3">
        <v>0</v>
      </c>
      <c r="I108" s="5">
        <v>2</v>
      </c>
      <c r="J108" s="53">
        <v>4.59</v>
      </c>
      <c r="K108" s="3">
        <v>3.0442</v>
      </c>
      <c r="L108" s="25">
        <v>81.5</v>
      </c>
      <c r="M108" s="5">
        <v>13</v>
      </c>
      <c r="N108" s="3">
        <v>13</v>
      </c>
      <c r="O108" s="4">
        <v>14</v>
      </c>
      <c r="P108" s="33">
        <v>32365999</v>
      </c>
      <c r="Q108" s="2">
        <v>5.4</v>
      </c>
      <c r="R108" s="25">
        <v>16</v>
      </c>
      <c r="S108" s="25">
        <v>11</v>
      </c>
      <c r="T108" s="25">
        <v>0.80400000000000005</v>
      </c>
      <c r="U108" s="25">
        <v>135</v>
      </c>
    </row>
    <row r="109" spans="1:21" x14ac:dyDescent="0.3">
      <c r="A109" s="2" t="s">
        <v>153</v>
      </c>
      <c r="B109" s="3">
        <v>0</v>
      </c>
      <c r="C109" s="3">
        <v>0</v>
      </c>
      <c r="D109" s="3" t="s">
        <v>32</v>
      </c>
      <c r="E109" s="3">
        <v>0.57399999999999995</v>
      </c>
      <c r="F109" s="3">
        <v>2.16</v>
      </c>
      <c r="G109" s="15">
        <v>0.73899999999999999</v>
      </c>
      <c r="H109" s="3">
        <v>0</v>
      </c>
      <c r="I109" s="5">
        <v>0</v>
      </c>
      <c r="J109" s="52">
        <v>0</v>
      </c>
      <c r="K109" s="5" t="s">
        <v>32</v>
      </c>
      <c r="L109" s="25">
        <v>53.3</v>
      </c>
      <c r="M109" s="5">
        <v>9</v>
      </c>
      <c r="N109" s="3">
        <v>20</v>
      </c>
      <c r="O109" s="4">
        <v>1</v>
      </c>
      <c r="P109" s="33">
        <v>540544</v>
      </c>
      <c r="Q109" s="2">
        <v>2.2999999999999998</v>
      </c>
      <c r="R109" s="25">
        <v>24</v>
      </c>
      <c r="S109" s="25">
        <v>0</v>
      </c>
      <c r="T109" s="25">
        <v>0.71899999999999997</v>
      </c>
      <c r="U109" s="25">
        <v>133</v>
      </c>
    </row>
    <row r="110" spans="1:21" x14ac:dyDescent="0.3">
      <c r="A110" s="2" t="s">
        <v>154</v>
      </c>
      <c r="B110" s="3">
        <v>0</v>
      </c>
      <c r="C110" s="3">
        <v>0</v>
      </c>
      <c r="D110" s="3">
        <v>19.5</v>
      </c>
      <c r="E110" s="3">
        <v>0.30969999999999998</v>
      </c>
      <c r="F110" s="5" t="s">
        <v>32</v>
      </c>
      <c r="G110" s="15">
        <v>0.59799999999999998</v>
      </c>
      <c r="H110" s="3">
        <v>0</v>
      </c>
      <c r="I110" s="5">
        <v>0</v>
      </c>
      <c r="J110" s="53">
        <v>0</v>
      </c>
      <c r="K110" s="5" t="s">
        <v>32</v>
      </c>
      <c r="L110" s="25">
        <v>52.9</v>
      </c>
      <c r="M110" s="5">
        <v>11</v>
      </c>
      <c r="N110" s="3">
        <v>5</v>
      </c>
      <c r="O110" s="4">
        <v>0</v>
      </c>
      <c r="P110" s="33">
        <v>20250833</v>
      </c>
      <c r="Q110" s="2">
        <v>1</v>
      </c>
      <c r="R110" s="25">
        <v>3</v>
      </c>
      <c r="S110" s="25">
        <v>0</v>
      </c>
      <c r="T110" s="25">
        <v>0.42699999999999999</v>
      </c>
      <c r="U110" s="25">
        <v>125</v>
      </c>
    </row>
    <row r="111" spans="1:21" x14ac:dyDescent="0.3">
      <c r="A111" s="2" t="s">
        <v>33</v>
      </c>
      <c r="B111" s="3">
        <v>1</v>
      </c>
      <c r="C111" s="3">
        <v>0</v>
      </c>
      <c r="D111" s="3">
        <v>47.1</v>
      </c>
      <c r="E111" s="3">
        <v>0.85470000000000002</v>
      </c>
      <c r="F111" s="3">
        <v>7.86</v>
      </c>
      <c r="G111" s="15">
        <v>0.83099999999999996</v>
      </c>
      <c r="H111" s="3">
        <v>0</v>
      </c>
      <c r="I111" s="5">
        <v>4</v>
      </c>
      <c r="J111" s="52">
        <v>0</v>
      </c>
      <c r="K111" s="3">
        <v>3.3849999999999998</v>
      </c>
      <c r="L111" s="25">
        <v>66.099999999999994</v>
      </c>
      <c r="M111" s="5">
        <v>18</v>
      </c>
      <c r="N111" s="3">
        <v>27</v>
      </c>
      <c r="O111" s="4">
        <v>3</v>
      </c>
      <c r="P111" s="33">
        <v>441543</v>
      </c>
      <c r="Q111" s="2">
        <v>7.9</v>
      </c>
      <c r="R111" s="25">
        <v>44</v>
      </c>
      <c r="S111" s="25">
        <v>0</v>
      </c>
      <c r="T111" s="25">
        <v>0.88500000000000001</v>
      </c>
      <c r="U111" s="25">
        <v>143</v>
      </c>
    </row>
    <row r="112" spans="1:21" x14ac:dyDescent="0.3">
      <c r="A112" s="2" t="s">
        <v>155</v>
      </c>
      <c r="B112" s="3">
        <v>0</v>
      </c>
      <c r="C112" s="3">
        <v>0</v>
      </c>
      <c r="D112" s="3" t="s">
        <v>32</v>
      </c>
      <c r="E112" s="3">
        <v>0.40550000000000003</v>
      </c>
      <c r="F112" s="5" t="s">
        <v>32</v>
      </c>
      <c r="G112" s="15">
        <v>0.38600000000000001</v>
      </c>
      <c r="H112" s="3">
        <v>0</v>
      </c>
      <c r="I112" s="5">
        <v>0</v>
      </c>
      <c r="J112" s="53">
        <v>0</v>
      </c>
      <c r="K112" s="5" t="s">
        <v>32</v>
      </c>
      <c r="L112" s="25">
        <v>50.9</v>
      </c>
      <c r="M112" s="5">
        <v>0</v>
      </c>
      <c r="N112" s="3">
        <v>20</v>
      </c>
      <c r="O112" s="4">
        <v>0</v>
      </c>
      <c r="P112" s="33">
        <v>59190</v>
      </c>
      <c r="Q112" s="2">
        <v>3.2</v>
      </c>
      <c r="R112" s="25">
        <v>0</v>
      </c>
      <c r="S112" s="25">
        <v>0</v>
      </c>
      <c r="T112" s="25">
        <v>0.69799999999999995</v>
      </c>
      <c r="U112" s="25">
        <v>28</v>
      </c>
    </row>
    <row r="113" spans="1:21" x14ac:dyDescent="0.3">
      <c r="A113" s="2" t="s">
        <v>156</v>
      </c>
      <c r="B113" s="3">
        <v>0</v>
      </c>
      <c r="C113" s="3">
        <v>0</v>
      </c>
      <c r="D113" s="3" t="s">
        <v>32</v>
      </c>
      <c r="E113" s="3">
        <v>0.28199999999999997</v>
      </c>
      <c r="F113" s="3">
        <v>2.2599999999999998</v>
      </c>
      <c r="G113" s="15">
        <v>0.20300000000000001</v>
      </c>
      <c r="H113" s="3">
        <v>0</v>
      </c>
      <c r="I113" s="5">
        <v>0</v>
      </c>
      <c r="J113" s="52">
        <v>0</v>
      </c>
      <c r="K113" s="5" t="s">
        <v>32</v>
      </c>
      <c r="L113" s="25">
        <v>51.1</v>
      </c>
      <c r="M113" s="5">
        <v>11</v>
      </c>
      <c r="N113" s="3">
        <v>6</v>
      </c>
      <c r="O113" s="4">
        <v>0</v>
      </c>
      <c r="P113" s="33">
        <v>4649658</v>
      </c>
      <c r="Q113" s="2">
        <v>1.9</v>
      </c>
      <c r="R113" s="25">
        <v>5</v>
      </c>
      <c r="S113" s="25">
        <v>0</v>
      </c>
      <c r="T113" s="25">
        <v>0.52700000000000002</v>
      </c>
      <c r="U113" s="25">
        <v>106</v>
      </c>
    </row>
    <row r="114" spans="1:21" x14ac:dyDescent="0.3">
      <c r="A114" s="2" t="s">
        <v>157</v>
      </c>
      <c r="B114" s="3">
        <v>0</v>
      </c>
      <c r="C114" s="3">
        <v>0</v>
      </c>
      <c r="D114" s="3">
        <v>35.200000000000003</v>
      </c>
      <c r="E114" s="3">
        <v>0.71960000000000002</v>
      </c>
      <c r="F114" s="5">
        <v>5.88</v>
      </c>
      <c r="G114" s="15">
        <v>0.72199999999999998</v>
      </c>
      <c r="H114" s="3">
        <v>0</v>
      </c>
      <c r="I114" s="5">
        <v>0</v>
      </c>
      <c r="J114" s="53">
        <v>0</v>
      </c>
      <c r="K114" s="5" t="s">
        <v>32</v>
      </c>
      <c r="L114" s="25">
        <v>81.5</v>
      </c>
      <c r="M114" s="5">
        <v>22</v>
      </c>
      <c r="N114" s="3">
        <v>11</v>
      </c>
      <c r="O114" s="4">
        <v>0</v>
      </c>
      <c r="P114" s="33">
        <v>1271768</v>
      </c>
      <c r="Q114" s="2">
        <v>5.9</v>
      </c>
      <c r="R114" s="25">
        <v>13</v>
      </c>
      <c r="S114" s="25">
        <v>0</v>
      </c>
      <c r="T114" s="25">
        <v>0.79600000000000004</v>
      </c>
      <c r="U114" s="25">
        <v>150</v>
      </c>
    </row>
    <row r="115" spans="1:21" x14ac:dyDescent="0.3">
      <c r="A115" s="2" t="s">
        <v>57</v>
      </c>
      <c r="B115" s="3">
        <v>8</v>
      </c>
      <c r="C115" s="3">
        <v>1</v>
      </c>
      <c r="D115" s="3">
        <v>34.5</v>
      </c>
      <c r="E115" s="3">
        <v>0.72909999999999997</v>
      </c>
      <c r="F115" s="3">
        <v>5.16</v>
      </c>
      <c r="G115" s="15">
        <v>0.76900000000000002</v>
      </c>
      <c r="H115" s="3">
        <v>12</v>
      </c>
      <c r="I115" s="5">
        <v>1</v>
      </c>
      <c r="J115" s="52">
        <v>0.08</v>
      </c>
      <c r="K115" s="3">
        <v>4.4368999999999996</v>
      </c>
      <c r="L115" s="25">
        <v>72.400000000000006</v>
      </c>
      <c r="M115" s="5">
        <v>5</v>
      </c>
      <c r="N115" s="3">
        <v>7</v>
      </c>
      <c r="O115" s="4">
        <v>38</v>
      </c>
      <c r="P115" s="33">
        <v>128932753</v>
      </c>
      <c r="Q115" s="2">
        <v>7.2</v>
      </c>
      <c r="R115" s="25">
        <v>7</v>
      </c>
      <c r="S115" s="25">
        <v>13</v>
      </c>
      <c r="T115" s="25">
        <v>0.76700000000000002</v>
      </c>
      <c r="U115" s="25">
        <v>93</v>
      </c>
    </row>
    <row r="116" spans="1:21" ht="15" thickBot="1" x14ac:dyDescent="0.35">
      <c r="A116" s="2" t="s">
        <v>158</v>
      </c>
      <c r="B116" s="3">
        <v>0</v>
      </c>
      <c r="C116" s="3">
        <v>0</v>
      </c>
      <c r="D116" s="3" t="s">
        <v>32</v>
      </c>
      <c r="E116" s="3">
        <v>0.37790000000000001</v>
      </c>
      <c r="F116" s="5" t="s">
        <v>32</v>
      </c>
      <c r="G116" s="15">
        <v>0.48299999999999998</v>
      </c>
      <c r="H116" s="3">
        <v>0</v>
      </c>
      <c r="I116" s="5">
        <v>0</v>
      </c>
      <c r="J116" s="53">
        <v>0</v>
      </c>
      <c r="K116" s="5" t="s">
        <v>32</v>
      </c>
      <c r="L116" s="25">
        <v>48.1</v>
      </c>
      <c r="M116" s="5">
        <v>0</v>
      </c>
      <c r="N116" s="3">
        <v>0</v>
      </c>
      <c r="O116" s="4">
        <v>0</v>
      </c>
      <c r="P116" s="33">
        <v>115023</v>
      </c>
      <c r="Q116" s="2">
        <v>1.9</v>
      </c>
      <c r="R116" s="25">
        <v>0</v>
      </c>
      <c r="S116" s="25">
        <v>0</v>
      </c>
      <c r="T116" s="25">
        <v>0.61399999999999999</v>
      </c>
      <c r="U116" s="25">
        <v>21</v>
      </c>
    </row>
    <row r="117" spans="1:21" ht="15" thickBot="1" x14ac:dyDescent="0.35">
      <c r="A117" s="2" t="s">
        <v>105</v>
      </c>
      <c r="B117" s="3">
        <v>8</v>
      </c>
      <c r="C117" s="3">
        <v>0</v>
      </c>
      <c r="D117" s="3">
        <v>32.299999999999997</v>
      </c>
      <c r="E117" s="5">
        <v>0.68810000000000004</v>
      </c>
      <c r="F117" s="3">
        <v>6.45</v>
      </c>
      <c r="G117" s="15">
        <v>0.76200000000000001</v>
      </c>
      <c r="H117" s="3">
        <v>0</v>
      </c>
      <c r="I117" s="5">
        <v>0</v>
      </c>
      <c r="J117" s="52">
        <v>0.01</v>
      </c>
      <c r="K117" s="5" t="s">
        <v>32</v>
      </c>
      <c r="L117" s="25">
        <v>74.400000000000006</v>
      </c>
      <c r="M117" s="5">
        <v>8</v>
      </c>
      <c r="N117" s="3">
        <v>7</v>
      </c>
      <c r="O117" s="4">
        <v>5</v>
      </c>
      <c r="P117" s="32">
        <v>4033963</v>
      </c>
      <c r="Q117" s="2">
        <v>1.2</v>
      </c>
      <c r="R117" s="25">
        <v>9</v>
      </c>
      <c r="S117" s="25">
        <v>3</v>
      </c>
      <c r="T117" s="25">
        <v>0.71099999999999997</v>
      </c>
      <c r="U117" s="25">
        <v>85</v>
      </c>
    </row>
    <row r="118" spans="1:21" x14ac:dyDescent="0.3">
      <c r="A118" s="2" t="s">
        <v>161</v>
      </c>
      <c r="B118" s="3">
        <v>0</v>
      </c>
      <c r="C118" s="3">
        <v>0</v>
      </c>
      <c r="D118" s="5" t="s">
        <v>32</v>
      </c>
      <c r="E118" s="3">
        <v>0.7177</v>
      </c>
      <c r="F118" s="3">
        <v>8.0500000000000007</v>
      </c>
      <c r="G118" s="15">
        <v>0.96499999999999997</v>
      </c>
      <c r="H118" s="3">
        <v>0</v>
      </c>
      <c r="I118" s="5">
        <v>0</v>
      </c>
      <c r="J118" s="53">
        <v>0</v>
      </c>
      <c r="K118" s="5" t="s">
        <v>32</v>
      </c>
      <c r="L118" s="5" t="s">
        <v>32</v>
      </c>
      <c r="M118" s="5">
        <v>0</v>
      </c>
      <c r="N118" s="3">
        <v>0</v>
      </c>
      <c r="O118" s="4">
        <v>0</v>
      </c>
      <c r="P118" s="33">
        <v>39242</v>
      </c>
      <c r="Q118" s="2">
        <v>2.9</v>
      </c>
      <c r="R118" s="25">
        <v>0</v>
      </c>
      <c r="S118" s="25">
        <v>0</v>
      </c>
      <c r="T118" s="25" t="s">
        <v>32</v>
      </c>
      <c r="U118" s="25">
        <v>90</v>
      </c>
    </row>
    <row r="119" spans="1:21" x14ac:dyDescent="0.3">
      <c r="A119" s="2" t="s">
        <v>83</v>
      </c>
      <c r="B119" s="3">
        <v>0</v>
      </c>
      <c r="C119" s="3">
        <v>0</v>
      </c>
      <c r="D119" s="3">
        <v>34.200000000000003</v>
      </c>
      <c r="E119" s="3">
        <v>0.64970000000000006</v>
      </c>
      <c r="F119" s="3">
        <v>4.96</v>
      </c>
      <c r="G119" s="15">
        <v>0.82299999999999995</v>
      </c>
      <c r="H119" s="3">
        <v>0</v>
      </c>
      <c r="I119" s="5">
        <v>0</v>
      </c>
      <c r="J119" s="52">
        <v>0.13</v>
      </c>
      <c r="K119" s="5" t="s">
        <v>32</v>
      </c>
      <c r="L119" s="25">
        <v>67.8</v>
      </c>
      <c r="M119" s="5">
        <v>27</v>
      </c>
      <c r="N119" s="3">
        <v>16</v>
      </c>
      <c r="O119" s="4">
        <v>1</v>
      </c>
      <c r="P119" s="33">
        <v>3278290</v>
      </c>
      <c r="Q119" s="2">
        <v>2.1</v>
      </c>
      <c r="R119" s="25">
        <v>17</v>
      </c>
      <c r="S119" s="25">
        <v>0</v>
      </c>
      <c r="T119" s="25">
        <v>0.73499999999999999</v>
      </c>
      <c r="U119" s="25">
        <v>133</v>
      </c>
    </row>
    <row r="120" spans="1:21" x14ac:dyDescent="0.3">
      <c r="A120" s="2" t="s">
        <v>162</v>
      </c>
      <c r="B120" s="3">
        <v>1</v>
      </c>
      <c r="C120" s="3">
        <v>0</v>
      </c>
      <c r="D120" s="3">
        <v>35.4</v>
      </c>
      <c r="E120" s="3">
        <v>0.7006</v>
      </c>
      <c r="F120" s="3">
        <v>6.44</v>
      </c>
      <c r="G120" s="15">
        <v>0.71599999999999997</v>
      </c>
      <c r="H120" s="3">
        <v>0</v>
      </c>
      <c r="I120" s="5">
        <v>0</v>
      </c>
      <c r="J120" s="53">
        <v>0</v>
      </c>
      <c r="K120" s="5" t="s">
        <v>32</v>
      </c>
      <c r="L120" s="25">
        <v>73.8</v>
      </c>
      <c r="M120" s="5">
        <v>14</v>
      </c>
      <c r="N120" s="3">
        <v>12</v>
      </c>
      <c r="O120" s="4">
        <v>5</v>
      </c>
      <c r="P120" s="33">
        <v>628066</v>
      </c>
      <c r="Q120" s="2">
        <v>2.2000000000000002</v>
      </c>
      <c r="R120" s="25">
        <v>23</v>
      </c>
      <c r="S120" s="25">
        <v>0</v>
      </c>
      <c r="T120" s="25">
        <v>0.81599999999999995</v>
      </c>
      <c r="U120" s="25">
        <v>172</v>
      </c>
    </row>
    <row r="121" spans="1:21" x14ac:dyDescent="0.3">
      <c r="A121" s="2" t="s">
        <v>69</v>
      </c>
      <c r="B121" s="3">
        <v>0</v>
      </c>
      <c r="C121" s="3">
        <v>0</v>
      </c>
      <c r="D121" s="3">
        <v>29.3</v>
      </c>
      <c r="E121" s="3">
        <v>0.57289999999999996</v>
      </c>
      <c r="F121" s="3">
        <v>4.7699999999999996</v>
      </c>
      <c r="G121" s="15">
        <v>0.68500000000000005</v>
      </c>
      <c r="H121" s="3">
        <v>0</v>
      </c>
      <c r="I121" s="5">
        <v>0</v>
      </c>
      <c r="J121" s="52">
        <v>0</v>
      </c>
      <c r="K121" s="5" t="s">
        <v>32</v>
      </c>
      <c r="L121" s="25">
        <v>73.400000000000006</v>
      </c>
      <c r="M121" s="5">
        <v>15</v>
      </c>
      <c r="N121" s="3">
        <v>7</v>
      </c>
      <c r="O121" s="4">
        <v>26</v>
      </c>
      <c r="P121" s="33">
        <v>36910560</v>
      </c>
      <c r="Q121" s="2">
        <v>1.5</v>
      </c>
      <c r="R121" s="25">
        <v>9</v>
      </c>
      <c r="S121" s="25">
        <v>2</v>
      </c>
      <c r="T121" s="25">
        <v>0.67600000000000005</v>
      </c>
      <c r="U121" s="25">
        <v>134</v>
      </c>
    </row>
    <row r="122" spans="1:21" x14ac:dyDescent="0.3">
      <c r="A122" s="2" t="s">
        <v>159</v>
      </c>
      <c r="B122" s="3">
        <v>0</v>
      </c>
      <c r="C122" s="3">
        <v>0</v>
      </c>
      <c r="D122" s="3">
        <v>19.7</v>
      </c>
      <c r="E122" s="3">
        <v>0.35639999999999999</v>
      </c>
      <c r="F122" s="3">
        <v>2.3199999999999998</v>
      </c>
      <c r="G122" s="15">
        <v>0.20300000000000001</v>
      </c>
      <c r="H122" s="3">
        <v>0</v>
      </c>
      <c r="I122" s="5">
        <v>0</v>
      </c>
      <c r="J122" s="53">
        <v>0</v>
      </c>
      <c r="K122" s="5" t="s">
        <v>32</v>
      </c>
      <c r="L122" s="25">
        <v>55</v>
      </c>
      <c r="M122" s="5">
        <v>17</v>
      </c>
      <c r="N122" s="3">
        <v>6</v>
      </c>
      <c r="O122" s="4">
        <v>0</v>
      </c>
      <c r="P122" s="33">
        <v>31255435</v>
      </c>
      <c r="Q122" s="2">
        <v>1.5</v>
      </c>
      <c r="R122" s="25">
        <v>3</v>
      </c>
      <c r="S122" s="25">
        <v>1</v>
      </c>
      <c r="T122" s="25">
        <v>0.44600000000000001</v>
      </c>
      <c r="U122" s="25">
        <v>49</v>
      </c>
    </row>
    <row r="123" spans="1:21" x14ac:dyDescent="0.3">
      <c r="A123" s="2" t="s">
        <v>160</v>
      </c>
      <c r="B123" s="3">
        <v>0</v>
      </c>
      <c r="C123" s="3">
        <v>1</v>
      </c>
      <c r="D123" s="3">
        <v>18.399999999999999</v>
      </c>
      <c r="E123" s="3">
        <v>0.43159999999999998</v>
      </c>
      <c r="F123" s="3">
        <v>3</v>
      </c>
      <c r="G123" s="15">
        <v>0.52100000000000002</v>
      </c>
      <c r="H123" s="3">
        <v>0</v>
      </c>
      <c r="I123" s="5">
        <v>0</v>
      </c>
      <c r="J123" s="52">
        <v>0</v>
      </c>
      <c r="K123" s="5" t="s">
        <v>32</v>
      </c>
      <c r="L123" s="25">
        <v>46.8</v>
      </c>
      <c r="M123" s="5">
        <v>9</v>
      </c>
      <c r="N123" s="3">
        <v>5</v>
      </c>
      <c r="O123" s="4">
        <v>2</v>
      </c>
      <c r="P123" s="33">
        <v>54409800</v>
      </c>
      <c r="Q123" s="2">
        <v>0.6</v>
      </c>
      <c r="R123" s="25">
        <v>4</v>
      </c>
      <c r="S123" s="25">
        <v>0</v>
      </c>
      <c r="T123" s="25">
        <v>0.58399999999999996</v>
      </c>
      <c r="U123" s="25">
        <v>114</v>
      </c>
    </row>
    <row r="124" spans="1:21" x14ac:dyDescent="0.3">
      <c r="A124" s="2" t="s">
        <v>163</v>
      </c>
      <c r="B124" s="3">
        <v>0</v>
      </c>
      <c r="C124" s="3">
        <v>0</v>
      </c>
      <c r="D124" s="5">
        <v>24.3</v>
      </c>
      <c r="E124" s="3">
        <v>0.57469999999999999</v>
      </c>
      <c r="F124" s="3">
        <v>3.89</v>
      </c>
      <c r="G124" s="15">
        <v>0.52100000000000002</v>
      </c>
      <c r="H124" s="3">
        <v>0</v>
      </c>
      <c r="I124" s="5">
        <v>0</v>
      </c>
      <c r="J124" s="53">
        <v>0</v>
      </c>
      <c r="K124" s="5" t="s">
        <v>32</v>
      </c>
      <c r="L124" s="25">
        <v>61.4</v>
      </c>
      <c r="M124" s="5">
        <v>23</v>
      </c>
      <c r="N124" s="3">
        <v>36</v>
      </c>
      <c r="O124" s="4">
        <v>1</v>
      </c>
      <c r="P124" s="33">
        <v>2540905</v>
      </c>
      <c r="Q124" s="2">
        <v>4.5</v>
      </c>
      <c r="R124" s="25">
        <v>20</v>
      </c>
      <c r="S124" s="25">
        <v>1</v>
      </c>
      <c r="T124" s="25">
        <v>0.64500000000000002</v>
      </c>
      <c r="U124" s="25">
        <v>102</v>
      </c>
    </row>
    <row r="125" spans="1:21" x14ac:dyDescent="0.3">
      <c r="A125" s="2" t="s">
        <v>164</v>
      </c>
      <c r="B125" s="3">
        <v>0</v>
      </c>
      <c r="C125" s="3">
        <v>0</v>
      </c>
      <c r="D125" s="5" t="s">
        <v>32</v>
      </c>
      <c r="E125" s="3">
        <v>0.41499999999999998</v>
      </c>
      <c r="F125" s="5" t="s">
        <v>32</v>
      </c>
      <c r="G125" s="15">
        <v>0.59</v>
      </c>
      <c r="H125" s="3">
        <v>0</v>
      </c>
      <c r="I125" s="5">
        <v>0</v>
      </c>
      <c r="J125" s="52">
        <v>0</v>
      </c>
      <c r="K125" s="5" t="s">
        <v>32</v>
      </c>
      <c r="L125" s="23" t="s">
        <v>32</v>
      </c>
      <c r="M125" s="5">
        <v>0</v>
      </c>
      <c r="N125" s="3">
        <v>0</v>
      </c>
      <c r="O125" s="4">
        <v>0</v>
      </c>
      <c r="P125" s="33">
        <v>10824</v>
      </c>
      <c r="Q125" s="2">
        <v>1.5</v>
      </c>
      <c r="R125" s="25">
        <v>0</v>
      </c>
      <c r="S125" s="25">
        <v>0</v>
      </c>
      <c r="T125" s="25" t="s">
        <v>32</v>
      </c>
      <c r="U125" s="25">
        <v>95</v>
      </c>
    </row>
    <row r="126" spans="1:21" x14ac:dyDescent="0.3">
      <c r="A126" s="2" t="s">
        <v>95</v>
      </c>
      <c r="B126" s="3">
        <v>0</v>
      </c>
      <c r="C126" s="3">
        <v>0</v>
      </c>
      <c r="D126" s="3">
        <v>22.5</v>
      </c>
      <c r="E126" s="3">
        <v>0.46989999999999998</v>
      </c>
      <c r="F126" s="3">
        <v>2.88</v>
      </c>
      <c r="G126" s="15">
        <v>0.73799999999999999</v>
      </c>
      <c r="H126" s="3">
        <v>0</v>
      </c>
      <c r="I126" s="5">
        <v>0</v>
      </c>
      <c r="J126" s="53">
        <v>0</v>
      </c>
      <c r="K126" s="5" t="s">
        <v>32</v>
      </c>
      <c r="L126" s="25">
        <v>63.2</v>
      </c>
      <c r="M126" s="5">
        <v>12</v>
      </c>
      <c r="N126" s="3">
        <v>11</v>
      </c>
      <c r="O126" s="4">
        <v>1</v>
      </c>
      <c r="P126" s="33">
        <v>29136808</v>
      </c>
      <c r="Q126" s="2">
        <v>0.7</v>
      </c>
      <c r="R126" s="25">
        <v>9</v>
      </c>
      <c r="S126" s="25">
        <v>4</v>
      </c>
      <c r="T126" s="25">
        <v>0.57899999999999996</v>
      </c>
      <c r="U126" s="25">
        <v>139</v>
      </c>
    </row>
    <row r="127" spans="1:21" x14ac:dyDescent="0.3">
      <c r="A127" s="2" t="s">
        <v>24</v>
      </c>
      <c r="B127" s="3">
        <v>379</v>
      </c>
      <c r="C127" s="3">
        <v>82</v>
      </c>
      <c r="D127" s="3">
        <v>58.6</v>
      </c>
      <c r="E127" s="3">
        <v>0.92279999999999995</v>
      </c>
      <c r="F127" s="3">
        <v>8.49</v>
      </c>
      <c r="G127" s="15">
        <v>0.95599999999999996</v>
      </c>
      <c r="H127" s="3">
        <v>20</v>
      </c>
      <c r="I127" s="5">
        <v>1</v>
      </c>
      <c r="J127" s="52">
        <v>0.15</v>
      </c>
      <c r="K127" s="3">
        <v>11.8726</v>
      </c>
      <c r="L127" s="25">
        <v>76.099999999999994</v>
      </c>
      <c r="M127" s="5">
        <v>21</v>
      </c>
      <c r="N127" s="3">
        <v>43</v>
      </c>
      <c r="O127" s="4">
        <v>95</v>
      </c>
      <c r="P127" s="33">
        <v>17134872</v>
      </c>
      <c r="Q127" s="2">
        <v>7.9</v>
      </c>
      <c r="R127" s="25">
        <v>51</v>
      </c>
      <c r="S127" s="25">
        <v>34</v>
      </c>
      <c r="T127" s="25">
        <v>0.93300000000000005</v>
      </c>
      <c r="U127" s="25">
        <v>125</v>
      </c>
    </row>
    <row r="128" spans="1:21" x14ac:dyDescent="0.3">
      <c r="A128" s="2" t="s">
        <v>74</v>
      </c>
      <c r="B128" s="3">
        <v>23</v>
      </c>
      <c r="C128" s="3">
        <v>12</v>
      </c>
      <c r="D128" s="3">
        <v>47.5</v>
      </c>
      <c r="E128" s="3">
        <v>0.93389999999999995</v>
      </c>
      <c r="F128" s="3">
        <v>8.33</v>
      </c>
      <c r="G128" s="15">
        <v>0.89400000000000002</v>
      </c>
      <c r="H128" s="3">
        <v>0</v>
      </c>
      <c r="I128" s="5">
        <v>0</v>
      </c>
      <c r="J128" s="53">
        <v>0</v>
      </c>
      <c r="K128" s="3">
        <v>4.5163000000000002</v>
      </c>
      <c r="L128" s="25">
        <v>86.8</v>
      </c>
      <c r="M128" s="5">
        <v>13</v>
      </c>
      <c r="N128" s="3">
        <v>24</v>
      </c>
      <c r="O128" s="4">
        <v>14</v>
      </c>
      <c r="P128" s="33">
        <v>4822233</v>
      </c>
      <c r="Q128" s="2">
        <v>4.9000000000000004</v>
      </c>
      <c r="R128" s="25">
        <v>32</v>
      </c>
      <c r="S128" s="25">
        <v>2</v>
      </c>
      <c r="T128" s="25">
        <v>0.92100000000000004</v>
      </c>
      <c r="U128" s="25">
        <v>135</v>
      </c>
    </row>
    <row r="129" spans="1:21" x14ac:dyDescent="0.3">
      <c r="A129" s="2" t="s">
        <v>165</v>
      </c>
      <c r="B129" s="3">
        <v>0</v>
      </c>
      <c r="C129" s="3">
        <v>0</v>
      </c>
      <c r="D129" s="5" t="s">
        <v>32</v>
      </c>
      <c r="E129" s="3">
        <v>0.51390000000000002</v>
      </c>
      <c r="F129" s="3">
        <v>3.27</v>
      </c>
      <c r="G129" s="15">
        <v>0.54800000000000004</v>
      </c>
      <c r="H129" s="3">
        <v>0</v>
      </c>
      <c r="I129" s="5">
        <v>0</v>
      </c>
      <c r="J129" s="52">
        <v>0</v>
      </c>
      <c r="K129" s="5" t="s">
        <v>32</v>
      </c>
      <c r="L129" s="25">
        <v>54.4</v>
      </c>
      <c r="M129" s="5">
        <v>3</v>
      </c>
      <c r="N129" s="3">
        <v>6</v>
      </c>
      <c r="O129" s="4">
        <v>0</v>
      </c>
      <c r="P129" s="33">
        <v>6624554</v>
      </c>
      <c r="Q129" s="2">
        <v>4.5999999999999996</v>
      </c>
      <c r="R129" s="25">
        <v>3</v>
      </c>
      <c r="S129" s="25">
        <v>0</v>
      </c>
      <c r="T129" s="25">
        <v>0.65100000000000002</v>
      </c>
      <c r="U129" s="25">
        <v>90</v>
      </c>
    </row>
    <row r="130" spans="1:21" ht="15" thickBot="1" x14ac:dyDescent="0.35">
      <c r="A130" s="19" t="s">
        <v>166</v>
      </c>
      <c r="B130" s="3">
        <v>0</v>
      </c>
      <c r="C130" s="3">
        <v>0</v>
      </c>
      <c r="D130" s="3">
        <v>17.8</v>
      </c>
      <c r="E130" s="3">
        <v>0.1661</v>
      </c>
      <c r="F130" s="5" t="s">
        <v>32</v>
      </c>
      <c r="G130" s="15">
        <v>0.13400000000000001</v>
      </c>
      <c r="H130" s="3">
        <v>0</v>
      </c>
      <c r="I130" s="5">
        <v>0</v>
      </c>
      <c r="J130" s="53">
        <v>0</v>
      </c>
      <c r="K130" s="5" t="s">
        <v>32</v>
      </c>
      <c r="L130" s="25">
        <v>56.8</v>
      </c>
      <c r="M130" s="5">
        <v>20</v>
      </c>
      <c r="N130" s="3">
        <v>8</v>
      </c>
      <c r="O130" s="4">
        <v>0</v>
      </c>
      <c r="P130" s="33">
        <v>24206644</v>
      </c>
      <c r="Q130" s="2">
        <v>1.5</v>
      </c>
      <c r="R130" s="25">
        <v>0</v>
      </c>
      <c r="S130" s="25">
        <v>0</v>
      </c>
      <c r="T130" s="25">
        <v>0.377</v>
      </c>
      <c r="U130" s="25">
        <v>41</v>
      </c>
    </row>
    <row r="131" spans="1:21" ht="15" thickBot="1" x14ac:dyDescent="0.35">
      <c r="A131" s="2" t="s">
        <v>28</v>
      </c>
      <c r="B131" s="3">
        <v>0</v>
      </c>
      <c r="C131" s="3">
        <v>0</v>
      </c>
      <c r="D131" s="3">
        <v>20.100000000000001</v>
      </c>
      <c r="E131" s="3">
        <v>0.44059999999999999</v>
      </c>
      <c r="F131" s="3">
        <v>2.6</v>
      </c>
      <c r="G131" s="15">
        <v>0.73</v>
      </c>
      <c r="H131" s="3">
        <v>2</v>
      </c>
      <c r="I131" s="5">
        <v>0</v>
      </c>
      <c r="J131" s="52">
        <v>0.01</v>
      </c>
      <c r="K131" s="3">
        <v>1.46</v>
      </c>
      <c r="L131" s="25">
        <v>56.9</v>
      </c>
      <c r="M131" s="5">
        <v>100</v>
      </c>
      <c r="N131" s="3">
        <v>46</v>
      </c>
      <c r="O131" s="4">
        <v>18</v>
      </c>
      <c r="P131" s="32">
        <v>206139589</v>
      </c>
      <c r="Q131" s="2">
        <v>4.8</v>
      </c>
      <c r="R131" s="25">
        <v>21</v>
      </c>
      <c r="S131" s="25">
        <v>27</v>
      </c>
      <c r="T131" s="25">
        <v>0.53400000000000003</v>
      </c>
      <c r="U131" s="25">
        <v>99</v>
      </c>
    </row>
    <row r="132" spans="1:21" x14ac:dyDescent="0.3">
      <c r="A132" s="2" t="s">
        <v>48</v>
      </c>
      <c r="B132" s="3">
        <v>0</v>
      </c>
      <c r="C132" s="3">
        <v>0</v>
      </c>
      <c r="D132" s="3">
        <v>34.1</v>
      </c>
      <c r="E132" s="3">
        <v>0.70830000000000004</v>
      </c>
      <c r="F132" s="3">
        <v>6.01</v>
      </c>
      <c r="G132" s="15">
        <v>0.79300000000000004</v>
      </c>
      <c r="H132" s="3">
        <v>0</v>
      </c>
      <c r="I132" s="5">
        <v>0</v>
      </c>
      <c r="J132" s="53">
        <v>0.01</v>
      </c>
      <c r="K132" s="5" t="s">
        <v>32</v>
      </c>
      <c r="L132" s="25">
        <v>80.7</v>
      </c>
      <c r="M132" s="5">
        <v>19</v>
      </c>
      <c r="N132" s="3">
        <v>22</v>
      </c>
      <c r="O132" s="4">
        <v>1</v>
      </c>
      <c r="P132" s="33">
        <v>2083374</v>
      </c>
      <c r="Q132" s="2">
        <v>1.6</v>
      </c>
      <c r="R132" s="25">
        <v>67</v>
      </c>
      <c r="S132" s="25">
        <v>3</v>
      </c>
      <c r="T132" s="25">
        <v>0.75900000000000001</v>
      </c>
      <c r="U132" s="25">
        <v>88</v>
      </c>
    </row>
    <row r="133" spans="1:21" x14ac:dyDescent="0.3">
      <c r="A133" s="19" t="s">
        <v>167</v>
      </c>
      <c r="B133" s="3">
        <v>30</v>
      </c>
      <c r="C133" s="3">
        <v>14</v>
      </c>
      <c r="D133" s="5">
        <v>50.4</v>
      </c>
      <c r="E133" s="3">
        <v>0.90639999999999998</v>
      </c>
      <c r="F133" s="3">
        <v>8.4700000000000006</v>
      </c>
      <c r="G133" s="15">
        <v>0.98599999999999999</v>
      </c>
      <c r="H133" s="3">
        <v>0</v>
      </c>
      <c r="I133" s="5">
        <v>1</v>
      </c>
      <c r="J133" s="52">
        <v>0.57999999999999996</v>
      </c>
      <c r="K133" s="3">
        <v>5.6357999999999997</v>
      </c>
      <c r="L133" s="25">
        <v>82.6</v>
      </c>
      <c r="M133" s="5">
        <v>14</v>
      </c>
      <c r="N133" s="3">
        <v>18</v>
      </c>
      <c r="O133" s="4">
        <v>22</v>
      </c>
      <c r="P133" s="33">
        <v>5421241</v>
      </c>
      <c r="Q133" s="2">
        <v>5.3</v>
      </c>
      <c r="R133" s="25">
        <v>25</v>
      </c>
      <c r="S133" s="25">
        <v>3</v>
      </c>
      <c r="T133" s="25">
        <v>0.95399999999999996</v>
      </c>
      <c r="U133" s="25">
        <v>107</v>
      </c>
    </row>
    <row r="134" spans="1:21" x14ac:dyDescent="0.3">
      <c r="A134" s="19" t="s">
        <v>168</v>
      </c>
      <c r="B134" s="3">
        <v>0</v>
      </c>
      <c r="C134" s="3">
        <v>0</v>
      </c>
      <c r="D134" s="3">
        <v>29.4</v>
      </c>
      <c r="E134" s="3">
        <v>0.77490000000000003</v>
      </c>
      <c r="F134" s="3">
        <v>6.43</v>
      </c>
      <c r="G134" s="15">
        <v>0.76800000000000002</v>
      </c>
      <c r="H134" s="3">
        <v>0</v>
      </c>
      <c r="I134" s="5">
        <v>0</v>
      </c>
      <c r="J134" s="53">
        <v>0.06</v>
      </c>
      <c r="K134" s="5" t="s">
        <v>32</v>
      </c>
      <c r="L134" s="25">
        <v>70</v>
      </c>
      <c r="M134" s="5">
        <v>11</v>
      </c>
      <c r="N134" s="3">
        <v>7</v>
      </c>
      <c r="O134" s="4">
        <v>3</v>
      </c>
      <c r="P134" s="33">
        <v>5106626</v>
      </c>
      <c r="Q134" s="2">
        <v>1.7</v>
      </c>
      <c r="R134" s="25">
        <v>9</v>
      </c>
      <c r="S134" s="25">
        <v>1</v>
      </c>
      <c r="T134" s="25">
        <v>0.83399999999999996</v>
      </c>
      <c r="U134" s="25">
        <v>134</v>
      </c>
    </row>
    <row r="135" spans="1:21" x14ac:dyDescent="0.3">
      <c r="A135" s="2" t="s">
        <v>51</v>
      </c>
      <c r="B135" s="3">
        <v>2</v>
      </c>
      <c r="C135" s="3">
        <v>2</v>
      </c>
      <c r="D135" s="3">
        <v>24.4</v>
      </c>
      <c r="E135" s="3">
        <v>0.41830000000000001</v>
      </c>
      <c r="F135" s="3">
        <v>2.42</v>
      </c>
      <c r="G135" s="15">
        <v>0.44700000000000001</v>
      </c>
      <c r="H135" s="3">
        <v>0</v>
      </c>
      <c r="I135" s="5">
        <v>0</v>
      </c>
      <c r="J135" s="52">
        <v>0</v>
      </c>
      <c r="K135" s="3">
        <v>0.32419999999999999</v>
      </c>
      <c r="L135" s="25">
        <v>61</v>
      </c>
      <c r="M135" s="5">
        <v>22</v>
      </c>
      <c r="N135" s="3">
        <v>20</v>
      </c>
      <c r="O135" s="4">
        <v>22</v>
      </c>
      <c r="P135" s="33">
        <v>220892340</v>
      </c>
      <c r="Q135" s="2">
        <v>5</v>
      </c>
      <c r="R135" s="25">
        <v>20</v>
      </c>
      <c r="S135" s="25">
        <v>16</v>
      </c>
      <c r="T135" s="25">
        <v>0.56000000000000005</v>
      </c>
      <c r="U135" s="25">
        <v>80</v>
      </c>
    </row>
    <row r="136" spans="1:21" x14ac:dyDescent="0.3">
      <c r="A136" s="2" t="s">
        <v>66</v>
      </c>
      <c r="B136" s="3">
        <v>0</v>
      </c>
      <c r="C136" s="3">
        <v>0</v>
      </c>
      <c r="D136" s="3">
        <v>28</v>
      </c>
      <c r="E136" s="3">
        <v>0.67149999999999999</v>
      </c>
      <c r="F136" s="3">
        <v>4.91</v>
      </c>
      <c r="G136" s="15">
        <v>0.66200000000000003</v>
      </c>
      <c r="H136" s="3">
        <v>24</v>
      </c>
      <c r="I136" s="5">
        <v>1</v>
      </c>
      <c r="J136" s="53">
        <v>0</v>
      </c>
      <c r="K136" s="5" t="s">
        <v>32</v>
      </c>
      <c r="L136" s="25">
        <v>66.599999999999994</v>
      </c>
      <c r="M136" s="5">
        <v>13</v>
      </c>
      <c r="N136" s="5">
        <v>11</v>
      </c>
      <c r="O136" s="4">
        <v>1</v>
      </c>
      <c r="P136" s="33">
        <v>4314767</v>
      </c>
      <c r="Q136" s="2">
        <v>2.6</v>
      </c>
      <c r="R136" s="25">
        <v>11</v>
      </c>
      <c r="S136" s="25">
        <v>0</v>
      </c>
      <c r="T136" s="25">
        <v>0.79500000000000004</v>
      </c>
      <c r="U136" s="25">
        <v>132</v>
      </c>
    </row>
    <row r="137" spans="1:21" x14ac:dyDescent="0.3">
      <c r="A137" s="19" t="s">
        <v>169</v>
      </c>
      <c r="B137" s="3">
        <v>0</v>
      </c>
      <c r="C137" s="3">
        <v>0</v>
      </c>
      <c r="D137" s="5" t="s">
        <v>32</v>
      </c>
      <c r="E137" s="3">
        <v>0.28270000000000001</v>
      </c>
      <c r="F137" s="5" t="s">
        <v>32</v>
      </c>
      <c r="G137" s="15">
        <v>0.121</v>
      </c>
      <c r="H137" s="3">
        <v>0</v>
      </c>
      <c r="I137" s="5">
        <v>0</v>
      </c>
      <c r="J137" s="52">
        <v>0</v>
      </c>
      <c r="K137" s="5" t="s">
        <v>32</v>
      </c>
      <c r="L137" s="25">
        <v>59.8</v>
      </c>
      <c r="M137" s="5">
        <v>20</v>
      </c>
      <c r="N137" s="3">
        <v>18</v>
      </c>
      <c r="O137" s="4">
        <v>0</v>
      </c>
      <c r="P137" s="33">
        <v>8947024</v>
      </c>
      <c r="Q137" s="2">
        <v>1.4</v>
      </c>
      <c r="R137" s="25">
        <v>5</v>
      </c>
      <c r="S137" s="25">
        <v>4</v>
      </c>
      <c r="T137" s="25">
        <v>0.54300000000000004</v>
      </c>
      <c r="U137" s="25">
        <v>48</v>
      </c>
    </row>
    <row r="138" spans="1:21" x14ac:dyDescent="0.3">
      <c r="A138" s="2" t="s">
        <v>46</v>
      </c>
      <c r="B138" s="3">
        <v>0</v>
      </c>
      <c r="C138" s="3">
        <v>0</v>
      </c>
      <c r="D138" s="3">
        <v>26.4</v>
      </c>
      <c r="E138" s="3">
        <v>0.64870000000000005</v>
      </c>
      <c r="F138" s="3">
        <v>4.18</v>
      </c>
      <c r="G138" s="15">
        <v>0.85599999999999998</v>
      </c>
      <c r="H138" s="3">
        <v>0</v>
      </c>
      <c r="I138" s="5">
        <v>0</v>
      </c>
      <c r="J138" s="53">
        <v>0.18</v>
      </c>
      <c r="K138" s="5" t="s">
        <v>32</v>
      </c>
      <c r="L138" s="25">
        <v>59.1</v>
      </c>
      <c r="M138" s="5">
        <v>4</v>
      </c>
      <c r="N138" s="3">
        <v>9</v>
      </c>
      <c r="O138" s="4">
        <v>0</v>
      </c>
      <c r="P138" s="33">
        <v>7132538</v>
      </c>
      <c r="Q138" s="2">
        <v>2.4</v>
      </c>
      <c r="R138" s="25">
        <v>8</v>
      </c>
      <c r="S138" s="25">
        <v>2</v>
      </c>
      <c r="T138" s="25">
        <v>0.72399999999999998</v>
      </c>
      <c r="U138" s="25">
        <v>110</v>
      </c>
    </row>
    <row r="139" spans="1:21" x14ac:dyDescent="0.3">
      <c r="A139" s="2" t="s">
        <v>106</v>
      </c>
      <c r="B139" s="3">
        <v>0</v>
      </c>
      <c r="C139" s="3">
        <v>0</v>
      </c>
      <c r="D139" s="3">
        <v>31.2</v>
      </c>
      <c r="E139" s="3">
        <v>0.70830000000000004</v>
      </c>
      <c r="F139" s="3">
        <v>4.8499999999999996</v>
      </c>
      <c r="G139" s="15">
        <v>0.81899999999999995</v>
      </c>
      <c r="H139" s="3">
        <v>3</v>
      </c>
      <c r="I139" s="5">
        <v>0</v>
      </c>
      <c r="J139" s="52">
        <v>0</v>
      </c>
      <c r="K139" s="3">
        <v>1.0069999999999999</v>
      </c>
      <c r="L139" s="25">
        <v>68.7</v>
      </c>
      <c r="M139" s="5">
        <v>8</v>
      </c>
      <c r="N139" s="3">
        <v>8</v>
      </c>
      <c r="O139" s="4">
        <v>6</v>
      </c>
      <c r="P139" s="33">
        <v>32971854</v>
      </c>
      <c r="Q139" s="2">
        <v>2.7</v>
      </c>
      <c r="R139" s="25">
        <v>8</v>
      </c>
      <c r="S139" s="25">
        <v>0</v>
      </c>
      <c r="T139" s="25">
        <v>0.75900000000000001</v>
      </c>
      <c r="U139" s="25">
        <v>132</v>
      </c>
    </row>
    <row r="140" spans="1:21" x14ac:dyDescent="0.3">
      <c r="A140" s="2" t="s">
        <v>78</v>
      </c>
      <c r="B140" s="3">
        <v>1</v>
      </c>
      <c r="C140" s="3">
        <v>2</v>
      </c>
      <c r="D140" s="3">
        <v>35.299999999999997</v>
      </c>
      <c r="E140" s="3">
        <v>0.68920000000000003</v>
      </c>
      <c r="F140" s="3">
        <v>4.67</v>
      </c>
      <c r="G140" s="16">
        <v>0.81899999999999995</v>
      </c>
      <c r="H140" s="3">
        <v>13</v>
      </c>
      <c r="I140" s="5">
        <v>1</v>
      </c>
      <c r="J140" s="53">
        <v>0</v>
      </c>
      <c r="K140" s="3">
        <v>2.2195</v>
      </c>
      <c r="L140" s="25">
        <v>62.8</v>
      </c>
      <c r="M140" s="5">
        <v>14</v>
      </c>
      <c r="N140" s="3">
        <v>10</v>
      </c>
      <c r="O140" s="4">
        <v>35</v>
      </c>
      <c r="P140" s="33">
        <v>109581078</v>
      </c>
      <c r="Q140" s="2">
        <v>6.1</v>
      </c>
      <c r="R140" s="25">
        <v>15</v>
      </c>
      <c r="S140" s="25">
        <v>14</v>
      </c>
      <c r="T140" s="25">
        <v>0.71199999999999997</v>
      </c>
      <c r="U140" s="25">
        <v>155</v>
      </c>
    </row>
    <row r="141" spans="1:21" x14ac:dyDescent="0.3">
      <c r="A141" s="2" t="s">
        <v>16</v>
      </c>
      <c r="B141" s="3">
        <v>37</v>
      </c>
      <c r="C141" s="3">
        <v>20</v>
      </c>
      <c r="D141" s="3">
        <v>39.9</v>
      </c>
      <c r="E141" s="3">
        <v>0.85309999999999997</v>
      </c>
      <c r="F141" s="3">
        <v>6.89</v>
      </c>
      <c r="G141" s="15">
        <v>0.78200000000000003</v>
      </c>
      <c r="H141" s="3">
        <v>142</v>
      </c>
      <c r="I141" s="5">
        <v>0</v>
      </c>
      <c r="J141" s="52">
        <v>0.02</v>
      </c>
      <c r="K141" s="3">
        <v>4.1687000000000003</v>
      </c>
      <c r="L141" s="25">
        <v>76.400000000000006</v>
      </c>
      <c r="M141" s="5">
        <v>7</v>
      </c>
      <c r="N141" s="3">
        <v>13</v>
      </c>
      <c r="O141" s="4">
        <v>72</v>
      </c>
      <c r="P141" s="33">
        <v>37846611</v>
      </c>
      <c r="Q141" s="2">
        <v>6.9</v>
      </c>
      <c r="R141" s="25">
        <v>22</v>
      </c>
      <c r="S141" s="25">
        <v>4</v>
      </c>
      <c r="T141" s="25">
        <v>0.872</v>
      </c>
      <c r="U141" s="25">
        <v>130</v>
      </c>
    </row>
    <row r="142" spans="1:21" x14ac:dyDescent="0.3">
      <c r="A142" s="2" t="s">
        <v>63</v>
      </c>
      <c r="B142" s="3">
        <v>23</v>
      </c>
      <c r="C142" s="3">
        <v>7</v>
      </c>
      <c r="D142" s="3">
        <v>44.2</v>
      </c>
      <c r="E142" s="3">
        <v>0.82550000000000001</v>
      </c>
      <c r="F142" s="3">
        <v>7.13</v>
      </c>
      <c r="G142" s="15">
        <v>0.78200000000000003</v>
      </c>
      <c r="H142" s="3">
        <v>5</v>
      </c>
      <c r="I142" s="5">
        <v>0</v>
      </c>
      <c r="J142" s="53">
        <v>0.02</v>
      </c>
      <c r="K142" s="3">
        <v>4.3266</v>
      </c>
      <c r="L142" s="25">
        <v>76.5</v>
      </c>
      <c r="M142" s="5">
        <v>20</v>
      </c>
      <c r="N142" s="3">
        <v>16</v>
      </c>
      <c r="O142" s="4">
        <v>17</v>
      </c>
      <c r="P142" s="33">
        <v>10196709</v>
      </c>
      <c r="Q142" s="2">
        <v>6.8</v>
      </c>
      <c r="R142" s="25">
        <v>22</v>
      </c>
      <c r="S142" s="25">
        <v>4</v>
      </c>
      <c r="T142" s="25">
        <v>0.85</v>
      </c>
      <c r="U142" s="25">
        <v>116</v>
      </c>
    </row>
    <row r="143" spans="1:21" x14ac:dyDescent="0.3">
      <c r="A143" s="2" t="s">
        <v>42</v>
      </c>
      <c r="B143" s="3">
        <v>0</v>
      </c>
      <c r="C143" s="3">
        <v>0</v>
      </c>
      <c r="D143" s="3">
        <v>31.5</v>
      </c>
      <c r="E143" s="3">
        <v>0.71730000000000005</v>
      </c>
      <c r="F143" s="3">
        <v>7.21</v>
      </c>
      <c r="G143" s="15">
        <v>1</v>
      </c>
      <c r="H143" s="3">
        <v>0</v>
      </c>
      <c r="I143" s="5">
        <v>0</v>
      </c>
      <c r="J143" s="52">
        <v>0</v>
      </c>
      <c r="K143" s="5" t="s">
        <v>32</v>
      </c>
      <c r="L143" s="25">
        <v>68.7</v>
      </c>
      <c r="M143" s="5">
        <v>13</v>
      </c>
      <c r="N143" s="3">
        <v>12</v>
      </c>
      <c r="O143" s="4">
        <v>3</v>
      </c>
      <c r="P143" s="33">
        <v>2881053</v>
      </c>
      <c r="Q143" s="2">
        <v>3.5</v>
      </c>
      <c r="R143" s="25">
        <v>15</v>
      </c>
      <c r="S143" s="25">
        <v>0</v>
      </c>
      <c r="T143" s="25">
        <v>0.84799999999999998</v>
      </c>
      <c r="U143" s="25">
        <v>132</v>
      </c>
    </row>
    <row r="144" spans="1:21" x14ac:dyDescent="0.3">
      <c r="A144" s="2" t="s">
        <v>58</v>
      </c>
      <c r="B144" s="3">
        <v>33</v>
      </c>
      <c r="C144" s="3">
        <v>9</v>
      </c>
      <c r="D144" s="3">
        <v>35.6</v>
      </c>
      <c r="E144" s="3">
        <v>0.76049999999999995</v>
      </c>
      <c r="F144" s="3">
        <v>6.48</v>
      </c>
      <c r="G144" s="15">
        <v>0.73799999999999999</v>
      </c>
      <c r="H144" s="3">
        <v>117</v>
      </c>
      <c r="I144" s="5">
        <v>0</v>
      </c>
      <c r="J144" s="53">
        <v>0.06</v>
      </c>
      <c r="K144" s="3">
        <v>2.0103</v>
      </c>
      <c r="L144" s="25">
        <v>73.3</v>
      </c>
      <c r="M144" s="5">
        <v>15</v>
      </c>
      <c r="N144" s="3">
        <v>15</v>
      </c>
      <c r="O144" s="4">
        <v>41</v>
      </c>
      <c r="P144" s="33">
        <v>19237691</v>
      </c>
      <c r="Q144" s="2">
        <v>7.3</v>
      </c>
      <c r="R144" s="25">
        <v>16</v>
      </c>
      <c r="S144" s="25">
        <v>9</v>
      </c>
      <c r="T144" s="25">
        <v>0.81599999999999995</v>
      </c>
      <c r="U144" s="25">
        <v>117</v>
      </c>
    </row>
    <row r="145" spans="1:21" x14ac:dyDescent="0.3">
      <c r="A145" s="2" t="s">
        <v>13</v>
      </c>
      <c r="B145" s="3">
        <v>172</v>
      </c>
      <c r="C145" s="3">
        <v>62</v>
      </c>
      <c r="D145" s="3">
        <v>36.6</v>
      </c>
      <c r="E145" s="3">
        <v>0.82440000000000002</v>
      </c>
      <c r="F145" s="3">
        <v>7.07</v>
      </c>
      <c r="G145" s="15">
        <v>0.79700000000000004</v>
      </c>
      <c r="H145" s="3">
        <v>59</v>
      </c>
      <c r="I145" s="5">
        <v>1</v>
      </c>
      <c r="J145" s="52">
        <v>11.23</v>
      </c>
      <c r="K145" s="3">
        <v>6.1321000000000003</v>
      </c>
      <c r="L145" s="25">
        <v>78.2</v>
      </c>
      <c r="M145" s="5">
        <v>7</v>
      </c>
      <c r="N145" s="3">
        <v>4</v>
      </c>
      <c r="O145" s="4">
        <v>227</v>
      </c>
      <c r="P145" s="33">
        <v>145934462</v>
      </c>
      <c r="Q145" s="2">
        <v>5.0999999999999996</v>
      </c>
      <c r="R145" s="25">
        <v>5</v>
      </c>
      <c r="S145" s="25">
        <v>44</v>
      </c>
      <c r="T145" s="25">
        <v>0.82399999999999995</v>
      </c>
      <c r="U145" s="25">
        <v>164</v>
      </c>
    </row>
    <row r="146" spans="1:21" x14ac:dyDescent="0.3">
      <c r="A146" s="6" t="s">
        <v>170</v>
      </c>
      <c r="B146" s="3">
        <v>0</v>
      </c>
      <c r="C146" s="3">
        <v>0</v>
      </c>
      <c r="D146" s="5">
        <v>23.9</v>
      </c>
      <c r="E146" s="3">
        <v>0.47889999999999999</v>
      </c>
      <c r="F146" s="3">
        <v>2.1800000000000002</v>
      </c>
      <c r="G146" s="15">
        <v>0.45100000000000001</v>
      </c>
      <c r="H146" s="3">
        <v>0</v>
      </c>
      <c r="I146" s="5">
        <v>0</v>
      </c>
      <c r="J146" s="53">
        <v>0</v>
      </c>
      <c r="K146" s="5">
        <v>1.0649999999999999</v>
      </c>
      <c r="L146" s="25">
        <v>76.5</v>
      </c>
      <c r="M146" s="5">
        <v>22</v>
      </c>
      <c r="N146" s="3">
        <v>9</v>
      </c>
      <c r="O146" s="4">
        <v>0</v>
      </c>
      <c r="P146" s="33">
        <v>12952218</v>
      </c>
      <c r="Q146" s="2">
        <v>0.9</v>
      </c>
      <c r="R146" s="25">
        <v>5</v>
      </c>
      <c r="S146" s="25">
        <v>0</v>
      </c>
      <c r="T146" s="25">
        <v>0.53600000000000003</v>
      </c>
      <c r="U146" s="25">
        <v>82</v>
      </c>
    </row>
    <row r="147" spans="1:21" x14ac:dyDescent="0.3">
      <c r="A147" s="6" t="s">
        <v>171</v>
      </c>
      <c r="B147" s="3">
        <v>0</v>
      </c>
      <c r="C147" s="3">
        <v>0</v>
      </c>
      <c r="D147" s="5" t="s">
        <v>32</v>
      </c>
      <c r="E147" s="3">
        <v>0.63519999999999999</v>
      </c>
      <c r="F147" s="5" t="s">
        <v>32</v>
      </c>
      <c r="G147" s="15">
        <v>0.84899999999999998</v>
      </c>
      <c r="H147" s="3">
        <v>1</v>
      </c>
      <c r="I147" s="5">
        <v>0</v>
      </c>
      <c r="J147" s="52">
        <v>0</v>
      </c>
      <c r="K147" s="5" t="s">
        <v>32</v>
      </c>
      <c r="L147" s="3">
        <v>54.6</v>
      </c>
      <c r="M147" s="5">
        <v>0</v>
      </c>
      <c r="N147" s="3">
        <v>22</v>
      </c>
      <c r="O147" s="4">
        <v>0</v>
      </c>
      <c r="P147" s="33">
        <v>53199</v>
      </c>
      <c r="Q147" s="2">
        <v>3.1</v>
      </c>
      <c r="R147" s="25">
        <v>0</v>
      </c>
      <c r="S147" s="25">
        <v>0</v>
      </c>
      <c r="T147" s="25">
        <v>0.77700000000000002</v>
      </c>
      <c r="U147" s="25">
        <v>148</v>
      </c>
    </row>
    <row r="148" spans="1:21" x14ac:dyDescent="0.3">
      <c r="A148" s="6" t="s">
        <v>172</v>
      </c>
      <c r="B148" s="3">
        <v>0</v>
      </c>
      <c r="C148" s="3">
        <v>0</v>
      </c>
      <c r="D148" s="5" t="s">
        <v>32</v>
      </c>
      <c r="E148" s="3">
        <v>0.5444</v>
      </c>
      <c r="F148" s="5" t="s">
        <v>32</v>
      </c>
      <c r="G148" s="15">
        <v>0.77500000000000002</v>
      </c>
      <c r="H148" s="3">
        <v>0</v>
      </c>
      <c r="I148" s="5">
        <v>0</v>
      </c>
      <c r="J148" s="53">
        <v>0</v>
      </c>
      <c r="K148" s="5" t="s">
        <v>32</v>
      </c>
      <c r="L148" s="3">
        <v>63.7</v>
      </c>
      <c r="M148" s="5">
        <v>0</v>
      </c>
      <c r="N148" s="3">
        <v>12</v>
      </c>
      <c r="O148" s="4">
        <v>0</v>
      </c>
      <c r="P148" s="33">
        <v>183627</v>
      </c>
      <c r="Q148" s="2">
        <v>2.1</v>
      </c>
      <c r="R148" s="25">
        <v>20</v>
      </c>
      <c r="S148" s="25">
        <v>0</v>
      </c>
      <c r="T148" s="25">
        <v>0.745</v>
      </c>
      <c r="U148" s="25">
        <v>102</v>
      </c>
    </row>
    <row r="149" spans="1:21" x14ac:dyDescent="0.3">
      <c r="A149" s="6" t="s">
        <v>173</v>
      </c>
      <c r="B149" s="3">
        <v>0</v>
      </c>
      <c r="C149" s="3">
        <v>0</v>
      </c>
      <c r="D149" s="5" t="s">
        <v>32</v>
      </c>
      <c r="E149" s="3">
        <v>0.5605</v>
      </c>
      <c r="F149" s="5" t="s">
        <v>32</v>
      </c>
      <c r="G149" s="15">
        <v>0.70899999999999996</v>
      </c>
      <c r="H149" s="3">
        <v>0</v>
      </c>
      <c r="I149" s="5">
        <v>2</v>
      </c>
      <c r="J149" s="52">
        <v>0</v>
      </c>
      <c r="K149" s="5" t="s">
        <v>32</v>
      </c>
      <c r="L149" s="3">
        <v>57.1</v>
      </c>
      <c r="M149" s="5">
        <v>0</v>
      </c>
      <c r="N149" s="3">
        <v>11</v>
      </c>
      <c r="O149" s="4">
        <v>0</v>
      </c>
      <c r="P149" s="33">
        <v>110940</v>
      </c>
      <c r="Q149" s="2">
        <v>2.8</v>
      </c>
      <c r="R149" s="25">
        <v>0</v>
      </c>
      <c r="S149" s="25">
        <v>0</v>
      </c>
      <c r="T149" s="25">
        <v>0.72799999999999998</v>
      </c>
      <c r="U149" s="25">
        <v>87</v>
      </c>
    </row>
    <row r="150" spans="1:21" ht="15" thickBot="1" x14ac:dyDescent="0.35">
      <c r="A150" s="6" t="s">
        <v>174</v>
      </c>
      <c r="B150" s="3">
        <v>0</v>
      </c>
      <c r="C150" s="3">
        <v>0</v>
      </c>
      <c r="D150" s="5" t="s">
        <v>32</v>
      </c>
      <c r="E150" s="3">
        <v>0.4219</v>
      </c>
      <c r="F150" s="3">
        <v>3.3</v>
      </c>
      <c r="G150" s="15">
        <v>0.67200000000000004</v>
      </c>
      <c r="H150" s="3">
        <v>0</v>
      </c>
      <c r="I150" s="5">
        <v>0</v>
      </c>
      <c r="J150" s="53">
        <v>0</v>
      </c>
      <c r="K150" s="5" t="s">
        <v>32</v>
      </c>
      <c r="L150" s="25">
        <v>62.1</v>
      </c>
      <c r="M150" s="5">
        <v>0</v>
      </c>
      <c r="N150" s="3">
        <v>7</v>
      </c>
      <c r="O150" s="4">
        <v>0</v>
      </c>
      <c r="P150" s="33">
        <v>198414</v>
      </c>
      <c r="Q150" s="2">
        <v>1.7</v>
      </c>
      <c r="R150" s="25">
        <v>0</v>
      </c>
      <c r="S150" s="25">
        <v>0</v>
      </c>
      <c r="T150" s="25">
        <v>0.71499999999999997</v>
      </c>
      <c r="U150" s="25">
        <v>64</v>
      </c>
    </row>
    <row r="151" spans="1:21" ht="15" thickBot="1" x14ac:dyDescent="0.35">
      <c r="A151" s="19" t="s">
        <v>175</v>
      </c>
      <c r="B151" s="3">
        <v>0</v>
      </c>
      <c r="C151" s="3">
        <v>0</v>
      </c>
      <c r="D151" s="5" t="s">
        <v>32</v>
      </c>
      <c r="E151" s="3">
        <v>0.61750000000000005</v>
      </c>
      <c r="F151" s="5" t="s">
        <v>32</v>
      </c>
      <c r="G151" s="15">
        <v>0.59599999999999997</v>
      </c>
      <c r="H151" s="3">
        <v>1</v>
      </c>
      <c r="I151" s="5">
        <v>0</v>
      </c>
      <c r="J151" s="52">
        <v>0</v>
      </c>
      <c r="K151" s="5" t="s">
        <v>32</v>
      </c>
      <c r="L151" s="25">
        <v>64.2</v>
      </c>
      <c r="M151" s="5">
        <v>0</v>
      </c>
      <c r="N151" s="3">
        <v>10</v>
      </c>
      <c r="O151" s="4">
        <v>0</v>
      </c>
      <c r="P151" s="34">
        <v>33931</v>
      </c>
      <c r="Q151" s="2">
        <v>2.1</v>
      </c>
      <c r="R151" s="25">
        <v>0</v>
      </c>
      <c r="S151" s="25">
        <v>0</v>
      </c>
      <c r="T151" s="25" t="s">
        <v>32</v>
      </c>
      <c r="U151" s="25">
        <v>114</v>
      </c>
    </row>
    <row r="152" spans="1:21" x14ac:dyDescent="0.3">
      <c r="A152" s="19" t="s">
        <v>176</v>
      </c>
      <c r="B152" s="3">
        <v>0</v>
      </c>
      <c r="C152" s="3">
        <v>0</v>
      </c>
      <c r="D152" s="5" t="s">
        <v>32</v>
      </c>
      <c r="E152" s="3">
        <v>0.40739999999999998</v>
      </c>
      <c r="F152" s="5" t="s">
        <v>32</v>
      </c>
      <c r="G152" s="17">
        <v>0.28599999999999998</v>
      </c>
      <c r="H152" s="3">
        <v>0</v>
      </c>
      <c r="I152" s="5">
        <v>0</v>
      </c>
      <c r="J152" s="53">
        <v>0</v>
      </c>
      <c r="K152" s="5" t="s">
        <v>32</v>
      </c>
      <c r="L152" s="25">
        <v>45</v>
      </c>
      <c r="M152" s="5">
        <v>0</v>
      </c>
      <c r="N152" s="3">
        <v>0</v>
      </c>
      <c r="O152" s="4">
        <v>0</v>
      </c>
      <c r="P152" s="33">
        <v>219159</v>
      </c>
      <c r="Q152" s="2">
        <v>1.7</v>
      </c>
      <c r="R152" s="25">
        <v>0</v>
      </c>
      <c r="S152" s="25">
        <v>0</v>
      </c>
      <c r="T152" s="25">
        <v>0.60899999999999999</v>
      </c>
      <c r="U152" s="25">
        <v>79</v>
      </c>
    </row>
    <row r="153" spans="1:21" x14ac:dyDescent="0.3">
      <c r="A153" s="2" t="s">
        <v>50</v>
      </c>
      <c r="B153" s="3">
        <v>0</v>
      </c>
      <c r="C153" s="3">
        <v>0</v>
      </c>
      <c r="D153" s="3">
        <v>31.8</v>
      </c>
      <c r="E153" s="3">
        <v>0.79910000000000003</v>
      </c>
      <c r="F153" s="3">
        <v>6.67</v>
      </c>
      <c r="G153" s="15">
        <v>0.90100000000000002</v>
      </c>
      <c r="H153" s="3">
        <v>1</v>
      </c>
      <c r="I153" s="5">
        <v>0</v>
      </c>
      <c r="J153" s="52">
        <v>0</v>
      </c>
      <c r="K153" s="5">
        <v>0.86699999999999999</v>
      </c>
      <c r="L153" s="25">
        <v>71.599999999999994</v>
      </c>
      <c r="M153" s="5">
        <v>6</v>
      </c>
      <c r="N153" s="3">
        <v>4</v>
      </c>
      <c r="O153" s="4">
        <v>16</v>
      </c>
      <c r="P153" s="33">
        <v>34813871</v>
      </c>
      <c r="Q153" s="2">
        <v>3.5</v>
      </c>
      <c r="R153" s="25">
        <v>6</v>
      </c>
      <c r="S153" s="25">
        <v>8</v>
      </c>
      <c r="T153" s="25">
        <v>0.85699999999999998</v>
      </c>
      <c r="U153" s="25">
        <v>124</v>
      </c>
    </row>
    <row r="154" spans="1:21" x14ac:dyDescent="0.3">
      <c r="A154" s="2" t="s">
        <v>38</v>
      </c>
      <c r="B154" s="3">
        <v>0</v>
      </c>
      <c r="C154" s="3">
        <v>0</v>
      </c>
      <c r="D154" s="3">
        <v>23.3</v>
      </c>
      <c r="E154" s="3">
        <v>0.42099999999999999</v>
      </c>
      <c r="F154" s="3">
        <v>2.66</v>
      </c>
      <c r="G154" s="15">
        <v>0.56699999999999995</v>
      </c>
      <c r="H154" s="3">
        <v>0</v>
      </c>
      <c r="I154" s="5">
        <v>0</v>
      </c>
      <c r="J154" s="53">
        <v>0</v>
      </c>
      <c r="K154" s="5" t="s">
        <v>32</v>
      </c>
      <c r="L154" s="25">
        <v>59.3</v>
      </c>
      <c r="M154" s="3">
        <v>27</v>
      </c>
      <c r="N154" s="3">
        <v>7</v>
      </c>
      <c r="O154" s="4">
        <v>0</v>
      </c>
      <c r="P154" s="33">
        <v>16743927</v>
      </c>
      <c r="Q154" s="2">
        <v>1.7</v>
      </c>
      <c r="R154" s="25">
        <v>7</v>
      </c>
      <c r="S154" s="25">
        <v>0</v>
      </c>
      <c r="T154" s="25">
        <v>0.51400000000000001</v>
      </c>
      <c r="U154" s="25">
        <v>114</v>
      </c>
    </row>
    <row r="155" spans="1:21" x14ac:dyDescent="0.3">
      <c r="A155" s="2" t="s">
        <v>54</v>
      </c>
      <c r="B155" s="3">
        <v>5</v>
      </c>
      <c r="C155" s="3">
        <v>3</v>
      </c>
      <c r="D155" s="3">
        <v>35</v>
      </c>
      <c r="E155" s="3">
        <v>0.74739999999999995</v>
      </c>
      <c r="F155" s="3">
        <v>6.61</v>
      </c>
      <c r="G155" s="15">
        <v>0.73699999999999999</v>
      </c>
      <c r="H155" s="3">
        <v>5</v>
      </c>
      <c r="I155" s="5">
        <v>0</v>
      </c>
      <c r="J155" s="52">
        <v>0.02</v>
      </c>
      <c r="K155" s="5" t="s">
        <v>32</v>
      </c>
      <c r="L155" s="25">
        <v>75.7</v>
      </c>
      <c r="M155" s="3">
        <v>9</v>
      </c>
      <c r="N155" s="3">
        <v>12</v>
      </c>
      <c r="O155" s="4">
        <v>7</v>
      </c>
      <c r="P155" s="33">
        <v>8737371</v>
      </c>
      <c r="Q155" s="2">
        <v>1.3</v>
      </c>
      <c r="R155" s="25">
        <v>38</v>
      </c>
      <c r="S155" s="25">
        <v>10</v>
      </c>
      <c r="T155" s="25">
        <v>0.79900000000000004</v>
      </c>
      <c r="U155" s="25">
        <v>120</v>
      </c>
    </row>
    <row r="156" spans="1:21" x14ac:dyDescent="0.3">
      <c r="A156" s="19" t="s">
        <v>177</v>
      </c>
      <c r="B156" s="3">
        <v>1</v>
      </c>
      <c r="C156" s="3">
        <v>0</v>
      </c>
      <c r="D156" s="5" t="s">
        <v>32</v>
      </c>
      <c r="E156" s="3">
        <v>0.69199999999999995</v>
      </c>
      <c r="F156" s="3">
        <v>5.03</v>
      </c>
      <c r="G156" s="15">
        <v>0.72099999999999997</v>
      </c>
      <c r="H156" s="3">
        <v>0</v>
      </c>
      <c r="I156" s="5">
        <v>19</v>
      </c>
      <c r="J156" s="53">
        <v>0</v>
      </c>
      <c r="K156" s="5">
        <v>1.2581</v>
      </c>
      <c r="L156" s="25">
        <v>61.7</v>
      </c>
      <c r="M156" s="3">
        <v>0</v>
      </c>
      <c r="N156" s="3">
        <v>8</v>
      </c>
      <c r="O156" s="4">
        <v>0</v>
      </c>
      <c r="P156" s="33">
        <v>98347</v>
      </c>
      <c r="Q156" s="2">
        <v>2.7</v>
      </c>
      <c r="R156" s="25">
        <v>0</v>
      </c>
      <c r="S156" s="25">
        <v>0</v>
      </c>
      <c r="T156" s="25">
        <v>0.80100000000000005</v>
      </c>
      <c r="U156" s="25">
        <v>187</v>
      </c>
    </row>
    <row r="157" spans="1:21" x14ac:dyDescent="0.3">
      <c r="A157" s="19" t="s">
        <v>178</v>
      </c>
      <c r="B157" s="3">
        <v>0</v>
      </c>
      <c r="C157" s="3">
        <v>0</v>
      </c>
      <c r="D157" s="5" t="s">
        <v>32</v>
      </c>
      <c r="E157" s="3">
        <v>0.29310000000000003</v>
      </c>
      <c r="F157" s="5" t="s">
        <v>32</v>
      </c>
      <c r="G157" s="15">
        <v>0.128</v>
      </c>
      <c r="H157" s="3">
        <v>0</v>
      </c>
      <c r="I157" s="5">
        <v>0</v>
      </c>
      <c r="J157" s="52">
        <v>0</v>
      </c>
      <c r="K157" s="5" t="s">
        <v>32</v>
      </c>
      <c r="L157" s="25">
        <v>47.5</v>
      </c>
      <c r="M157" s="3">
        <v>0</v>
      </c>
      <c r="N157" s="3">
        <v>6</v>
      </c>
      <c r="O157" s="4">
        <v>0</v>
      </c>
      <c r="P157" s="33">
        <v>7976983</v>
      </c>
      <c r="Q157" s="2">
        <v>1</v>
      </c>
      <c r="R157" s="25">
        <v>2</v>
      </c>
      <c r="S157" s="25">
        <v>0</v>
      </c>
      <c r="T157" s="25">
        <v>0.438</v>
      </c>
      <c r="U157" s="25">
        <v>86</v>
      </c>
    </row>
    <row r="158" spans="1:21" x14ac:dyDescent="0.3">
      <c r="A158" s="2" t="s">
        <v>23</v>
      </c>
      <c r="B158" s="3">
        <v>130</v>
      </c>
      <c r="C158" s="3">
        <v>291</v>
      </c>
      <c r="D158" s="3">
        <v>57.8</v>
      </c>
      <c r="E158" s="3">
        <v>0.91500000000000004</v>
      </c>
      <c r="F158" s="3">
        <v>8.0500000000000007</v>
      </c>
      <c r="G158" s="15">
        <v>0.877</v>
      </c>
      <c r="H158" s="3">
        <v>9</v>
      </c>
      <c r="I158" s="5">
        <v>17</v>
      </c>
      <c r="J158" s="53">
        <v>0</v>
      </c>
      <c r="K158" s="3">
        <v>15.8284</v>
      </c>
      <c r="L158" s="25">
        <v>86.2</v>
      </c>
      <c r="M158" s="3">
        <v>54</v>
      </c>
      <c r="N158" s="3">
        <v>38</v>
      </c>
      <c r="O158" s="4">
        <v>30</v>
      </c>
      <c r="P158" s="33">
        <v>5850342</v>
      </c>
      <c r="Q158" s="2">
        <v>5.6</v>
      </c>
      <c r="R158" s="25">
        <v>60</v>
      </c>
      <c r="S158" s="25">
        <v>9</v>
      </c>
      <c r="T158" s="25">
        <v>0.93500000000000005</v>
      </c>
      <c r="U158" s="25">
        <v>144</v>
      </c>
    </row>
    <row r="159" spans="1:21" x14ac:dyDescent="0.3">
      <c r="A159" s="2" t="s">
        <v>62</v>
      </c>
      <c r="B159" s="3">
        <v>20</v>
      </c>
      <c r="C159" s="3">
        <v>5</v>
      </c>
      <c r="D159" s="3">
        <v>40.200000000000003</v>
      </c>
      <c r="E159" s="3">
        <v>0.78169999999999995</v>
      </c>
      <c r="F159" s="3">
        <v>7.06</v>
      </c>
      <c r="G159" s="15">
        <v>0.84899999999999998</v>
      </c>
      <c r="H159" s="3">
        <v>53</v>
      </c>
      <c r="I159" s="5">
        <v>0</v>
      </c>
      <c r="J159" s="52">
        <v>0.01</v>
      </c>
      <c r="K159" s="5">
        <v>1.2353000000000001</v>
      </c>
      <c r="L159" s="25">
        <v>75.599999999999994</v>
      </c>
      <c r="M159" s="3">
        <v>6</v>
      </c>
      <c r="N159" s="3">
        <v>17</v>
      </c>
      <c r="O159" s="4">
        <v>7</v>
      </c>
      <c r="P159" s="33">
        <v>5459642</v>
      </c>
      <c r="Q159" s="2">
        <v>5.6</v>
      </c>
      <c r="R159" s="25">
        <v>26</v>
      </c>
      <c r="S159" s="25">
        <v>7</v>
      </c>
      <c r="T159" s="25">
        <v>0.85699999999999998</v>
      </c>
      <c r="U159" s="25">
        <v>134</v>
      </c>
    </row>
    <row r="160" spans="1:21" x14ac:dyDescent="0.3">
      <c r="A160" s="2" t="s">
        <v>61</v>
      </c>
      <c r="B160" s="3">
        <v>12</v>
      </c>
      <c r="C160" s="3">
        <v>7</v>
      </c>
      <c r="D160" s="3">
        <v>44.1</v>
      </c>
      <c r="E160" s="3">
        <v>0.85460000000000003</v>
      </c>
      <c r="F160" s="3">
        <v>7.38</v>
      </c>
      <c r="G160" s="15">
        <v>0.79900000000000004</v>
      </c>
      <c r="H160" s="3">
        <v>22</v>
      </c>
      <c r="I160" s="5">
        <v>1</v>
      </c>
      <c r="J160" s="53">
        <v>0</v>
      </c>
      <c r="K160" s="3">
        <v>2.5344000000000002</v>
      </c>
      <c r="L160" s="25">
        <v>76.5</v>
      </c>
      <c r="M160" s="3">
        <v>16</v>
      </c>
      <c r="N160" s="3">
        <v>38</v>
      </c>
      <c r="O160" s="4">
        <v>5</v>
      </c>
      <c r="P160" s="33">
        <v>2078938</v>
      </c>
      <c r="Q160" s="2">
        <v>7.6</v>
      </c>
      <c r="R160" s="25">
        <v>54</v>
      </c>
      <c r="S160" s="25">
        <v>5</v>
      </c>
      <c r="T160" s="25">
        <v>0.90200000000000002</v>
      </c>
      <c r="U160" s="25">
        <v>123</v>
      </c>
    </row>
    <row r="161" spans="1:21" x14ac:dyDescent="0.3">
      <c r="A161" s="19" t="s">
        <v>179</v>
      </c>
      <c r="B161" s="3">
        <v>0</v>
      </c>
      <c r="C161" s="3">
        <v>0</v>
      </c>
      <c r="D161" s="5" t="s">
        <v>32</v>
      </c>
      <c r="E161" s="3">
        <v>0.34420000000000001</v>
      </c>
      <c r="F161" s="3">
        <v>2.11</v>
      </c>
      <c r="G161" s="15">
        <v>0.185</v>
      </c>
      <c r="H161" s="3">
        <v>0</v>
      </c>
      <c r="I161" s="5">
        <v>0</v>
      </c>
      <c r="J161" s="52">
        <v>0</v>
      </c>
      <c r="K161" s="5" t="s">
        <v>32</v>
      </c>
      <c r="L161" s="25">
        <v>55.3</v>
      </c>
      <c r="M161" s="3">
        <v>0</v>
      </c>
      <c r="N161" s="3">
        <v>8</v>
      </c>
      <c r="O161" s="4">
        <v>0</v>
      </c>
      <c r="P161" s="33">
        <v>686884</v>
      </c>
      <c r="Q161" s="2">
        <v>2.2000000000000002</v>
      </c>
      <c r="R161" s="25">
        <v>0</v>
      </c>
      <c r="S161" s="25">
        <v>0</v>
      </c>
      <c r="T161" s="25">
        <v>0.55700000000000005</v>
      </c>
      <c r="U161" s="25">
        <v>71</v>
      </c>
    </row>
    <row r="162" spans="1:21" x14ac:dyDescent="0.3">
      <c r="A162" s="19" t="s">
        <v>180</v>
      </c>
      <c r="B162" s="3">
        <v>0</v>
      </c>
      <c r="C162" s="3">
        <v>0</v>
      </c>
      <c r="D162" s="5" t="s">
        <v>32</v>
      </c>
      <c r="E162" s="3">
        <v>0.1293</v>
      </c>
      <c r="F162" s="5" t="s">
        <v>32</v>
      </c>
      <c r="G162" s="15">
        <v>0.128</v>
      </c>
      <c r="H162" s="3">
        <v>0</v>
      </c>
      <c r="I162" s="5">
        <v>0</v>
      </c>
      <c r="J162" s="53">
        <v>0</v>
      </c>
      <c r="K162" s="5">
        <v>0.24260000000000001</v>
      </c>
      <c r="L162" s="25">
        <v>20</v>
      </c>
      <c r="M162" s="3">
        <v>15</v>
      </c>
      <c r="N162" s="3">
        <v>11</v>
      </c>
      <c r="O162" s="4">
        <v>0</v>
      </c>
      <c r="P162" s="33">
        <v>15893222</v>
      </c>
      <c r="Q162" s="2">
        <v>1</v>
      </c>
      <c r="R162" s="25">
        <v>9</v>
      </c>
      <c r="S162" s="25">
        <v>0</v>
      </c>
      <c r="T162" s="25" t="s">
        <v>32</v>
      </c>
      <c r="U162" s="25">
        <v>51</v>
      </c>
    </row>
    <row r="163" spans="1:21" x14ac:dyDescent="0.3">
      <c r="A163" s="2" t="s">
        <v>56</v>
      </c>
      <c r="B163" s="3">
        <v>13</v>
      </c>
      <c r="C163" s="3">
        <v>4</v>
      </c>
      <c r="D163" s="3">
        <v>32.700000000000003</v>
      </c>
      <c r="E163" s="3">
        <v>0.68910000000000005</v>
      </c>
      <c r="F163" s="3">
        <v>4.96</v>
      </c>
      <c r="G163" s="15">
        <v>0.57499999999999996</v>
      </c>
      <c r="H163" s="3">
        <v>14</v>
      </c>
      <c r="I163" s="5">
        <v>2</v>
      </c>
      <c r="J163" s="52">
        <v>0.02</v>
      </c>
      <c r="K163" s="3">
        <v>3.1263999999999998</v>
      </c>
      <c r="L163" s="25">
        <v>67</v>
      </c>
      <c r="M163" s="3">
        <v>15</v>
      </c>
      <c r="N163" s="3">
        <v>23</v>
      </c>
      <c r="O163" s="4">
        <v>17</v>
      </c>
      <c r="P163" s="33">
        <v>59308690</v>
      </c>
      <c r="Q163" s="2">
        <v>6.4</v>
      </c>
      <c r="R163" s="25">
        <v>21</v>
      </c>
      <c r="S163" s="25">
        <v>14</v>
      </c>
      <c r="T163" s="25">
        <v>0.70499999999999996</v>
      </c>
      <c r="U163" s="25">
        <v>162</v>
      </c>
    </row>
    <row r="164" spans="1:21" x14ac:dyDescent="0.3">
      <c r="A164" s="2" t="s">
        <v>26</v>
      </c>
      <c r="B164" s="3">
        <v>68</v>
      </c>
      <c r="C164" s="3">
        <v>21</v>
      </c>
      <c r="D164" s="3">
        <v>45.4</v>
      </c>
      <c r="E164" s="3">
        <v>0.88009999999999999</v>
      </c>
      <c r="F164" s="3">
        <v>7.79</v>
      </c>
      <c r="G164" s="15">
        <v>0.92500000000000004</v>
      </c>
      <c r="H164" s="3">
        <v>199</v>
      </c>
      <c r="I164" s="5">
        <v>0</v>
      </c>
      <c r="J164" s="53">
        <v>0.05</v>
      </c>
      <c r="K164" s="3">
        <v>7.67</v>
      </c>
      <c r="L164" s="25">
        <v>77.900000000000006</v>
      </c>
      <c r="M164" s="3">
        <v>16</v>
      </c>
      <c r="N164" s="3">
        <v>21</v>
      </c>
      <c r="O164" s="4">
        <v>128</v>
      </c>
      <c r="P164" s="33">
        <v>46754778</v>
      </c>
      <c r="Q164" s="2">
        <v>6.5</v>
      </c>
      <c r="R164" s="25">
        <v>21</v>
      </c>
      <c r="S164" s="25">
        <v>16</v>
      </c>
      <c r="T164" s="25">
        <v>0.89300000000000002</v>
      </c>
      <c r="U164" s="25">
        <v>119</v>
      </c>
    </row>
    <row r="165" spans="1:21" x14ac:dyDescent="0.3">
      <c r="A165" s="2" t="s">
        <v>45</v>
      </c>
      <c r="B165" s="3">
        <v>0</v>
      </c>
      <c r="C165" s="3">
        <v>0</v>
      </c>
      <c r="D165" s="3">
        <v>25.1</v>
      </c>
      <c r="E165" s="3">
        <v>0.67079999999999995</v>
      </c>
      <c r="F165" s="3">
        <v>3.91</v>
      </c>
      <c r="G165" s="15">
        <v>0.371</v>
      </c>
      <c r="H165" s="3">
        <v>0</v>
      </c>
      <c r="I165" s="5">
        <v>0</v>
      </c>
      <c r="J165" s="52">
        <v>0</v>
      </c>
      <c r="K165" s="5" t="s">
        <v>32</v>
      </c>
      <c r="L165" s="25">
        <v>61.8</v>
      </c>
      <c r="M165" s="3">
        <v>13</v>
      </c>
      <c r="N165" s="3">
        <v>9</v>
      </c>
      <c r="O165" s="4">
        <v>12</v>
      </c>
      <c r="P165" s="33">
        <v>21413249</v>
      </c>
      <c r="Q165" s="2">
        <v>0.8</v>
      </c>
      <c r="R165" s="25">
        <v>6</v>
      </c>
      <c r="S165" s="25">
        <v>4</v>
      </c>
      <c r="T165" s="25">
        <v>0.78</v>
      </c>
      <c r="U165" s="25">
        <v>139</v>
      </c>
    </row>
    <row r="166" spans="1:21" ht="15" thickBot="1" x14ac:dyDescent="0.35">
      <c r="A166" s="6" t="s">
        <v>181</v>
      </c>
      <c r="B166" s="3">
        <v>0</v>
      </c>
      <c r="C166" s="3">
        <v>0</v>
      </c>
      <c r="D166" s="5" t="s">
        <v>32</v>
      </c>
      <c r="E166" s="3">
        <v>0.31540000000000001</v>
      </c>
      <c r="F166" s="3">
        <v>2.5499999999999998</v>
      </c>
      <c r="G166" s="15">
        <v>0.29199999999999998</v>
      </c>
      <c r="H166" s="3">
        <v>0</v>
      </c>
      <c r="I166" s="5">
        <v>0</v>
      </c>
      <c r="J166" s="53">
        <v>0</v>
      </c>
      <c r="K166" s="5" t="s">
        <v>32</v>
      </c>
      <c r="L166" s="25">
        <v>44.8</v>
      </c>
      <c r="M166" s="3">
        <v>6</v>
      </c>
      <c r="N166" s="3">
        <v>3</v>
      </c>
      <c r="O166" s="4">
        <v>0</v>
      </c>
      <c r="P166" s="33">
        <v>43849260</v>
      </c>
      <c r="Q166" s="2">
        <v>0.2</v>
      </c>
      <c r="R166" s="25">
        <v>3</v>
      </c>
      <c r="S166" s="25">
        <v>0</v>
      </c>
      <c r="T166" s="25">
        <v>0.50700000000000001</v>
      </c>
      <c r="U166" s="25">
        <v>80</v>
      </c>
    </row>
    <row r="167" spans="1:21" ht="15" thickBot="1" x14ac:dyDescent="0.35">
      <c r="A167" s="19" t="s">
        <v>182</v>
      </c>
      <c r="B167" s="3">
        <v>0</v>
      </c>
      <c r="C167" s="3">
        <v>0</v>
      </c>
      <c r="D167" s="5" t="s">
        <v>32</v>
      </c>
      <c r="E167" s="3">
        <v>8.7499999999999994E-2</v>
      </c>
      <c r="F167" s="5" t="s">
        <v>32</v>
      </c>
      <c r="G167" s="15">
        <v>7.9000000000000001E-2</v>
      </c>
      <c r="H167" s="3">
        <v>0</v>
      </c>
      <c r="I167" s="5">
        <v>0</v>
      </c>
      <c r="J167" s="52">
        <v>0</v>
      </c>
      <c r="K167" s="5" t="s">
        <v>32</v>
      </c>
      <c r="L167" s="25">
        <v>34.6</v>
      </c>
      <c r="M167" s="3">
        <v>0</v>
      </c>
      <c r="N167" s="3">
        <v>7</v>
      </c>
      <c r="O167" s="4">
        <v>0</v>
      </c>
      <c r="P167" s="32">
        <v>11193725</v>
      </c>
      <c r="Q167" s="2">
        <v>0.5</v>
      </c>
      <c r="R167" s="25">
        <v>0</v>
      </c>
      <c r="S167" s="25">
        <v>0</v>
      </c>
      <c r="T167" s="25">
        <v>0.41299999999999998</v>
      </c>
      <c r="U167" s="25">
        <v>20</v>
      </c>
    </row>
    <row r="168" spans="1:21" ht="15" thickBot="1" x14ac:dyDescent="0.35">
      <c r="A168" s="19" t="s">
        <v>183</v>
      </c>
      <c r="B168" s="3">
        <v>0</v>
      </c>
      <c r="C168" s="3">
        <v>0</v>
      </c>
      <c r="D168" s="5" t="s">
        <v>32</v>
      </c>
      <c r="E168" s="3">
        <v>0.51539999999999997</v>
      </c>
      <c r="F168" s="3">
        <v>5.15</v>
      </c>
      <c r="G168" s="15">
        <v>0.65800000000000003</v>
      </c>
      <c r="H168" s="3">
        <v>0</v>
      </c>
      <c r="I168" s="5">
        <v>0</v>
      </c>
      <c r="J168" s="53">
        <v>0</v>
      </c>
      <c r="K168" s="5" t="s">
        <v>32</v>
      </c>
      <c r="L168" s="25">
        <v>47.5</v>
      </c>
      <c r="M168" s="3">
        <v>17</v>
      </c>
      <c r="N168" s="3">
        <v>12</v>
      </c>
      <c r="O168" s="4">
        <v>0</v>
      </c>
      <c r="P168" s="33">
        <v>586632</v>
      </c>
      <c r="Q168" s="2">
        <v>1.1000000000000001</v>
      </c>
      <c r="R168" s="25">
        <v>8</v>
      </c>
      <c r="S168" s="25">
        <v>0</v>
      </c>
      <c r="T168" s="25">
        <v>0.72399999999999998</v>
      </c>
      <c r="U168" s="25">
        <v>153</v>
      </c>
    </row>
    <row r="169" spans="1:21" ht="15" thickBot="1" x14ac:dyDescent="0.35">
      <c r="A169" s="2" t="s">
        <v>21</v>
      </c>
      <c r="B169" s="3">
        <v>87</v>
      </c>
      <c r="C169" s="3">
        <v>16</v>
      </c>
      <c r="D169" s="3">
        <v>63.1</v>
      </c>
      <c r="E169" s="3">
        <v>0.9365</v>
      </c>
      <c r="F169" s="3">
        <v>8.41</v>
      </c>
      <c r="G169" s="15">
        <v>0.96399999999999997</v>
      </c>
      <c r="H169" s="3">
        <v>0</v>
      </c>
      <c r="I169" s="5">
        <v>0</v>
      </c>
      <c r="J169" s="52">
        <v>1.1599999999999999</v>
      </c>
      <c r="K169" s="3">
        <v>13.1409</v>
      </c>
      <c r="L169" s="25">
        <v>82</v>
      </c>
      <c r="M169" s="3">
        <v>13</v>
      </c>
      <c r="N169" s="3">
        <v>20</v>
      </c>
      <c r="O169" s="4">
        <v>31</v>
      </c>
      <c r="P169" s="34">
        <v>10099265</v>
      </c>
      <c r="Q169" s="2">
        <v>6</v>
      </c>
      <c r="R169" s="25">
        <v>40</v>
      </c>
      <c r="S169" s="25">
        <v>9</v>
      </c>
      <c r="T169" s="25">
        <v>0.93700000000000006</v>
      </c>
      <c r="U169" s="25">
        <v>128</v>
      </c>
    </row>
    <row r="170" spans="1:21" ht="15" thickBot="1" x14ac:dyDescent="0.35">
      <c r="A170" s="2" t="s">
        <v>18</v>
      </c>
      <c r="B170" s="3">
        <v>130</v>
      </c>
      <c r="C170" s="3">
        <v>46</v>
      </c>
      <c r="D170" s="3">
        <v>65.5</v>
      </c>
      <c r="E170" s="3">
        <v>0.89070000000000005</v>
      </c>
      <c r="F170" s="3">
        <v>8.74</v>
      </c>
      <c r="G170" s="15">
        <v>0.92600000000000005</v>
      </c>
      <c r="H170" s="3">
        <v>142</v>
      </c>
      <c r="I170" s="5">
        <v>2</v>
      </c>
      <c r="J170" s="53">
        <v>0.03</v>
      </c>
      <c r="K170" s="3">
        <v>14.9513</v>
      </c>
      <c r="L170" s="25">
        <v>76.599999999999994</v>
      </c>
      <c r="M170" s="3">
        <v>36</v>
      </c>
      <c r="N170" s="3">
        <v>39</v>
      </c>
      <c r="O170" s="4">
        <v>76</v>
      </c>
      <c r="P170" s="32">
        <v>8654622</v>
      </c>
      <c r="Q170" s="2">
        <v>6.3</v>
      </c>
      <c r="R170" s="25">
        <v>63</v>
      </c>
      <c r="S170" s="25">
        <v>4</v>
      </c>
      <c r="T170" s="25">
        <v>0.94599999999999995</v>
      </c>
      <c r="U170" s="25">
        <v>126</v>
      </c>
    </row>
    <row r="171" spans="1:21" x14ac:dyDescent="0.3">
      <c r="A171" s="6" t="s">
        <v>184</v>
      </c>
      <c r="B171" s="3">
        <v>0</v>
      </c>
      <c r="C171" s="3">
        <v>0</v>
      </c>
      <c r="D171" s="5" t="s">
        <v>32</v>
      </c>
      <c r="E171" s="3">
        <v>0.4763</v>
      </c>
      <c r="F171" s="3">
        <v>3.34</v>
      </c>
      <c r="G171" s="15">
        <v>0.435</v>
      </c>
      <c r="H171" s="3">
        <v>0</v>
      </c>
      <c r="I171" s="5">
        <v>0</v>
      </c>
      <c r="J171" s="52">
        <v>0</v>
      </c>
      <c r="K171" s="5" t="s">
        <v>32</v>
      </c>
      <c r="L171" s="25">
        <v>42</v>
      </c>
      <c r="M171" s="3">
        <v>3</v>
      </c>
      <c r="N171" s="3">
        <v>3</v>
      </c>
      <c r="O171" s="4">
        <v>0</v>
      </c>
      <c r="P171" s="33">
        <v>17500658</v>
      </c>
      <c r="Q171" s="2">
        <v>1</v>
      </c>
      <c r="R171" s="25">
        <v>3</v>
      </c>
      <c r="S171" s="25">
        <v>0</v>
      </c>
      <c r="T171" s="25">
        <v>0.54900000000000004</v>
      </c>
      <c r="U171" s="25">
        <v>95</v>
      </c>
    </row>
    <row r="172" spans="1:21" x14ac:dyDescent="0.3">
      <c r="A172" s="2" t="s">
        <v>34</v>
      </c>
      <c r="B172" s="3">
        <v>19</v>
      </c>
      <c r="C172" s="3">
        <v>20</v>
      </c>
      <c r="D172" s="3" t="s">
        <v>32</v>
      </c>
      <c r="E172" s="3" t="s">
        <v>32</v>
      </c>
      <c r="F172" s="3" t="s">
        <v>32</v>
      </c>
      <c r="G172" s="15">
        <v>0.92400000000000004</v>
      </c>
      <c r="H172" s="3">
        <v>25</v>
      </c>
      <c r="I172" s="5">
        <v>3</v>
      </c>
      <c r="J172" s="53">
        <v>0</v>
      </c>
      <c r="K172" s="3">
        <v>4.1870000000000003</v>
      </c>
      <c r="L172" s="25">
        <v>80.900000000000006</v>
      </c>
      <c r="M172" s="3">
        <v>5</v>
      </c>
      <c r="N172" s="3">
        <v>2</v>
      </c>
      <c r="O172" s="4">
        <v>28</v>
      </c>
      <c r="P172" s="33">
        <v>23816775</v>
      </c>
      <c r="Q172" s="2">
        <v>3.6</v>
      </c>
      <c r="R172" s="25">
        <v>2</v>
      </c>
      <c r="S172" s="25">
        <v>4</v>
      </c>
      <c r="T172" s="25" t="s">
        <v>32</v>
      </c>
      <c r="U172" s="25" t="s">
        <v>32</v>
      </c>
    </row>
    <row r="173" spans="1:21" x14ac:dyDescent="0.3">
      <c r="A173" s="19" t="s">
        <v>185</v>
      </c>
      <c r="B173" s="3">
        <v>0</v>
      </c>
      <c r="C173" s="3">
        <v>0</v>
      </c>
      <c r="D173" s="3">
        <v>23.9</v>
      </c>
      <c r="E173" s="3">
        <v>0.46489999999999998</v>
      </c>
      <c r="F173" s="5" t="s">
        <v>32</v>
      </c>
      <c r="G173" s="15">
        <v>0.309</v>
      </c>
      <c r="H173" s="3">
        <v>0</v>
      </c>
      <c r="I173" s="5">
        <v>0</v>
      </c>
      <c r="J173" s="52">
        <v>0.02</v>
      </c>
      <c r="K173" s="5" t="s">
        <v>32</v>
      </c>
      <c r="L173" s="25">
        <v>61.3</v>
      </c>
      <c r="M173" s="3">
        <v>4</v>
      </c>
      <c r="N173" s="3">
        <v>3</v>
      </c>
      <c r="O173" s="4">
        <v>0</v>
      </c>
      <c r="P173" s="33">
        <v>9537645</v>
      </c>
      <c r="Q173" s="2">
        <v>1.1000000000000001</v>
      </c>
      <c r="R173" s="25">
        <v>2</v>
      </c>
      <c r="S173" s="25">
        <v>1</v>
      </c>
      <c r="T173" s="25">
        <v>0.65600000000000003</v>
      </c>
      <c r="U173" s="25">
        <v>112</v>
      </c>
    </row>
    <row r="174" spans="1:21" x14ac:dyDescent="0.3">
      <c r="A174" s="19" t="s">
        <v>186</v>
      </c>
      <c r="B174" s="3">
        <v>0</v>
      </c>
      <c r="C174" s="3">
        <v>0</v>
      </c>
      <c r="D174" s="3">
        <v>25.6</v>
      </c>
      <c r="E174" s="5">
        <v>0.42059999999999997</v>
      </c>
      <c r="F174" s="3">
        <v>1.81</v>
      </c>
      <c r="G174" s="15">
        <v>0.376</v>
      </c>
      <c r="H174" s="3">
        <v>0</v>
      </c>
      <c r="I174" s="5">
        <v>0</v>
      </c>
      <c r="J174" s="53">
        <v>0</v>
      </c>
      <c r="K174" s="5" t="s">
        <v>32</v>
      </c>
      <c r="L174" s="25">
        <v>54.5</v>
      </c>
      <c r="M174" s="3">
        <v>15</v>
      </c>
      <c r="N174" s="3">
        <v>8</v>
      </c>
      <c r="O174" s="4">
        <v>0</v>
      </c>
      <c r="P174" s="33">
        <v>59734218</v>
      </c>
      <c r="Q174" s="2">
        <v>3.9</v>
      </c>
      <c r="R174" s="25">
        <v>5</v>
      </c>
      <c r="S174" s="25">
        <v>0</v>
      </c>
      <c r="T174" s="25">
        <v>0.52800000000000002</v>
      </c>
      <c r="U174" s="25">
        <v>86</v>
      </c>
    </row>
    <row r="175" spans="1:21" x14ac:dyDescent="0.3">
      <c r="A175" s="2" t="s">
        <v>81</v>
      </c>
      <c r="B175" s="3">
        <v>15</v>
      </c>
      <c r="C175" s="3">
        <v>13</v>
      </c>
      <c r="D175" s="3">
        <v>37.200000000000003</v>
      </c>
      <c r="E175" s="3">
        <v>0.75649999999999995</v>
      </c>
      <c r="F175" s="3">
        <v>5.67</v>
      </c>
      <c r="G175" s="15">
        <v>0.83599999999999997</v>
      </c>
      <c r="H175" s="3">
        <v>40</v>
      </c>
      <c r="I175" s="5">
        <v>4</v>
      </c>
      <c r="J175" s="52">
        <v>0.99</v>
      </c>
      <c r="K175" s="3">
        <v>1.7197</v>
      </c>
      <c r="L175" s="25">
        <v>80.099999999999994</v>
      </c>
      <c r="M175" s="3">
        <v>12</v>
      </c>
      <c r="N175" s="3">
        <v>7</v>
      </c>
      <c r="O175" s="4">
        <v>40</v>
      </c>
      <c r="P175" s="33">
        <v>69799978</v>
      </c>
      <c r="Q175" s="2">
        <v>5.3</v>
      </c>
      <c r="R175" s="25">
        <v>5</v>
      </c>
      <c r="S175" s="25">
        <v>20</v>
      </c>
      <c r="T175" s="25">
        <v>0.76500000000000001</v>
      </c>
      <c r="U175" s="25">
        <v>167</v>
      </c>
    </row>
    <row r="176" spans="1:21" x14ac:dyDescent="0.3">
      <c r="A176" s="6" t="s">
        <v>187</v>
      </c>
      <c r="B176" s="3">
        <v>0</v>
      </c>
      <c r="C176" s="3">
        <v>0</v>
      </c>
      <c r="D176" s="3">
        <v>19.3</v>
      </c>
      <c r="E176" s="3">
        <v>0.43020000000000003</v>
      </c>
      <c r="F176" s="3">
        <v>2.15</v>
      </c>
      <c r="G176" s="15">
        <v>0.11899999999999999</v>
      </c>
      <c r="H176" s="3">
        <v>0</v>
      </c>
      <c r="I176" s="5">
        <v>0</v>
      </c>
      <c r="J176" s="53">
        <v>0</v>
      </c>
      <c r="K176" s="5" t="s">
        <v>32</v>
      </c>
      <c r="L176" s="25">
        <v>62.3</v>
      </c>
      <c r="M176" s="3">
        <v>86</v>
      </c>
      <c r="N176" s="3">
        <v>25</v>
      </c>
      <c r="O176" s="4">
        <v>2</v>
      </c>
      <c r="P176" s="33">
        <v>8278724</v>
      </c>
      <c r="Q176" s="2">
        <v>1.5</v>
      </c>
      <c r="R176" s="25">
        <v>19</v>
      </c>
      <c r="S176" s="25">
        <v>1</v>
      </c>
      <c r="T176" s="25">
        <v>0.51300000000000001</v>
      </c>
      <c r="U176" s="25">
        <v>79</v>
      </c>
    </row>
    <row r="177" spans="1:21" x14ac:dyDescent="0.3">
      <c r="A177" s="6" t="s">
        <v>188</v>
      </c>
      <c r="B177" s="3">
        <v>0</v>
      </c>
      <c r="C177" s="3">
        <v>0</v>
      </c>
      <c r="D177" s="5" t="s">
        <v>32</v>
      </c>
      <c r="E177" s="3">
        <v>0.56159999999999999</v>
      </c>
      <c r="F177" s="3">
        <v>4.34</v>
      </c>
      <c r="G177" s="15">
        <v>0.623</v>
      </c>
      <c r="H177" s="3">
        <v>0</v>
      </c>
      <c r="I177" s="5">
        <v>0</v>
      </c>
      <c r="J177" s="52">
        <v>0</v>
      </c>
      <c r="K177" s="5" t="s">
        <v>32</v>
      </c>
      <c r="L177" s="25">
        <v>61.4</v>
      </c>
      <c r="M177" s="3">
        <v>0</v>
      </c>
      <c r="N177" s="3">
        <v>0</v>
      </c>
      <c r="O177" s="4">
        <v>0</v>
      </c>
      <c r="P177" s="33">
        <v>105695</v>
      </c>
      <c r="Q177" s="2">
        <v>1.5</v>
      </c>
      <c r="R177" s="25">
        <v>0</v>
      </c>
      <c r="S177" s="25">
        <v>0</v>
      </c>
      <c r="T177" s="25">
        <v>0.71699999999999997</v>
      </c>
      <c r="U177" s="25">
        <v>59</v>
      </c>
    </row>
    <row r="178" spans="1:21" x14ac:dyDescent="0.3">
      <c r="A178" s="2" t="s">
        <v>97</v>
      </c>
      <c r="B178" s="3">
        <v>0</v>
      </c>
      <c r="C178" s="3">
        <v>0</v>
      </c>
      <c r="D178" s="3">
        <v>30.7</v>
      </c>
      <c r="E178" s="3">
        <v>0.65259999999999996</v>
      </c>
      <c r="F178" s="3">
        <v>4.82</v>
      </c>
      <c r="G178" s="15">
        <v>0.68400000000000005</v>
      </c>
      <c r="H178" s="3">
        <v>0</v>
      </c>
      <c r="I178" s="5">
        <v>0</v>
      </c>
      <c r="J178" s="53">
        <v>0</v>
      </c>
      <c r="K178" s="5">
        <v>0.81359999999999999</v>
      </c>
      <c r="L178" s="25">
        <v>68.7</v>
      </c>
      <c r="M178" s="3">
        <v>15</v>
      </c>
      <c r="N178" s="3">
        <v>9</v>
      </c>
      <c r="O178" s="4">
        <v>7</v>
      </c>
      <c r="P178" s="33">
        <v>11818619</v>
      </c>
      <c r="Q178" s="2">
        <v>0.2</v>
      </c>
      <c r="R178" s="25">
        <v>6</v>
      </c>
      <c r="S178" s="25">
        <v>3</v>
      </c>
      <c r="T178" s="25">
        <v>0.73899999999999999</v>
      </c>
      <c r="U178" s="25">
        <v>126</v>
      </c>
    </row>
    <row r="179" spans="1:21" x14ac:dyDescent="0.3">
      <c r="A179" s="2" t="s">
        <v>73</v>
      </c>
      <c r="B179" s="3">
        <v>12</v>
      </c>
      <c r="C179" s="3">
        <v>6</v>
      </c>
      <c r="D179" s="3">
        <v>38.299999999999997</v>
      </c>
      <c r="E179" s="3">
        <v>0.77180000000000004</v>
      </c>
      <c r="F179" s="3">
        <v>6.08</v>
      </c>
      <c r="G179" s="15">
        <v>0.81299999999999994</v>
      </c>
      <c r="H179" s="3">
        <v>9</v>
      </c>
      <c r="I179" s="5">
        <v>5</v>
      </c>
      <c r="J179" s="52">
        <v>0.06</v>
      </c>
      <c r="K179" s="5">
        <v>3.6396999999999999</v>
      </c>
      <c r="L179" s="25">
        <v>76.8</v>
      </c>
      <c r="M179" s="3">
        <v>9</v>
      </c>
      <c r="N179" s="3">
        <v>42</v>
      </c>
      <c r="O179" s="4">
        <v>246</v>
      </c>
      <c r="P179" s="33">
        <v>84339067</v>
      </c>
      <c r="Q179" s="2">
        <v>4.5</v>
      </c>
      <c r="R179" s="25">
        <v>66</v>
      </c>
      <c r="S179" s="25">
        <v>32</v>
      </c>
      <c r="T179" s="25">
        <v>0.80600000000000005</v>
      </c>
      <c r="U179" s="25">
        <v>97</v>
      </c>
    </row>
    <row r="180" spans="1:21" x14ac:dyDescent="0.3">
      <c r="A180" s="2" t="s">
        <v>100</v>
      </c>
      <c r="B180" s="3">
        <v>0</v>
      </c>
      <c r="C180" s="3">
        <v>0</v>
      </c>
      <c r="D180" s="3" t="s">
        <v>32</v>
      </c>
      <c r="E180" s="3">
        <v>0.40339999999999998</v>
      </c>
      <c r="F180" s="3" t="s">
        <v>32</v>
      </c>
      <c r="G180" s="15">
        <v>0.255</v>
      </c>
      <c r="H180" s="3">
        <v>0</v>
      </c>
      <c r="I180" s="5">
        <v>0</v>
      </c>
      <c r="J180" s="53">
        <v>0.01</v>
      </c>
      <c r="K180" s="5" t="s">
        <v>32</v>
      </c>
      <c r="L180" s="3" t="s">
        <v>32</v>
      </c>
      <c r="M180" s="3">
        <v>4</v>
      </c>
      <c r="N180" s="3">
        <v>6</v>
      </c>
      <c r="O180" s="4">
        <v>0</v>
      </c>
      <c r="P180" s="33">
        <v>6031200</v>
      </c>
      <c r="Q180" s="2">
        <v>1.5</v>
      </c>
      <c r="R180" s="25">
        <v>5</v>
      </c>
      <c r="S180" s="25">
        <v>0</v>
      </c>
      <c r="T180" s="25">
        <v>0.71</v>
      </c>
      <c r="U180" s="25">
        <v>163</v>
      </c>
    </row>
    <row r="181" spans="1:21" x14ac:dyDescent="0.3">
      <c r="A181" s="6" t="s">
        <v>189</v>
      </c>
      <c r="B181" s="3">
        <v>0</v>
      </c>
      <c r="C181" s="3">
        <v>0</v>
      </c>
      <c r="D181" s="5" t="s">
        <v>32</v>
      </c>
      <c r="E181" s="3">
        <v>0.4209</v>
      </c>
      <c r="F181" s="5" t="s">
        <v>32</v>
      </c>
      <c r="G181" s="15">
        <v>0.47699999999999998</v>
      </c>
      <c r="H181" s="3">
        <v>0</v>
      </c>
      <c r="I181" s="5">
        <v>0</v>
      </c>
      <c r="J181" s="52">
        <v>0</v>
      </c>
      <c r="K181" s="5" t="s">
        <v>32</v>
      </c>
      <c r="L181" s="3" t="s">
        <v>32</v>
      </c>
      <c r="M181" s="3">
        <v>0</v>
      </c>
      <c r="N181" s="3">
        <v>0</v>
      </c>
      <c r="O181" s="4">
        <v>0</v>
      </c>
      <c r="P181" s="33">
        <v>11792</v>
      </c>
      <c r="Q181" s="2">
        <v>2.1</v>
      </c>
      <c r="R181" s="25">
        <v>0</v>
      </c>
      <c r="S181" s="25">
        <v>0</v>
      </c>
      <c r="T181" s="25" t="s">
        <v>32</v>
      </c>
      <c r="U181" s="25">
        <v>70</v>
      </c>
    </row>
    <row r="182" spans="1:21" x14ac:dyDescent="0.3">
      <c r="A182" s="2" t="s">
        <v>65</v>
      </c>
      <c r="B182" s="3">
        <v>2</v>
      </c>
      <c r="C182" s="3">
        <v>6</v>
      </c>
      <c r="D182" s="3">
        <v>43</v>
      </c>
      <c r="E182" s="3">
        <v>0.85550000000000004</v>
      </c>
      <c r="F182" s="3">
        <v>7.21</v>
      </c>
      <c r="G182" s="15">
        <v>1</v>
      </c>
      <c r="H182" s="3">
        <v>1</v>
      </c>
      <c r="I182" s="5">
        <v>2</v>
      </c>
      <c r="J182" s="53">
        <v>0</v>
      </c>
      <c r="K182" s="3">
        <v>5.0822000000000003</v>
      </c>
      <c r="L182" s="25">
        <v>80.900000000000006</v>
      </c>
      <c r="M182" s="3">
        <v>28</v>
      </c>
      <c r="N182" s="3">
        <v>21</v>
      </c>
      <c r="O182" s="4">
        <v>19</v>
      </c>
      <c r="P182" s="33">
        <v>9890402</v>
      </c>
      <c r="Q182" s="2">
        <v>3.8</v>
      </c>
      <c r="R182" s="25">
        <v>27</v>
      </c>
      <c r="S182" s="25">
        <v>10</v>
      </c>
      <c r="T182" s="25">
        <v>0.86599999999999999</v>
      </c>
      <c r="U182" s="25">
        <v>186</v>
      </c>
    </row>
    <row r="183" spans="1:21" x14ac:dyDescent="0.3">
      <c r="A183" s="2" t="s">
        <v>91</v>
      </c>
      <c r="B183" s="3">
        <v>0</v>
      </c>
      <c r="C183" s="3">
        <v>0</v>
      </c>
      <c r="D183" s="3">
        <v>20</v>
      </c>
      <c r="E183" s="3">
        <v>0.44990000000000002</v>
      </c>
      <c r="F183" s="3">
        <v>2.19</v>
      </c>
      <c r="G183" s="15">
        <v>0.39300000000000002</v>
      </c>
      <c r="H183" s="3">
        <v>1</v>
      </c>
      <c r="I183" s="5">
        <v>0</v>
      </c>
      <c r="J183" s="52">
        <v>0</v>
      </c>
      <c r="K183" s="3">
        <v>0.88490000000000002</v>
      </c>
      <c r="L183" s="25">
        <v>60</v>
      </c>
      <c r="M183" s="3">
        <v>10</v>
      </c>
      <c r="N183" s="3">
        <v>8</v>
      </c>
      <c r="O183" s="4">
        <v>1</v>
      </c>
      <c r="P183" s="33">
        <v>45741007</v>
      </c>
      <c r="Q183" s="2">
        <v>1.2</v>
      </c>
      <c r="R183" s="25">
        <v>5</v>
      </c>
      <c r="S183" s="25">
        <v>4</v>
      </c>
      <c r="T183" s="25">
        <v>0.52800000000000002</v>
      </c>
      <c r="U183" s="25">
        <v>61</v>
      </c>
    </row>
    <row r="184" spans="1:21" x14ac:dyDescent="0.3">
      <c r="A184" s="2" t="s">
        <v>10</v>
      </c>
      <c r="B184" s="3">
        <v>226</v>
      </c>
      <c r="C184" s="3">
        <v>270</v>
      </c>
      <c r="D184" s="3">
        <v>49.8</v>
      </c>
      <c r="E184" s="3">
        <v>0.93579999999999997</v>
      </c>
      <c r="F184" s="3">
        <v>8.65</v>
      </c>
      <c r="G184" s="15">
        <v>0.93200000000000005</v>
      </c>
      <c r="H184" s="3">
        <v>106</v>
      </c>
      <c r="I184" s="5">
        <v>11</v>
      </c>
      <c r="J184" s="53">
        <v>0.25</v>
      </c>
      <c r="K184" s="3">
        <v>38.7072</v>
      </c>
      <c r="L184" s="25">
        <v>83.5</v>
      </c>
      <c r="M184" s="3">
        <v>34</v>
      </c>
      <c r="N184" s="3">
        <v>21</v>
      </c>
      <c r="O184" s="4">
        <v>199</v>
      </c>
      <c r="P184" s="33">
        <v>67886011</v>
      </c>
      <c r="Q184" s="2">
        <v>6.2</v>
      </c>
      <c r="R184" s="25">
        <v>26</v>
      </c>
      <c r="S184" s="25">
        <v>44</v>
      </c>
      <c r="T184" s="25">
        <v>0.92</v>
      </c>
      <c r="U184" s="25">
        <v>116</v>
      </c>
    </row>
    <row r="185" spans="1:21" x14ac:dyDescent="0.3">
      <c r="A185" s="2" t="s">
        <v>25</v>
      </c>
      <c r="B185" s="3">
        <v>55</v>
      </c>
      <c r="C185" s="3">
        <v>23</v>
      </c>
      <c r="D185" s="3">
        <v>35.6</v>
      </c>
      <c r="E185" s="3">
        <v>0.71189999999999998</v>
      </c>
      <c r="F185" s="3">
        <v>5.62</v>
      </c>
      <c r="G185" s="15">
        <v>0.94099999999999995</v>
      </c>
      <c r="H185" s="3">
        <v>45</v>
      </c>
      <c r="I185" s="5">
        <v>0</v>
      </c>
      <c r="J185" s="52">
        <v>0.13</v>
      </c>
      <c r="K185" s="5">
        <v>2.8254999999999999</v>
      </c>
      <c r="L185" s="25">
        <v>70.2</v>
      </c>
      <c r="M185" s="3">
        <v>10</v>
      </c>
      <c r="N185" s="3">
        <v>3</v>
      </c>
      <c r="O185" s="4">
        <v>91</v>
      </c>
      <c r="P185" s="33">
        <v>43733762</v>
      </c>
      <c r="Q185" s="2">
        <v>2.8</v>
      </c>
      <c r="R185" s="25">
        <v>7</v>
      </c>
      <c r="S185" s="25">
        <v>12</v>
      </c>
      <c r="T185" s="25">
        <v>0.75</v>
      </c>
      <c r="U185" s="25">
        <v>129</v>
      </c>
    </row>
    <row r="186" spans="1:21" x14ac:dyDescent="0.3">
      <c r="A186" s="2" t="s">
        <v>68</v>
      </c>
      <c r="B186" s="3">
        <v>2</v>
      </c>
      <c r="C186" s="3">
        <v>0</v>
      </c>
      <c r="D186" s="3">
        <v>32.200000000000003</v>
      </c>
      <c r="E186" s="3">
        <v>0.85</v>
      </c>
      <c r="F186" s="3">
        <v>7.16</v>
      </c>
      <c r="G186" s="15">
        <v>0.878</v>
      </c>
      <c r="H186" s="3">
        <v>0</v>
      </c>
      <c r="I186" s="5">
        <v>0</v>
      </c>
      <c r="J186" s="53">
        <v>0</v>
      </c>
      <c r="K186" s="3">
        <v>6.5785</v>
      </c>
      <c r="L186" s="25">
        <v>61.5</v>
      </c>
      <c r="M186" s="5">
        <v>7</v>
      </c>
      <c r="N186" s="3">
        <v>10</v>
      </c>
      <c r="O186" s="4">
        <v>3</v>
      </c>
      <c r="P186" s="33">
        <v>3473730</v>
      </c>
      <c r="Q186" s="2">
        <v>2.2000000000000002</v>
      </c>
      <c r="R186" s="25">
        <v>10</v>
      </c>
      <c r="S186" s="25">
        <v>0</v>
      </c>
      <c r="T186" s="25">
        <v>0.80800000000000005</v>
      </c>
      <c r="U186" s="25">
        <v>138</v>
      </c>
    </row>
    <row r="187" spans="1:21" x14ac:dyDescent="0.3">
      <c r="A187" s="6" t="s">
        <v>190</v>
      </c>
      <c r="B187" s="3">
        <v>0</v>
      </c>
      <c r="C187" s="3">
        <v>0</v>
      </c>
      <c r="D187" s="5">
        <v>27.4</v>
      </c>
      <c r="E187" s="3">
        <v>0.66649999999999998</v>
      </c>
      <c r="F187" s="3">
        <v>4.9000000000000004</v>
      </c>
      <c r="G187" s="15">
        <v>0.50600000000000001</v>
      </c>
      <c r="H187" s="3">
        <v>0</v>
      </c>
      <c r="I187" s="5">
        <v>0</v>
      </c>
      <c r="J187" s="52">
        <v>0.05</v>
      </c>
      <c r="K187" s="5" t="s">
        <v>32</v>
      </c>
      <c r="L187" s="25">
        <v>69.900000000000006</v>
      </c>
      <c r="M187" s="3">
        <v>7</v>
      </c>
      <c r="N187" s="3">
        <v>3</v>
      </c>
      <c r="O187" s="4">
        <v>7</v>
      </c>
      <c r="P187" s="33">
        <v>33469203</v>
      </c>
      <c r="Q187" s="2">
        <v>4</v>
      </c>
      <c r="R187" s="25">
        <v>4</v>
      </c>
      <c r="S187" s="25">
        <v>0</v>
      </c>
      <c r="T187" s="25">
        <v>0.71</v>
      </c>
      <c r="U187" s="25">
        <v>100</v>
      </c>
    </row>
    <row r="188" spans="1:21" x14ac:dyDescent="0.3">
      <c r="A188" s="6" t="s">
        <v>191</v>
      </c>
      <c r="B188" s="3">
        <v>0</v>
      </c>
      <c r="C188" s="3">
        <v>0</v>
      </c>
      <c r="D188" s="5" t="s">
        <v>32</v>
      </c>
      <c r="E188" s="3">
        <v>0.44030000000000002</v>
      </c>
      <c r="F188" s="3">
        <v>2.81</v>
      </c>
      <c r="G188" s="15">
        <v>0.30199999999999999</v>
      </c>
      <c r="H188" s="3">
        <v>0</v>
      </c>
      <c r="I188" s="5">
        <v>0</v>
      </c>
      <c r="J188" s="53">
        <v>0</v>
      </c>
      <c r="K188" s="5" t="s">
        <v>32</v>
      </c>
      <c r="L188" s="25">
        <v>61.1</v>
      </c>
      <c r="M188" s="3">
        <v>0</v>
      </c>
      <c r="N188" s="3">
        <v>8</v>
      </c>
      <c r="O188" s="4">
        <v>0</v>
      </c>
      <c r="P188" s="33">
        <v>307145</v>
      </c>
      <c r="Q188" s="2">
        <v>0.6</v>
      </c>
      <c r="R188" s="25">
        <v>0</v>
      </c>
      <c r="S188" s="25">
        <v>0</v>
      </c>
      <c r="T188" s="25">
        <v>0.59699999999999998</v>
      </c>
      <c r="U188" s="25">
        <v>80</v>
      </c>
    </row>
    <row r="189" spans="1:21" x14ac:dyDescent="0.3">
      <c r="A189" s="2" t="s">
        <v>80</v>
      </c>
      <c r="B189" s="3">
        <v>1</v>
      </c>
      <c r="C189" s="3">
        <v>0</v>
      </c>
      <c r="D189" s="5" t="s">
        <v>32</v>
      </c>
      <c r="E189" s="3">
        <v>0.52680000000000005</v>
      </c>
      <c r="F189" s="3">
        <v>5.17</v>
      </c>
      <c r="G189" s="15">
        <v>0.82199999999999995</v>
      </c>
      <c r="H189" s="3">
        <v>1</v>
      </c>
      <c r="I189" s="5">
        <v>0</v>
      </c>
      <c r="J189" s="52">
        <v>0</v>
      </c>
      <c r="K189" s="5">
        <v>0.17299999999999999</v>
      </c>
      <c r="L189" s="25">
        <v>30.2</v>
      </c>
      <c r="M189" s="3">
        <v>21</v>
      </c>
      <c r="N189" s="3">
        <v>20</v>
      </c>
      <c r="O189" s="4">
        <v>7</v>
      </c>
      <c r="P189" s="33">
        <v>28435940</v>
      </c>
      <c r="Q189" s="2">
        <v>5</v>
      </c>
      <c r="R189" s="25">
        <v>18</v>
      </c>
      <c r="S189" s="25">
        <v>4</v>
      </c>
      <c r="T189" s="25">
        <v>0.72599999999999998</v>
      </c>
      <c r="U189" s="25">
        <v>63</v>
      </c>
    </row>
    <row r="190" spans="1:21" x14ac:dyDescent="0.3">
      <c r="A190" s="6" t="s">
        <v>192</v>
      </c>
      <c r="B190" s="3">
        <v>8</v>
      </c>
      <c r="C190" s="3">
        <v>7</v>
      </c>
      <c r="D190" s="5">
        <v>37</v>
      </c>
      <c r="E190" s="3">
        <v>0.66669999999999996</v>
      </c>
      <c r="F190" s="3">
        <v>4.43</v>
      </c>
      <c r="G190" s="15">
        <v>0.77400000000000002</v>
      </c>
      <c r="H190" s="3">
        <v>10</v>
      </c>
      <c r="I190" s="5">
        <v>2</v>
      </c>
      <c r="J190" s="53">
        <v>0.02</v>
      </c>
      <c r="K190" s="3">
        <v>0.69310000000000005</v>
      </c>
      <c r="L190" s="25">
        <v>69.8</v>
      </c>
      <c r="M190" s="3">
        <v>14</v>
      </c>
      <c r="N190" s="3">
        <v>7</v>
      </c>
      <c r="O190" s="4">
        <v>47</v>
      </c>
      <c r="P190" s="33">
        <v>97338579</v>
      </c>
      <c r="Q190" s="2">
        <v>3.2</v>
      </c>
      <c r="R190" s="25">
        <v>3</v>
      </c>
      <c r="S190" s="25">
        <v>10</v>
      </c>
      <c r="T190" s="25">
        <v>0.69299999999999995</v>
      </c>
      <c r="U190" s="25">
        <v>143</v>
      </c>
    </row>
    <row r="191" spans="1:21" x14ac:dyDescent="0.3">
      <c r="A191" s="6" t="s">
        <v>193</v>
      </c>
      <c r="B191" s="3">
        <v>0</v>
      </c>
      <c r="C191" s="3">
        <v>0</v>
      </c>
      <c r="D191" s="5">
        <v>15.4</v>
      </c>
      <c r="E191" s="3">
        <v>0.30449999999999999</v>
      </c>
      <c r="F191" s="5" t="s">
        <v>32</v>
      </c>
      <c r="G191" s="15">
        <v>0.25900000000000001</v>
      </c>
      <c r="H191" s="3">
        <v>0</v>
      </c>
      <c r="I191" s="5">
        <v>0</v>
      </c>
      <c r="J191" s="52">
        <v>0</v>
      </c>
      <c r="K191" s="5" t="s">
        <v>32</v>
      </c>
      <c r="L191" s="25">
        <v>31.8</v>
      </c>
      <c r="M191" s="3">
        <v>4</v>
      </c>
      <c r="N191" s="3">
        <v>2</v>
      </c>
      <c r="O191" s="4">
        <v>1</v>
      </c>
      <c r="P191" s="33">
        <v>29825964</v>
      </c>
      <c r="Q191" s="2">
        <v>0.1</v>
      </c>
      <c r="R191" s="25">
        <v>1</v>
      </c>
      <c r="S191" s="25">
        <v>3</v>
      </c>
      <c r="T191" s="25">
        <v>0.46300000000000002</v>
      </c>
      <c r="U191" s="25">
        <v>54</v>
      </c>
    </row>
    <row r="192" spans="1:21" x14ac:dyDescent="0.3">
      <c r="A192" s="6" t="s">
        <v>194</v>
      </c>
      <c r="B192" s="3">
        <v>0</v>
      </c>
      <c r="C192" s="3">
        <v>0</v>
      </c>
      <c r="D192" s="5">
        <v>19.8</v>
      </c>
      <c r="E192" s="3">
        <v>0.42420000000000002</v>
      </c>
      <c r="F192" s="3">
        <v>2.54</v>
      </c>
      <c r="G192" s="17">
        <v>0.52200000000000002</v>
      </c>
      <c r="H192" s="3">
        <v>0</v>
      </c>
      <c r="I192" s="5">
        <v>0</v>
      </c>
      <c r="J192" s="53">
        <v>0.01</v>
      </c>
      <c r="K192" s="5" t="s">
        <v>32</v>
      </c>
      <c r="L192" s="25">
        <v>66.900000000000006</v>
      </c>
      <c r="M192" s="3">
        <v>11</v>
      </c>
      <c r="N192" s="3">
        <v>7</v>
      </c>
      <c r="O192" s="4">
        <v>0</v>
      </c>
      <c r="P192" s="33">
        <v>18383955</v>
      </c>
      <c r="Q192" s="2">
        <v>1.1000000000000001</v>
      </c>
      <c r="R192" s="25">
        <v>2</v>
      </c>
      <c r="S192" s="25">
        <v>2</v>
      </c>
      <c r="T192" s="25">
        <v>0.59099999999999997</v>
      </c>
      <c r="U192" s="25">
        <v>104</v>
      </c>
    </row>
    <row r="193" spans="1:21" x14ac:dyDescent="0.3">
      <c r="A193" s="6" t="s">
        <v>195</v>
      </c>
      <c r="B193" s="3">
        <v>0</v>
      </c>
      <c r="C193" s="3">
        <v>0</v>
      </c>
      <c r="D193" s="5">
        <v>21.6</v>
      </c>
      <c r="E193" s="3">
        <v>0.50190000000000001</v>
      </c>
      <c r="F193" s="3">
        <v>2.92</v>
      </c>
      <c r="G193" s="15">
        <v>0.55700000000000005</v>
      </c>
      <c r="H193" s="3">
        <v>1</v>
      </c>
      <c r="I193" s="5">
        <v>0</v>
      </c>
      <c r="J193" s="52">
        <v>0.02</v>
      </c>
      <c r="K193" s="5">
        <v>0.36449999999999999</v>
      </c>
      <c r="L193" s="25">
        <v>54.5</v>
      </c>
      <c r="M193" s="3">
        <v>41</v>
      </c>
      <c r="N193" s="3">
        <v>17</v>
      </c>
      <c r="O193" s="4">
        <v>0</v>
      </c>
      <c r="P193" s="33">
        <v>14862924</v>
      </c>
      <c r="Q193" s="2">
        <v>3.8</v>
      </c>
      <c r="R193" s="25">
        <v>8</v>
      </c>
      <c r="S193" s="25">
        <v>11</v>
      </c>
      <c r="T193" s="25">
        <v>0.56299999999999994</v>
      </c>
      <c r="U193" s="25">
        <v>89</v>
      </c>
    </row>
    <row r="194" spans="1:21" x14ac:dyDescent="0.3">
      <c r="A194" s="40" t="s">
        <v>274</v>
      </c>
      <c r="B194" s="3">
        <v>0</v>
      </c>
      <c r="C194" s="3">
        <v>0</v>
      </c>
      <c r="D194" s="5">
        <v>24.8</v>
      </c>
      <c r="E194" s="5">
        <v>0.67849999999999999</v>
      </c>
      <c r="F194" s="5">
        <v>6.04</v>
      </c>
      <c r="G194" s="15">
        <v>0.75800000000000001</v>
      </c>
      <c r="H194" s="5">
        <v>0</v>
      </c>
      <c r="I194" s="5">
        <v>0</v>
      </c>
      <c r="J194" s="53">
        <v>0</v>
      </c>
      <c r="K194" s="5" t="s">
        <v>32</v>
      </c>
      <c r="L194" s="25">
        <v>61.3</v>
      </c>
      <c r="M194" s="3">
        <v>22</v>
      </c>
      <c r="N194" s="3">
        <v>13</v>
      </c>
      <c r="O194" s="4">
        <v>0</v>
      </c>
      <c r="P194" s="33">
        <v>1399488</v>
      </c>
      <c r="Q194" s="2">
        <v>3.3</v>
      </c>
      <c r="R194" s="25">
        <v>10</v>
      </c>
      <c r="S194" s="25">
        <v>3</v>
      </c>
      <c r="T194" s="25">
        <v>0.79900000000000004</v>
      </c>
      <c r="U194" s="25">
        <v>142</v>
      </c>
    </row>
    <row r="195" spans="1:21" x14ac:dyDescent="0.3">
      <c r="A195" s="44" t="s">
        <v>291</v>
      </c>
      <c r="B195" s="5">
        <v>0</v>
      </c>
      <c r="C195" s="5">
        <v>0</v>
      </c>
      <c r="D195" s="25" t="s">
        <v>32</v>
      </c>
      <c r="E195" s="25" t="s">
        <v>32</v>
      </c>
      <c r="F195" s="25" t="s">
        <v>32</v>
      </c>
      <c r="G195" s="47">
        <v>0.91800000000000004</v>
      </c>
      <c r="H195" s="5">
        <v>0</v>
      </c>
      <c r="I195" s="5">
        <v>0</v>
      </c>
      <c r="J195" s="52">
        <v>0</v>
      </c>
      <c r="K195" s="5" t="s">
        <v>32</v>
      </c>
      <c r="L195" s="25" t="s">
        <v>32</v>
      </c>
      <c r="M195" s="5">
        <v>19</v>
      </c>
      <c r="N195" s="5">
        <v>41</v>
      </c>
      <c r="O195" s="25">
        <v>0</v>
      </c>
      <c r="P195" s="33">
        <v>164093</v>
      </c>
      <c r="Q195" s="2">
        <v>2.9</v>
      </c>
      <c r="R195" s="25">
        <v>37</v>
      </c>
      <c r="S195" s="25">
        <v>0</v>
      </c>
      <c r="T195" s="25" t="s">
        <v>32</v>
      </c>
      <c r="U195" s="25">
        <v>113</v>
      </c>
    </row>
    <row r="196" spans="1:21" x14ac:dyDescent="0.3">
      <c r="A196" s="49" t="s">
        <v>295</v>
      </c>
      <c r="B196" s="5">
        <v>0</v>
      </c>
      <c r="C196" s="5">
        <v>0</v>
      </c>
      <c r="D196" s="25" t="s">
        <v>32</v>
      </c>
      <c r="E196" s="25" t="s">
        <v>32</v>
      </c>
      <c r="F196" s="25" t="s">
        <v>32</v>
      </c>
      <c r="G196" s="47">
        <v>0.86499999999999999</v>
      </c>
      <c r="H196" s="5">
        <v>0</v>
      </c>
      <c r="I196" s="5">
        <v>6</v>
      </c>
      <c r="J196" s="53">
        <v>0</v>
      </c>
      <c r="K196" s="5" t="s">
        <v>32</v>
      </c>
      <c r="L196" s="25" t="s">
        <v>32</v>
      </c>
      <c r="M196" s="5">
        <v>44</v>
      </c>
      <c r="N196" s="5">
        <v>42</v>
      </c>
      <c r="O196" s="25">
        <v>0</v>
      </c>
      <c r="P196" s="62">
        <v>65722</v>
      </c>
      <c r="Q196" s="2">
        <v>3</v>
      </c>
      <c r="R196" s="25">
        <v>79</v>
      </c>
      <c r="S196" s="25">
        <v>0</v>
      </c>
      <c r="T196" s="25" t="s">
        <v>32</v>
      </c>
      <c r="U196" s="25">
        <v>152</v>
      </c>
    </row>
  </sheetData>
  <sortState ref="A4:Q193">
    <sortCondition ref="A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topLeftCell="A177" workbookViewId="0">
      <pane xSplit="1" topLeftCell="B1" activePane="topRight" state="frozen"/>
      <selection pane="topRight" activeCell="A197" sqref="A197"/>
    </sheetView>
  </sheetViews>
  <sheetFormatPr defaultRowHeight="14.4" x14ac:dyDescent="0.3"/>
  <cols>
    <col min="1" max="1" width="23" customWidth="1"/>
    <col min="2" max="2" width="31.33203125" bestFit="1" customWidth="1"/>
    <col min="3" max="3" width="33.6640625" bestFit="1" customWidth="1"/>
    <col min="4" max="4" width="30" bestFit="1" customWidth="1"/>
    <col min="5" max="5" width="51.109375" bestFit="1" customWidth="1"/>
    <col min="6" max="6" width="35" bestFit="1" customWidth="1"/>
    <col min="7" max="7" width="27.109375" style="18" bestFit="1" customWidth="1"/>
    <col min="8" max="8" width="21.77734375" bestFit="1" customWidth="1"/>
    <col min="9" max="9" width="58.88671875" style="22" bestFit="1" customWidth="1"/>
    <col min="10" max="10" width="30" bestFit="1" customWidth="1"/>
    <col min="11" max="11" width="23.5546875" bestFit="1" customWidth="1"/>
    <col min="12" max="12" width="40" style="25" bestFit="1" customWidth="1"/>
    <col min="13" max="13" width="45.44140625" style="22" bestFit="1" customWidth="1"/>
    <col min="14" max="14" width="42.109375" bestFit="1" customWidth="1"/>
    <col min="15" max="15" width="41.33203125" style="25" bestFit="1" customWidth="1"/>
    <col min="16" max="16" width="30.6640625" bestFit="1" customWidth="1"/>
    <col min="17" max="17" width="23.77734375" bestFit="1" customWidth="1"/>
    <col min="18" max="18" width="28.6640625" bestFit="1" customWidth="1"/>
    <col min="19" max="19" width="28" bestFit="1" customWidth="1"/>
    <col min="20" max="20" width="24.6640625" bestFit="1" customWidth="1"/>
    <col min="21" max="21" width="25" style="25" bestFit="1" customWidth="1"/>
  </cols>
  <sheetData>
    <row r="1" spans="1:21" x14ac:dyDescent="0.3">
      <c r="A1" s="1"/>
      <c r="B1" s="1" t="s">
        <v>0</v>
      </c>
      <c r="C1" s="1"/>
      <c r="D1" s="1"/>
      <c r="E1" s="1"/>
      <c r="F1" s="1"/>
      <c r="G1" s="13"/>
      <c r="H1" s="1"/>
      <c r="I1" s="21" t="s">
        <v>1</v>
      </c>
      <c r="J1" s="1"/>
      <c r="K1" s="1"/>
      <c r="L1" s="24"/>
      <c r="M1" s="21" t="s">
        <v>2</v>
      </c>
      <c r="N1" s="1"/>
      <c r="O1" s="24"/>
      <c r="P1" s="1" t="s">
        <v>4</v>
      </c>
      <c r="Q1" s="1" t="s">
        <v>270</v>
      </c>
    </row>
    <row r="2" spans="1:21" x14ac:dyDescent="0.3">
      <c r="A2" s="2"/>
      <c r="B2" s="2" t="s">
        <v>5</v>
      </c>
      <c r="C2" s="2" t="s">
        <v>6</v>
      </c>
      <c r="D2" s="41" t="s">
        <v>273</v>
      </c>
      <c r="E2" s="41" t="s">
        <v>284</v>
      </c>
      <c r="F2" s="41" t="s">
        <v>276</v>
      </c>
      <c r="G2" s="14" t="s">
        <v>249</v>
      </c>
      <c r="H2" s="2" t="s">
        <v>7</v>
      </c>
      <c r="I2" s="31" t="s">
        <v>285</v>
      </c>
      <c r="J2" s="2" t="s">
        <v>296</v>
      </c>
      <c r="K2" s="31" t="s">
        <v>282</v>
      </c>
      <c r="L2" s="3" t="s">
        <v>283</v>
      </c>
      <c r="M2" s="31" t="s">
        <v>301</v>
      </c>
      <c r="N2" s="2" t="s">
        <v>302</v>
      </c>
      <c r="O2" s="3" t="s">
        <v>306</v>
      </c>
      <c r="P2" s="2" t="s">
        <v>8</v>
      </c>
      <c r="Q2" s="2" t="s">
        <v>271</v>
      </c>
      <c r="R2" s="44" t="s">
        <v>288</v>
      </c>
      <c r="S2" s="44" t="s">
        <v>309</v>
      </c>
      <c r="T2" s="44" t="s">
        <v>311</v>
      </c>
      <c r="U2" s="5" t="s">
        <v>287</v>
      </c>
    </row>
    <row r="3" spans="1:21" s="35" customFormat="1" x14ac:dyDescent="0.3">
      <c r="A3" s="21" t="s">
        <v>258</v>
      </c>
      <c r="B3" s="37">
        <f t="shared" ref="B3:H3" si="0">MAX(B4:B194)</f>
        <v>5.9363034638330711E-5</v>
      </c>
      <c r="C3" s="37">
        <f t="shared" si="0"/>
        <v>4.9740681826806022E-5</v>
      </c>
      <c r="D3" s="37">
        <v>0.65500000000000003</v>
      </c>
      <c r="E3" s="37">
        <f t="shared" si="0"/>
        <v>0.9758</v>
      </c>
      <c r="F3" s="37">
        <f t="shared" si="0"/>
        <v>0.89800000000000002</v>
      </c>
      <c r="G3" s="37">
        <f t="shared" si="0"/>
        <v>1</v>
      </c>
      <c r="H3" s="37">
        <f t="shared" si="0"/>
        <v>9.1443376385526287E-5</v>
      </c>
      <c r="I3" s="37">
        <f t="shared" ref="I3:U3" si="1">MAX(I4:I194)</f>
        <v>1.9319348836263435E-4</v>
      </c>
      <c r="J3" s="37">
        <f>MAX(J4:J197)</f>
        <v>1.172185216986136E-6</v>
      </c>
      <c r="K3" s="37">
        <f t="shared" si="1"/>
        <v>69.151300000000006</v>
      </c>
      <c r="L3" s="37">
        <f t="shared" si="1"/>
        <v>86.8</v>
      </c>
      <c r="M3" s="37">
        <f t="shared" si="1"/>
        <v>100</v>
      </c>
      <c r="N3" s="37">
        <f t="shared" si="1"/>
        <v>100</v>
      </c>
      <c r="O3" s="37">
        <f t="shared" si="1"/>
        <v>2.5884941435320002E-5</v>
      </c>
      <c r="P3" s="37">
        <f t="shared" si="1"/>
        <v>7.9</v>
      </c>
      <c r="Q3" s="37">
        <f t="shared" si="1"/>
        <v>100</v>
      </c>
      <c r="R3" s="37">
        <f t="shared" si="1"/>
        <v>3.1950004632750672E-6</v>
      </c>
      <c r="S3" s="37">
        <f t="shared" si="1"/>
        <v>3466</v>
      </c>
      <c r="T3" s="37">
        <f t="shared" si="1"/>
        <v>292</v>
      </c>
      <c r="U3" s="37">
        <f t="shared" si="1"/>
        <v>0</v>
      </c>
    </row>
    <row r="4" spans="1:21" x14ac:dyDescent="0.3">
      <c r="A4" s="2" t="s">
        <v>9</v>
      </c>
      <c r="B4" s="36">
        <f>'Numerical Indicators'!B3/'Numerical Indicators'!P3</f>
        <v>5.3776004349886616E-6</v>
      </c>
      <c r="C4" s="38">
        <f>'Numerical Indicators'!C3/'Numerical Indicators'!P3</f>
        <v>6.4803106365453245E-6</v>
      </c>
      <c r="D4" s="3">
        <f>'Numerical Indicators'!D3/100</f>
        <v>0.61299999999999999</v>
      </c>
      <c r="E4" s="3">
        <f>'Numerical Indicators'!E3</f>
        <v>0.92969999999999997</v>
      </c>
      <c r="F4" s="3">
        <f>'Numerical Indicators'!F3/10</f>
        <v>0.81799999999999995</v>
      </c>
      <c r="G4" s="15">
        <f>'Numerical Indicators'!G3</f>
        <v>0.94</v>
      </c>
      <c r="H4" s="36">
        <f>'Numerical Indicators'!H3/'Numerical Indicators'!P3</f>
        <v>9.1443376385526287E-5</v>
      </c>
      <c r="I4" s="36">
        <f>'Numerical Indicators'!I3/'Numerical Indicators'!P3</f>
        <v>3.9274609918456516E-8</v>
      </c>
      <c r="J4" s="36">
        <f>'Numerical Indicators'!J3/'Numerical Indicators'!P3</f>
        <v>1.0694778393179697E-7</v>
      </c>
      <c r="K4" s="3">
        <f>'Numerical Indicators'!K3</f>
        <v>69.151300000000006</v>
      </c>
      <c r="L4" s="3">
        <f>'Numerical Indicators'!L3</f>
        <v>84</v>
      </c>
      <c r="M4" s="5">
        <f>'Numerical Indicators'!M3</f>
        <v>17</v>
      </c>
      <c r="N4" s="3">
        <f>'Numerical Indicators'!N3</f>
        <v>21</v>
      </c>
      <c r="O4" s="38">
        <f>'Numerical Indicators'!O3/'Numerical Indicators'!P3</f>
        <v>2.2718851275907154E-6</v>
      </c>
      <c r="P4" s="3">
        <f>'Numerical Indicators'!Q3</f>
        <v>7.6</v>
      </c>
      <c r="Q4" s="25">
        <f>'Numerical Indicators'!R3</f>
        <v>29</v>
      </c>
      <c r="R4" s="46">
        <f>'Numerical Indicators'!S3/'Numerical Indicators'!P3</f>
        <v>1.11781582075607E-6</v>
      </c>
      <c r="S4" s="25">
        <f>'Numerical Indicators'!T3</f>
        <v>0.92</v>
      </c>
      <c r="T4" s="25">
        <f>'Numerical Indicators'!U3</f>
        <v>134</v>
      </c>
    </row>
    <row r="5" spans="1:21" x14ac:dyDescent="0.3">
      <c r="A5" s="2" t="s">
        <v>108</v>
      </c>
      <c r="B5" s="36">
        <f>'Numerical Indicators'!B4/'Numerical Indicators'!P4</f>
        <v>0</v>
      </c>
      <c r="C5" s="38">
        <f>'Numerical Indicators'!C4/'Numerical Indicators'!P4</f>
        <v>0</v>
      </c>
      <c r="D5" s="3">
        <v>-1</v>
      </c>
      <c r="E5" s="3">
        <f>'Numerical Indicators'!E4</f>
        <v>0.32029999999999997</v>
      </c>
      <c r="F5" s="3">
        <f>'Numerical Indicators'!F4/10</f>
        <v>0.19500000000000001</v>
      </c>
      <c r="G5" s="15">
        <f>'Numerical Indicators'!G4</f>
        <v>0.184</v>
      </c>
      <c r="H5" s="36">
        <f>'Numerical Indicators'!H4/'Numerical Indicators'!P4</f>
        <v>0</v>
      </c>
      <c r="I5" s="36">
        <f>'Numerical Indicators'!I4/'Numerical Indicators'!P4</f>
        <v>0</v>
      </c>
      <c r="J5" s="36">
        <f>'Numerical Indicators'!J4/'Numerical Indicators'!P4</f>
        <v>0</v>
      </c>
      <c r="K5" s="3">
        <v>-1</v>
      </c>
      <c r="L5" s="3">
        <f>'Numerical Indicators'!L4</f>
        <v>44.1</v>
      </c>
      <c r="M5" s="5">
        <f>'Numerical Indicators'!M4</f>
        <v>17</v>
      </c>
      <c r="N5" s="3">
        <f>'Numerical Indicators'!N4</f>
        <v>11</v>
      </c>
      <c r="O5" s="38">
        <f>'Numerical Indicators'!O4/'Numerical Indicators'!P4</f>
        <v>0</v>
      </c>
      <c r="P5" s="3">
        <f>'Numerical Indicators'!Q4</f>
        <v>1.9</v>
      </c>
      <c r="Q5" s="25">
        <f>'Numerical Indicators'!R4</f>
        <v>7</v>
      </c>
      <c r="R5" s="46">
        <f>'Numerical Indicators'!S4/'Numerical Indicators'!P4</f>
        <v>1.0275288860204849E-7</v>
      </c>
      <c r="S5" s="25">
        <f>'Numerical Indicators'!T4</f>
        <v>0.496</v>
      </c>
      <c r="T5" s="25">
        <f>'Numerical Indicators'!U4</f>
        <v>58</v>
      </c>
    </row>
    <row r="6" spans="1:21" x14ac:dyDescent="0.3">
      <c r="A6" s="2" t="s">
        <v>102</v>
      </c>
      <c r="B6" s="36">
        <f>'Numerical Indicators'!B5/'Numerical Indicators'!P5</f>
        <v>0</v>
      </c>
      <c r="C6" s="38">
        <f>'Numerical Indicators'!C5/'Numerical Indicators'!P5</f>
        <v>0</v>
      </c>
      <c r="D6" s="3">
        <f>'Numerical Indicators'!D5/100</f>
        <v>0.28000000000000003</v>
      </c>
      <c r="E6" s="3">
        <f>'Numerical Indicators'!E5</f>
        <v>0.7399</v>
      </c>
      <c r="F6" s="3">
        <f>'Numerical Indicators'!F5/10</f>
        <v>0.51400000000000001</v>
      </c>
      <c r="G6" s="15">
        <f>'Numerical Indicators'!G5</f>
        <v>0.752</v>
      </c>
      <c r="H6" s="36">
        <f>'Numerical Indicators'!H5/'Numerical Indicators'!P5</f>
        <v>0</v>
      </c>
      <c r="I6" s="36">
        <f>'Numerical Indicators'!I5/'Numerical Indicators'!P5</f>
        <v>0</v>
      </c>
      <c r="J6" s="36">
        <f>'Numerical Indicators'!J5/'Numerical Indicators'!P5</f>
        <v>3.4748802643132926E-9</v>
      </c>
      <c r="K6" s="3">
        <v>-1</v>
      </c>
      <c r="L6" s="3">
        <f>'Numerical Indicators'!L5</f>
        <v>67.7</v>
      </c>
      <c r="M6" s="5">
        <f>'Numerical Indicators'!M5</f>
        <v>34</v>
      </c>
      <c r="N6" s="3">
        <f>'Numerical Indicators'!N5</f>
        <v>22</v>
      </c>
      <c r="O6" s="38">
        <f>'Numerical Indicators'!O5/'Numerical Indicators'!P5</f>
        <v>2.4324161850193047E-6</v>
      </c>
      <c r="P6" s="3">
        <f>'Numerical Indicators'!Q5</f>
        <v>5.8</v>
      </c>
      <c r="Q6" s="25">
        <f>'Numerical Indicators'!R5</f>
        <v>30</v>
      </c>
      <c r="R6" s="46">
        <f>'Numerical Indicators'!S5/'Numerical Indicators'!P5</f>
        <v>3.4748802643132922E-7</v>
      </c>
      <c r="S6" s="25">
        <f>'Numerical Indicators'!T5</f>
        <v>0.79100000000000004</v>
      </c>
      <c r="T6" s="25">
        <f>'Numerical Indicators'!U5</f>
        <v>91</v>
      </c>
    </row>
    <row r="7" spans="1:21" x14ac:dyDescent="0.3">
      <c r="A7" s="2" t="s">
        <v>70</v>
      </c>
      <c r="B7" s="36">
        <f>'Numerical Indicators'!B6/'Numerical Indicators'!P6</f>
        <v>0</v>
      </c>
      <c r="C7" s="38">
        <f>'Numerical Indicators'!C6/'Numerical Indicators'!P6</f>
        <v>0</v>
      </c>
      <c r="D7" s="3">
        <f>'Numerical Indicators'!D6/100</f>
        <v>0.19899999999999998</v>
      </c>
      <c r="E7" s="3">
        <f>'Numerical Indicators'!E6</f>
        <v>0.51729999999999998</v>
      </c>
      <c r="F7" s="3">
        <f>'Numerical Indicators'!F6/10</f>
        <v>0.46699999999999997</v>
      </c>
      <c r="G7" s="15">
        <f>'Numerical Indicators'!G6</f>
        <v>0.84799999999999998</v>
      </c>
      <c r="H7" s="36">
        <f>'Numerical Indicators'!H6/'Numerical Indicators'!P6</f>
        <v>0</v>
      </c>
      <c r="I7" s="36">
        <f>'Numerical Indicators'!I6/'Numerical Indicators'!P6</f>
        <v>0</v>
      </c>
      <c r="J7" s="36">
        <f>'Numerical Indicators'!J6/'Numerical Indicators'!P6</f>
        <v>0</v>
      </c>
      <c r="K7" s="3">
        <v>-1</v>
      </c>
      <c r="L7" s="3">
        <f>'Numerical Indicators'!L6</f>
        <v>48.6</v>
      </c>
      <c r="M7" s="5">
        <f>'Numerical Indicators'!M6</f>
        <v>6</v>
      </c>
      <c r="N7" s="3">
        <f>'Numerical Indicators'!N6</f>
        <v>3</v>
      </c>
      <c r="O7" s="38">
        <f>'Numerical Indicators'!O6/'Numerical Indicators'!P6</f>
        <v>6.8413422494570482E-8</v>
      </c>
      <c r="P7" s="3">
        <f>'Numerical Indicators'!Q6</f>
        <v>1.2</v>
      </c>
      <c r="Q7" s="25">
        <f>'Numerical Indicators'!R6</f>
        <v>4</v>
      </c>
      <c r="R7" s="46">
        <f>'Numerical Indicators'!S6/'Numerical Indicators'!P6</f>
        <v>2.2804474164856827E-8</v>
      </c>
      <c r="S7" s="25">
        <f>'Numerical Indicators'!T6</f>
        <v>0.75900000000000001</v>
      </c>
      <c r="T7" s="25">
        <f>'Numerical Indicators'!U6</f>
        <v>104</v>
      </c>
    </row>
    <row r="8" spans="1:21" x14ac:dyDescent="0.3">
      <c r="A8" s="2" t="s">
        <v>109</v>
      </c>
      <c r="B8" s="36">
        <f>'Numerical Indicators'!B7/'Numerical Indicators'!P7</f>
        <v>0</v>
      </c>
      <c r="C8" s="38">
        <f>'Numerical Indicators'!C7/'Numerical Indicators'!P7</f>
        <v>1.2942470717660001E-5</v>
      </c>
      <c r="D8" s="3">
        <v>-1</v>
      </c>
      <c r="E8" s="3">
        <f>'Numerical Indicators'!E7</f>
        <v>0.68810000000000004</v>
      </c>
      <c r="F8" s="3">
        <f>'Numerical Indicators'!F7/10</f>
        <v>0.77100000000000002</v>
      </c>
      <c r="G8" s="15">
        <f>'Numerical Indicators'!G7</f>
        <v>0.94499999999999995</v>
      </c>
      <c r="H8" s="36">
        <f>'Numerical Indicators'!H7/'Numerical Indicators'!P7</f>
        <v>0</v>
      </c>
      <c r="I8" s="36">
        <f>'Numerical Indicators'!I7/'Numerical Indicators'!P7</f>
        <v>0</v>
      </c>
      <c r="J8" s="36">
        <f>'Numerical Indicators'!J7/'Numerical Indicators'!P7</f>
        <v>0</v>
      </c>
      <c r="K8" s="3">
        <v>-1</v>
      </c>
      <c r="L8" s="3">
        <v>-1</v>
      </c>
      <c r="M8" s="5">
        <f>'Numerical Indicators'!M7</f>
        <v>82</v>
      </c>
      <c r="N8" s="3">
        <f>'Numerical Indicators'!N7</f>
        <v>26</v>
      </c>
      <c r="O8" s="38">
        <f>'Numerical Indicators'!O7/'Numerical Indicators'!P7</f>
        <v>2.5884941435320002E-5</v>
      </c>
      <c r="P8" s="3">
        <f>'Numerical Indicators'!Q7</f>
        <v>3.5</v>
      </c>
      <c r="Q8" s="25">
        <f>'Numerical Indicators'!R7</f>
        <v>32</v>
      </c>
      <c r="R8" s="46">
        <f>'Numerical Indicators'!S7/'Numerical Indicators'!P7</f>
        <v>0</v>
      </c>
      <c r="S8" s="25">
        <f>'Numerical Indicators'!T7</f>
        <v>0.57399999999999995</v>
      </c>
      <c r="T8" s="25">
        <f>'Numerical Indicators'!U7</f>
        <v>114</v>
      </c>
    </row>
    <row r="9" spans="1:21" x14ac:dyDescent="0.3">
      <c r="A9" s="2" t="s">
        <v>110</v>
      </c>
      <c r="B9" s="36">
        <f>'Numerical Indicators'!B8/'Numerical Indicators'!P8</f>
        <v>0</v>
      </c>
      <c r="C9" s="38">
        <f>'Numerical Indicators'!C8/'Numerical Indicators'!P8</f>
        <v>0</v>
      </c>
      <c r="D9" s="3">
        <v>-1</v>
      </c>
      <c r="E9" s="3">
        <f>'Numerical Indicators'!E8</f>
        <v>0.38469999999999999</v>
      </c>
      <c r="F9" s="3">
        <f>'Numerical Indicators'!F8/10</f>
        <v>0.19400000000000001</v>
      </c>
      <c r="G9" s="15">
        <f>'Numerical Indicators'!G8</f>
        <v>0.26500000000000001</v>
      </c>
      <c r="H9" s="36">
        <f>'Numerical Indicators'!H8/'Numerical Indicators'!P8</f>
        <v>0</v>
      </c>
      <c r="I9" s="36">
        <f>'Numerical Indicators'!I8/'Numerical Indicators'!P8</f>
        <v>0</v>
      </c>
      <c r="J9" s="36">
        <f>'Numerical Indicators'!J8/'Numerical Indicators'!P8</f>
        <v>1.2170531540662721E-9</v>
      </c>
      <c r="K9" s="3">
        <v>-1</v>
      </c>
      <c r="L9" s="3">
        <f>'Numerical Indicators'!L8</f>
        <v>41.3</v>
      </c>
      <c r="M9" s="5">
        <f>'Numerical Indicators'!M8</f>
        <v>10</v>
      </c>
      <c r="N9" s="3">
        <f>'Numerical Indicators'!N8</f>
        <v>6</v>
      </c>
      <c r="O9" s="38">
        <f>'Numerical Indicators'!O8/'Numerical Indicators'!P8</f>
        <v>0</v>
      </c>
      <c r="P9" s="3">
        <f>'Numerical Indicators'!Q8</f>
        <v>4.9000000000000004</v>
      </c>
      <c r="Q9" s="25">
        <f>'Numerical Indicators'!R8</f>
        <v>2</v>
      </c>
      <c r="R9" s="46">
        <f>'Numerical Indicators'!S8/'Numerical Indicators'!P8</f>
        <v>0</v>
      </c>
      <c r="S9" s="25">
        <f>'Numerical Indicators'!T8</f>
        <v>0.57399999999999995</v>
      </c>
      <c r="T9" s="25">
        <f>'Numerical Indicators'!U8</f>
        <v>45</v>
      </c>
    </row>
    <row r="10" spans="1:21" x14ac:dyDescent="0.3">
      <c r="A10" s="2" t="s">
        <v>111</v>
      </c>
      <c r="B10" s="36">
        <f>'Numerical Indicators'!B9/'Numerical Indicators'!P9</f>
        <v>0</v>
      </c>
      <c r="C10" s="38">
        <f>'Numerical Indicators'!C9/'Numerical Indicators'!P9</f>
        <v>0</v>
      </c>
      <c r="D10" s="3">
        <v>-1</v>
      </c>
      <c r="E10" s="3">
        <f>'Numerical Indicators'!E9</f>
        <v>0.60550000000000004</v>
      </c>
      <c r="F10" s="3">
        <f>'Numerical Indicators'!F9/10</f>
        <v>0.57099999999999995</v>
      </c>
      <c r="G10" s="15">
        <f>'Numerical Indicators'!G9</f>
        <v>0.80800000000000005</v>
      </c>
      <c r="H10" s="36">
        <f>'Numerical Indicators'!H9/'Numerical Indicators'!P9</f>
        <v>2.0422959491059848E-5</v>
      </c>
      <c r="I10" s="36">
        <f>'Numerical Indicators'!I9/'Numerical Indicators'!P9</f>
        <v>1.0211479745529924E-5</v>
      </c>
      <c r="J10" s="36">
        <f>'Numerical Indicators'!J9/'Numerical Indicators'!P9</f>
        <v>0</v>
      </c>
      <c r="K10" s="3">
        <v>-1</v>
      </c>
      <c r="L10" s="3">
        <f>'Numerical Indicators'!L9</f>
        <v>60.3</v>
      </c>
      <c r="M10" s="5">
        <f>'Numerical Indicators'!M9</f>
        <v>35</v>
      </c>
      <c r="N10" s="3">
        <f>'Numerical Indicators'!N9</f>
        <v>20</v>
      </c>
      <c r="O10" s="38">
        <f>'Numerical Indicators'!O9/'Numerical Indicators'!P9</f>
        <v>0</v>
      </c>
      <c r="P10" s="3">
        <f>'Numerical Indicators'!Q9</f>
        <v>2.7</v>
      </c>
      <c r="Q10" s="25">
        <f>'Numerical Indicators'!R9</f>
        <v>11</v>
      </c>
      <c r="R10" s="46">
        <f>'Numerical Indicators'!S9/'Numerical Indicators'!P9</f>
        <v>0</v>
      </c>
      <c r="S10" s="25">
        <f>'Numerical Indicators'!T9</f>
        <v>0.77600000000000002</v>
      </c>
      <c r="T10" s="25">
        <f>'Numerical Indicators'!U9</f>
        <v>193</v>
      </c>
    </row>
    <row r="11" spans="1:21" x14ac:dyDescent="0.3">
      <c r="A11" s="2" t="s">
        <v>44</v>
      </c>
      <c r="B11" s="36">
        <f>'Numerical Indicators'!B10/'Numerical Indicators'!P10</f>
        <v>3.761413622432929E-7</v>
      </c>
      <c r="C11" s="38">
        <f>'Numerical Indicators'!C10/'Numerical Indicators'!P10</f>
        <v>2.2125962484899585E-8</v>
      </c>
      <c r="D11" s="3">
        <f>'Numerical Indicators'!D10/100</f>
        <v>0.29799999999999999</v>
      </c>
      <c r="E11" s="3">
        <f>'Numerical Indicators'!E10</f>
        <v>0.82789999999999997</v>
      </c>
      <c r="F11" s="3">
        <f>'Numerical Indicators'!F10/10</f>
        <v>0.67900000000000005</v>
      </c>
      <c r="G11" s="15">
        <f>'Numerical Indicators'!G10</f>
        <v>0.91200000000000003</v>
      </c>
      <c r="H11" s="36">
        <f>'Numerical Indicators'!H10/'Numerical Indicators'!P10</f>
        <v>2.433855873338954E-7</v>
      </c>
      <c r="I11" s="36">
        <f>'Numerical Indicators'!I10/'Numerical Indicators'!P10</f>
        <v>4.425192496979917E-8</v>
      </c>
      <c r="J11" s="36">
        <f>'Numerical Indicators'!J10/'Numerical Indicators'!P10</f>
        <v>1.1062981242449793E-9</v>
      </c>
      <c r="K11" s="3">
        <f>'Numerical Indicators'!K10</f>
        <v>2.6924000000000001</v>
      </c>
      <c r="L11" s="3">
        <f>'Numerical Indicators'!L10</f>
        <v>59</v>
      </c>
      <c r="M11" s="5">
        <f>'Numerical Indicators'!M10</f>
        <v>11</v>
      </c>
      <c r="N11" s="3">
        <f>'Numerical Indicators'!N10</f>
        <v>18</v>
      </c>
      <c r="O11" s="38">
        <f>'Numerical Indicators'!O10/'Numerical Indicators'!P10</f>
        <v>1.2169279366694771E-6</v>
      </c>
      <c r="P11" s="3">
        <f>'Numerical Indicators'!Q10</f>
        <v>6.9</v>
      </c>
      <c r="Q11" s="25">
        <f>'Numerical Indicators'!R10</f>
        <v>25</v>
      </c>
      <c r="R11" s="46">
        <f>'Numerical Indicators'!S10/'Numerical Indicators'!P10</f>
        <v>4.425192496979917E-8</v>
      </c>
      <c r="S11" s="25">
        <f>'Numerical Indicators'!T10</f>
        <v>0.83</v>
      </c>
      <c r="T11" s="25">
        <f>'Numerical Indicators'!U10</f>
        <v>121</v>
      </c>
    </row>
    <row r="12" spans="1:21" x14ac:dyDescent="0.3">
      <c r="A12" s="2" t="s">
        <v>82</v>
      </c>
      <c r="B12" s="36">
        <f>'Numerical Indicators'!B11/'Numerical Indicators'!P11</f>
        <v>3.3746810504572186E-7</v>
      </c>
      <c r="C12" s="38">
        <f>'Numerical Indicators'!C11/'Numerical Indicators'!P11</f>
        <v>0</v>
      </c>
      <c r="D12" s="3">
        <f>'Numerical Indicators'!D11/100</f>
        <v>0.314</v>
      </c>
      <c r="E12" s="3">
        <f>'Numerical Indicators'!E11</f>
        <v>0.71360000000000001</v>
      </c>
      <c r="F12" s="3">
        <f>'Numerical Indicators'!F11/10</f>
        <v>0.57599999999999996</v>
      </c>
      <c r="G12" s="15">
        <f>'Numerical Indicators'!G11</f>
        <v>0.71699999999999997</v>
      </c>
      <c r="H12" s="36">
        <f>'Numerical Indicators'!H11/'Numerical Indicators'!P11</f>
        <v>3.3746810504572186E-7</v>
      </c>
      <c r="I12" s="36">
        <f>'Numerical Indicators'!I11/'Numerical Indicators'!P11</f>
        <v>0</v>
      </c>
      <c r="J12" s="36">
        <f>'Numerical Indicators'!J11/'Numerical Indicators'!P11</f>
        <v>0</v>
      </c>
      <c r="K12" s="3">
        <v>-1</v>
      </c>
      <c r="L12" s="3">
        <f>'Numerical Indicators'!L11</f>
        <v>74.5</v>
      </c>
      <c r="M12" s="5">
        <f>'Numerical Indicators'!M11</f>
        <v>9</v>
      </c>
      <c r="N12" s="3">
        <f>'Numerical Indicators'!N11</f>
        <v>9</v>
      </c>
      <c r="O12" s="38">
        <f>'Numerical Indicators'!O11/'Numerical Indicators'!P11</f>
        <v>1.3498724201828874E-6</v>
      </c>
      <c r="P12" s="3">
        <f>'Numerical Indicators'!Q11</f>
        <v>2.5</v>
      </c>
      <c r="Q12" s="25">
        <f>'Numerical Indicators'!R11</f>
        <v>14</v>
      </c>
      <c r="R12" s="46">
        <f>'Numerical Indicators'!S11/'Numerical Indicators'!P11</f>
        <v>3.3746810504572186E-7</v>
      </c>
      <c r="S12" s="25">
        <f>'Numerical Indicators'!T11</f>
        <v>0.76</v>
      </c>
      <c r="T12" s="25">
        <f>'Numerical Indicators'!U11</f>
        <v>118</v>
      </c>
    </row>
    <row r="13" spans="1:21" x14ac:dyDescent="0.3">
      <c r="A13" s="2" t="s">
        <v>12</v>
      </c>
      <c r="B13" s="36">
        <f>'Numerical Indicators'!B12/'Numerical Indicators'!P12</f>
        <v>3.9215864668247116E-6</v>
      </c>
      <c r="C13" s="38">
        <f>'Numerical Indicators'!C12/'Numerical Indicators'!P12</f>
        <v>3.6862912788152291E-6</v>
      </c>
      <c r="D13" s="3">
        <f>'Numerical Indicators'!D12/100</f>
        <v>0.48299999999999998</v>
      </c>
      <c r="E13" s="3">
        <f>'Numerical Indicators'!E12</f>
        <v>0.94320000000000004</v>
      </c>
      <c r="F13" s="3">
        <f>'Numerical Indicators'!F12/10</f>
        <v>0.82400000000000007</v>
      </c>
      <c r="G13" s="15">
        <f>'Numerical Indicators'!G12</f>
        <v>0.84199999999999997</v>
      </c>
      <c r="H13" s="36">
        <f>'Numerical Indicators'!H12/'Numerical Indicators'!P12</f>
        <v>1.7254980454028733E-6</v>
      </c>
      <c r="I13" s="36">
        <f>'Numerical Indicators'!I12/'Numerical Indicators'!P12</f>
        <v>7.8431729336494234E-8</v>
      </c>
      <c r="J13" s="36">
        <f>'Numerical Indicators'!J12/'Numerical Indicators'!P12</f>
        <v>7.4510142869669518E-9</v>
      </c>
      <c r="K13" s="3">
        <f>'Numerical Indicators'!K12</f>
        <v>13.729200000000001</v>
      </c>
      <c r="L13" s="3">
        <f>'Numerical Indicators'!L12</f>
        <v>81.2</v>
      </c>
      <c r="M13" s="5">
        <f>'Numerical Indicators'!M12</f>
        <v>17</v>
      </c>
      <c r="N13" s="3">
        <f>'Numerical Indicators'!N12</f>
        <v>30</v>
      </c>
      <c r="O13" s="38">
        <f>'Numerical Indicators'!O12/'Numerical Indicators'!P12</f>
        <v>3.9215864668247116E-6</v>
      </c>
      <c r="P13" s="3">
        <f>'Numerical Indicators'!Q12</f>
        <v>6.7</v>
      </c>
      <c r="Q13" s="25">
        <f>'Numerical Indicators'!R12</f>
        <v>41</v>
      </c>
      <c r="R13" s="46">
        <f>'Numerical Indicators'!S12/'Numerical Indicators'!P12</f>
        <v>9.803966167061779E-7</v>
      </c>
      <c r="S13" s="25">
        <f>'Numerical Indicators'!T12</f>
        <v>0.93799999999999994</v>
      </c>
      <c r="T13" s="25">
        <f>'Numerical Indicators'!U12</f>
        <v>108</v>
      </c>
    </row>
    <row r="14" spans="1:21" x14ac:dyDescent="0.3">
      <c r="A14" s="2" t="s">
        <v>35</v>
      </c>
      <c r="B14" s="36">
        <f>'Numerical Indicators'!B13/'Numerical Indicators'!P13</f>
        <v>5.1074802601439556E-6</v>
      </c>
      <c r="C14" s="38">
        <f>'Numerical Indicators'!C13/'Numerical Indicators'!P13</f>
        <v>3.5530297461870992E-6</v>
      </c>
      <c r="D14" s="3">
        <f>'Numerical Indicators'!D13/100</f>
        <v>0.50900000000000001</v>
      </c>
      <c r="E14" s="3">
        <f>'Numerical Indicators'!E13</f>
        <v>0.89139999999999997</v>
      </c>
      <c r="F14" s="3">
        <f>'Numerical Indicators'!F13/10</f>
        <v>0.80199999999999994</v>
      </c>
      <c r="G14" s="15">
        <f>'Numerical Indicators'!G13</f>
        <v>0.876</v>
      </c>
      <c r="H14" s="36">
        <f>'Numerical Indicators'!H13/'Numerical Indicators'!P13</f>
        <v>1.5766569498705255E-5</v>
      </c>
      <c r="I14" s="36">
        <f>'Numerical Indicators'!I13/'Numerical Indicators'!P13</f>
        <v>1.1103217956834685E-7</v>
      </c>
      <c r="J14" s="36">
        <f>'Numerical Indicators'!J13/'Numerical Indicators'!P13</f>
        <v>2.220643591366937E-9</v>
      </c>
      <c r="K14" s="3">
        <f>'Numerical Indicators'!K13</f>
        <v>5.2473999999999998</v>
      </c>
      <c r="L14" s="3">
        <f>'Numerical Indicators'!L13</f>
        <v>78.7</v>
      </c>
      <c r="M14" s="5">
        <f>'Numerical Indicators'!M13</f>
        <v>24</v>
      </c>
      <c r="N14" s="3">
        <f>'Numerical Indicators'!N13</f>
        <v>36</v>
      </c>
      <c r="O14" s="38">
        <f>'Numerical Indicators'!O13/'Numerical Indicators'!P13</f>
        <v>6.7729629536691585E-6</v>
      </c>
      <c r="P14" s="3">
        <f>'Numerical Indicators'!Q13</f>
        <v>7.2</v>
      </c>
      <c r="Q14" s="25">
        <f>'Numerical Indicators'!R13</f>
        <v>59</v>
      </c>
      <c r="R14" s="46">
        <f>'Numerical Indicators'!S13/'Numerical Indicators'!P13</f>
        <v>7.7722525697842796E-7</v>
      </c>
      <c r="S14" s="25">
        <f>'Numerical Indicators'!T13</f>
        <v>0.91400000000000003</v>
      </c>
      <c r="T14" s="25">
        <f>'Numerical Indicators'!U13</f>
        <v>119</v>
      </c>
    </row>
    <row r="15" spans="1:21" x14ac:dyDescent="0.3">
      <c r="A15" s="2" t="s">
        <v>112</v>
      </c>
      <c r="B15" s="36">
        <f>'Numerical Indicators'!B14/'Numerical Indicators'!P14</f>
        <v>1.9725466869746923E-7</v>
      </c>
      <c r="C15" s="38">
        <f>'Numerical Indicators'!C14/'Numerical Indicators'!P14</f>
        <v>0</v>
      </c>
      <c r="D15" s="3">
        <f>'Numerical Indicators'!D14/100</f>
        <v>0.28399999999999997</v>
      </c>
      <c r="E15" s="3">
        <f>'Numerical Indicators'!E14</f>
        <v>0.71</v>
      </c>
      <c r="F15" s="3">
        <f>'Numerical Indicators'!F14/10</f>
        <v>0.62</v>
      </c>
      <c r="G15" s="15">
        <f>'Numerical Indicators'!G14</f>
        <v>0.78200000000000003</v>
      </c>
      <c r="H15" s="36">
        <f>'Numerical Indicators'!H14/'Numerical Indicators'!P14</f>
        <v>0</v>
      </c>
      <c r="I15" s="36">
        <f>'Numerical Indicators'!I14/'Numerical Indicators'!P14</f>
        <v>0</v>
      </c>
      <c r="J15" s="36">
        <f>'Numerical Indicators'!J14/'Numerical Indicators'!P14</f>
        <v>2.9588200304620385E-9</v>
      </c>
      <c r="K15" s="3">
        <v>-1</v>
      </c>
      <c r="L15" s="3">
        <f>'Numerical Indicators'!L14</f>
        <v>76.7</v>
      </c>
      <c r="M15" s="5">
        <f>'Numerical Indicators'!M14</f>
        <v>7</v>
      </c>
      <c r="N15" s="3">
        <f>'Numerical Indicators'!N14</f>
        <v>7</v>
      </c>
      <c r="O15" s="38">
        <f>'Numerical Indicators'!O14/'Numerical Indicators'!P14</f>
        <v>9.8627334348734616E-8</v>
      </c>
      <c r="P15" s="3">
        <f>'Numerical Indicators'!Q14</f>
        <v>2.9</v>
      </c>
      <c r="Q15" s="25">
        <f>'Numerical Indicators'!R14</f>
        <v>9</v>
      </c>
      <c r="R15" s="46">
        <f>'Numerical Indicators'!S14/'Numerical Indicators'!P14</f>
        <v>0</v>
      </c>
      <c r="S15" s="25">
        <f>'Numerical Indicators'!T14</f>
        <v>0.754</v>
      </c>
      <c r="T15" s="25">
        <f>'Numerical Indicators'!U14</f>
        <v>102</v>
      </c>
    </row>
    <row r="16" spans="1:21" x14ac:dyDescent="0.3">
      <c r="A16" s="31" t="s">
        <v>251</v>
      </c>
      <c r="B16" s="36">
        <f>'Numerical Indicators'!B15/'Numerical Indicators'!P15</f>
        <v>0</v>
      </c>
      <c r="C16" s="38">
        <f>'Numerical Indicators'!C15/'Numerical Indicators'!P15</f>
        <v>0</v>
      </c>
      <c r="D16" s="3">
        <v>-1</v>
      </c>
      <c r="E16" s="3">
        <f>'Numerical Indicators'!E15</f>
        <v>0.70169999999999999</v>
      </c>
      <c r="F16" s="3">
        <f>'Numerical Indicators'!F15/10</f>
        <v>0.65100000000000002</v>
      </c>
      <c r="G16" s="15">
        <f>'Numerical Indicators'!G15</f>
        <v>0.86299999999999999</v>
      </c>
      <c r="H16" s="36">
        <f>'Numerical Indicators'!H15/'Numerical Indicators'!P15</f>
        <v>5.0859008656203271E-6</v>
      </c>
      <c r="I16" s="36">
        <f>'Numerical Indicators'!I15/'Numerical Indicators'!P15</f>
        <v>2.5429504328101635E-6</v>
      </c>
      <c r="J16" s="36">
        <f>'Numerical Indicators'!J15/'Numerical Indicators'!P15</f>
        <v>0</v>
      </c>
      <c r="K16" s="3">
        <v>-1</v>
      </c>
      <c r="L16" s="3">
        <f>'Numerical Indicators'!L15</f>
        <v>59.9</v>
      </c>
      <c r="M16" s="5">
        <f>'Numerical Indicators'!M15</f>
        <v>21</v>
      </c>
      <c r="N16" s="3">
        <f>'Numerical Indicators'!N15</f>
        <v>17</v>
      </c>
      <c r="O16" s="38">
        <f>'Numerical Indicators'!O15/'Numerical Indicators'!P15</f>
        <v>0</v>
      </c>
      <c r="P16" s="3">
        <f>'Numerical Indicators'!Q15</f>
        <v>3</v>
      </c>
      <c r="Q16" s="25">
        <f>'Numerical Indicators'!R15</f>
        <v>18</v>
      </c>
      <c r="R16" s="46">
        <f>'Numerical Indicators'!S15/'Numerical Indicators'!P15</f>
        <v>0</v>
      </c>
      <c r="S16" s="25">
        <f>'Numerical Indicators'!T15</f>
        <v>0.80500000000000005</v>
      </c>
      <c r="T16" s="25">
        <f>'Numerical Indicators'!U15</f>
        <v>109</v>
      </c>
    </row>
    <row r="17" spans="1:20" x14ac:dyDescent="0.3">
      <c r="A17" s="2" t="s">
        <v>40</v>
      </c>
      <c r="B17" s="36">
        <f>'Numerical Indicators'!B16/'Numerical Indicators'!P16</f>
        <v>0</v>
      </c>
      <c r="C17" s="38">
        <f>'Numerical Indicators'!C16/'Numerical Indicators'!P16</f>
        <v>0</v>
      </c>
      <c r="D17" s="3">
        <f>'Numerical Indicators'!D16/100</f>
        <v>0.28800000000000003</v>
      </c>
      <c r="E17" s="3">
        <f>'Numerical Indicators'!E16</f>
        <v>0.82130000000000003</v>
      </c>
      <c r="F17" s="3">
        <f>'Numerical Indicators'!F16/10</f>
        <v>0.76</v>
      </c>
      <c r="G17" s="15">
        <f>'Numerical Indicators'!G16</f>
        <v>0.97699999999999998</v>
      </c>
      <c r="H17" s="36">
        <f>'Numerical Indicators'!H16/'Numerical Indicators'!P16</f>
        <v>1.1753816317235503E-6</v>
      </c>
      <c r="I17" s="36">
        <f>'Numerical Indicators'!I16/'Numerical Indicators'!P16</f>
        <v>0</v>
      </c>
      <c r="J17" s="36">
        <f>'Numerical Indicators'!J16/'Numerical Indicators'!P16</f>
        <v>0</v>
      </c>
      <c r="K17" s="3">
        <v>-1</v>
      </c>
      <c r="L17" s="3">
        <f>'Numerical Indicators'!L16</f>
        <v>76</v>
      </c>
      <c r="M17" s="5">
        <f>'Numerical Indicators'!M16</f>
        <v>14</v>
      </c>
      <c r="N17" s="3">
        <f>'Numerical Indicators'!N16</f>
        <v>14</v>
      </c>
      <c r="O17" s="38">
        <f>'Numerical Indicators'!O16/'Numerical Indicators'!P16</f>
        <v>5.8769081586177517E-7</v>
      </c>
      <c r="P17" s="3">
        <f>'Numerical Indicators'!Q16</f>
        <v>2.8</v>
      </c>
      <c r="Q17" s="25">
        <f>'Numerical Indicators'!R16</f>
        <v>22</v>
      </c>
      <c r="R17" s="46">
        <f>'Numerical Indicators'!S16/'Numerical Indicators'!P16</f>
        <v>0</v>
      </c>
      <c r="S17" s="25">
        <f>'Numerical Indicators'!T16</f>
        <v>0.83799999999999997</v>
      </c>
      <c r="T17" s="25">
        <f>'Numerical Indicators'!U16</f>
        <v>103</v>
      </c>
    </row>
    <row r="18" spans="1:20" x14ac:dyDescent="0.3">
      <c r="A18" s="2" t="s">
        <v>113</v>
      </c>
      <c r="B18" s="36">
        <f>'Numerical Indicators'!B17/'Numerical Indicators'!P17</f>
        <v>0</v>
      </c>
      <c r="C18" s="38">
        <f>'Numerical Indicators'!C17/'Numerical Indicators'!P17</f>
        <v>0</v>
      </c>
      <c r="D18" s="3">
        <f>'Numerical Indicators'!D17/100</f>
        <v>0.20199999999999999</v>
      </c>
      <c r="E18" s="3">
        <f>'Numerical Indicators'!E17</f>
        <v>0.51890000000000003</v>
      </c>
      <c r="F18" s="3">
        <f>'Numerical Indicators'!F17/10</f>
        <v>0.253</v>
      </c>
      <c r="G18" s="15">
        <f>'Numerical Indicators'!G17</f>
        <v>0.70499999999999996</v>
      </c>
      <c r="H18" s="36">
        <f>'Numerical Indicators'!H17/'Numerical Indicators'!P17</f>
        <v>0</v>
      </c>
      <c r="I18" s="36">
        <f>'Numerical Indicators'!I17/'Numerical Indicators'!P17</f>
        <v>0</v>
      </c>
      <c r="J18" s="36">
        <f>'Numerical Indicators'!J17/'Numerical Indicators'!P17</f>
        <v>6.0720368355499884E-11</v>
      </c>
      <c r="K18" s="3">
        <f>'Numerical Indicators'!K17</f>
        <v>0.25490000000000002</v>
      </c>
      <c r="L18" s="3">
        <f>'Numerical Indicators'!L17</f>
        <v>45</v>
      </c>
      <c r="M18" s="5">
        <f>'Numerical Indicators'!M17</f>
        <v>12</v>
      </c>
      <c r="N18" s="3">
        <f>'Numerical Indicators'!N17</f>
        <v>5</v>
      </c>
      <c r="O18" s="38">
        <f>'Numerical Indicators'!O17/'Numerical Indicators'!P17</f>
        <v>1.2144073671099977E-8</v>
      </c>
      <c r="P18" s="3">
        <f>'Numerical Indicators'!Q17</f>
        <v>2.6</v>
      </c>
      <c r="Q18" s="25">
        <f>'Numerical Indicators'!R17</f>
        <v>4</v>
      </c>
      <c r="R18" s="46">
        <f>'Numerical Indicators'!S17/'Numerical Indicators'!P17</f>
        <v>1.8216110506649963E-8</v>
      </c>
      <c r="S18" s="25">
        <f>'Numerical Indicators'!T17</f>
        <v>0.61399999999999999</v>
      </c>
      <c r="T18" s="25">
        <f>'Numerical Indicators'!U17</f>
        <v>103</v>
      </c>
    </row>
    <row r="19" spans="1:20" x14ac:dyDescent="0.3">
      <c r="A19" s="2" t="s">
        <v>84</v>
      </c>
      <c r="B19" s="36">
        <f>'Numerical Indicators'!B18/'Numerical Indicators'!P18</f>
        <v>0</v>
      </c>
      <c r="C19" s="38">
        <f>'Numerical Indicators'!C18/'Numerical Indicators'!P18</f>
        <v>0</v>
      </c>
      <c r="D19" s="3">
        <v>-1</v>
      </c>
      <c r="E19" s="3">
        <f>'Numerical Indicators'!E18</f>
        <v>0.72789999999999999</v>
      </c>
      <c r="F19" s="3">
        <f>'Numerical Indicators'!F18/10</f>
        <v>0.73099999999999998</v>
      </c>
      <c r="G19" s="15">
        <f>'Numerical Indicators'!G18</f>
        <v>0.81599999999999995</v>
      </c>
      <c r="H19" s="36">
        <f>'Numerical Indicators'!H18/'Numerical Indicators'!P18</f>
        <v>3.4797738147020444E-6</v>
      </c>
      <c r="I19" s="36">
        <f>'Numerical Indicators'!I18/'Numerical Indicators'!P18</f>
        <v>0</v>
      </c>
      <c r="J19" s="36">
        <f>'Numerical Indicators'!J18/'Numerical Indicators'!P18</f>
        <v>0</v>
      </c>
      <c r="K19" s="3">
        <v>-1</v>
      </c>
      <c r="L19" s="3">
        <f>'Numerical Indicators'!L18</f>
        <v>57.9</v>
      </c>
      <c r="M19" s="5">
        <f>'Numerical Indicators'!M18</f>
        <v>20</v>
      </c>
      <c r="N19" s="3">
        <f>'Numerical Indicators'!N18</f>
        <v>13</v>
      </c>
      <c r="O19" s="38">
        <f>'Numerical Indicators'!O18/'Numerical Indicators'!P18</f>
        <v>0</v>
      </c>
      <c r="P19" s="3">
        <f>'Numerical Indicators'!Q18</f>
        <v>3.3</v>
      </c>
      <c r="Q19" s="25">
        <f>'Numerical Indicators'!R18</f>
        <v>10</v>
      </c>
      <c r="R19" s="46">
        <f>'Numerical Indicators'!S18/'Numerical Indicators'!P18</f>
        <v>0</v>
      </c>
      <c r="S19" s="25">
        <f>'Numerical Indicators'!T18</f>
        <v>0.81299999999999994</v>
      </c>
      <c r="T19" s="25">
        <f>'Numerical Indicators'!U18</f>
        <v>115</v>
      </c>
    </row>
    <row r="20" spans="1:20" x14ac:dyDescent="0.3">
      <c r="A20" s="2" t="s">
        <v>104</v>
      </c>
      <c r="B20" s="36">
        <f>'Numerical Indicators'!B19/'Numerical Indicators'!P19</f>
        <v>6.3496612402814468E-7</v>
      </c>
      <c r="C20" s="38">
        <f>'Numerical Indicators'!C19/'Numerical Indicators'!P19</f>
        <v>1.058276873380241E-7</v>
      </c>
      <c r="D20" s="3">
        <f>'Numerical Indicators'!D19/100</f>
        <v>0.32600000000000001</v>
      </c>
      <c r="E20" s="3">
        <f>'Numerical Indicators'!E19</f>
        <v>0.80840000000000001</v>
      </c>
      <c r="F20" s="3">
        <f>'Numerical Indicators'!F19/10</f>
        <v>0.755</v>
      </c>
      <c r="G20" s="15">
        <f>'Numerical Indicators'!G19</f>
        <v>0.82799999999999996</v>
      </c>
      <c r="H20" s="36">
        <f>'Numerical Indicators'!H19/'Numerical Indicators'!P19</f>
        <v>0</v>
      </c>
      <c r="I20" s="36">
        <f>'Numerical Indicators'!I19/'Numerical Indicators'!P19</f>
        <v>0</v>
      </c>
      <c r="J20" s="36">
        <f>'Numerical Indicators'!J19/'Numerical Indicators'!P19</f>
        <v>1.0582768733802412E-9</v>
      </c>
      <c r="K20" s="3">
        <f>'Numerical Indicators'!K19</f>
        <v>0.55030000000000001</v>
      </c>
      <c r="L20" s="3">
        <f>'Numerical Indicators'!L19</f>
        <v>74.3</v>
      </c>
      <c r="M20" s="5">
        <f>'Numerical Indicators'!M19</f>
        <v>6</v>
      </c>
      <c r="N20" s="3">
        <f>'Numerical Indicators'!N19</f>
        <v>1</v>
      </c>
      <c r="O20" s="38">
        <f>'Numerical Indicators'!O19/'Numerical Indicators'!P19</f>
        <v>3.1748306201407233E-6</v>
      </c>
      <c r="P20" s="3">
        <f>'Numerical Indicators'!Q19</f>
        <v>2.6</v>
      </c>
      <c r="Q20" s="25">
        <f>'Numerical Indicators'!R19</f>
        <v>3</v>
      </c>
      <c r="R20" s="46">
        <f>'Numerical Indicators'!S19/'Numerical Indicators'!P19</f>
        <v>0</v>
      </c>
      <c r="S20" s="25">
        <f>'Numerical Indicators'!T19</f>
        <v>0.81699999999999995</v>
      </c>
      <c r="T20" s="25">
        <f>'Numerical Indicators'!U19</f>
        <v>124</v>
      </c>
    </row>
    <row r="21" spans="1:20" x14ac:dyDescent="0.3">
      <c r="A21" s="2" t="s">
        <v>60</v>
      </c>
      <c r="B21" s="36">
        <f>'Numerical Indicators'!B20/'Numerical Indicators'!P20</f>
        <v>2.6748065920694745E-6</v>
      </c>
      <c r="C21" s="38">
        <f>'Numerical Indicators'!C20/'Numerical Indicators'!P20</f>
        <v>1.6393975886877425E-6</v>
      </c>
      <c r="D21" s="3">
        <f>'Numerical Indicators'!D20/100</f>
        <v>0.49200000000000005</v>
      </c>
      <c r="E21" s="3">
        <f>'Numerical Indicators'!E20</f>
        <v>0.80469999999999997</v>
      </c>
      <c r="F21" s="3">
        <f>'Numerical Indicators'!F20/10</f>
        <v>0.78099999999999992</v>
      </c>
      <c r="G21" s="15">
        <f>'Numerical Indicators'!G20</f>
        <v>0.93899999999999995</v>
      </c>
      <c r="H21" s="36">
        <f>'Numerical Indicators'!H20/'Numerical Indicators'!P20</f>
        <v>4.0553519299117841E-6</v>
      </c>
      <c r="I21" s="36">
        <f>'Numerical Indicators'!I20/'Numerical Indicators'!P20</f>
        <v>0</v>
      </c>
      <c r="J21" s="36">
        <f>'Numerical Indicators'!J20/'Numerical Indicators'!P20</f>
        <v>2.5885225084543302E-9</v>
      </c>
      <c r="K21" s="3">
        <f>'Numerical Indicators'!K20</f>
        <v>4.6148999999999996</v>
      </c>
      <c r="L21" s="3">
        <f>'Numerical Indicators'!L20</f>
        <v>75</v>
      </c>
      <c r="M21" s="5">
        <f>'Numerical Indicators'!M20</f>
        <v>20</v>
      </c>
      <c r="N21" s="3">
        <f>'Numerical Indicators'!N20</f>
        <v>24</v>
      </c>
      <c r="O21" s="38">
        <f>'Numerical Indicators'!O20/'Numerical Indicators'!P20</f>
        <v>2.58852250845433E-6</v>
      </c>
      <c r="P21" s="3">
        <f>'Numerical Indicators'!Q20</f>
        <v>7</v>
      </c>
      <c r="Q21" s="25">
        <f>'Numerical Indicators'!R20</f>
        <v>35</v>
      </c>
      <c r="R21" s="46">
        <f>'Numerical Indicators'!S20/'Numerical Indicators'!P20</f>
        <v>4.3142041807572169E-7</v>
      </c>
      <c r="S21" s="25">
        <f>'Numerical Indicators'!T20</f>
        <v>0.91900000000000004</v>
      </c>
      <c r="T21" s="25">
        <f>'Numerical Indicators'!U20</f>
        <v>99</v>
      </c>
    </row>
    <row r="22" spans="1:20" x14ac:dyDescent="0.3">
      <c r="A22" s="2" t="s">
        <v>114</v>
      </c>
      <c r="B22" s="36">
        <f>'Numerical Indicators'!B21/'Numerical Indicators'!P21</f>
        <v>0</v>
      </c>
      <c r="C22" s="38">
        <f>'Numerical Indicators'!C21/'Numerical Indicators'!P21</f>
        <v>2.5149134366795096E-6</v>
      </c>
      <c r="D22" s="3">
        <v>-1</v>
      </c>
      <c r="E22" s="3">
        <f>'Numerical Indicators'!E21</f>
        <v>0.45479999999999998</v>
      </c>
      <c r="F22" s="3">
        <f>'Numerical Indicators'!F21/10</f>
        <v>0.371</v>
      </c>
      <c r="G22" s="15">
        <f>'Numerical Indicators'!G21</f>
        <v>0.71499999999999997</v>
      </c>
      <c r="H22" s="36">
        <f>'Numerical Indicators'!H21/'Numerical Indicators'!P21</f>
        <v>0</v>
      </c>
      <c r="I22" s="36">
        <f>'Numerical Indicators'!I21/'Numerical Indicators'!P21</f>
        <v>7.5447403100385288E-6</v>
      </c>
      <c r="J22" s="36">
        <f>'Numerical Indicators'!J21/'Numerical Indicators'!P21</f>
        <v>0</v>
      </c>
      <c r="K22" s="3">
        <f>'Numerical Indicators'!K21</f>
        <v>0.84389999999999998</v>
      </c>
      <c r="L22" s="3">
        <f>'Numerical Indicators'!L21</f>
        <v>55.5</v>
      </c>
      <c r="M22" s="5">
        <f>'Numerical Indicators'!M21</f>
        <v>3</v>
      </c>
      <c r="N22" s="3">
        <f>'Numerical Indicators'!N21</f>
        <v>8</v>
      </c>
      <c r="O22" s="38">
        <f>'Numerical Indicators'!O21/'Numerical Indicators'!P21</f>
        <v>0</v>
      </c>
      <c r="P22" s="3">
        <f>'Numerical Indicators'!Q21</f>
        <v>3.1</v>
      </c>
      <c r="Q22" s="25">
        <f>'Numerical Indicators'!R21</f>
        <v>6</v>
      </c>
      <c r="R22" s="46">
        <f>'Numerical Indicators'!S21/'Numerical Indicators'!P21</f>
        <v>0</v>
      </c>
      <c r="S22" s="25">
        <f>'Numerical Indicators'!T21</f>
        <v>0.72</v>
      </c>
      <c r="T22" s="25">
        <f>'Numerical Indicators'!U21</f>
        <v>65</v>
      </c>
    </row>
    <row r="23" spans="1:20" x14ac:dyDescent="0.3">
      <c r="A23" s="2" t="s">
        <v>89</v>
      </c>
      <c r="B23" s="36">
        <f>'Numerical Indicators'!B22/'Numerical Indicators'!P22</f>
        <v>0</v>
      </c>
      <c r="C23" s="38">
        <f>'Numerical Indicators'!C22/'Numerical Indicators'!P22</f>
        <v>0</v>
      </c>
      <c r="D23" s="3">
        <f>'Numerical Indicators'!D22/100</f>
        <v>0.18</v>
      </c>
      <c r="E23" s="3">
        <f>'Numerical Indicators'!E22</f>
        <v>0.40389999999999998</v>
      </c>
      <c r="F23" s="3">
        <f>'Numerical Indicators'!F22/10</f>
        <v>0.19400000000000001</v>
      </c>
      <c r="G23" s="15">
        <f>'Numerical Indicators'!G22</f>
        <v>0.30499999999999999</v>
      </c>
      <c r="H23" s="36">
        <f>'Numerical Indicators'!H22/'Numerical Indicators'!P22</f>
        <v>0</v>
      </c>
      <c r="I23" s="36">
        <f>'Numerical Indicators'!I22/'Numerical Indicators'!P22</f>
        <v>0</v>
      </c>
      <c r="J23" s="36">
        <f>'Numerical Indicators'!J22/'Numerical Indicators'!P22</f>
        <v>0</v>
      </c>
      <c r="K23" s="3">
        <v>-1</v>
      </c>
      <c r="L23" s="3">
        <f>'Numerical Indicators'!L22</f>
        <v>52.4</v>
      </c>
      <c r="M23" s="5">
        <f>'Numerical Indicators'!M22</f>
        <v>63</v>
      </c>
      <c r="N23" s="3">
        <f>'Numerical Indicators'!N22</f>
        <v>28</v>
      </c>
      <c r="O23" s="38">
        <f>'Numerical Indicators'!O22/'Numerical Indicators'!P22</f>
        <v>8.2486472218556159E-8</v>
      </c>
      <c r="P23" s="3">
        <f>'Numerical Indicators'!Q22</f>
        <v>2.4</v>
      </c>
      <c r="Q23" s="25">
        <f>'Numerical Indicators'!R22</f>
        <v>15</v>
      </c>
      <c r="R23" s="46">
        <f>'Numerical Indicators'!S22/'Numerical Indicators'!P22</f>
        <v>8.2486472218556159E-8</v>
      </c>
      <c r="S23" s="25">
        <f>'Numerical Indicators'!T22</f>
        <v>0.52</v>
      </c>
      <c r="T23" s="25">
        <f>'Numerical Indicators'!U22</f>
        <v>92</v>
      </c>
    </row>
    <row r="24" spans="1:20" x14ac:dyDescent="0.3">
      <c r="A24" s="2" t="s">
        <v>85</v>
      </c>
      <c r="B24" s="36">
        <f>'Numerical Indicators'!B23/'Numerical Indicators'!P23</f>
        <v>0</v>
      </c>
      <c r="C24" s="38">
        <f>'Numerical Indicators'!C23/'Numerical Indicators'!P23</f>
        <v>0</v>
      </c>
      <c r="D24" s="3">
        <v>-1</v>
      </c>
      <c r="E24" s="3">
        <v>-1</v>
      </c>
      <c r="F24" s="3">
        <v>-1</v>
      </c>
      <c r="G24" s="15">
        <f>'Numerical Indicators'!G23</f>
        <v>0.998</v>
      </c>
      <c r="H24" s="36">
        <f>'Numerical Indicators'!H23/'Numerical Indicators'!P23</f>
        <v>0</v>
      </c>
      <c r="I24" s="36">
        <f>'Numerical Indicators'!I23/'Numerical Indicators'!P23</f>
        <v>0</v>
      </c>
      <c r="J24" s="36">
        <f>'Numerical Indicators'!J23/'Numerical Indicators'!P23</f>
        <v>0</v>
      </c>
      <c r="K24" s="3">
        <v>-1</v>
      </c>
      <c r="L24" s="3">
        <v>-1</v>
      </c>
      <c r="M24" s="5">
        <f>'Numerical Indicators'!M23</f>
        <v>30</v>
      </c>
      <c r="N24" s="3">
        <f>'Numerical Indicators'!N23</f>
        <v>42</v>
      </c>
      <c r="O24" s="38">
        <f>'Numerical Indicators'!O23/'Numerical Indicators'!P23</f>
        <v>0</v>
      </c>
      <c r="P24" s="3">
        <f>'Numerical Indicators'!Q23</f>
        <v>3.3</v>
      </c>
      <c r="Q24" s="25">
        <f>'Numerical Indicators'!R23</f>
        <v>43</v>
      </c>
      <c r="R24" s="46">
        <f>'Numerical Indicators'!S23/'Numerical Indicators'!P23</f>
        <v>0</v>
      </c>
      <c r="S24" s="25">
        <v>-1</v>
      </c>
      <c r="T24" s="25">
        <f>'Numerical Indicators'!U23</f>
        <v>103</v>
      </c>
    </row>
    <row r="25" spans="1:20" x14ac:dyDescent="0.3">
      <c r="A25" s="2" t="s">
        <v>115</v>
      </c>
      <c r="B25" s="36">
        <f>'Numerical Indicators'!B24/'Numerical Indicators'!P24</f>
        <v>0</v>
      </c>
      <c r="C25" s="38">
        <f>'Numerical Indicators'!C24/'Numerical Indicators'!P24</f>
        <v>0</v>
      </c>
      <c r="D25" s="3">
        <v>-1</v>
      </c>
      <c r="E25" s="3">
        <f>'Numerical Indicators'!E24</f>
        <v>0.57769999999999999</v>
      </c>
      <c r="F25" s="3">
        <f>'Numerical Indicators'!F24/10</f>
        <v>0.36899999999999999</v>
      </c>
      <c r="G25" s="15">
        <f>'Numerical Indicators'!G24</f>
        <v>0.69</v>
      </c>
      <c r="H25" s="36">
        <f>'Numerical Indicators'!H24/'Numerical Indicators'!P24</f>
        <v>0</v>
      </c>
      <c r="I25" s="36">
        <f>'Numerical Indicators'!I24/'Numerical Indicators'!P24</f>
        <v>0</v>
      </c>
      <c r="J25" s="36">
        <f>'Numerical Indicators'!J24/'Numerical Indicators'!P24</f>
        <v>0</v>
      </c>
      <c r="K25" s="3">
        <v>-1</v>
      </c>
      <c r="L25" s="3">
        <f>'Numerical Indicators'!L24</f>
        <v>66</v>
      </c>
      <c r="M25" s="5">
        <f>'Numerical Indicators'!M24</f>
        <v>46</v>
      </c>
      <c r="N25" s="3">
        <f>'Numerical Indicators'!N24</f>
        <v>19</v>
      </c>
      <c r="O25" s="38">
        <f>'Numerical Indicators'!O24/'Numerical Indicators'!P24</f>
        <v>0</v>
      </c>
      <c r="P25" s="3">
        <f>'Numerical Indicators'!Q24</f>
        <v>2.5</v>
      </c>
      <c r="Q25" s="25">
        <f>'Numerical Indicators'!R24</f>
        <v>19</v>
      </c>
      <c r="R25" s="46">
        <f>'Numerical Indicators'!S24/'Numerical Indicators'!P24</f>
        <v>0</v>
      </c>
      <c r="S25" s="25">
        <f>'Numerical Indicators'!T24</f>
        <v>0.61699999999999999</v>
      </c>
      <c r="T25" s="25">
        <f>'Numerical Indicators'!U24</f>
        <v>97</v>
      </c>
    </row>
    <row r="26" spans="1:20" x14ac:dyDescent="0.3">
      <c r="A26" s="2" t="s">
        <v>43</v>
      </c>
      <c r="B26" s="36">
        <f>'Numerical Indicators'!B25/'Numerical Indicators'!P25</f>
        <v>0</v>
      </c>
      <c r="C26" s="38">
        <f>'Numerical Indicators'!C25/'Numerical Indicators'!P25</f>
        <v>0</v>
      </c>
      <c r="D26" s="3">
        <f>'Numerical Indicators'!D25/100</f>
        <v>0.23399999999999999</v>
      </c>
      <c r="E26" s="3">
        <f>'Numerical Indicators'!E25</f>
        <v>0.6129</v>
      </c>
      <c r="F26" s="3">
        <f>'Numerical Indicators'!F25/10</f>
        <v>0.43099999999999994</v>
      </c>
      <c r="G26" s="15">
        <f>'Numerical Indicators'!G25</f>
        <v>0.745</v>
      </c>
      <c r="H26" s="36">
        <f>'Numerical Indicators'!H25/'Numerical Indicators'!P25</f>
        <v>0</v>
      </c>
      <c r="I26" s="36">
        <f>'Numerical Indicators'!I25/'Numerical Indicators'!P25</f>
        <v>0</v>
      </c>
      <c r="J26" s="36">
        <f>'Numerical Indicators'!J25/'Numerical Indicators'!P25</f>
        <v>0</v>
      </c>
      <c r="K26" s="3">
        <v>-1</v>
      </c>
      <c r="L26" s="3">
        <f>'Numerical Indicators'!L25</f>
        <v>51.7</v>
      </c>
      <c r="M26" s="5">
        <f>'Numerical Indicators'!M25</f>
        <v>6</v>
      </c>
      <c r="N26" s="3">
        <f>'Numerical Indicators'!N25</f>
        <v>6</v>
      </c>
      <c r="O26" s="38">
        <f>'Numerical Indicators'!O25/'Numerical Indicators'!P25</f>
        <v>0</v>
      </c>
      <c r="P26" s="3">
        <f>'Numerical Indicators'!Q25</f>
        <v>1</v>
      </c>
      <c r="Q26" s="25">
        <f>'Numerical Indicators'!R25</f>
        <v>4</v>
      </c>
      <c r="R26" s="46">
        <f>'Numerical Indicators'!S25/'Numerical Indicators'!P25</f>
        <v>0</v>
      </c>
      <c r="S26" s="25">
        <f>'Numerical Indicators'!T25</f>
        <v>0.70299999999999996</v>
      </c>
      <c r="T26" s="25">
        <f>'Numerical Indicators'!U25</f>
        <v>101</v>
      </c>
    </row>
    <row r="27" spans="1:20" x14ac:dyDescent="0.3">
      <c r="A27" s="2" t="s">
        <v>103</v>
      </c>
      <c r="B27" s="36">
        <f>'Numerical Indicators'!B26/'Numerical Indicators'!P26</f>
        <v>0</v>
      </c>
      <c r="C27" s="38">
        <f>'Numerical Indicators'!C26/'Numerical Indicators'!P26</f>
        <v>0</v>
      </c>
      <c r="D27" s="3">
        <f>'Numerical Indicators'!D26/100</f>
        <v>0.29600000000000004</v>
      </c>
      <c r="E27" s="3">
        <f>'Numerical Indicators'!E26</f>
        <v>0.63719999999999999</v>
      </c>
      <c r="F27" s="3">
        <f>'Numerical Indicators'!F26/10</f>
        <v>0.53899999999999992</v>
      </c>
      <c r="G27" s="15">
        <f>'Numerical Indicators'!G26</f>
        <v>0.86699999999999999</v>
      </c>
      <c r="H27" s="36">
        <f>'Numerical Indicators'!H26/'Numerical Indicators'!P26</f>
        <v>1.8288116473356196E-6</v>
      </c>
      <c r="I27" s="36">
        <f>'Numerical Indicators'!I26/'Numerical Indicators'!P26</f>
        <v>0</v>
      </c>
      <c r="J27" s="36">
        <f>'Numerical Indicators'!J26/'Numerical Indicators'!P26</f>
        <v>0</v>
      </c>
      <c r="K27" s="3">
        <v>-1</v>
      </c>
      <c r="L27" s="3">
        <f>'Numerical Indicators'!L26</f>
        <v>65.400000000000006</v>
      </c>
      <c r="M27" s="5">
        <f>'Numerical Indicators'!M26</f>
        <v>8</v>
      </c>
      <c r="N27" s="3">
        <f>'Numerical Indicators'!N26</f>
        <v>12</v>
      </c>
      <c r="O27" s="38">
        <f>'Numerical Indicators'!O26/'Numerical Indicators'!P26</f>
        <v>1.219207764890413E-6</v>
      </c>
      <c r="P27" s="3">
        <f>'Numerical Indicators'!Q26</f>
        <v>4.5999999999999996</v>
      </c>
      <c r="Q27" s="25">
        <f>'Numerical Indicators'!R26</f>
        <v>18</v>
      </c>
      <c r="R27" s="46">
        <f>'Numerical Indicators'!S26/'Numerical Indicators'!P26</f>
        <v>2.438415529780826E-6</v>
      </c>
      <c r="S27" s="25">
        <f>'Numerical Indicators'!T26</f>
        <v>0.76900000000000002</v>
      </c>
      <c r="T27" s="25">
        <f>'Numerical Indicators'!U26</f>
        <v>107</v>
      </c>
    </row>
    <row r="28" spans="1:20" x14ac:dyDescent="0.3">
      <c r="A28" s="2" t="s">
        <v>87</v>
      </c>
      <c r="B28" s="36">
        <f>'Numerical Indicators'!B27/'Numerical Indicators'!P27</f>
        <v>0</v>
      </c>
      <c r="C28" s="38">
        <f>'Numerical Indicators'!C27/'Numerical Indicators'!P27</f>
        <v>0</v>
      </c>
      <c r="D28" s="3">
        <f>'Numerical Indicators'!D27/100</f>
        <v>0.22899999999999998</v>
      </c>
      <c r="E28" s="3">
        <f>'Numerical Indicators'!E27</f>
        <v>0.5383</v>
      </c>
      <c r="F28" s="3">
        <f>'Numerical Indicators'!F27/10</f>
        <v>0.45899999999999996</v>
      </c>
      <c r="G28" s="15">
        <f>'Numerical Indicators'!G27</f>
        <v>0.48399999999999999</v>
      </c>
      <c r="H28" s="36">
        <f>'Numerical Indicators'!H27/'Numerical Indicators'!P27</f>
        <v>4.252375057779146E-7</v>
      </c>
      <c r="I28" s="36">
        <f>'Numerical Indicators'!I27/'Numerical Indicators'!P27</f>
        <v>0</v>
      </c>
      <c r="J28" s="36">
        <f>'Numerical Indicators'!J27/'Numerical Indicators'!P27</f>
        <v>0</v>
      </c>
      <c r="K28" s="3">
        <v>-1</v>
      </c>
      <c r="L28" s="3">
        <f>'Numerical Indicators'!L27</f>
        <v>66.2</v>
      </c>
      <c r="M28" s="5">
        <f>'Numerical Indicators'!M27</f>
        <v>44</v>
      </c>
      <c r="N28" s="3">
        <f>'Numerical Indicators'!N27</f>
        <v>24</v>
      </c>
      <c r="O28" s="38">
        <f>'Numerical Indicators'!O27/'Numerical Indicators'!P27</f>
        <v>4.252375057779146E-7</v>
      </c>
      <c r="P28" s="3">
        <f>'Numerical Indicators'!Q27</f>
        <v>2.4</v>
      </c>
      <c r="Q28" s="25">
        <f>'Numerical Indicators'!R27</f>
        <v>8</v>
      </c>
      <c r="R28" s="46">
        <f>'Numerical Indicators'!S27/'Numerical Indicators'!P27</f>
        <v>0</v>
      </c>
      <c r="S28" s="25">
        <f>'Numerical Indicators'!T27</f>
        <v>0.72799999999999998</v>
      </c>
      <c r="T28" s="25">
        <f>'Numerical Indicators'!U27</f>
        <v>162</v>
      </c>
    </row>
    <row r="29" spans="1:20" x14ac:dyDescent="0.3">
      <c r="A29" s="2" t="s">
        <v>19</v>
      </c>
      <c r="B29" s="36">
        <f>'Numerical Indicators'!B28/'Numerical Indicators'!P28</f>
        <v>2.0229637720543804E-7</v>
      </c>
      <c r="C29" s="38">
        <f>'Numerical Indicators'!C28/'Numerical Indicators'!P28</f>
        <v>7.5273070588069966E-8</v>
      </c>
      <c r="D29" s="3">
        <f>'Numerical Indicators'!D28/100</f>
        <v>0.34200000000000003</v>
      </c>
      <c r="E29" s="3">
        <f>'Numerical Indicators'!E28</f>
        <v>0.76770000000000005</v>
      </c>
      <c r="F29" s="3">
        <f>'Numerical Indicators'!F28/10</f>
        <v>0.61199999999999999</v>
      </c>
      <c r="G29" s="15">
        <f>'Numerical Indicators'!G28</f>
        <v>0.748</v>
      </c>
      <c r="H29" s="36">
        <f>'Numerical Indicators'!H28/'Numerical Indicators'!P28</f>
        <v>1.035004720585962E-7</v>
      </c>
      <c r="I29" s="36">
        <f>'Numerical Indicators'!I28/'Numerical Indicators'!P28</f>
        <v>9.4091338235087457E-9</v>
      </c>
      <c r="J29" s="36">
        <f>'Numerical Indicators'!J28/'Numerical Indicators'!P28</f>
        <v>2.3052377867596429E-9</v>
      </c>
      <c r="K29" s="3">
        <f>'Numerical Indicators'!K28</f>
        <v>8.1635000000000009</v>
      </c>
      <c r="L29" s="3">
        <f>'Numerical Indicators'!L28</f>
        <v>59.1</v>
      </c>
      <c r="M29" s="5">
        <f>'Numerical Indicators'!M28</f>
        <v>7</v>
      </c>
      <c r="N29" s="3">
        <f>'Numerical Indicators'!N28</f>
        <v>13</v>
      </c>
      <c r="O29" s="38">
        <f>'Numerical Indicators'!O28/'Numerical Indicators'!P28</f>
        <v>6.162982654398229E-7</v>
      </c>
      <c r="P29" s="3">
        <f>'Numerical Indicators'!Q28</f>
        <v>6.5</v>
      </c>
      <c r="Q29" s="25">
        <f>'Numerical Indicators'!R28</f>
        <v>14</v>
      </c>
      <c r="R29" s="46">
        <f>'Numerical Indicators'!S28/'Numerical Indicators'!P28</f>
        <v>1.2702330661736807E-7</v>
      </c>
      <c r="S29" s="25">
        <f>'Numerical Indicators'!T28</f>
        <v>0.76100000000000001</v>
      </c>
      <c r="T29" s="25">
        <f>'Numerical Indicators'!U28</f>
        <v>97</v>
      </c>
    </row>
    <row r="30" spans="1:20" x14ac:dyDescent="0.3">
      <c r="A30" s="2" t="s">
        <v>116</v>
      </c>
      <c r="B30" s="36">
        <f>'Numerical Indicators'!B29/'Numerical Indicators'!P29</f>
        <v>0</v>
      </c>
      <c r="C30" s="38">
        <f>'Numerical Indicators'!C29/'Numerical Indicators'!P29</f>
        <v>0</v>
      </c>
      <c r="D30" s="3">
        <f>'Numerical Indicators'!D29/100</f>
        <v>0.28199999999999997</v>
      </c>
      <c r="E30" s="3">
        <f>'Numerical Indicators'!E29</f>
        <v>0.7389</v>
      </c>
      <c r="F30" s="3">
        <f>'Numerical Indicators'!F29/10</f>
        <v>0.67500000000000004</v>
      </c>
      <c r="G30" s="15">
        <f>'Numerical Indicators'!G29</f>
        <v>1</v>
      </c>
      <c r="H30" s="36">
        <f>'Numerical Indicators'!H29/'Numerical Indicators'!P29</f>
        <v>0</v>
      </c>
      <c r="I30" s="36">
        <f>'Numerical Indicators'!I29/'Numerical Indicators'!P29</f>
        <v>0</v>
      </c>
      <c r="J30" s="36">
        <f>'Numerical Indicators'!J29/'Numerical Indicators'!P29</f>
        <v>0</v>
      </c>
      <c r="K30" s="3">
        <v>-1</v>
      </c>
      <c r="L30" s="3">
        <f>'Numerical Indicators'!L29</f>
        <v>70.099999999999994</v>
      </c>
      <c r="M30" s="5">
        <f>'Numerical Indicators'!M29</f>
        <v>12</v>
      </c>
      <c r="N30" s="3">
        <f>'Numerical Indicators'!N29</f>
        <v>14</v>
      </c>
      <c r="O30" s="38">
        <f>'Numerical Indicators'!O29/'Numerical Indicators'!P29</f>
        <v>0</v>
      </c>
      <c r="P30" s="3">
        <f>'Numerical Indicators'!Q29</f>
        <v>5.0999999999999996</v>
      </c>
      <c r="Q30" s="25">
        <f>'Numerical Indicators'!R29</f>
        <v>18</v>
      </c>
      <c r="R30" s="46">
        <f>'Numerical Indicators'!S29/'Numerical Indicators'!P29</f>
        <v>0</v>
      </c>
      <c r="S30" s="25">
        <f>'Numerical Indicators'!T29</f>
        <v>0.84499999999999997</v>
      </c>
      <c r="T30" s="25">
        <f>'Numerical Indicators'!U29</f>
        <v>120</v>
      </c>
    </row>
    <row r="31" spans="1:20" x14ac:dyDescent="0.3">
      <c r="A31" s="2" t="s">
        <v>77</v>
      </c>
      <c r="B31" s="36">
        <f>'Numerical Indicators'!B30/'Numerical Indicators'!P30</f>
        <v>5.7566836896600605E-6</v>
      </c>
      <c r="C31" s="38">
        <f>'Numerical Indicators'!C30/'Numerical Indicators'!P30</f>
        <v>7.1958546120750756E-7</v>
      </c>
      <c r="D31" s="3">
        <f>'Numerical Indicators'!D30/100</f>
        <v>0.42399999999999999</v>
      </c>
      <c r="E31" s="3">
        <f>'Numerical Indicators'!E30</f>
        <v>0.79800000000000004</v>
      </c>
      <c r="F31" s="3">
        <f>'Numerical Indicators'!F30/10</f>
        <v>0.68600000000000005</v>
      </c>
      <c r="G31" s="15">
        <f>'Numerical Indicators'!G30</f>
        <v>0.66700000000000004</v>
      </c>
      <c r="H31" s="36">
        <f>'Numerical Indicators'!H30/'Numerical Indicators'!P30</f>
        <v>3.8857614905205407E-6</v>
      </c>
      <c r="I31" s="36">
        <f>'Numerical Indicators'!I30/'Numerical Indicators'!P30</f>
        <v>1.4391709224150153E-7</v>
      </c>
      <c r="J31" s="36">
        <f>'Numerical Indicators'!J30/'Numerical Indicators'!P30</f>
        <v>1.4391709224150153E-9</v>
      </c>
      <c r="K31" s="3">
        <f>'Numerical Indicators'!K30</f>
        <v>3.6482000000000001</v>
      </c>
      <c r="L31" s="3">
        <f>'Numerical Indicators'!L30</f>
        <v>72</v>
      </c>
      <c r="M31" s="5">
        <f>'Numerical Indicators'!M30</f>
        <v>12</v>
      </c>
      <c r="N31" s="3">
        <f>'Numerical Indicators'!N30</f>
        <v>14</v>
      </c>
      <c r="O31" s="38">
        <f>'Numerical Indicators'!O30/'Numerical Indicators'!P30</f>
        <v>1.8709221991395198E-6</v>
      </c>
      <c r="P31" s="3">
        <f>'Numerical Indicators'!Q30</f>
        <v>7.4</v>
      </c>
      <c r="Q31" s="25">
        <f>'Numerical Indicators'!R30</f>
        <v>21</v>
      </c>
      <c r="R31" s="46">
        <f>'Numerical Indicators'!S30/'Numerical Indicators'!P30</f>
        <v>8.6350255344900911E-7</v>
      </c>
      <c r="S31" s="25">
        <f>'Numerical Indicators'!T30</f>
        <v>0.81599999999999995</v>
      </c>
      <c r="T31" s="25">
        <f>'Numerical Indicators'!U30</f>
        <v>114</v>
      </c>
    </row>
    <row r="32" spans="1:20" x14ac:dyDescent="0.3">
      <c r="A32" s="2" t="s">
        <v>117</v>
      </c>
      <c r="B32" s="36">
        <f>'Numerical Indicators'!B31/'Numerical Indicators'!P31</f>
        <v>0</v>
      </c>
      <c r="C32" s="38">
        <f>'Numerical Indicators'!C31/'Numerical Indicators'!P31</f>
        <v>0</v>
      </c>
      <c r="D32" s="3">
        <f>'Numerical Indicators'!D31/100</f>
        <v>0.20499999999999999</v>
      </c>
      <c r="E32" s="3">
        <f>'Numerical Indicators'!E31</f>
        <v>0.35580000000000001</v>
      </c>
      <c r="F32" s="3">
        <f>'Numerical Indicators'!F31/10</f>
        <v>0.19</v>
      </c>
      <c r="G32" s="15">
        <f>'Numerical Indicators'!G31</f>
        <v>0.214</v>
      </c>
      <c r="H32" s="36">
        <f>'Numerical Indicators'!H31/'Numerical Indicators'!P31</f>
        <v>0</v>
      </c>
      <c r="I32" s="36">
        <f>'Numerical Indicators'!I31/'Numerical Indicators'!P31</f>
        <v>0</v>
      </c>
      <c r="J32" s="36">
        <f>'Numerical Indicators'!J31/'Numerical Indicators'!P31</f>
        <v>0</v>
      </c>
      <c r="K32" s="3">
        <v>-1</v>
      </c>
      <c r="L32" s="3">
        <f>'Numerical Indicators'!L31</f>
        <v>51.4</v>
      </c>
      <c r="M32" s="5">
        <f>'Numerical Indicators'!M31</f>
        <v>37</v>
      </c>
      <c r="N32" s="3">
        <f>'Numerical Indicators'!N31</f>
        <v>13</v>
      </c>
      <c r="O32" s="38">
        <f>'Numerical Indicators'!O31/'Numerical Indicators'!P31</f>
        <v>4.7839398165062479E-8</v>
      </c>
      <c r="P32" s="3">
        <f>'Numerical Indicators'!Q31</f>
        <v>1.9</v>
      </c>
      <c r="Q32" s="25">
        <f>'Numerical Indicators'!R31</f>
        <v>8</v>
      </c>
      <c r="R32" s="46">
        <f>'Numerical Indicators'!S31/'Numerical Indicators'!P31</f>
        <v>0</v>
      </c>
      <c r="S32" s="25">
        <f>'Numerical Indicators'!T31</f>
        <v>0.434</v>
      </c>
      <c r="T32" s="25">
        <f>'Numerical Indicators'!U31</f>
        <v>106</v>
      </c>
    </row>
    <row r="33" spans="1:20" x14ac:dyDescent="0.3">
      <c r="A33" s="2" t="s">
        <v>118</v>
      </c>
      <c r="B33" s="36">
        <f>'Numerical Indicators'!B32/'Numerical Indicators'!P32</f>
        <v>0</v>
      </c>
      <c r="C33" s="38">
        <f>'Numerical Indicators'!C32/'Numerical Indicators'!P32</f>
        <v>0</v>
      </c>
      <c r="D33" s="3" t="e">
        <f>'Numerical Indicators'!D32/100</f>
        <v>#VALUE!</v>
      </c>
      <c r="E33" s="3">
        <f>'Numerical Indicators'!E32</f>
        <v>0.32269999999999999</v>
      </c>
      <c r="F33" s="3">
        <f>'Numerical Indicators'!F32/10</f>
        <v>0.14799999999999999</v>
      </c>
      <c r="G33" s="15">
        <f>'Numerical Indicators'!G32</f>
        <v>0.13100000000000001</v>
      </c>
      <c r="H33" s="36">
        <f>'Numerical Indicators'!H32/'Numerical Indicators'!P32</f>
        <v>0</v>
      </c>
      <c r="I33" s="36">
        <f>'Numerical Indicators'!I32/'Numerical Indicators'!P32</f>
        <v>0</v>
      </c>
      <c r="J33" s="36">
        <f>'Numerical Indicators'!J32/'Numerical Indicators'!P32</f>
        <v>0</v>
      </c>
      <c r="K33" s="3">
        <v>-1</v>
      </c>
      <c r="L33" s="3">
        <f>'Numerical Indicators'!L32</f>
        <v>46.8</v>
      </c>
      <c r="M33" s="5">
        <f>'Numerical Indicators'!M32</f>
        <v>28</v>
      </c>
      <c r="N33" s="3">
        <f>'Numerical Indicators'!N32</f>
        <v>14</v>
      </c>
      <c r="O33" s="38">
        <f>'Numerical Indicators'!O32/'Numerical Indicators'!P32</f>
        <v>0</v>
      </c>
      <c r="P33" s="3">
        <f>'Numerical Indicators'!Q32</f>
        <v>1.2</v>
      </c>
      <c r="Q33" s="25">
        <f>'Numerical Indicators'!R32</f>
        <v>0</v>
      </c>
      <c r="R33" s="46">
        <f>'Numerical Indicators'!S32/'Numerical Indicators'!P32</f>
        <v>0</v>
      </c>
      <c r="S33" s="25">
        <f>'Numerical Indicators'!T32</f>
        <v>0.42299999999999999</v>
      </c>
      <c r="T33" s="25">
        <f>'Numerical Indicators'!U32</f>
        <v>56</v>
      </c>
    </row>
    <row r="34" spans="1:20" x14ac:dyDescent="0.3">
      <c r="A34" s="2" t="s">
        <v>120</v>
      </c>
      <c r="B34" s="36">
        <f>'Numerical Indicators'!B33/'Numerical Indicators'!P33</f>
        <v>1.1962462987391864E-7</v>
      </c>
      <c r="C34" s="38">
        <f>'Numerical Indicators'!C33/'Numerical Indicators'!P33</f>
        <v>0</v>
      </c>
      <c r="D34" s="3">
        <f>'Numerical Indicators'!D33/100</f>
        <v>0.22800000000000001</v>
      </c>
      <c r="E34" s="3">
        <f>'Numerical Indicators'!E33</f>
        <v>0.51129999999999998</v>
      </c>
      <c r="F34" s="3">
        <f>'Numerical Indicators'!F33/10</f>
        <v>0.32799999999999996</v>
      </c>
      <c r="G34" s="15">
        <f>'Numerical Indicators'!G33</f>
        <v>0.73399999999999999</v>
      </c>
      <c r="H34" s="36">
        <f>'Numerical Indicators'!H33/'Numerical Indicators'!P33</f>
        <v>5.9812314936959319E-8</v>
      </c>
      <c r="I34" s="36">
        <f>'Numerical Indicators'!I33/'Numerical Indicators'!P33</f>
        <v>0</v>
      </c>
      <c r="J34" s="36">
        <f>'Numerical Indicators'!J33/'Numerical Indicators'!P33</f>
        <v>0</v>
      </c>
      <c r="K34" s="3">
        <v>-1</v>
      </c>
      <c r="L34" s="3">
        <f>'Numerical Indicators'!L33</f>
        <v>53.8</v>
      </c>
      <c r="M34" s="5">
        <f>'Numerical Indicators'!M33</f>
        <v>13</v>
      </c>
      <c r="N34" s="3">
        <f>'Numerical Indicators'!N33</f>
        <v>8</v>
      </c>
      <c r="O34" s="38">
        <f>'Numerical Indicators'!O33/'Numerical Indicators'!P33</f>
        <v>5.9812314936959319E-8</v>
      </c>
      <c r="P34" s="3">
        <f>'Numerical Indicators'!Q33</f>
        <v>4.0999999999999996</v>
      </c>
      <c r="Q34" s="25">
        <f>'Numerical Indicators'!R33</f>
        <v>8</v>
      </c>
      <c r="R34" s="46">
        <f>'Numerical Indicators'!S33/'Numerical Indicators'!P33</f>
        <v>0</v>
      </c>
      <c r="S34" s="25">
        <f>'Numerical Indicators'!T33</f>
        <v>0.58099999999999996</v>
      </c>
      <c r="T34" s="25">
        <f>'Numerical Indicators'!U33</f>
        <v>130</v>
      </c>
    </row>
    <row r="35" spans="1:20" x14ac:dyDescent="0.3">
      <c r="A35" s="2" t="s">
        <v>90</v>
      </c>
      <c r="B35" s="36">
        <f>'Numerical Indicators'!B34/'Numerical Indicators'!P34</f>
        <v>0</v>
      </c>
      <c r="C35" s="38">
        <f>'Numerical Indicators'!C34/'Numerical Indicators'!P34</f>
        <v>0</v>
      </c>
      <c r="D35" s="3">
        <f>'Numerical Indicators'!D34/100</f>
        <v>0.19699999999999998</v>
      </c>
      <c r="E35" s="3">
        <f>'Numerical Indicators'!E34</f>
        <v>0.4325</v>
      </c>
      <c r="F35" s="3">
        <f>'Numerical Indicators'!F34/10</f>
        <v>0.23799999999999999</v>
      </c>
      <c r="G35" s="15">
        <f>'Numerical Indicators'!G34</f>
        <v>0.33600000000000002</v>
      </c>
      <c r="H35" s="36">
        <f>'Numerical Indicators'!H34/'Numerical Indicators'!P34</f>
        <v>0</v>
      </c>
      <c r="I35" s="36">
        <f>'Numerical Indicators'!I34/'Numerical Indicators'!P34</f>
        <v>0</v>
      </c>
      <c r="J35" s="36">
        <f>'Numerical Indicators'!J34/'Numerical Indicators'!P34</f>
        <v>0</v>
      </c>
      <c r="K35" s="3">
        <f>'Numerical Indicators'!K34</f>
        <v>0.22900000000000001</v>
      </c>
      <c r="L35" s="3">
        <f>'Numerical Indicators'!L34</f>
        <v>46.1</v>
      </c>
      <c r="M35" s="5">
        <f>'Numerical Indicators'!M34</f>
        <v>60</v>
      </c>
      <c r="N35" s="3">
        <f>'Numerical Indicators'!N34</f>
        <v>23</v>
      </c>
      <c r="O35" s="38">
        <f>'Numerical Indicators'!O34/'Numerical Indicators'!P34</f>
        <v>0</v>
      </c>
      <c r="P35" s="3">
        <f>'Numerical Indicators'!Q34</f>
        <v>2</v>
      </c>
      <c r="Q35" s="25">
        <f>'Numerical Indicators'!R34</f>
        <v>8</v>
      </c>
      <c r="R35" s="46">
        <f>'Numerical Indicators'!S34/'Numerical Indicators'!P34</f>
        <v>3.767065323888698E-8</v>
      </c>
      <c r="S35" s="25">
        <f>'Numerical Indicators'!T34</f>
        <v>0.56299999999999994</v>
      </c>
      <c r="T35" s="25">
        <f>'Numerical Indicators'!U34</f>
        <v>95</v>
      </c>
    </row>
    <row r="36" spans="1:20" x14ac:dyDescent="0.3">
      <c r="A36" s="2" t="s">
        <v>11</v>
      </c>
      <c r="B36" s="36">
        <f>'Numerical Indicators'!B35/'Numerical Indicators'!P35</f>
        <v>7.7896984893866943E-6</v>
      </c>
      <c r="C36" s="38">
        <f>'Numerical Indicators'!C35/'Numerical Indicators'!P35</f>
        <v>4.0803182563454114E-6</v>
      </c>
      <c r="D36" s="3">
        <f>'Numerical Indicators'!D35/100</f>
        <v>0.53100000000000003</v>
      </c>
      <c r="E36" s="3">
        <f>'Numerical Indicators'!E35</f>
        <v>0.84199999999999997</v>
      </c>
      <c r="F36" s="3">
        <f>'Numerical Indicators'!F35/10</f>
        <v>0.77699999999999991</v>
      </c>
      <c r="G36" s="15">
        <f>'Numerical Indicators'!G35</f>
        <v>0.93200000000000005</v>
      </c>
      <c r="H36" s="36">
        <f>'Numerical Indicators'!H35/'Numerical Indicators'!P35</f>
        <v>5.9827004044337268E-5</v>
      </c>
      <c r="I36" s="36">
        <f>'Numerical Indicators'!I35/'Numerical Indicators'!P35</f>
        <v>7.9486719279456063E-8</v>
      </c>
      <c r="J36" s="36">
        <f>'Numerical Indicators'!J35/'Numerical Indicators'!P35</f>
        <v>2.5303272303960182E-7</v>
      </c>
      <c r="K36" s="3">
        <f>'Numerical Indicators'!K35</f>
        <v>10.264200000000001</v>
      </c>
      <c r="L36" s="3">
        <f>'Numerical Indicators'!L35</f>
        <v>79.599999999999994</v>
      </c>
      <c r="M36" s="5">
        <f>'Numerical Indicators'!M35</f>
        <v>29</v>
      </c>
      <c r="N36" s="3">
        <f>'Numerical Indicators'!N35</f>
        <v>33</v>
      </c>
      <c r="O36" s="38">
        <f>'Numerical Indicators'!O35/'Numerical Indicators'!P35</f>
        <v>3.470920075202915E-6</v>
      </c>
      <c r="P36" s="3">
        <f>'Numerical Indicators'!Q35</f>
        <v>4.3</v>
      </c>
      <c r="Q36" s="25">
        <f>'Numerical Indicators'!R35</f>
        <v>56</v>
      </c>
      <c r="R36" s="46">
        <f>'Numerical Indicators'!S35/'Numerical Indicators'!P35</f>
        <v>1.7752033972411855E-6</v>
      </c>
      <c r="S36" s="25">
        <f>'Numerical Indicators'!T35</f>
        <v>0.92200000000000004</v>
      </c>
      <c r="T36" s="25">
        <f>'Numerical Indicators'!U35</f>
        <v>96</v>
      </c>
    </row>
    <row r="37" spans="1:20" x14ac:dyDescent="0.3">
      <c r="A37" s="2" t="s">
        <v>119</v>
      </c>
      <c r="B37" s="36">
        <f>'Numerical Indicators'!B36/'Numerical Indicators'!P36</f>
        <v>0</v>
      </c>
      <c r="C37" s="38">
        <f>'Numerical Indicators'!C36/'Numerical Indicators'!P36</f>
        <v>0</v>
      </c>
      <c r="D37" s="3">
        <v>-1</v>
      </c>
      <c r="E37" s="3">
        <f>'Numerical Indicators'!E36</f>
        <v>0.56040000000000001</v>
      </c>
      <c r="F37" s="3">
        <f>'Numerical Indicators'!F36/10</f>
        <v>0.49199999999999999</v>
      </c>
      <c r="G37" s="15">
        <f>'Numerical Indicators'!G36</f>
        <v>0.627</v>
      </c>
      <c r="H37" s="36">
        <f>'Numerical Indicators'!H36/'Numerical Indicators'!P36</f>
        <v>0</v>
      </c>
      <c r="I37" s="36">
        <f>'Numerical Indicators'!I36/'Numerical Indicators'!P36</f>
        <v>0</v>
      </c>
      <c r="J37" s="36">
        <f>'Numerical Indicators'!J36/'Numerical Indicators'!P36</f>
        <v>0</v>
      </c>
      <c r="K37" s="3">
        <v>-1</v>
      </c>
      <c r="L37" s="3">
        <f>'Numerical Indicators'!L36</f>
        <v>55</v>
      </c>
      <c r="M37" s="5">
        <f>'Numerical Indicators'!M36</f>
        <v>0</v>
      </c>
      <c r="N37" s="3">
        <f>'Numerical Indicators'!N36</f>
        <v>11</v>
      </c>
      <c r="O37" s="38">
        <f>'Numerical Indicators'!O36/'Numerical Indicators'!P36</f>
        <v>0</v>
      </c>
      <c r="P37" s="3">
        <f>'Numerical Indicators'!Q36</f>
        <v>2.7</v>
      </c>
      <c r="Q37" s="25">
        <f>'Numerical Indicators'!R36</f>
        <v>0</v>
      </c>
      <c r="R37" s="46">
        <f>'Numerical Indicators'!S36/'Numerical Indicators'!P36</f>
        <v>0</v>
      </c>
      <c r="S37" s="25">
        <f>'Numerical Indicators'!T36</f>
        <v>0.66500000000000004</v>
      </c>
      <c r="T37" s="25">
        <f>'Numerical Indicators'!U36</f>
        <v>98</v>
      </c>
    </row>
    <row r="38" spans="1:20" x14ac:dyDescent="0.3">
      <c r="A38" s="2" t="s">
        <v>196</v>
      </c>
      <c r="B38" s="36">
        <f>'Numerical Indicators'!B37/'Numerical Indicators'!P37</f>
        <v>2.6155824580417415E-7</v>
      </c>
      <c r="C38" s="38">
        <f>'Numerical Indicators'!C37/'Numerical Indicators'!P37</f>
        <v>1.0462329832166966E-7</v>
      </c>
      <c r="D38" s="3">
        <f>'Numerical Indicators'!D37/100</f>
        <v>0.35100000000000003</v>
      </c>
      <c r="E38" s="3">
        <f>'Numerical Indicators'!E37</f>
        <v>0.82589999999999997</v>
      </c>
      <c r="F38" s="3">
        <f>'Numerical Indicators'!F37/10</f>
        <v>0.65700000000000003</v>
      </c>
      <c r="G38" s="15">
        <f>'Numerical Indicators'!G37</f>
        <v>0.92</v>
      </c>
      <c r="H38" s="36">
        <f>'Numerical Indicators'!H37/'Numerical Indicators'!P37</f>
        <v>1.569349474825045E-7</v>
      </c>
      <c r="I38" s="36">
        <f>'Numerical Indicators'!I37/'Numerical Indicators'!P37</f>
        <v>0</v>
      </c>
      <c r="J38" s="36">
        <f>'Numerical Indicators'!J37/'Numerical Indicators'!P37</f>
        <v>0</v>
      </c>
      <c r="K38" s="3">
        <f>'Numerical Indicators'!K37</f>
        <v>2.9256000000000002</v>
      </c>
      <c r="L38" s="3">
        <f>'Numerical Indicators'!L37</f>
        <v>72.599999999999994</v>
      </c>
      <c r="M38" s="5">
        <f>'Numerical Indicators'!M37</f>
        <v>6</v>
      </c>
      <c r="N38" s="3">
        <f>'Numerical Indicators'!N37</f>
        <v>9</v>
      </c>
      <c r="O38" s="38">
        <f>'Numerical Indicators'!O37/'Numerical Indicators'!P37</f>
        <v>4.1849319328667864E-7</v>
      </c>
      <c r="P38" s="3">
        <f>'Numerical Indicators'!Q37</f>
        <v>6.7</v>
      </c>
      <c r="Q38" s="25">
        <f>'Numerical Indicators'!R37</f>
        <v>9</v>
      </c>
      <c r="R38" s="46">
        <f>'Numerical Indicators'!S37/'Numerical Indicators'!P37</f>
        <v>4.1849319328667864E-7</v>
      </c>
      <c r="S38" s="25">
        <f>'Numerical Indicators'!T37</f>
        <v>0.84699999999999998</v>
      </c>
      <c r="T38" s="25">
        <f>'Numerical Indicators'!U37</f>
        <v>131</v>
      </c>
    </row>
    <row r="39" spans="1:20" x14ac:dyDescent="0.3">
      <c r="A39" s="2" t="s">
        <v>257</v>
      </c>
      <c r="B39" s="36">
        <f>'Numerical Indicators'!B38/'Numerical Indicators'!P38</f>
        <v>7.989863150846749E-8</v>
      </c>
      <c r="C39" s="38">
        <f>'Numerical Indicators'!C38/'Numerical Indicators'!P38</f>
        <v>1.1255285482062376E-7</v>
      </c>
      <c r="D39" s="3">
        <f>'Numerical Indicators'!D38/100</f>
        <v>0.54799999999999993</v>
      </c>
      <c r="E39" s="3">
        <f>'Numerical Indicators'!E38</f>
        <v>0.82589999999999997</v>
      </c>
      <c r="F39" s="3">
        <f>'Numerical Indicators'!F38/10</f>
        <v>0.55999999999999994</v>
      </c>
      <c r="G39" s="15">
        <f>'Numerical Indicators'!G38</f>
        <v>0.68500000000000005</v>
      </c>
      <c r="H39" s="36">
        <f>'Numerical Indicators'!H38/'Numerical Indicators'!P38</f>
        <v>0</v>
      </c>
      <c r="I39" s="36">
        <f>'Numerical Indicators'!I38/'Numerical Indicators'!P38</f>
        <v>4.168624252615695E-9</v>
      </c>
      <c r="J39" s="36">
        <f>'Numerical Indicators'!J38/'Numerical Indicators'!P38</f>
        <v>0</v>
      </c>
      <c r="K39" s="3">
        <f>'Numerical Indicators'!K38</f>
        <v>8.0718999999999994</v>
      </c>
      <c r="L39" s="3">
        <f>'Numerical Indicators'!L38</f>
        <v>77.900000000000006</v>
      </c>
      <c r="M39" s="5">
        <f>'Numerical Indicators'!M38</f>
        <v>48</v>
      </c>
      <c r="N39" s="3">
        <f>'Numerical Indicators'!N38</f>
        <v>10</v>
      </c>
      <c r="O39" s="38">
        <f>'Numerical Indicators'!O38/'Numerical Indicators'!P38</f>
        <v>1.8064038428001345E-7</v>
      </c>
      <c r="P39" s="3">
        <f>'Numerical Indicators'!Q38</f>
        <v>5.9</v>
      </c>
      <c r="Q39" s="25">
        <f>'Numerical Indicators'!R38</f>
        <v>14</v>
      </c>
      <c r="R39" s="46">
        <f>'Numerical Indicators'!S38/'Numerical Indicators'!P38</f>
        <v>1.1185808411185448E-7</v>
      </c>
      <c r="S39" s="25">
        <f>'Numerical Indicators'!T38</f>
        <v>0.75800000000000001</v>
      </c>
      <c r="T39" s="25">
        <f>'Numerical Indicators'!U38</f>
        <v>118</v>
      </c>
    </row>
    <row r="40" spans="1:20" x14ac:dyDescent="0.3">
      <c r="A40" s="31" t="s">
        <v>53</v>
      </c>
      <c r="B40" s="36">
        <f>'Numerical Indicators'!B39/'Numerical Indicators'!P39</f>
        <v>1.1791782821459575E-7</v>
      </c>
      <c r="C40" s="38">
        <f>'Numerical Indicators'!C39/'Numerical Indicators'!P39</f>
        <v>0</v>
      </c>
      <c r="D40" s="3">
        <f>'Numerical Indicators'!D39/100</f>
        <v>0.317</v>
      </c>
      <c r="E40" s="3">
        <f>'Numerical Indicators'!E39</f>
        <v>0.71640000000000004</v>
      </c>
      <c r="F40" s="3">
        <f>'Numerical Indicators'!F39/10</f>
        <v>0.53600000000000003</v>
      </c>
      <c r="G40" s="15">
        <f>'Numerical Indicators'!G39</f>
        <v>0.751</v>
      </c>
      <c r="H40" s="36">
        <f>'Numerical Indicators'!H39/'Numerical Indicators'!P39</f>
        <v>7.4681291202577302E-7</v>
      </c>
      <c r="I40" s="36">
        <f>'Numerical Indicators'!I39/'Numerical Indicators'!P39</f>
        <v>0</v>
      </c>
      <c r="J40" s="36">
        <f>'Numerical Indicators'!J39/'Numerical Indicators'!P39</f>
        <v>1.9652971369099293E-10</v>
      </c>
      <c r="K40" s="3">
        <f>'Numerical Indicators'!K39</f>
        <v>3.0666000000000002</v>
      </c>
      <c r="L40" s="3">
        <f>'Numerical Indicators'!L39</f>
        <v>70.099999999999994</v>
      </c>
      <c r="M40" s="5">
        <f>'Numerical Indicators'!M39</f>
        <v>10</v>
      </c>
      <c r="N40" s="3">
        <f>'Numerical Indicators'!N39</f>
        <v>12</v>
      </c>
      <c r="O40" s="38">
        <f>'Numerical Indicators'!O39/'Numerical Indicators'!P39</f>
        <v>3.930594273819858E-7</v>
      </c>
      <c r="P40" s="3">
        <f>'Numerical Indicators'!Q39</f>
        <v>5</v>
      </c>
      <c r="Q40" s="25">
        <f>'Numerical Indicators'!R39</f>
        <v>11</v>
      </c>
      <c r="R40" s="46">
        <f>'Numerical Indicators'!S39/'Numerical Indicators'!P39</f>
        <v>9.826485684549645E-8</v>
      </c>
      <c r="S40" s="25">
        <f>'Numerical Indicators'!T39</f>
        <v>0.76100000000000001</v>
      </c>
      <c r="T40" s="25">
        <f>'Numerical Indicators'!U39</f>
        <v>133</v>
      </c>
    </row>
    <row r="41" spans="1:20" x14ac:dyDescent="0.3">
      <c r="A41" s="2" t="s">
        <v>121</v>
      </c>
      <c r="B41" s="36">
        <f>'Numerical Indicators'!B40/'Numerical Indicators'!P40</f>
        <v>0</v>
      </c>
      <c r="C41" s="38">
        <f>'Numerical Indicators'!C40/'Numerical Indicators'!P40</f>
        <v>0</v>
      </c>
      <c r="D41" s="3">
        <v>-1</v>
      </c>
      <c r="E41" s="3">
        <f>'Numerical Indicators'!E40</f>
        <v>0.27989999999999998</v>
      </c>
      <c r="F41" s="3">
        <f>'Numerical Indicators'!F40/10</f>
        <v>0.182</v>
      </c>
      <c r="G41" s="15">
        <f>'Numerical Indicators'!G40</f>
        <v>0.23599999999999999</v>
      </c>
      <c r="H41" s="36">
        <f>'Numerical Indicators'!H40/'Numerical Indicators'!P40</f>
        <v>0</v>
      </c>
      <c r="I41" s="36">
        <f>'Numerical Indicators'!I40/'Numerical Indicators'!P40</f>
        <v>0</v>
      </c>
      <c r="J41" s="36">
        <f>'Numerical Indicators'!J40/'Numerical Indicators'!P40</f>
        <v>0</v>
      </c>
      <c r="K41" s="3">
        <v>-1</v>
      </c>
      <c r="L41" s="3">
        <f>'Numerical Indicators'!L40</f>
        <v>47.9</v>
      </c>
      <c r="M41" s="5">
        <f>'Numerical Indicators'!M40</f>
        <v>0</v>
      </c>
      <c r="N41" s="3">
        <f>'Numerical Indicators'!N40</f>
        <v>0</v>
      </c>
      <c r="O41" s="38">
        <f>'Numerical Indicators'!O40/'Numerical Indicators'!P40</f>
        <v>0</v>
      </c>
      <c r="P41" s="3">
        <f>'Numerical Indicators'!Q40</f>
        <v>2.1</v>
      </c>
      <c r="Q41" s="25">
        <f>'Numerical Indicators'!R40</f>
        <v>0</v>
      </c>
      <c r="R41" s="46">
        <f>'Numerical Indicators'!S40/'Numerical Indicators'!P40</f>
        <v>0</v>
      </c>
      <c r="S41" s="25">
        <f>'Numerical Indicators'!T40</f>
        <v>0.53800000000000003</v>
      </c>
      <c r="T41" s="25">
        <f>'Numerical Indicators'!U40</f>
        <v>54</v>
      </c>
    </row>
    <row r="42" spans="1:20" x14ac:dyDescent="0.3">
      <c r="A42" s="2" t="s">
        <v>122</v>
      </c>
      <c r="B42" s="36">
        <f>'Numerical Indicators'!B41/'Numerical Indicators'!P41</f>
        <v>0</v>
      </c>
      <c r="C42" s="38">
        <f>'Numerical Indicators'!C41/'Numerical Indicators'!P41</f>
        <v>0</v>
      </c>
      <c r="D42" s="3">
        <v>-1</v>
      </c>
      <c r="E42" s="3">
        <f>'Numerical Indicators'!E41</f>
        <v>0.25800000000000001</v>
      </c>
      <c r="F42" s="3">
        <f>'Numerical Indicators'!F41/10</f>
        <v>0.155</v>
      </c>
      <c r="G42" s="15">
        <f>'Numerical Indicators'!G41</f>
        <v>0.17699999999999999</v>
      </c>
      <c r="H42" s="36">
        <f>'Numerical Indicators'!H41/'Numerical Indicators'!P41</f>
        <v>0</v>
      </c>
      <c r="I42" s="36">
        <f>'Numerical Indicators'!I41/'Numerical Indicators'!P41</f>
        <v>0</v>
      </c>
      <c r="J42" s="36">
        <f>'Numerical Indicators'!J41/'Numerical Indicators'!P41</f>
        <v>0</v>
      </c>
      <c r="K42" s="3">
        <v>-1</v>
      </c>
      <c r="L42" s="3">
        <f>'Numerical Indicators'!L41</f>
        <v>36.200000000000003</v>
      </c>
      <c r="M42" s="5">
        <f>'Numerical Indicators'!M41</f>
        <v>22</v>
      </c>
      <c r="N42" s="3">
        <f>'Numerical Indicators'!N41</f>
        <v>5</v>
      </c>
      <c r="O42" s="38">
        <f>'Numerical Indicators'!O41/'Numerical Indicators'!P41</f>
        <v>1.1165524059510322E-8</v>
      </c>
      <c r="P42" s="3">
        <f>'Numerical Indicators'!Q41</f>
        <v>2.7</v>
      </c>
      <c r="Q42" s="25">
        <f>'Numerical Indicators'!R41</f>
        <v>3</v>
      </c>
      <c r="R42" s="46">
        <f>'Numerical Indicators'!S41/'Numerical Indicators'!P41</f>
        <v>1.1165524059510322E-8</v>
      </c>
      <c r="S42" s="25">
        <f>'Numerical Indicators'!T41</f>
        <v>0.45900000000000002</v>
      </c>
      <c r="T42" s="25">
        <f>'Numerical Indicators'!U41</f>
        <v>46</v>
      </c>
    </row>
    <row r="43" spans="1:20" x14ac:dyDescent="0.3">
      <c r="A43" s="2" t="s">
        <v>123</v>
      </c>
      <c r="B43" s="36">
        <f>'Numerical Indicators'!B42/'Numerical Indicators'!P42</f>
        <v>0</v>
      </c>
      <c r="C43" s="38">
        <f>'Numerical Indicators'!C42/'Numerical Indicators'!P42</f>
        <v>0</v>
      </c>
      <c r="D43" s="3">
        <v>-1</v>
      </c>
      <c r="E43" s="3">
        <f>'Numerical Indicators'!E42</f>
        <v>0.37859999999999999</v>
      </c>
      <c r="F43" s="3">
        <f>'Numerical Indicators'!F42/10</f>
        <v>0.155</v>
      </c>
      <c r="G43" s="15">
        <f>'Numerical Indicators'!G42</f>
        <v>0.158</v>
      </c>
      <c r="H43" s="36">
        <f>'Numerical Indicators'!H42/'Numerical Indicators'!P42</f>
        <v>0</v>
      </c>
      <c r="I43" s="36">
        <f>'Numerical Indicators'!I42/'Numerical Indicators'!P42</f>
        <v>0</v>
      </c>
      <c r="J43" s="36">
        <f>'Numerical Indicators'!J42/'Numerical Indicators'!P42</f>
        <v>0</v>
      </c>
      <c r="K43" s="3">
        <v>-1</v>
      </c>
      <c r="L43" s="3">
        <f>'Numerical Indicators'!L42</f>
        <v>39.5</v>
      </c>
      <c r="M43" s="5">
        <f>'Numerical Indicators'!M42</f>
        <v>27</v>
      </c>
      <c r="N43" s="3">
        <f>'Numerical Indicators'!N42</f>
        <v>7</v>
      </c>
      <c r="O43" s="38">
        <f>'Numerical Indicators'!O42/'Numerical Indicators'!P42</f>
        <v>0</v>
      </c>
      <c r="P43" s="3">
        <f>'Numerical Indicators'!Q42</f>
        <v>1.4</v>
      </c>
      <c r="Q43" s="25">
        <f>'Numerical Indicators'!R42</f>
        <v>0</v>
      </c>
      <c r="R43" s="46">
        <f>'Numerical Indicators'!S42/'Numerical Indicators'!P42</f>
        <v>0</v>
      </c>
      <c r="S43" s="25">
        <f>'Numerical Indicators'!T42</f>
        <v>0.60799999999999998</v>
      </c>
      <c r="T43" s="25">
        <f>'Numerical Indicators'!U42</f>
        <v>95</v>
      </c>
    </row>
    <row r="44" spans="1:20" x14ac:dyDescent="0.3">
      <c r="A44" s="2" t="s">
        <v>98</v>
      </c>
      <c r="B44" s="36">
        <f>'Numerical Indicators'!B43/'Numerical Indicators'!P43</f>
        <v>3.9260967256745918E-7</v>
      </c>
      <c r="C44" s="38">
        <f>'Numerical Indicators'!C43/'Numerical Indicators'!P43</f>
        <v>0</v>
      </c>
      <c r="D44" s="3">
        <f>'Numerical Indicators'!D43/100</f>
        <v>0.34499999999999997</v>
      </c>
      <c r="E44" s="3">
        <f>'Numerical Indicators'!E43</f>
        <v>0.75760000000000005</v>
      </c>
      <c r="F44" s="3">
        <f>'Numerical Indicators'!F43/10</f>
        <v>0.64400000000000002</v>
      </c>
      <c r="G44" s="15">
        <f>'Numerical Indicators'!G43</f>
        <v>0.83599999999999997</v>
      </c>
      <c r="H44" s="36">
        <f>'Numerical Indicators'!H43/'Numerical Indicators'!P43</f>
        <v>1.1778290177023776E-6</v>
      </c>
      <c r="I44" s="36">
        <f>'Numerical Indicators'!I43/'Numerical Indicators'!P43</f>
        <v>0</v>
      </c>
      <c r="J44" s="36">
        <f>'Numerical Indicators'!J43/'Numerical Indicators'!P43</f>
        <v>0</v>
      </c>
      <c r="K44" s="3">
        <v>-1</v>
      </c>
      <c r="L44" s="3">
        <f>'Numerical Indicators'!L43</f>
        <v>69.2</v>
      </c>
      <c r="M44" s="5">
        <f>'Numerical Indicators'!M43</f>
        <v>17</v>
      </c>
      <c r="N44" s="3">
        <f>'Numerical Indicators'!N43</f>
        <v>16</v>
      </c>
      <c r="O44" s="38">
        <f>'Numerical Indicators'!O43/'Numerical Indicators'!P43</f>
        <v>1.5704386902698367E-6</v>
      </c>
      <c r="P44" s="3">
        <f>'Numerical Indicators'!Q43</f>
        <v>6.8</v>
      </c>
      <c r="Q44" s="25">
        <f>'Numerical Indicators'!R43</f>
        <v>12</v>
      </c>
      <c r="R44" s="46">
        <f>'Numerical Indicators'!S43/'Numerical Indicators'!P43</f>
        <v>1.9630483628372959E-7</v>
      </c>
      <c r="S44" s="25">
        <f>'Numerical Indicators'!T43</f>
        <v>0.79400000000000004</v>
      </c>
      <c r="T44" s="25">
        <f>'Numerical Indicators'!U43</f>
        <v>147</v>
      </c>
    </row>
    <row r="45" spans="1:20" x14ac:dyDescent="0.3">
      <c r="A45" s="2" t="s">
        <v>124</v>
      </c>
      <c r="B45" s="36">
        <f>'Numerical Indicators'!B44/'Numerical Indicators'!P44</f>
        <v>0</v>
      </c>
      <c r="C45" s="38">
        <f>'Numerical Indicators'!C44/'Numerical Indicators'!P44</f>
        <v>0</v>
      </c>
      <c r="D45" s="3">
        <f>'Numerical Indicators'!D44/100</f>
        <v>0.21</v>
      </c>
      <c r="E45" s="3">
        <f>'Numerical Indicators'!E44</f>
        <v>0.44569999999999999</v>
      </c>
      <c r="F45" s="3">
        <f>'Numerical Indicators'!F44/10</f>
        <v>0.314</v>
      </c>
      <c r="G45" s="15">
        <f>'Numerical Indicators'!G44</f>
        <v>0.54800000000000004</v>
      </c>
      <c r="H45" s="36">
        <f>'Numerical Indicators'!H44/'Numerical Indicators'!P44</f>
        <v>0</v>
      </c>
      <c r="I45" s="36">
        <f>'Numerical Indicators'!I44/'Numerical Indicators'!P44</f>
        <v>0</v>
      </c>
      <c r="J45" s="36">
        <f>'Numerical Indicators'!J44/'Numerical Indicators'!P44</f>
        <v>0</v>
      </c>
      <c r="K45" s="3">
        <v>-1</v>
      </c>
      <c r="L45" s="3">
        <f>'Numerical Indicators'!L44</f>
        <v>60.7</v>
      </c>
      <c r="M45" s="5">
        <f>'Numerical Indicators'!M44</f>
        <v>46</v>
      </c>
      <c r="N45" s="3">
        <f>'Numerical Indicators'!N44</f>
        <v>14</v>
      </c>
      <c r="O45" s="38">
        <f>'Numerical Indicators'!O44/'Numerical Indicators'!P44</f>
        <v>0</v>
      </c>
      <c r="P45" s="3">
        <f>'Numerical Indicators'!Q44</f>
        <v>1.3</v>
      </c>
      <c r="Q45" s="25">
        <f>'Numerical Indicators'!R44</f>
        <v>8</v>
      </c>
      <c r="R45" s="46">
        <f>'Numerical Indicators'!S44/'Numerical Indicators'!P44</f>
        <v>7.5819972148291426E-8</v>
      </c>
      <c r="S45" s="25">
        <f>'Numerical Indicators'!T44</f>
        <v>0.51600000000000001</v>
      </c>
      <c r="T45" s="25">
        <f>'Numerical Indicators'!U44</f>
        <v>152</v>
      </c>
    </row>
    <row r="46" spans="1:20" x14ac:dyDescent="0.3">
      <c r="A46" s="2" t="s">
        <v>93</v>
      </c>
      <c r="B46" s="36">
        <f>'Numerical Indicators'!B45/'Numerical Indicators'!P45</f>
        <v>2.9230741873792862E-6</v>
      </c>
      <c r="C46" s="38">
        <f>'Numerical Indicators'!C45/'Numerical Indicators'!P45</f>
        <v>3.8974322498390485E-6</v>
      </c>
      <c r="D46" s="3">
        <f>'Numerical Indicators'!D45/100</f>
        <v>0.373</v>
      </c>
      <c r="E46" s="3">
        <f>'Numerical Indicators'!E45</f>
        <v>0.77449999999999997</v>
      </c>
      <c r="F46" s="3">
        <f>'Numerical Indicators'!F45/10</f>
        <v>0.72399999999999998</v>
      </c>
      <c r="G46" s="15">
        <f>'Numerical Indicators'!G45</f>
        <v>0.91500000000000004</v>
      </c>
      <c r="H46" s="36">
        <f>'Numerical Indicators'!H45/'Numerical Indicators'!P45</f>
        <v>2.6794846717643455E-6</v>
      </c>
      <c r="I46" s="36">
        <f>'Numerical Indicators'!I45/'Numerical Indicators'!P45</f>
        <v>0</v>
      </c>
      <c r="J46" s="36">
        <f>'Numerical Indicators'!J45/'Numerical Indicators'!P45</f>
        <v>2.4358951561494054E-9</v>
      </c>
      <c r="K46" s="3">
        <f>'Numerical Indicators'!K45</f>
        <v>1.6980999999999999</v>
      </c>
      <c r="L46" s="3">
        <f>'Numerical Indicators'!L45</f>
        <v>73.599999999999994</v>
      </c>
      <c r="M46" s="5">
        <f>'Numerical Indicators'!M45</f>
        <v>13</v>
      </c>
      <c r="N46" s="3">
        <f>'Numerical Indicators'!N45</f>
        <v>23</v>
      </c>
      <c r="O46" s="38">
        <f>'Numerical Indicators'!O45/'Numerical Indicators'!P45</f>
        <v>1.7051266093045836E-6</v>
      </c>
      <c r="P46" s="3">
        <f>'Numerical Indicators'!Q45</f>
        <v>6</v>
      </c>
      <c r="Q46" s="25">
        <f>'Numerical Indicators'!R45</f>
        <v>28</v>
      </c>
      <c r="R46" s="46">
        <f>'Numerical Indicators'!S45/'Numerical Indicators'!P45</f>
        <v>2.4358951561494053E-7</v>
      </c>
      <c r="S46" s="25">
        <f>'Numerical Indicators'!T45</f>
        <v>0.83699999999999997</v>
      </c>
      <c r="T46" s="25">
        <f>'Numerical Indicators'!U45</f>
        <v>107</v>
      </c>
    </row>
    <row r="47" spans="1:20" x14ac:dyDescent="0.3">
      <c r="A47" s="2" t="s">
        <v>39</v>
      </c>
      <c r="B47" s="36">
        <f>'Numerical Indicators'!B46/'Numerical Indicators'!P46</f>
        <v>0</v>
      </c>
      <c r="C47" s="38">
        <f>'Numerical Indicators'!C46/'Numerical Indicators'!P46</f>
        <v>0</v>
      </c>
      <c r="D47" s="3">
        <v>-1</v>
      </c>
      <c r="E47" s="3">
        <f>'Numerical Indicators'!E46</f>
        <v>0.44390000000000002</v>
      </c>
      <c r="F47" s="3">
        <f>'Numerical Indicators'!F46/10</f>
        <v>0.29100000000000004</v>
      </c>
      <c r="G47" s="15">
        <f>'Numerical Indicators'!G46</f>
        <v>0.57999999999999996</v>
      </c>
      <c r="H47" s="36">
        <f>'Numerical Indicators'!H46/'Numerical Indicators'!P46</f>
        <v>0</v>
      </c>
      <c r="I47" s="36">
        <f>'Numerical Indicators'!I46/'Numerical Indicators'!P46</f>
        <v>0</v>
      </c>
      <c r="J47" s="36">
        <f>'Numerical Indicators'!J46/'Numerical Indicators'!P46</f>
        <v>0</v>
      </c>
      <c r="K47" s="3">
        <v>-1</v>
      </c>
      <c r="L47" s="3">
        <v>-1</v>
      </c>
      <c r="M47" s="5">
        <f>'Numerical Indicators'!M46</f>
        <v>15</v>
      </c>
      <c r="N47" s="3">
        <f>'Numerical Indicators'!N46</f>
        <v>22</v>
      </c>
      <c r="O47" s="38">
        <f>'Numerical Indicators'!O46/'Numerical Indicators'!P46</f>
        <v>0</v>
      </c>
      <c r="P47" s="3">
        <f>'Numerical Indicators'!Q46</f>
        <v>0.7</v>
      </c>
      <c r="Q47" s="25">
        <f>'Numerical Indicators'!R46</f>
        <v>9</v>
      </c>
      <c r="R47" s="46">
        <f>'Numerical Indicators'!S46/'Numerical Indicators'!P46</f>
        <v>0</v>
      </c>
      <c r="S47" s="25">
        <f>'Numerical Indicators'!T46</f>
        <v>0.77800000000000002</v>
      </c>
      <c r="T47" s="25">
        <f>'Numerical Indicators'!U46</f>
        <v>59</v>
      </c>
    </row>
    <row r="48" spans="1:20" x14ac:dyDescent="0.3">
      <c r="A48" s="2" t="s">
        <v>29</v>
      </c>
      <c r="B48" s="36">
        <f>'Numerical Indicators'!B47/'Numerical Indicators'!P47</f>
        <v>3.3130162611120636E-6</v>
      </c>
      <c r="C48" s="38">
        <f>'Numerical Indicators'!C47/'Numerical Indicators'!P47</f>
        <v>8.282540652780159E-7</v>
      </c>
      <c r="D48" s="3">
        <f>'Numerical Indicators'!D47/100</f>
        <v>0.46700000000000003</v>
      </c>
      <c r="E48" s="3">
        <f>'Numerical Indicators'!E47</f>
        <v>0.87309999999999999</v>
      </c>
      <c r="F48" s="3">
        <f>'Numerical Indicators'!F47/10</f>
        <v>0.77699999999999991</v>
      </c>
      <c r="G48" s="15">
        <f>'Numerical Indicators'!G47</f>
        <v>0.84399999999999997</v>
      </c>
      <c r="H48" s="36">
        <f>'Numerical Indicators'!H47/'Numerical Indicators'!P47</f>
        <v>0</v>
      </c>
      <c r="I48" s="36">
        <f>'Numerical Indicators'!I47/'Numerical Indicators'!P47</f>
        <v>0</v>
      </c>
      <c r="J48" s="36">
        <f>'Numerical Indicators'!J47/'Numerical Indicators'!P47</f>
        <v>0</v>
      </c>
      <c r="K48" s="3">
        <f>'Numerical Indicators'!K47</f>
        <v>4.1063999999999998</v>
      </c>
      <c r="L48" s="3">
        <f>'Numerical Indicators'!L47</f>
        <v>73.400000000000006</v>
      </c>
      <c r="M48" s="5">
        <f>'Numerical Indicators'!M47</f>
        <v>39</v>
      </c>
      <c r="N48" s="3">
        <f>'Numerical Indicators'!N47</f>
        <v>32</v>
      </c>
      <c r="O48" s="38">
        <f>'Numerical Indicators'!O47/'Numerical Indicators'!P47</f>
        <v>4.9695243916680952E-6</v>
      </c>
      <c r="P48" s="3">
        <f>'Numerical Indicators'!Q47</f>
        <v>7.4</v>
      </c>
      <c r="Q48" s="25">
        <f>'Numerical Indicators'!R47</f>
        <v>43</v>
      </c>
      <c r="R48" s="46">
        <f>'Numerical Indicators'!S47/'Numerical Indicators'!P47</f>
        <v>8.282540652780159E-7</v>
      </c>
      <c r="S48" s="25">
        <f>'Numerical Indicators'!T47</f>
        <v>0.873</v>
      </c>
      <c r="T48" s="25">
        <f>'Numerical Indicators'!U47</f>
        <v>139</v>
      </c>
    </row>
    <row r="49" spans="1:20" x14ac:dyDescent="0.3">
      <c r="A49" s="2" t="s">
        <v>31</v>
      </c>
      <c r="B49" s="36">
        <f>'Numerical Indicators'!B48/'Numerical Indicators'!P48</f>
        <v>6.6299491987146118E-6</v>
      </c>
      <c r="C49" s="38">
        <f>'Numerical Indicators'!C48/'Numerical Indicators'!P48</f>
        <v>1.6808321912234226E-6</v>
      </c>
      <c r="D49" s="3">
        <f>'Numerical Indicators'!D48/100</f>
        <v>0.49</v>
      </c>
      <c r="E49" s="3">
        <f>'Numerical Indicators'!E48</f>
        <v>0.8135</v>
      </c>
      <c r="F49" s="3">
        <f>'Numerical Indicators'!F48/10</f>
        <v>0.71599999999999997</v>
      </c>
      <c r="G49" s="15">
        <f>'Numerical Indicators'!G48</f>
        <v>0.877</v>
      </c>
      <c r="H49" s="36">
        <f>'Numerical Indicators'!H48/'Numerical Indicators'!P48</f>
        <v>6.9100878972518489E-6</v>
      </c>
      <c r="I49" s="36">
        <f>'Numerical Indicators'!I48/'Numerical Indicators'!P48</f>
        <v>0</v>
      </c>
      <c r="J49" s="36">
        <f>'Numerical Indicators'!J48/'Numerical Indicators'!P48</f>
        <v>9.3379566179079032E-10</v>
      </c>
      <c r="K49" s="3">
        <f>'Numerical Indicators'!K48</f>
        <v>3.5789</v>
      </c>
      <c r="L49" s="3">
        <f>'Numerical Indicators'!L48</f>
        <v>76.3</v>
      </c>
      <c r="M49" s="5">
        <f>'Numerical Indicators'!M48</f>
        <v>12</v>
      </c>
      <c r="N49" s="3">
        <f>'Numerical Indicators'!N48</f>
        <v>21</v>
      </c>
      <c r="O49" s="38">
        <f>'Numerical Indicators'!O48/'Numerical Indicators'!P48</f>
        <v>3.2682848162677663E-6</v>
      </c>
      <c r="P49" s="3">
        <f>'Numerical Indicators'!Q48</f>
        <v>7.4</v>
      </c>
      <c r="Q49" s="25">
        <f>'Numerical Indicators'!R48</f>
        <v>23</v>
      </c>
      <c r="R49" s="46">
        <f>'Numerical Indicators'!S48/'Numerical Indicators'!P48</f>
        <v>1.8675913235815808E-7</v>
      </c>
      <c r="S49" s="25">
        <f>'Numerical Indicators'!T48</f>
        <v>0.89100000000000001</v>
      </c>
      <c r="T49" s="25">
        <f>'Numerical Indicators'!U48</f>
        <v>121</v>
      </c>
    </row>
    <row r="50" spans="1:20" x14ac:dyDescent="0.3">
      <c r="A50" s="2" t="s">
        <v>75</v>
      </c>
      <c r="B50" s="36">
        <f>'Numerical Indicators'!B49/'Numerical Indicators'!P49</f>
        <v>3.1076264260120762E-6</v>
      </c>
      <c r="C50" s="38">
        <f>'Numerical Indicators'!C49/'Numerical Indicators'!P49</f>
        <v>6.9058365022490587E-7</v>
      </c>
      <c r="D50" s="3">
        <f>'Numerical Indicators'!D49/100</f>
        <v>0.57299999999999995</v>
      </c>
      <c r="E50" s="3">
        <f>'Numerical Indicators'!E49</f>
        <v>0.9758</v>
      </c>
      <c r="F50" s="3">
        <f>'Numerical Indicators'!F49/10</f>
        <v>0.87100000000000011</v>
      </c>
      <c r="G50" s="15">
        <f>'Numerical Indicators'!G49</f>
        <v>0.97799999999999998</v>
      </c>
      <c r="H50" s="36">
        <f>'Numerical Indicators'!H49/'Numerical Indicators'!P49</f>
        <v>0</v>
      </c>
      <c r="I50" s="36">
        <f>'Numerical Indicators'!I49/'Numerical Indicators'!P49</f>
        <v>0</v>
      </c>
      <c r="J50" s="36">
        <f>'Numerical Indicators'!J49/'Numerical Indicators'!P49</f>
        <v>0</v>
      </c>
      <c r="K50" s="3">
        <f>'Numerical Indicators'!K49</f>
        <v>6.0787000000000004</v>
      </c>
      <c r="L50" s="3">
        <f>'Numerical Indicators'!L49</f>
        <v>85.3</v>
      </c>
      <c r="M50" s="5">
        <f>'Numerical Indicators'!M49</f>
        <v>17</v>
      </c>
      <c r="N50" s="3">
        <f>'Numerical Indicators'!N49</f>
        <v>15</v>
      </c>
      <c r="O50" s="38">
        <f>'Numerical Indicators'!O49/'Numerical Indicators'!P49</f>
        <v>2.0717509506747176E-6</v>
      </c>
      <c r="P50" s="3">
        <f>'Numerical Indicators'!Q49</f>
        <v>6.6</v>
      </c>
      <c r="Q50" s="25">
        <f>'Numerical Indicators'!R49</f>
        <v>17</v>
      </c>
      <c r="R50" s="46">
        <f>'Numerical Indicators'!S49/'Numerical Indicators'!P49</f>
        <v>3.4529182511245293E-7</v>
      </c>
      <c r="S50" s="25">
        <f>'Numerical Indicators'!T49</f>
        <v>0.93</v>
      </c>
      <c r="T50" s="25">
        <f>'Numerical Indicators'!U49</f>
        <v>123</v>
      </c>
    </row>
    <row r="51" spans="1:20" x14ac:dyDescent="0.3">
      <c r="A51" s="2" t="s">
        <v>125</v>
      </c>
      <c r="B51" s="36">
        <f>'Numerical Indicators'!B50/'Numerical Indicators'!P50</f>
        <v>0</v>
      </c>
      <c r="C51" s="38">
        <f>'Numerical Indicators'!C50/'Numerical Indicators'!P50</f>
        <v>0</v>
      </c>
      <c r="D51" s="3">
        <v>-1</v>
      </c>
      <c r="E51" s="3">
        <f>'Numerical Indicators'!E50</f>
        <v>0.27279999999999999</v>
      </c>
      <c r="F51" s="3">
        <f>'Numerical Indicators'!F50/10</f>
        <v>0.19800000000000001</v>
      </c>
      <c r="G51" s="15">
        <f>'Numerical Indicators'!G50</f>
        <v>0.54800000000000004</v>
      </c>
      <c r="H51" s="36">
        <f>'Numerical Indicators'!H50/'Numerical Indicators'!P50</f>
        <v>1.0121457489878542E-6</v>
      </c>
      <c r="I51" s="36">
        <f>'Numerical Indicators'!I50/'Numerical Indicators'!P50</f>
        <v>0</v>
      </c>
      <c r="J51" s="36">
        <f>'Numerical Indicators'!J50/'Numerical Indicators'!P50</f>
        <v>0</v>
      </c>
      <c r="K51" s="3">
        <v>-1</v>
      </c>
      <c r="L51" s="3">
        <f>'Numerical Indicators'!L50</f>
        <v>60.5</v>
      </c>
      <c r="M51" s="5">
        <f>'Numerical Indicators'!M50</f>
        <v>0</v>
      </c>
      <c r="N51" s="3">
        <f>'Numerical Indicators'!N50</f>
        <v>12</v>
      </c>
      <c r="O51" s="38">
        <f>'Numerical Indicators'!O50/'Numerical Indicators'!P50</f>
        <v>0</v>
      </c>
      <c r="P51" s="3">
        <f>'Numerical Indicators'!Q50</f>
        <v>1.9</v>
      </c>
      <c r="Q51" s="25">
        <f>'Numerical Indicators'!R50</f>
        <v>7</v>
      </c>
      <c r="R51" s="46">
        <f>'Numerical Indicators'!S50/'Numerical Indicators'!P50</f>
        <v>0</v>
      </c>
      <c r="S51" s="25">
        <f>'Numerical Indicators'!T50</f>
        <v>0.495</v>
      </c>
      <c r="T51" s="25">
        <f>'Numerical Indicators'!U50</f>
        <v>44</v>
      </c>
    </row>
    <row r="52" spans="1:20" x14ac:dyDescent="0.3">
      <c r="A52" s="2" t="s">
        <v>126</v>
      </c>
      <c r="B52" s="36">
        <f>'Numerical Indicators'!B51/'Numerical Indicators'!P51</f>
        <v>0</v>
      </c>
      <c r="C52" s="38">
        <f>'Numerical Indicators'!C51/'Numerical Indicators'!P51</f>
        <v>0</v>
      </c>
      <c r="D52" s="3">
        <v>-1</v>
      </c>
      <c r="E52" s="3">
        <f>'Numerical Indicators'!E51</f>
        <v>0.60129999999999995</v>
      </c>
      <c r="F52" s="3">
        <f>'Numerical Indicators'!F51/10</f>
        <v>0.56900000000000006</v>
      </c>
      <c r="G52" s="15">
        <f>'Numerical Indicators'!G51</f>
        <v>0.52</v>
      </c>
      <c r="H52" s="36">
        <f>'Numerical Indicators'!H51/'Numerical Indicators'!P51</f>
        <v>0</v>
      </c>
      <c r="I52" s="36">
        <f>'Numerical Indicators'!I51/'Numerical Indicators'!P51</f>
        <v>0</v>
      </c>
      <c r="J52" s="36">
        <f>'Numerical Indicators'!J51/'Numerical Indicators'!P51</f>
        <v>0</v>
      </c>
      <c r="K52" s="3">
        <v>-1</v>
      </c>
      <c r="L52" s="3">
        <f>'Numerical Indicators'!L51</f>
        <v>60.5</v>
      </c>
      <c r="M52" s="5">
        <f>'Numerical Indicators'!M51</f>
        <v>0</v>
      </c>
      <c r="N52" s="3">
        <f>'Numerical Indicators'!N51</f>
        <v>21</v>
      </c>
      <c r="O52" s="38">
        <f>'Numerical Indicators'!O51/'Numerical Indicators'!P51</f>
        <v>0</v>
      </c>
      <c r="P52" s="3">
        <f>'Numerical Indicators'!Q51</f>
        <v>2.1</v>
      </c>
      <c r="Q52" s="25">
        <f>'Numerical Indicators'!R51</f>
        <v>0</v>
      </c>
      <c r="R52" s="46">
        <f>'Numerical Indicators'!S51/'Numerical Indicators'!P51</f>
        <v>0</v>
      </c>
      <c r="S52" s="25">
        <f>'Numerical Indicators'!T51</f>
        <v>0.74199999999999999</v>
      </c>
      <c r="T52" s="25">
        <f>'Numerical Indicators'!U51</f>
        <v>106</v>
      </c>
    </row>
    <row r="53" spans="1:20" x14ac:dyDescent="0.3">
      <c r="A53" s="2" t="s">
        <v>127</v>
      </c>
      <c r="B53" s="36">
        <f>'Numerical Indicators'!B52/'Numerical Indicators'!P52</f>
        <v>0</v>
      </c>
      <c r="C53" s="38">
        <f>'Numerical Indicators'!C52/'Numerical Indicators'!P52</f>
        <v>0</v>
      </c>
      <c r="D53" s="3">
        <f>'Numerical Indicators'!D52/100</f>
        <v>0.251</v>
      </c>
      <c r="E53" s="3">
        <f>'Numerical Indicators'!E52</f>
        <v>0.67820000000000003</v>
      </c>
      <c r="F53" s="3">
        <f>'Numerical Indicators'!F52/10</f>
        <v>0.45099999999999996</v>
      </c>
      <c r="G53" s="15">
        <f>'Numerical Indicators'!G52</f>
        <v>0.751</v>
      </c>
      <c r="H53" s="36">
        <f>'Numerical Indicators'!H52/'Numerical Indicators'!P52</f>
        <v>1.2905711791487946E-6</v>
      </c>
      <c r="I53" s="36">
        <f>'Numerical Indicators'!I52/'Numerical Indicators'!P52</f>
        <v>0</v>
      </c>
      <c r="J53" s="36">
        <f>'Numerical Indicators'!J52/'Numerical Indicators'!P52</f>
        <v>0</v>
      </c>
      <c r="K53" s="3">
        <v>-1</v>
      </c>
      <c r="L53" s="3">
        <f>'Numerical Indicators'!L52</f>
        <v>60</v>
      </c>
      <c r="M53" s="5">
        <f>'Numerical Indicators'!M52</f>
        <v>13</v>
      </c>
      <c r="N53" s="3">
        <f>'Numerical Indicators'!N52</f>
        <v>10</v>
      </c>
      <c r="O53" s="38">
        <f>'Numerical Indicators'!O52/'Numerical Indicators'!P52</f>
        <v>3.6873462261394132E-7</v>
      </c>
      <c r="P53" s="3">
        <f>'Numerical Indicators'!Q52</f>
        <v>2.7</v>
      </c>
      <c r="Q53" s="25">
        <f>'Numerical Indicators'!R52</f>
        <v>8</v>
      </c>
      <c r="R53" s="46">
        <f>'Numerical Indicators'!S52/'Numerical Indicators'!P52</f>
        <v>3.6873462261394132E-7</v>
      </c>
      <c r="S53" s="25">
        <f>'Numerical Indicators'!T52</f>
        <v>0.745</v>
      </c>
      <c r="T53" s="25">
        <f>'Numerical Indicators'!U52</f>
        <v>83</v>
      </c>
    </row>
    <row r="54" spans="1:20" x14ac:dyDescent="0.3">
      <c r="A54" s="2" t="s">
        <v>128</v>
      </c>
      <c r="B54" s="36">
        <f>'Numerical Indicators'!B53/'Numerical Indicators'!P53</f>
        <v>1.7003858855728719E-7</v>
      </c>
      <c r="C54" s="38">
        <f>'Numerical Indicators'!C53/'Numerical Indicators'!P53</f>
        <v>0</v>
      </c>
      <c r="D54" s="3">
        <f>'Numerical Indicators'!D53/100</f>
        <v>0.254</v>
      </c>
      <c r="E54" s="3">
        <f>'Numerical Indicators'!E53</f>
        <v>0.70150000000000001</v>
      </c>
      <c r="F54" s="3">
        <f>'Numerical Indicators'!F53/10</f>
        <v>0.48399999999999999</v>
      </c>
      <c r="G54" s="15">
        <f>'Numerical Indicators'!G53</f>
        <v>0.80200000000000005</v>
      </c>
      <c r="H54" s="36">
        <f>'Numerical Indicators'!H53/'Numerical Indicators'!P53</f>
        <v>5.6679529519095732E-8</v>
      </c>
      <c r="I54" s="36">
        <f>'Numerical Indicators'!I53/'Numerical Indicators'!P53</f>
        <v>0</v>
      </c>
      <c r="J54" s="36">
        <f>'Numerical Indicators'!J53/'Numerical Indicators'!P53</f>
        <v>0</v>
      </c>
      <c r="K54" s="3">
        <f>'Numerical Indicators'!K53</f>
        <v>0.76570000000000005</v>
      </c>
      <c r="L54" s="3">
        <f>'Numerical Indicators'!L53</f>
        <v>57.7</v>
      </c>
      <c r="M54" s="5">
        <f>'Numerical Indicators'!M53</f>
        <v>8</v>
      </c>
      <c r="N54" s="3">
        <f>'Numerical Indicators'!N53</f>
        <v>7</v>
      </c>
      <c r="O54" s="38">
        <f>'Numerical Indicators'!O53/'Numerical Indicators'!P53</f>
        <v>2.2671811807638293E-7</v>
      </c>
      <c r="P54" s="3">
        <f>'Numerical Indicators'!Q53</f>
        <v>2.7</v>
      </c>
      <c r="Q54" s="25">
        <f>'Numerical Indicators'!R53</f>
        <v>5</v>
      </c>
      <c r="R54" s="46">
        <f>'Numerical Indicators'!S53/'Numerical Indicators'!P53</f>
        <v>1.1335905903819146E-7</v>
      </c>
      <c r="S54" s="25">
        <f>'Numerical Indicators'!T53</f>
        <v>0.75800000000000001</v>
      </c>
      <c r="T54" s="25">
        <f>'Numerical Indicators'!U53</f>
        <v>91</v>
      </c>
    </row>
    <row r="55" spans="1:20" x14ac:dyDescent="0.3">
      <c r="A55" s="2" t="s">
        <v>129</v>
      </c>
      <c r="B55" s="36">
        <f>'Numerical Indicators'!B54/'Numerical Indicators'!P54</f>
        <v>0</v>
      </c>
      <c r="C55" s="38">
        <f>'Numerical Indicators'!C54/'Numerical Indicators'!P54</f>
        <v>0</v>
      </c>
      <c r="D55" s="3">
        <f>'Numerical Indicators'!D54/100</f>
        <v>0.251</v>
      </c>
      <c r="E55" s="3">
        <f>'Numerical Indicators'!E54</f>
        <v>0.55269999999999997</v>
      </c>
      <c r="F55" s="3">
        <f>'Numerical Indicators'!F54/10</f>
        <v>0.46299999999999997</v>
      </c>
      <c r="G55" s="15">
        <f>'Numerical Indicators'!G54</f>
        <v>0.52500000000000002</v>
      </c>
      <c r="H55" s="36">
        <f>'Numerical Indicators'!H54/'Numerical Indicators'!P54</f>
        <v>0</v>
      </c>
      <c r="I55" s="36">
        <f>'Numerical Indicators'!I54/'Numerical Indicators'!P54</f>
        <v>0</v>
      </c>
      <c r="J55" s="36">
        <f>'Numerical Indicators'!J54/'Numerical Indicators'!P54</f>
        <v>1.6612204044301661E-9</v>
      </c>
      <c r="K55" s="3">
        <f>'Numerical Indicators'!K54</f>
        <v>0.66879999999999995</v>
      </c>
      <c r="L55" s="3">
        <f>'Numerical Indicators'!L54</f>
        <v>60.1</v>
      </c>
      <c r="M55" s="5">
        <f>'Numerical Indicators'!M54</f>
        <v>6</v>
      </c>
      <c r="N55" s="3">
        <f>'Numerical Indicators'!N54</f>
        <v>3</v>
      </c>
      <c r="O55" s="38">
        <f>'Numerical Indicators'!O54/'Numerical Indicators'!P54</f>
        <v>1.3680638624719014E-7</v>
      </c>
      <c r="P55" s="3">
        <f>'Numerical Indicators'!Q54</f>
        <v>2.2999999999999998</v>
      </c>
      <c r="Q55" s="25">
        <f>'Numerical Indicators'!R54</f>
        <v>3</v>
      </c>
      <c r="R55" s="46">
        <f>'Numerical Indicators'!S54/'Numerical Indicators'!P54</f>
        <v>7.8175077855537223E-8</v>
      </c>
      <c r="S55" s="25">
        <f>'Numerical Indicators'!T54</f>
        <v>0.7</v>
      </c>
      <c r="T55" s="25">
        <f>'Numerical Indicators'!U54</f>
        <v>93</v>
      </c>
    </row>
    <row r="56" spans="1:20" x14ac:dyDescent="0.3">
      <c r="A56" s="2" t="s">
        <v>130</v>
      </c>
      <c r="B56" s="36">
        <f>'Numerical Indicators'!B55/'Numerical Indicators'!P55</f>
        <v>0</v>
      </c>
      <c r="C56" s="38">
        <f>'Numerical Indicators'!C55/'Numerical Indicators'!P55</f>
        <v>0</v>
      </c>
      <c r="D56" s="3">
        <f>'Numerical Indicators'!D55/100</f>
        <v>0.25</v>
      </c>
      <c r="E56" s="3">
        <f>'Numerical Indicators'!E55</f>
        <v>0.56969999999999998</v>
      </c>
      <c r="F56" s="3">
        <f>'Numerical Indicators'!F55/10</f>
        <v>0.38200000000000001</v>
      </c>
      <c r="G56" s="15">
        <f>'Numerical Indicators'!G55</f>
        <v>0.68300000000000005</v>
      </c>
      <c r="H56" s="36">
        <f>'Numerical Indicators'!H55/'Numerical Indicators'!P55</f>
        <v>3.1605538215335472E-5</v>
      </c>
      <c r="I56" s="36">
        <f>'Numerical Indicators'!I55/'Numerical Indicators'!P55</f>
        <v>0</v>
      </c>
      <c r="J56" s="36">
        <f>'Numerical Indicators'!J55/'Numerical Indicators'!P55</f>
        <v>0</v>
      </c>
      <c r="K56" s="3">
        <v>-1</v>
      </c>
      <c r="L56" s="3">
        <f>'Numerical Indicators'!L55</f>
        <v>65.3</v>
      </c>
      <c r="M56" s="5">
        <f>'Numerical Indicators'!M55</f>
        <v>15</v>
      </c>
      <c r="N56" s="3">
        <f>'Numerical Indicators'!N55</f>
        <v>100</v>
      </c>
      <c r="O56" s="38">
        <f>'Numerical Indicators'!O55/'Numerical Indicators'!P55</f>
        <v>4.6252007144393371E-7</v>
      </c>
      <c r="P56" s="3">
        <f>'Numerical Indicators'!Q55</f>
        <v>4.9000000000000004</v>
      </c>
      <c r="Q56" s="25">
        <f>'Numerical Indicators'!R55</f>
        <v>10</v>
      </c>
      <c r="R56" s="46">
        <f>'Numerical Indicators'!S55/'Numerical Indicators'!P55</f>
        <v>0</v>
      </c>
      <c r="S56" s="25">
        <f>'Numerical Indicators'!T55</f>
        <v>0.66700000000000004</v>
      </c>
      <c r="T56" s="25">
        <f>'Numerical Indicators'!U55</f>
        <v>161</v>
      </c>
    </row>
    <row r="57" spans="1:20" x14ac:dyDescent="0.3">
      <c r="A57" s="2" t="s">
        <v>131</v>
      </c>
      <c r="B57" s="36">
        <f>'Numerical Indicators'!B56/'Numerical Indicators'!P56</f>
        <v>0</v>
      </c>
      <c r="C57" s="38">
        <f>'Numerical Indicators'!C56/'Numerical Indicators'!P56</f>
        <v>0</v>
      </c>
      <c r="D57" s="3">
        <v>-1</v>
      </c>
      <c r="E57" s="3">
        <f>'Numerical Indicators'!E56</f>
        <v>0.25069999999999998</v>
      </c>
      <c r="F57" s="3">
        <f>'Numerical Indicators'!F56/10</f>
        <v>9.6000000000000002E-2</v>
      </c>
      <c r="G57" s="15">
        <f>'Numerical Indicators'!G56</f>
        <v>0.25</v>
      </c>
      <c r="H57" s="36">
        <f>'Numerical Indicators'!H56/'Numerical Indicators'!P56</f>
        <v>0</v>
      </c>
      <c r="I57" s="36">
        <f>'Numerical Indicators'!I56/'Numerical Indicators'!P56</f>
        <v>0</v>
      </c>
      <c r="J57" s="36">
        <f>'Numerical Indicators'!J56/'Numerical Indicators'!P56</f>
        <v>0</v>
      </c>
      <c r="K57" s="3">
        <v>-1</v>
      </c>
      <c r="L57" s="3">
        <f>'Numerical Indicators'!L56</f>
        <v>41.1</v>
      </c>
      <c r="M57" s="5">
        <f>'Numerical Indicators'!M56</f>
        <v>0</v>
      </c>
      <c r="N57" s="3">
        <f>'Numerical Indicators'!N56</f>
        <v>6</v>
      </c>
      <c r="O57" s="38">
        <f>'Numerical Indicators'!O56/'Numerical Indicators'!P56</f>
        <v>0</v>
      </c>
      <c r="P57" s="3">
        <f>'Numerical Indicators'!Q56</f>
        <v>2.1</v>
      </c>
      <c r="Q57" s="25">
        <f>'Numerical Indicators'!R56</f>
        <v>0</v>
      </c>
      <c r="R57" s="46">
        <f>'Numerical Indicators'!S56/'Numerical Indicators'!P56</f>
        <v>0</v>
      </c>
      <c r="S57" s="25">
        <f>'Numerical Indicators'!T56</f>
        <v>0.58799999999999997</v>
      </c>
      <c r="T57" s="25">
        <f>'Numerical Indicators'!U56</f>
        <v>45</v>
      </c>
    </row>
    <row r="58" spans="1:20" x14ac:dyDescent="0.3">
      <c r="A58" s="2" t="s">
        <v>132</v>
      </c>
      <c r="B58" s="36">
        <f>'Numerical Indicators'!B57/'Numerical Indicators'!P57</f>
        <v>0</v>
      </c>
      <c r="C58" s="38">
        <f>'Numerical Indicators'!C57/'Numerical Indicators'!P57</f>
        <v>0</v>
      </c>
      <c r="D58" s="3">
        <v>-1</v>
      </c>
      <c r="E58" s="3">
        <f>'Numerical Indicators'!E57</f>
        <v>0.12920000000000001</v>
      </c>
      <c r="F58" s="3">
        <v>-1</v>
      </c>
      <c r="G58" s="15">
        <f>'Numerical Indicators'!G57</f>
        <v>6.9000000000000006E-2</v>
      </c>
      <c r="H58" s="36">
        <f>'Numerical Indicators'!H57/'Numerical Indicators'!P57</f>
        <v>0</v>
      </c>
      <c r="I58" s="36">
        <f>'Numerical Indicators'!I57/'Numerical Indicators'!P57</f>
        <v>0</v>
      </c>
      <c r="J58" s="36">
        <f>'Numerical Indicators'!J57/'Numerical Indicators'!P57</f>
        <v>0</v>
      </c>
      <c r="K58" s="3">
        <v>-1</v>
      </c>
      <c r="L58" s="3">
        <f>'Numerical Indicators'!L57</f>
        <v>21.6</v>
      </c>
      <c r="M58" s="5">
        <f>'Numerical Indicators'!M57</f>
        <v>0</v>
      </c>
      <c r="N58" s="3">
        <f>'Numerical Indicators'!N57</f>
        <v>0</v>
      </c>
      <c r="O58" s="38">
        <f>'Numerical Indicators'!O57/'Numerical Indicators'!P57</f>
        <v>0</v>
      </c>
      <c r="P58" s="3">
        <f>'Numerical Indicators'!Q57</f>
        <v>1</v>
      </c>
      <c r="Q58" s="25">
        <f>'Numerical Indicators'!R57</f>
        <v>0</v>
      </c>
      <c r="R58" s="46">
        <f>'Numerical Indicators'!S57/'Numerical Indicators'!P57</f>
        <v>0</v>
      </c>
      <c r="S58" s="25">
        <f>'Numerical Indicators'!T57</f>
        <v>0.434</v>
      </c>
      <c r="T58" s="25">
        <f>'Numerical Indicators'!U57</f>
        <v>20</v>
      </c>
    </row>
    <row r="59" spans="1:20" x14ac:dyDescent="0.3">
      <c r="A59" s="2" t="s">
        <v>52</v>
      </c>
      <c r="B59" s="36">
        <f>'Numerical Indicators'!B58/'Numerical Indicators'!P58</f>
        <v>4.523061962179664E-6</v>
      </c>
      <c r="C59" s="38">
        <f>'Numerical Indicators'!C58/'Numerical Indicators'!P58</f>
        <v>3.7692183018163865E-6</v>
      </c>
      <c r="D59" s="3">
        <f>'Numerical Indicators'!D58/100</f>
        <v>0.499</v>
      </c>
      <c r="E59" s="3">
        <f>'Numerical Indicators'!E58</f>
        <v>0.94730000000000003</v>
      </c>
      <c r="F59" s="3">
        <f>'Numerical Indicators'!F58/10</f>
        <v>0.81400000000000006</v>
      </c>
      <c r="G59" s="15">
        <f>'Numerical Indicators'!G58</f>
        <v>0.97899999999999998</v>
      </c>
      <c r="H59" s="36">
        <f>'Numerical Indicators'!H58/'Numerical Indicators'!P58</f>
        <v>2.261530981089832E-6</v>
      </c>
      <c r="I59" s="36">
        <f>'Numerical Indicators'!I58/'Numerical Indicators'!P58</f>
        <v>1.2815342226175714E-5</v>
      </c>
      <c r="J59" s="36">
        <f>'Numerical Indicators'!J58/'Numerical Indicators'!P58</f>
        <v>7.5384366036327734E-9</v>
      </c>
      <c r="K59" s="3">
        <f>'Numerical Indicators'!K58</f>
        <v>10.446199999999999</v>
      </c>
      <c r="L59" s="3">
        <f>'Numerical Indicators'!L58</f>
        <v>80.599999999999994</v>
      </c>
      <c r="M59" s="5">
        <f>'Numerical Indicators'!M58</f>
        <v>21</v>
      </c>
      <c r="N59" s="3">
        <f>'Numerical Indicators'!N58</f>
        <v>22</v>
      </c>
      <c r="O59" s="38">
        <f>'Numerical Indicators'!O58/'Numerical Indicators'!P58</f>
        <v>1.5076873207265545E-6</v>
      </c>
      <c r="P59" s="3">
        <f>'Numerical Indicators'!Q58</f>
        <v>6.5</v>
      </c>
      <c r="Q59" s="25">
        <f>'Numerical Indicators'!R58</f>
        <v>37</v>
      </c>
      <c r="R59" s="46">
        <f>'Numerical Indicators'!S58/'Numerical Indicators'!P58</f>
        <v>1.5076873207265545E-6</v>
      </c>
      <c r="S59" s="25">
        <f>'Numerical Indicators'!T58</f>
        <v>0.88200000000000001</v>
      </c>
      <c r="T59" s="25">
        <f>'Numerical Indicators'!U58</f>
        <v>145</v>
      </c>
    </row>
    <row r="60" spans="1:20" x14ac:dyDescent="0.3">
      <c r="A60" s="2" t="s">
        <v>133</v>
      </c>
      <c r="B60" s="36">
        <f>'Numerical Indicators'!B59/'Numerical Indicators'!P59</f>
        <v>0</v>
      </c>
      <c r="C60" s="38">
        <f>'Numerical Indicators'!C59/'Numerical Indicators'!P59</f>
        <v>0</v>
      </c>
      <c r="D60" s="3">
        <v>-1</v>
      </c>
      <c r="E60" s="3">
        <f>'Numerical Indicators'!E59</f>
        <v>0.49380000000000002</v>
      </c>
      <c r="F60" s="3">
        <f>'Numerical Indicators'!F59/10</f>
        <v>0.16499999999999998</v>
      </c>
      <c r="G60" s="15">
        <f>'Numerical Indicators'!G59</f>
        <v>0.56699999999999995</v>
      </c>
      <c r="H60" s="36">
        <f>'Numerical Indicators'!H59/'Numerical Indicators'!P59</f>
        <v>0</v>
      </c>
      <c r="I60" s="36">
        <f>'Numerical Indicators'!I59/'Numerical Indicators'!P59</f>
        <v>0</v>
      </c>
      <c r="J60" s="36">
        <f>'Numerical Indicators'!J59/'Numerical Indicators'!P59</f>
        <v>0</v>
      </c>
      <c r="K60" s="3">
        <v>-1</v>
      </c>
      <c r="L60" s="3">
        <f>'Numerical Indicators'!L59</f>
        <v>59.5</v>
      </c>
      <c r="M60" s="5">
        <f>'Numerical Indicators'!M59</f>
        <v>5</v>
      </c>
      <c r="N60" s="3">
        <f>'Numerical Indicators'!N59</f>
        <v>17</v>
      </c>
      <c r="O60" s="38">
        <f>'Numerical Indicators'!O59/'Numerical Indicators'!P59</f>
        <v>0</v>
      </c>
      <c r="P60" s="3">
        <v>-1</v>
      </c>
      <c r="Q60" s="25">
        <f>'Numerical Indicators'!R59</f>
        <v>16</v>
      </c>
      <c r="R60" s="46">
        <f>'Numerical Indicators'!S59/'Numerical Indicators'!P59</f>
        <v>0</v>
      </c>
      <c r="S60" s="25">
        <f>'Numerical Indicators'!T59</f>
        <v>0.60799999999999998</v>
      </c>
      <c r="T60" s="25">
        <f>'Numerical Indicators'!U59</f>
        <v>94</v>
      </c>
    </row>
    <row r="61" spans="1:20" x14ac:dyDescent="0.3">
      <c r="A61" s="2" t="s">
        <v>134</v>
      </c>
      <c r="B61" s="36">
        <f>'Numerical Indicators'!B60/'Numerical Indicators'!P60</f>
        <v>0</v>
      </c>
      <c r="C61" s="38">
        <f>'Numerical Indicators'!C60/'Numerical Indicators'!P60</f>
        <v>0</v>
      </c>
      <c r="D61" s="3">
        <f>'Numerical Indicators'!D60/100</f>
        <v>0.18600000000000003</v>
      </c>
      <c r="E61" s="3">
        <f>'Numerical Indicators'!E60</f>
        <v>0.27400000000000002</v>
      </c>
      <c r="F61" s="3">
        <f>'Numerical Indicators'!F60/10</f>
        <v>0.44900000000000001</v>
      </c>
      <c r="G61" s="15">
        <f>'Numerical Indicators'!G60</f>
        <v>0.17899999999999999</v>
      </c>
      <c r="H61" s="36">
        <f>'Numerical Indicators'!H60/'Numerical Indicators'!P60</f>
        <v>0</v>
      </c>
      <c r="I61" s="36">
        <f>'Numerical Indicators'!I60/'Numerical Indicators'!P60</f>
        <v>0</v>
      </c>
      <c r="J61" s="36">
        <f>'Numerical Indicators'!J60/'Numerical Indicators'!P60</f>
        <v>0</v>
      </c>
      <c r="K61" s="3">
        <f>'Numerical Indicators'!K60</f>
        <v>0.1158</v>
      </c>
      <c r="L61" s="3">
        <f>'Numerical Indicators'!L60</f>
        <v>48</v>
      </c>
      <c r="M61" s="5">
        <f>'Numerical Indicators'!M60</f>
        <v>29</v>
      </c>
      <c r="N61" s="3">
        <f>'Numerical Indicators'!N60</f>
        <v>9</v>
      </c>
      <c r="O61" s="38">
        <f>'Numerical Indicators'!O60/'Numerical Indicators'!P60</f>
        <v>8.6984063162677211E-9</v>
      </c>
      <c r="P61" s="3">
        <f>'Numerical Indicators'!Q60</f>
        <v>0.8</v>
      </c>
      <c r="Q61" s="25">
        <f>'Numerical Indicators'!R60</f>
        <v>3</v>
      </c>
      <c r="R61" s="46">
        <f>'Numerical Indicators'!S60/'Numerical Indicators'!P60</f>
        <v>8.6984063162677211E-9</v>
      </c>
      <c r="S61" s="25">
        <f>'Numerical Indicators'!T60</f>
        <v>0.47</v>
      </c>
      <c r="T61" s="25">
        <f>'Numerical Indicators'!U60</f>
        <v>36</v>
      </c>
    </row>
    <row r="62" spans="1:20" x14ac:dyDescent="0.3">
      <c r="A62" s="2" t="s">
        <v>135</v>
      </c>
      <c r="B62" s="36">
        <f>'Numerical Indicators'!B61/'Numerical Indicators'!P61</f>
        <v>0</v>
      </c>
      <c r="C62" s="38">
        <f>'Numerical Indicators'!C61/'Numerical Indicators'!P61</f>
        <v>0</v>
      </c>
      <c r="D62" s="3">
        <v>-1</v>
      </c>
      <c r="E62" s="3">
        <f>'Numerical Indicators'!E61</f>
        <v>0.65849999999999997</v>
      </c>
      <c r="F62" s="3">
        <f>'Numerical Indicators'!F61/10</f>
        <v>0.41100000000000003</v>
      </c>
      <c r="G62" s="15">
        <f>'Numerical Indicators'!G61</f>
        <v>0.68200000000000005</v>
      </c>
      <c r="H62" s="36">
        <f>'Numerical Indicators'!H61/'Numerical Indicators'!P61</f>
        <v>0</v>
      </c>
      <c r="I62" s="36">
        <f>'Numerical Indicators'!I61/'Numerical Indicators'!P61</f>
        <v>0</v>
      </c>
      <c r="J62" s="36">
        <f>'Numerical Indicators'!J61/'Numerical Indicators'!P61</f>
        <v>0</v>
      </c>
      <c r="K62" s="3">
        <v>-1</v>
      </c>
      <c r="L62" s="3">
        <f>'Numerical Indicators'!L61</f>
        <v>61.5</v>
      </c>
      <c r="M62" s="5">
        <f>'Numerical Indicators'!M61</f>
        <v>3</v>
      </c>
      <c r="N62" s="3">
        <f>'Numerical Indicators'!N61</f>
        <v>7</v>
      </c>
      <c r="O62" s="38">
        <f>'Numerical Indicators'!O61/'Numerical Indicators'!P61</f>
        <v>1.1155174048603093E-6</v>
      </c>
      <c r="P62" s="3">
        <f>'Numerical Indicators'!Q61</f>
        <v>2.5</v>
      </c>
      <c r="Q62" s="25">
        <f>'Numerical Indicators'!R61</f>
        <v>4</v>
      </c>
      <c r="R62" s="46">
        <f>'Numerical Indicators'!S61/'Numerical Indicators'!P61</f>
        <v>0</v>
      </c>
      <c r="S62" s="25">
        <f>'Numerical Indicators'!T61</f>
        <v>0.72399999999999998</v>
      </c>
      <c r="T62" s="25">
        <f>'Numerical Indicators'!U61</f>
        <v>118</v>
      </c>
    </row>
    <row r="63" spans="1:20" x14ac:dyDescent="0.3">
      <c r="A63" s="2" t="s">
        <v>94</v>
      </c>
      <c r="B63" s="36">
        <f>'Numerical Indicators'!B62/'Numerical Indicators'!P62</f>
        <v>3.8623139231002466E-5</v>
      </c>
      <c r="C63" s="38">
        <f>'Numerical Indicators'!C62/'Numerical Indicators'!P62</f>
        <v>3.6457355722721956E-5</v>
      </c>
      <c r="D63" s="3">
        <f>'Numerical Indicators'!D62/100</f>
        <v>0.58399999999999996</v>
      </c>
      <c r="E63" s="3">
        <f>'Numerical Indicators'!E62</f>
        <v>0.94520000000000004</v>
      </c>
      <c r="F63" s="3">
        <f>'Numerical Indicators'!F62/10</f>
        <v>0.78800000000000003</v>
      </c>
      <c r="G63" s="15">
        <f>'Numerical Indicators'!G62</f>
        <v>0.94</v>
      </c>
      <c r="H63" s="36">
        <f>'Numerical Indicators'!H62/'Numerical Indicators'!P62</f>
        <v>2.8877113443740163E-6</v>
      </c>
      <c r="I63" s="36">
        <f>'Numerical Indicators'!I62/'Numerical Indicators'!P62</f>
        <v>0</v>
      </c>
      <c r="J63" s="36">
        <f>'Numerical Indicators'!J62/'Numerical Indicators'!P62</f>
        <v>5.4144587707012805E-9</v>
      </c>
      <c r="K63" s="3">
        <f>'Numerical Indicators'!K62</f>
        <v>8.3041999999999998</v>
      </c>
      <c r="L63" s="3">
        <f>'Numerical Indicators'!L62</f>
        <v>80.2</v>
      </c>
      <c r="M63" s="5">
        <f>'Numerical Indicators'!M62</f>
        <v>11</v>
      </c>
      <c r="N63" s="3">
        <f>'Numerical Indicators'!N62</f>
        <v>21</v>
      </c>
      <c r="O63" s="38">
        <f>'Numerical Indicators'!O62/'Numerical Indicators'!P62</f>
        <v>3.0681933033973924E-6</v>
      </c>
      <c r="P63" s="3">
        <f>'Numerical Indicators'!Q62</f>
        <v>6.4</v>
      </c>
      <c r="Q63" s="25">
        <f>'Numerical Indicators'!R62</f>
        <v>32</v>
      </c>
      <c r="R63" s="46">
        <f>'Numerical Indicators'!S62/'Numerical Indicators'!P62</f>
        <v>2.3462654673038884E-6</v>
      </c>
      <c r="S63" s="25">
        <f>'Numerical Indicators'!T62</f>
        <v>0.92500000000000004</v>
      </c>
      <c r="T63" s="25">
        <f>'Numerical Indicators'!U62</f>
        <v>129</v>
      </c>
    </row>
    <row r="64" spans="1:20" x14ac:dyDescent="0.3">
      <c r="A64" s="2" t="s">
        <v>17</v>
      </c>
      <c r="B64" s="36">
        <f>'Numerical Indicators'!B63/'Numerical Indicators'!P63</f>
        <v>8.7631259792352824E-6</v>
      </c>
      <c r="C64" s="38">
        <f>'Numerical Indicators'!C63/'Numerical Indicators'!P63</f>
        <v>2.8955084092228471E-6</v>
      </c>
      <c r="D64" s="3">
        <f>'Numerical Indicators'!D63/100</f>
        <v>0.55000000000000004</v>
      </c>
      <c r="E64" s="3">
        <f>'Numerical Indicators'!E63</f>
        <v>0.87180000000000002</v>
      </c>
      <c r="F64" s="3">
        <f>'Numerical Indicators'!F63/10</f>
        <v>0.82400000000000007</v>
      </c>
      <c r="G64" s="15">
        <f>'Numerical Indicators'!G63</f>
        <v>0.92300000000000004</v>
      </c>
      <c r="H64" s="36">
        <f>'Numerical Indicators'!H63/'Numerical Indicators'!P63</f>
        <v>3.0640300626696793E-8</v>
      </c>
      <c r="I64" s="36">
        <f>'Numerical Indicators'!I63/'Numerical Indicators'!P63</f>
        <v>3.0640300626696793E-8</v>
      </c>
      <c r="J64" s="36">
        <f>'Numerical Indicators'!J63/'Numerical Indicators'!P63</f>
        <v>3.0640300626696796E-9</v>
      </c>
      <c r="K64" s="3">
        <f>'Numerical Indicators'!K63</f>
        <v>5.9265999999999996</v>
      </c>
      <c r="L64" s="3">
        <f>'Numerical Indicators'!L63</f>
        <v>76.8</v>
      </c>
      <c r="M64" s="5">
        <f>'Numerical Indicators'!M63</f>
        <v>14</v>
      </c>
      <c r="N64" s="3">
        <f>'Numerical Indicators'!N63</f>
        <v>10</v>
      </c>
      <c r="O64" s="38">
        <f>'Numerical Indicators'!O63/'Numerical Indicators'!P63</f>
        <v>3.1099905136097245E-6</v>
      </c>
      <c r="P64" s="3">
        <f>'Numerical Indicators'!Q63</f>
        <v>7.8</v>
      </c>
      <c r="Q64" s="25">
        <f>'Numerical Indicators'!R63</f>
        <v>16</v>
      </c>
      <c r="R64" s="46">
        <f>'Numerical Indicators'!S63/'Numerical Indicators'!P63</f>
        <v>3.9832390814705828E-7</v>
      </c>
      <c r="S64" s="25">
        <f>'Numerical Indicators'!T63</f>
        <v>0.89100000000000001</v>
      </c>
      <c r="T64" s="25">
        <f>'Numerical Indicators'!U63</f>
        <v>111</v>
      </c>
    </row>
    <row r="65" spans="1:20" x14ac:dyDescent="0.3">
      <c r="A65" s="2" t="s">
        <v>136</v>
      </c>
      <c r="B65" s="36">
        <f>'Numerical Indicators'!B64/'Numerical Indicators'!P64</f>
        <v>0</v>
      </c>
      <c r="C65" s="38">
        <f>'Numerical Indicators'!C64/'Numerical Indicators'!P64</f>
        <v>0</v>
      </c>
      <c r="D65" s="3">
        <v>-1</v>
      </c>
      <c r="E65" s="3">
        <f>'Numerical Indicators'!E64</f>
        <v>0.54010000000000002</v>
      </c>
      <c r="F65" s="3">
        <f>'Numerical Indicators'!F64/10</f>
        <v>0.25900000000000001</v>
      </c>
      <c r="G65" s="15">
        <f>'Numerical Indicators'!G64</f>
        <v>0.6</v>
      </c>
      <c r="H65" s="36">
        <f>'Numerical Indicators'!H64/'Numerical Indicators'!P64</f>
        <v>0</v>
      </c>
      <c r="I65" s="36">
        <f>'Numerical Indicators'!I64/'Numerical Indicators'!P64</f>
        <v>0</v>
      </c>
      <c r="J65" s="36">
        <f>'Numerical Indicators'!J64/'Numerical Indicators'!P64</f>
        <v>0</v>
      </c>
      <c r="K65" s="3">
        <v>-1</v>
      </c>
      <c r="L65" s="3">
        <f>'Numerical Indicators'!L64</f>
        <v>45</v>
      </c>
      <c r="M65" s="5">
        <f>'Numerical Indicators'!M64</f>
        <v>22</v>
      </c>
      <c r="N65" s="3">
        <f>'Numerical Indicators'!N64</f>
        <v>7</v>
      </c>
      <c r="O65" s="38">
        <f>'Numerical Indicators'!O64/'Numerical Indicators'!P64</f>
        <v>0</v>
      </c>
      <c r="P65" s="3">
        <f>'Numerical Indicators'!Q64</f>
        <v>2.2999999999999998</v>
      </c>
      <c r="Q65" s="25">
        <f>'Numerical Indicators'!R64</f>
        <v>5</v>
      </c>
      <c r="R65" s="46">
        <f>'Numerical Indicators'!S64/'Numerical Indicators'!P64</f>
        <v>0</v>
      </c>
      <c r="S65" s="25">
        <f>'Numerical Indicators'!T64</f>
        <v>0.70199999999999996</v>
      </c>
      <c r="T65" s="25">
        <f>'Numerical Indicators'!U64</f>
        <v>139</v>
      </c>
    </row>
    <row r="66" spans="1:20" x14ac:dyDescent="0.3">
      <c r="A66" s="31" t="s">
        <v>252</v>
      </c>
      <c r="B66" s="36">
        <f>'Numerical Indicators'!B65/'Numerical Indicators'!P65</f>
        <v>0</v>
      </c>
      <c r="C66" s="38">
        <f>'Numerical Indicators'!C65/'Numerical Indicators'!P65</f>
        <v>0</v>
      </c>
      <c r="D66" s="3">
        <v>-1</v>
      </c>
      <c r="E66" s="3">
        <f>'Numerical Indicators'!E65</f>
        <v>0.26300000000000001</v>
      </c>
      <c r="F66" s="3">
        <f>'Numerical Indicators'!F65/10</f>
        <v>0.57999999999999996</v>
      </c>
      <c r="G66" s="15">
        <f>'Numerical Indicators'!G65</f>
        <v>0.19</v>
      </c>
      <c r="H66" s="36">
        <f>'Numerical Indicators'!H65/'Numerical Indicators'!P65</f>
        <v>0</v>
      </c>
      <c r="I66" s="36">
        <f>'Numerical Indicators'!I65/'Numerical Indicators'!P65</f>
        <v>0</v>
      </c>
      <c r="J66" s="36">
        <f>'Numerical Indicators'!J65/'Numerical Indicators'!P65</f>
        <v>0</v>
      </c>
      <c r="K66" s="3">
        <v>-1</v>
      </c>
      <c r="L66" s="3">
        <f>'Numerical Indicators'!L65</f>
        <v>50.3</v>
      </c>
      <c r="M66" s="5">
        <f>'Numerical Indicators'!M65</f>
        <v>0</v>
      </c>
      <c r="N66" s="3">
        <f>'Numerical Indicators'!N65</f>
        <v>9</v>
      </c>
      <c r="O66" s="38">
        <f>'Numerical Indicators'!O65/'Numerical Indicators'!P65</f>
        <v>0</v>
      </c>
      <c r="P66" s="3">
        <f>'Numerical Indicators'!Q65</f>
        <v>2</v>
      </c>
      <c r="Q66" s="25">
        <f>'Numerical Indicators'!R65</f>
        <v>6</v>
      </c>
      <c r="R66" s="46">
        <f>'Numerical Indicators'!S65/'Numerical Indicators'!P65</f>
        <v>0</v>
      </c>
      <c r="S66" s="25">
        <f>'Numerical Indicators'!T65</f>
        <v>3466</v>
      </c>
      <c r="T66" s="25">
        <f>'Numerical Indicators'!U65</f>
        <v>111</v>
      </c>
    </row>
    <row r="67" spans="1:20" x14ac:dyDescent="0.3">
      <c r="A67" s="2" t="s">
        <v>79</v>
      </c>
      <c r="B67" s="36">
        <f>'Numerical Indicators'!B66/'Numerical Indicators'!P66</f>
        <v>0</v>
      </c>
      <c r="C67" s="38">
        <f>'Numerical Indicators'!C66/'Numerical Indicators'!P66</f>
        <v>2.5067890113399617E-7</v>
      </c>
      <c r="D67" s="3">
        <f>'Numerical Indicators'!D66/100</f>
        <v>0.32400000000000001</v>
      </c>
      <c r="E67" s="3">
        <f>'Numerical Indicators'!E66</f>
        <v>0.71740000000000004</v>
      </c>
      <c r="F67" s="3">
        <f>'Numerical Indicators'!F66/10</f>
        <v>0.57899999999999996</v>
      </c>
      <c r="G67" s="15">
        <f>'Numerical Indicators'!G66</f>
        <v>0.81</v>
      </c>
      <c r="H67" s="36">
        <f>'Numerical Indicators'!H66/'Numerical Indicators'!P66</f>
        <v>9.0244404408238612E-6</v>
      </c>
      <c r="I67" s="36">
        <f>'Numerical Indicators'!I66/'Numerical Indicators'!P66</f>
        <v>0</v>
      </c>
      <c r="J67" s="36">
        <f>'Numerical Indicators'!J66/'Numerical Indicators'!P66</f>
        <v>4.5122202204119307E-8</v>
      </c>
      <c r="K67" s="3">
        <f>'Numerical Indicators'!K66</f>
        <v>0.98099999999999998</v>
      </c>
      <c r="L67" s="3">
        <f>'Numerical Indicators'!L66</f>
        <v>83.7</v>
      </c>
      <c r="M67" s="5">
        <f>'Numerical Indicators'!M66</f>
        <v>18</v>
      </c>
      <c r="N67" s="3">
        <f>'Numerical Indicators'!N66</f>
        <v>14</v>
      </c>
      <c r="O67" s="38">
        <f>'Numerical Indicators'!O66/'Numerical Indicators'!P66</f>
        <v>3.0081468136079536E-6</v>
      </c>
      <c r="P67" s="3">
        <f>'Numerical Indicators'!Q66</f>
        <v>3.9</v>
      </c>
      <c r="Q67" s="25">
        <f>'Numerical Indicators'!R66</f>
        <v>16</v>
      </c>
      <c r="R67" s="46">
        <f>'Numerical Indicators'!S66/'Numerical Indicators'!P66</f>
        <v>2.0054312090719693E-6</v>
      </c>
      <c r="S67" s="25">
        <f>'Numerical Indicators'!T66</f>
        <v>0.78600000000000003</v>
      </c>
      <c r="T67" s="25">
        <f>'Numerical Indicators'!U66</f>
        <v>128</v>
      </c>
    </row>
    <row r="68" spans="1:20" x14ac:dyDescent="0.3">
      <c r="A68" s="2" t="s">
        <v>14</v>
      </c>
      <c r="B68" s="36">
        <f>'Numerical Indicators'!B67/'Numerical Indicators'!P67</f>
        <v>2.0922863715340582E-5</v>
      </c>
      <c r="C68" s="38">
        <f>'Numerical Indicators'!C67/'Numerical Indicators'!P67</f>
        <v>9.3454662231099124E-6</v>
      </c>
      <c r="D68" s="3">
        <f>'Numerical Indicators'!D67/100</f>
        <v>0.57299999999999995</v>
      </c>
      <c r="E68" s="3">
        <f>'Numerical Indicators'!E67</f>
        <v>0.85240000000000005</v>
      </c>
      <c r="F68" s="3">
        <f>'Numerical Indicators'!F67/10</f>
        <v>0.83900000000000008</v>
      </c>
      <c r="G68" s="15">
        <f>'Numerical Indicators'!G67</f>
        <v>0.96</v>
      </c>
      <c r="H68" s="36">
        <f>'Numerical Indicators'!H67/'Numerical Indicators'!P67</f>
        <v>3.9387022396248675E-7</v>
      </c>
      <c r="I68" s="36">
        <f>'Numerical Indicators'!I67/'Numerical Indicators'!P67</f>
        <v>2.3870922664393136E-8</v>
      </c>
      <c r="J68" s="36">
        <f>'Numerical Indicators'!J67/'Numerical Indicators'!P67</f>
        <v>5.3470866768240632E-8</v>
      </c>
      <c r="K68" s="3">
        <f>'Numerical Indicators'!K67</f>
        <v>11.1183</v>
      </c>
      <c r="L68" s="3">
        <f>'Numerical Indicators'!L67</f>
        <v>79.7</v>
      </c>
      <c r="M68" s="5">
        <f>'Numerical Indicators'!M67</f>
        <v>22</v>
      </c>
      <c r="N68" s="3">
        <f>'Numerical Indicators'!N67</f>
        <v>28</v>
      </c>
      <c r="O68" s="38">
        <f>'Numerical Indicators'!O67/'Numerical Indicators'!P67</f>
        <v>7.1851477219823344E-6</v>
      </c>
      <c r="P68" s="3">
        <f>'Numerical Indicators'!Q67</f>
        <v>6.4</v>
      </c>
      <c r="Q68" s="25">
        <f>'Numerical Indicators'!R67</f>
        <v>47</v>
      </c>
      <c r="R68" s="46">
        <f>'Numerical Indicators'!S67/'Numerical Indicators'!P67</f>
        <v>1.3129007465416224E-6</v>
      </c>
      <c r="S68" s="25">
        <f>'Numerical Indicators'!T67</f>
        <v>0.93899999999999995</v>
      </c>
      <c r="T68" s="25">
        <f>'Numerical Indicators'!U67</f>
        <v>128</v>
      </c>
    </row>
    <row r="69" spans="1:20" x14ac:dyDescent="0.3">
      <c r="A69" s="2" t="s">
        <v>107</v>
      </c>
      <c r="B69" s="36">
        <f>'Numerical Indicators'!B68/'Numerical Indicators'!P68</f>
        <v>0</v>
      </c>
      <c r="C69" s="38">
        <f>'Numerical Indicators'!C68/'Numerical Indicators'!P68</f>
        <v>0</v>
      </c>
      <c r="D69" s="3">
        <f>'Numerical Indicators'!D68/100</f>
        <v>0.223</v>
      </c>
      <c r="E69" s="3">
        <f>'Numerical Indicators'!E68</f>
        <v>0.59599999999999997</v>
      </c>
      <c r="F69" s="3">
        <f>'Numerical Indicators'!F68/10</f>
        <v>0.40499999999999997</v>
      </c>
      <c r="G69" s="15">
        <f>'Numerical Indicators'!G68</f>
        <v>0.46500000000000002</v>
      </c>
      <c r="H69" s="36">
        <f>'Numerical Indicators'!H68/'Numerical Indicators'!P68</f>
        <v>3.2182342578462159E-8</v>
      </c>
      <c r="I69" s="36">
        <f>'Numerical Indicators'!I68/'Numerical Indicators'!P68</f>
        <v>0</v>
      </c>
      <c r="J69" s="36">
        <f>'Numerical Indicators'!J68/'Numerical Indicators'!P68</f>
        <v>0</v>
      </c>
      <c r="K69" s="3">
        <f>'Numerical Indicators'!K68</f>
        <v>0.67659999999999998</v>
      </c>
      <c r="L69" s="3">
        <f>'Numerical Indicators'!L68</f>
        <v>60</v>
      </c>
      <c r="M69" s="5">
        <f>'Numerical Indicators'!M68</f>
        <v>82</v>
      </c>
      <c r="N69" s="3">
        <f>'Numerical Indicators'!N68</f>
        <v>20</v>
      </c>
      <c r="O69" s="38">
        <f>'Numerical Indicators'!O68/'Numerical Indicators'!P68</f>
        <v>6.4364685156924318E-8</v>
      </c>
      <c r="P69" s="3">
        <f>'Numerical Indicators'!Q68</f>
        <v>2.4</v>
      </c>
      <c r="Q69" s="25">
        <f>'Numerical Indicators'!R68</f>
        <v>8</v>
      </c>
      <c r="R69" s="46">
        <f>'Numerical Indicators'!S68/'Numerical Indicators'!P68</f>
        <v>1.2872937031384864E-7</v>
      </c>
      <c r="S69" s="25">
        <f>'Numerical Indicators'!T68</f>
        <v>0.59599999999999997</v>
      </c>
      <c r="T69" s="25">
        <f>'Numerical Indicators'!U68</f>
        <v>130</v>
      </c>
    </row>
    <row r="70" spans="1:20" x14ac:dyDescent="0.3">
      <c r="A70" s="2" t="s">
        <v>37</v>
      </c>
      <c r="B70" s="36">
        <f>'Numerical Indicators'!B69/'Numerical Indicators'!P69</f>
        <v>5.9363034638330711E-5</v>
      </c>
      <c r="C70" s="38">
        <f>'Numerical Indicators'!C69/'Numerical Indicators'!P69</f>
        <v>0</v>
      </c>
      <c r="D70" s="3">
        <v>-1</v>
      </c>
      <c r="E70" s="3">
        <v>-1</v>
      </c>
      <c r="F70" s="3">
        <v>-1</v>
      </c>
      <c r="G70" s="15">
        <f>'Numerical Indicators'!G69</f>
        <v>0.97699999999999998</v>
      </c>
      <c r="H70" s="36">
        <f>'Numerical Indicators'!H69/'Numerical Indicators'!P69</f>
        <v>0</v>
      </c>
      <c r="I70" s="36">
        <f>'Numerical Indicators'!I69/'Numerical Indicators'!P69</f>
        <v>5.9363034638330711E-5</v>
      </c>
      <c r="J70" s="36">
        <f>'Numerical Indicators'!J69/'Numerical Indicators'!P69</f>
        <v>0</v>
      </c>
      <c r="K70" s="3">
        <v>-1</v>
      </c>
      <c r="L70" s="3">
        <v>-1</v>
      </c>
      <c r="M70" s="5">
        <f>'Numerical Indicators'!M69</f>
        <v>36</v>
      </c>
      <c r="N70" s="3">
        <f>'Numerical Indicators'!N69</f>
        <v>29</v>
      </c>
      <c r="O70" s="38">
        <f>'Numerical Indicators'!O69/'Numerical Indicators'!P69</f>
        <v>0</v>
      </c>
      <c r="P70" s="3">
        <f>'Numerical Indicators'!Q69</f>
        <v>3.7</v>
      </c>
      <c r="Q70" s="25">
        <f>'Numerical Indicators'!R69</f>
        <v>31</v>
      </c>
      <c r="R70" s="46">
        <f>'Numerical Indicators'!S69/'Numerical Indicators'!P69</f>
        <v>0</v>
      </c>
      <c r="S70" s="25">
        <v>-1</v>
      </c>
      <c r="T70" s="25">
        <f>'Numerical Indicators'!U69</f>
        <v>120</v>
      </c>
    </row>
    <row r="71" spans="1:20" x14ac:dyDescent="0.3">
      <c r="A71" s="2" t="s">
        <v>30</v>
      </c>
      <c r="B71" s="36">
        <f>'Numerical Indicators'!B70/'Numerical Indicators'!P70</f>
        <v>4.7970585204681857E-7</v>
      </c>
      <c r="C71" s="38">
        <f>'Numerical Indicators'!C70/'Numerical Indicators'!P70</f>
        <v>7.6752936327490969E-7</v>
      </c>
      <c r="D71" s="3">
        <f>'Numerical Indicators'!D70/100</f>
        <v>0.36299999999999999</v>
      </c>
      <c r="E71" s="3">
        <f>'Numerical Indicators'!E70</f>
        <v>0.80210000000000004</v>
      </c>
      <c r="F71" s="3">
        <f>'Numerical Indicators'!F70/10</f>
        <v>0.72300000000000009</v>
      </c>
      <c r="G71" s="15">
        <f>'Numerical Indicators'!G70</f>
        <v>0.72899999999999998</v>
      </c>
      <c r="H71" s="36">
        <f>'Numerical Indicators'!H70/'Numerical Indicators'!P70</f>
        <v>6.5239995878367322E-6</v>
      </c>
      <c r="I71" s="36">
        <f>'Numerical Indicators'!I70/'Numerical Indicators'!P70</f>
        <v>0</v>
      </c>
      <c r="J71" s="36">
        <f>'Numerical Indicators'!J70/'Numerical Indicators'!P70</f>
        <v>3.8376468163745482E-9</v>
      </c>
      <c r="K71" s="3">
        <f>'Numerical Indicators'!K70</f>
        <v>1.415</v>
      </c>
      <c r="L71" s="3">
        <f>'Numerical Indicators'!L70</f>
        <v>68.400000000000006</v>
      </c>
      <c r="M71" s="5">
        <f>'Numerical Indicators'!M70</f>
        <v>12</v>
      </c>
      <c r="N71" s="3">
        <f>'Numerical Indicators'!N70</f>
        <v>10</v>
      </c>
      <c r="O71" s="38">
        <f>'Numerical Indicators'!O70/'Numerical Indicators'!P70</f>
        <v>1.630999896959183E-6</v>
      </c>
      <c r="P71" s="3">
        <f>'Numerical Indicators'!Q70</f>
        <v>6.4</v>
      </c>
      <c r="Q71" s="25">
        <f>'Numerical Indicators'!R70</f>
        <v>19</v>
      </c>
      <c r="R71" s="46">
        <f>'Numerical Indicators'!S70/'Numerical Indicators'!P70</f>
        <v>4.7970585204681857E-7</v>
      </c>
      <c r="S71" s="25">
        <f>'Numerical Indicators'!T70</f>
        <v>0.872</v>
      </c>
      <c r="T71" s="25">
        <f>'Numerical Indicators'!U70</f>
        <v>109</v>
      </c>
    </row>
    <row r="72" spans="1:20" x14ac:dyDescent="0.3">
      <c r="A72" s="2" t="s">
        <v>137</v>
      </c>
      <c r="B72" s="36">
        <f>'Numerical Indicators'!B71/'Numerical Indicators'!P71</f>
        <v>0</v>
      </c>
      <c r="C72" s="38">
        <f>'Numerical Indicators'!C71/'Numerical Indicators'!P71</f>
        <v>0</v>
      </c>
      <c r="D72" s="3">
        <v>-1</v>
      </c>
      <c r="E72" s="3">
        <f>'Numerical Indicators'!E71</f>
        <v>0.58120000000000005</v>
      </c>
      <c r="F72" s="3">
        <f>'Numerical Indicators'!F71/10</f>
        <v>0.33500000000000002</v>
      </c>
      <c r="G72" s="15">
        <f>'Numerical Indicators'!G71</f>
        <v>0.65500000000000003</v>
      </c>
      <c r="H72" s="36">
        <f>'Numerical Indicators'!H71/'Numerical Indicators'!P71</f>
        <v>0</v>
      </c>
      <c r="I72" s="36">
        <f>'Numerical Indicators'!I71/'Numerical Indicators'!P71</f>
        <v>0</v>
      </c>
      <c r="J72" s="36">
        <f>'Numerical Indicators'!J71/'Numerical Indicators'!P71</f>
        <v>0</v>
      </c>
      <c r="K72" s="3">
        <v>-1</v>
      </c>
      <c r="L72" s="3">
        <f>'Numerical Indicators'!L71</f>
        <v>53.4</v>
      </c>
      <c r="M72" s="5">
        <f>'Numerical Indicators'!M71</f>
        <v>0</v>
      </c>
      <c r="N72" s="3">
        <f>'Numerical Indicators'!N71</f>
        <v>11</v>
      </c>
      <c r="O72" s="38">
        <f>'Numerical Indicators'!O71/'Numerical Indicators'!P71</f>
        <v>0</v>
      </c>
      <c r="P72" s="3">
        <f>'Numerical Indicators'!Q71</f>
        <v>2.5</v>
      </c>
      <c r="Q72" s="25">
        <f>'Numerical Indicators'!R71</f>
        <v>9</v>
      </c>
      <c r="R72" s="46">
        <f>'Numerical Indicators'!S71/'Numerical Indicators'!P71</f>
        <v>0</v>
      </c>
      <c r="S72" s="25">
        <f>'Numerical Indicators'!T71</f>
        <v>0.76300000000000001</v>
      </c>
      <c r="T72" s="25">
        <f>'Numerical Indicators'!U71</f>
        <v>104</v>
      </c>
    </row>
    <row r="73" spans="1:20" x14ac:dyDescent="0.3">
      <c r="A73" s="2" t="s">
        <v>138</v>
      </c>
      <c r="B73" s="36">
        <f>'Numerical Indicators'!B72/'Numerical Indicators'!P72</f>
        <v>5.5817376261807611E-8</v>
      </c>
      <c r="C73" s="38">
        <f>'Numerical Indicators'!C72/'Numerical Indicators'!P72</f>
        <v>0</v>
      </c>
      <c r="D73" s="3">
        <f>'Numerical Indicators'!D72/100</f>
        <v>0.24100000000000002</v>
      </c>
      <c r="E73" s="3">
        <f>'Numerical Indicators'!E72</f>
        <v>0.51549999999999996</v>
      </c>
      <c r="F73" s="3">
        <f>'Numerical Indicators'!F72/10</f>
        <v>0.17799999999999999</v>
      </c>
      <c r="G73" s="15">
        <f>'Numerical Indicators'!G72</f>
        <v>0.50600000000000001</v>
      </c>
      <c r="H73" s="36">
        <f>'Numerical Indicators'!H72/'Numerical Indicators'!P72</f>
        <v>0</v>
      </c>
      <c r="I73" s="36">
        <f>'Numerical Indicators'!I72/'Numerical Indicators'!P72</f>
        <v>5.5817376261807611E-8</v>
      </c>
      <c r="J73" s="36">
        <f>'Numerical Indicators'!J72/'Numerical Indicators'!P72</f>
        <v>0</v>
      </c>
      <c r="K73" s="3">
        <v>-1</v>
      </c>
      <c r="L73" s="3">
        <f>'Numerical Indicators'!L72</f>
        <v>62.6</v>
      </c>
      <c r="M73" s="5">
        <f>'Numerical Indicators'!M72</f>
        <v>4</v>
      </c>
      <c r="N73" s="3">
        <f>'Numerical Indicators'!N72</f>
        <v>6</v>
      </c>
      <c r="O73" s="38">
        <f>'Numerical Indicators'!O72/'Numerical Indicators'!P72</f>
        <v>2.7908688130903802E-7</v>
      </c>
      <c r="P73" s="3">
        <f>'Numerical Indicators'!Q72</f>
        <v>1.9</v>
      </c>
      <c r="Q73" s="25">
        <f>'Numerical Indicators'!R72</f>
        <v>4</v>
      </c>
      <c r="R73" s="46">
        <f>'Numerical Indicators'!S72/'Numerical Indicators'!P72</f>
        <v>0</v>
      </c>
      <c r="S73" s="25">
        <f>'Numerical Indicators'!T72</f>
        <v>0.65100000000000002</v>
      </c>
      <c r="T73" s="25">
        <f>'Numerical Indicators'!U72</f>
        <v>114</v>
      </c>
    </row>
    <row r="74" spans="1:20" x14ac:dyDescent="0.3">
      <c r="A74" s="2" t="s">
        <v>139</v>
      </c>
      <c r="B74" s="36">
        <f>'Numerical Indicators'!B73/'Numerical Indicators'!P73</f>
        <v>0</v>
      </c>
      <c r="C74" s="38">
        <f>'Numerical Indicators'!C73/'Numerical Indicators'!P73</f>
        <v>0</v>
      </c>
      <c r="D74" s="3">
        <f>'Numerical Indicators'!D73/100</f>
        <v>0.16699999999999998</v>
      </c>
      <c r="E74" s="3">
        <f>'Numerical Indicators'!E73</f>
        <v>0.25919999999999999</v>
      </c>
      <c r="F74" s="3">
        <v>-1</v>
      </c>
      <c r="G74" s="15">
        <f>'Numerical Indicators'!G73</f>
        <v>0.189</v>
      </c>
      <c r="H74" s="36">
        <f>'Numerical Indicators'!H73/'Numerical Indicators'!P73</f>
        <v>0</v>
      </c>
      <c r="I74" s="36">
        <f>'Numerical Indicators'!I73/'Numerical Indicators'!P73</f>
        <v>0</v>
      </c>
      <c r="J74" s="36">
        <f>'Numerical Indicators'!J73/'Numerical Indicators'!P73</f>
        <v>0</v>
      </c>
      <c r="K74" s="3">
        <v>-1</v>
      </c>
      <c r="L74" s="3">
        <f>'Numerical Indicators'!L73</f>
        <v>49.4</v>
      </c>
      <c r="M74" s="5">
        <f>'Numerical Indicators'!M73</f>
        <v>5</v>
      </c>
      <c r="N74" s="3">
        <f>'Numerical Indicators'!N73</f>
        <v>3</v>
      </c>
      <c r="O74" s="38">
        <f>'Numerical Indicators'!O73/'Numerical Indicators'!P73</f>
        <v>0</v>
      </c>
      <c r="P74" s="3">
        <f>'Numerical Indicators'!Q73</f>
        <v>1.3</v>
      </c>
      <c r="Q74" s="25">
        <f>'Numerical Indicators'!R73</f>
        <v>1</v>
      </c>
      <c r="R74" s="46">
        <f>'Numerical Indicators'!S73/'Numerical Indicators'!P73</f>
        <v>0</v>
      </c>
      <c r="S74" s="25">
        <f>'Numerical Indicators'!T73</f>
        <v>0.46600000000000003</v>
      </c>
      <c r="T74" s="25">
        <f>'Numerical Indicators'!U73</f>
        <v>101</v>
      </c>
    </row>
    <row r="75" spans="1:20" x14ac:dyDescent="0.3">
      <c r="A75" s="2" t="s">
        <v>140</v>
      </c>
      <c r="B75" s="36">
        <f>'Numerical Indicators'!B74/'Numerical Indicators'!P74</f>
        <v>0</v>
      </c>
      <c r="C75" s="38">
        <f>'Numerical Indicators'!C74/'Numerical Indicators'!P74</f>
        <v>0</v>
      </c>
      <c r="D75" s="3">
        <v>-1</v>
      </c>
      <c r="E75" s="3">
        <f>'Numerical Indicators'!E74</f>
        <v>0.2316</v>
      </c>
      <c r="F75" s="3">
        <f>'Numerical Indicators'!F74/10</f>
        <v>0.34399999999999997</v>
      </c>
      <c r="G75" s="15">
        <f>'Numerical Indicators'!G74</f>
        <v>0.124</v>
      </c>
      <c r="H75" s="36">
        <f>'Numerical Indicators'!H74/'Numerical Indicators'!P74</f>
        <v>0</v>
      </c>
      <c r="I75" s="36">
        <f>'Numerical Indicators'!I74/'Numerical Indicators'!P74</f>
        <v>0</v>
      </c>
      <c r="J75" s="36">
        <f>'Numerical Indicators'!J74/'Numerical Indicators'!P74</f>
        <v>0</v>
      </c>
      <c r="K75" s="3">
        <v>-1</v>
      </c>
      <c r="L75" s="3">
        <f>'Numerical Indicators'!L74</f>
        <v>43.2</v>
      </c>
      <c r="M75" s="5">
        <f>'Numerical Indicators'!M74</f>
        <v>0</v>
      </c>
      <c r="N75" s="3">
        <f>'Numerical Indicators'!N74</f>
        <v>3</v>
      </c>
      <c r="O75" s="38">
        <f>'Numerical Indicators'!O74/'Numerical Indicators'!P74</f>
        <v>0</v>
      </c>
      <c r="P75" s="3">
        <f>'Numerical Indicators'!Q74</f>
        <v>1.5</v>
      </c>
      <c r="Q75" s="25">
        <f>'Numerical Indicators'!R74</f>
        <v>16</v>
      </c>
      <c r="R75" s="46">
        <f>'Numerical Indicators'!S74/'Numerical Indicators'!P74</f>
        <v>0</v>
      </c>
      <c r="S75" s="25">
        <f>'Numerical Indicators'!T74</f>
        <v>0.46100000000000002</v>
      </c>
      <c r="T75" s="25">
        <f>'Numerical Indicators'!U74</f>
        <v>97</v>
      </c>
    </row>
    <row r="76" spans="1:20" x14ac:dyDescent="0.3">
      <c r="A76" s="2" t="s">
        <v>141</v>
      </c>
      <c r="B76" s="36">
        <f>'Numerical Indicators'!B75/'Numerical Indicators'!P75</f>
        <v>0</v>
      </c>
      <c r="C76" s="38">
        <f>'Numerical Indicators'!C75/'Numerical Indicators'!P75</f>
        <v>0</v>
      </c>
      <c r="D76" s="3">
        <v>-1</v>
      </c>
      <c r="E76" s="3">
        <f>'Numerical Indicators'!E75</f>
        <v>0.4909</v>
      </c>
      <c r="F76" s="3">
        <f>'Numerical Indicators'!F75/10</f>
        <v>0.17199999999999999</v>
      </c>
      <c r="G76" s="15">
        <f>'Numerical Indicators'!G75</f>
        <v>0.496</v>
      </c>
      <c r="H76" s="36">
        <f>'Numerical Indicators'!H75/'Numerical Indicators'!P75</f>
        <v>0</v>
      </c>
      <c r="I76" s="36">
        <f>'Numerical Indicators'!I75/'Numerical Indicators'!P75</f>
        <v>0</v>
      </c>
      <c r="J76" s="36">
        <f>'Numerical Indicators'!J75/'Numerical Indicators'!P75</f>
        <v>0</v>
      </c>
      <c r="K76" s="3">
        <v>-1</v>
      </c>
      <c r="L76" s="3">
        <f>'Numerical Indicators'!L75</f>
        <v>55.5</v>
      </c>
      <c r="M76" s="5">
        <f>'Numerical Indicators'!M75</f>
        <v>8</v>
      </c>
      <c r="N76" s="3">
        <f>'Numerical Indicators'!N75</f>
        <v>9</v>
      </c>
      <c r="O76" s="38">
        <f>'Numerical Indicators'!O75/'Numerical Indicators'!P75</f>
        <v>2.5427435185467711E-6</v>
      </c>
      <c r="P76" s="3">
        <f>'Numerical Indicators'!Q75</f>
        <v>1.1000000000000001</v>
      </c>
      <c r="Q76" s="25">
        <f>'Numerical Indicators'!R75</f>
        <v>3</v>
      </c>
      <c r="R76" s="46">
        <f>'Numerical Indicators'!S75/'Numerical Indicators'!P75</f>
        <v>0</v>
      </c>
      <c r="S76" s="25">
        <f>'Numerical Indicators'!T75</f>
        <v>0.67</v>
      </c>
      <c r="T76" s="25">
        <f>'Numerical Indicators'!U75</f>
        <v>83</v>
      </c>
    </row>
    <row r="77" spans="1:20" x14ac:dyDescent="0.3">
      <c r="A77" s="2" t="s">
        <v>142</v>
      </c>
      <c r="B77" s="36">
        <f>'Numerical Indicators'!B76/'Numerical Indicators'!P76</f>
        <v>0</v>
      </c>
      <c r="C77" s="38">
        <f>'Numerical Indicators'!C76/'Numerical Indicators'!P76</f>
        <v>0</v>
      </c>
      <c r="D77" s="3">
        <v>-1</v>
      </c>
      <c r="E77" s="3">
        <f>'Numerical Indicators'!E76</f>
        <v>0.27229999999999999</v>
      </c>
      <c r="F77" s="3">
        <f>'Numerical Indicators'!F76/10</f>
        <v>0.32799999999999996</v>
      </c>
      <c r="G77" s="15">
        <f>'Numerical Indicators'!G76</f>
        <v>0.316</v>
      </c>
      <c r="H77" s="36">
        <f>'Numerical Indicators'!H76/'Numerical Indicators'!P76</f>
        <v>0</v>
      </c>
      <c r="I77" s="36">
        <f>'Numerical Indicators'!I76/'Numerical Indicators'!P76</f>
        <v>0</v>
      </c>
      <c r="J77" s="36">
        <f>'Numerical Indicators'!J76/'Numerical Indicators'!P76</f>
        <v>0</v>
      </c>
      <c r="K77" s="3">
        <v>-1</v>
      </c>
      <c r="L77" s="3">
        <f>'Numerical Indicators'!L76</f>
        <v>40.700000000000003</v>
      </c>
      <c r="M77" s="5">
        <f>'Numerical Indicators'!M76</f>
        <v>6</v>
      </c>
      <c r="N77" s="3">
        <f>'Numerical Indicators'!N76</f>
        <v>8</v>
      </c>
      <c r="O77" s="38">
        <f>'Numerical Indicators'!O76/'Numerical Indicators'!P76</f>
        <v>0</v>
      </c>
      <c r="P77" s="3">
        <f>'Numerical Indicators'!Q76</f>
        <v>1.4</v>
      </c>
      <c r="Q77" s="25">
        <f>'Numerical Indicators'!R76</f>
        <v>6</v>
      </c>
      <c r="R77" s="46">
        <f>'Numerical Indicators'!S76/'Numerical Indicators'!P76</f>
        <v>0</v>
      </c>
      <c r="S77" s="25">
        <f>'Numerical Indicators'!T76</f>
        <v>0.503</v>
      </c>
      <c r="T77" s="25">
        <f>'Numerical Indicators'!U76</f>
        <v>61</v>
      </c>
    </row>
    <row r="78" spans="1:20" x14ac:dyDescent="0.3">
      <c r="A78" s="2" t="s">
        <v>256</v>
      </c>
      <c r="B78" s="36">
        <f>'Numerical Indicators'!B77/'Numerical Indicators'!P77</f>
        <v>9.2037047979713427E-6</v>
      </c>
      <c r="C78" s="38">
        <f>'Numerical Indicators'!C77/'Numerical Indicators'!P77</f>
        <v>1.147128424094979E-5</v>
      </c>
      <c r="D78" s="3">
        <f>'Numerical Indicators'!D77/100</f>
        <v>0.53700000000000003</v>
      </c>
      <c r="E78" s="3">
        <v>-1</v>
      </c>
      <c r="F78" s="3">
        <f>'Numerical Indicators'!F77/10</f>
        <v>0.86099999999999999</v>
      </c>
      <c r="G78" s="15">
        <f>'Numerical Indicators'!G77</f>
        <v>0.88700000000000001</v>
      </c>
      <c r="H78" s="36">
        <f>'Numerical Indicators'!H77/'Numerical Indicators'!P77</f>
        <v>1.8540796622000243E-5</v>
      </c>
      <c r="I78" s="36">
        <f>'Numerical Indicators'!I77/'Numerical Indicators'!P77</f>
        <v>9.3370918240288996E-7</v>
      </c>
      <c r="J78" s="36">
        <f>'Numerical Indicators'!J77/'Numerical Indicators'!P77</f>
        <v>0</v>
      </c>
      <c r="K78" s="3">
        <f>'Numerical Indicators'!K77</f>
        <v>16.41</v>
      </c>
      <c r="L78" s="3">
        <f>'Numerical Indicators'!L77</f>
        <v>85.3</v>
      </c>
      <c r="M78" s="5">
        <f>'Numerical Indicators'!M77</f>
        <v>37</v>
      </c>
      <c r="N78" s="3">
        <f>'Numerical Indicators'!N77</f>
        <v>18</v>
      </c>
      <c r="O78" s="38">
        <f>'Numerical Indicators'!O77/'Numerical Indicators'!P77</f>
        <v>6.8027383289353406E-6</v>
      </c>
      <c r="P78" s="3">
        <f>'Numerical Indicators'!Q77</f>
        <v>6.6</v>
      </c>
      <c r="Q78" s="25">
        <f>'Numerical Indicators'!R77</f>
        <v>12</v>
      </c>
      <c r="R78" s="46">
        <f>'Numerical Indicators'!S77/'Numerical Indicators'!P77</f>
        <v>2.0008053908633356E-6</v>
      </c>
      <c r="S78" s="25">
        <f>'Numerical Indicators'!T77</f>
        <v>0.93899999999999995</v>
      </c>
      <c r="T78" s="25">
        <f>'Numerical Indicators'!U77</f>
        <v>292</v>
      </c>
    </row>
    <row r="79" spans="1:20" x14ac:dyDescent="0.3">
      <c r="A79" s="2" t="s">
        <v>143</v>
      </c>
      <c r="B79" s="36">
        <f>'Numerical Indicators'!B78/'Numerical Indicators'!P78</f>
        <v>0</v>
      </c>
      <c r="C79" s="38">
        <f>'Numerical Indicators'!C78/'Numerical Indicators'!P78</f>
        <v>0</v>
      </c>
      <c r="D79" s="3">
        <f>'Numerical Indicators'!D78/100</f>
        <v>0.22800000000000001</v>
      </c>
      <c r="E79" s="3">
        <f>'Numerical Indicators'!E78</f>
        <v>0.4486</v>
      </c>
      <c r="F79" s="3">
        <f>'Numerical Indicators'!F78/10</f>
        <v>0.217</v>
      </c>
      <c r="G79" s="15">
        <f>'Numerical Indicators'!G78</f>
        <v>0.49099999999999999</v>
      </c>
      <c r="H79" s="36">
        <f>'Numerical Indicators'!H78/'Numerical Indicators'!P78</f>
        <v>0</v>
      </c>
      <c r="I79" s="36">
        <f>'Numerical Indicators'!I78/'Numerical Indicators'!P78</f>
        <v>0</v>
      </c>
      <c r="J79" s="36">
        <f>'Numerical Indicators'!J78/'Numerical Indicators'!P78</f>
        <v>0</v>
      </c>
      <c r="K79" s="3">
        <v>-1</v>
      </c>
      <c r="L79" s="3">
        <f>'Numerical Indicators'!L78</f>
        <v>56.3</v>
      </c>
      <c r="M79" s="5">
        <f>'Numerical Indicators'!M78</f>
        <v>7</v>
      </c>
      <c r="N79" s="3">
        <f>'Numerical Indicators'!N78</f>
        <v>7</v>
      </c>
      <c r="O79" s="38">
        <f>'Numerical Indicators'!O78/'Numerical Indicators'!P78</f>
        <v>1.0096311746644768E-7</v>
      </c>
      <c r="P79" s="3">
        <f>'Numerical Indicators'!Q78</f>
        <v>1.8</v>
      </c>
      <c r="Q79" s="25">
        <f>'Numerical Indicators'!R78</f>
        <v>4</v>
      </c>
      <c r="R79" s="46">
        <f>'Numerical Indicators'!S78/'Numerical Indicators'!P78</f>
        <v>0</v>
      </c>
      <c r="S79" s="25">
        <f>'Numerical Indicators'!T78</f>
        <v>0.623</v>
      </c>
      <c r="T79" s="25">
        <f>'Numerical Indicators'!U78</f>
        <v>70</v>
      </c>
    </row>
    <row r="80" spans="1:20" x14ac:dyDescent="0.3">
      <c r="A80" s="2" t="s">
        <v>101</v>
      </c>
      <c r="B80" s="36">
        <f>'Numerical Indicators'!B79/'Numerical Indicators'!P79</f>
        <v>2.2773499637849597E-6</v>
      </c>
      <c r="C80" s="38">
        <f>'Numerical Indicators'!C79/'Numerical Indicators'!P79</f>
        <v>6.2109544466862543E-7</v>
      </c>
      <c r="D80" s="3">
        <f>'Numerical Indicators'!D79/100</f>
        <v>0.42700000000000005</v>
      </c>
      <c r="E80" s="3">
        <f>'Numerical Indicators'!E79</f>
        <v>0.77449999999999997</v>
      </c>
      <c r="F80" s="3">
        <f>'Numerical Indicators'!F79/10</f>
        <v>0.69299999999999995</v>
      </c>
      <c r="G80" s="15">
        <f>'Numerical Indicators'!G79</f>
        <v>0.89</v>
      </c>
      <c r="H80" s="36">
        <f>'Numerical Indicators'!H79/'Numerical Indicators'!P79</f>
        <v>5.2793112796833162E-6</v>
      </c>
      <c r="I80" s="36">
        <f>'Numerical Indicators'!I79/'Numerical Indicators'!P79</f>
        <v>0</v>
      </c>
      <c r="J80" s="36">
        <f>'Numerical Indicators'!J79/'Numerical Indicators'!P79</f>
        <v>2.0703181488954179E-9</v>
      </c>
      <c r="K80" s="3">
        <f>'Numerical Indicators'!K79</f>
        <v>2.5335000000000001</v>
      </c>
      <c r="L80" s="3">
        <f>'Numerical Indicators'!L79</f>
        <v>73.400000000000006</v>
      </c>
      <c r="M80" s="5">
        <f>'Numerical Indicators'!M79</f>
        <v>9</v>
      </c>
      <c r="N80" s="3">
        <f>'Numerical Indicators'!N79</f>
        <v>13</v>
      </c>
      <c r="O80" s="38">
        <f>'Numerical Indicators'!O79/'Numerical Indicators'!P79</f>
        <v>2.0703181488954181E-6</v>
      </c>
      <c r="P80" s="3">
        <f>'Numerical Indicators'!Q79</f>
        <v>6.2</v>
      </c>
      <c r="Q80" s="25">
        <f>'Numerical Indicators'!R79</f>
        <v>18</v>
      </c>
      <c r="R80" s="46">
        <f>'Numerical Indicators'!S79/'Numerical Indicators'!P79</f>
        <v>4.1406362977908362E-7</v>
      </c>
      <c r="S80" s="25">
        <f>'Numerical Indicators'!T79</f>
        <v>0.84499999999999997</v>
      </c>
      <c r="T80" s="25">
        <f>'Numerical Indicators'!U79</f>
        <v>107</v>
      </c>
    </row>
    <row r="81" spans="1:20" x14ac:dyDescent="0.3">
      <c r="A81" s="2" t="s">
        <v>49</v>
      </c>
      <c r="B81" s="36">
        <f>'Numerical Indicators'!B80/'Numerical Indicators'!P80</f>
        <v>2.3443704339722721E-5</v>
      </c>
      <c r="C81" s="38">
        <f>'Numerical Indicators'!C80/'Numerical Indicators'!P80</f>
        <v>0</v>
      </c>
      <c r="D81" s="3">
        <f>'Numerical Indicators'!D80/100</f>
        <v>0.51800000000000002</v>
      </c>
      <c r="E81" s="3">
        <f>'Numerical Indicators'!E80</f>
        <v>0.91010000000000002</v>
      </c>
      <c r="F81" s="3">
        <f>'Numerical Indicators'!F80/10</f>
        <v>0.89800000000000002</v>
      </c>
      <c r="G81" s="15">
        <f>'Numerical Indicators'!G80</f>
        <v>0.98699999999999999</v>
      </c>
      <c r="H81" s="36">
        <f>'Numerical Indicators'!H80/'Numerical Indicators'!P80</f>
        <v>0</v>
      </c>
      <c r="I81" s="36">
        <f>'Numerical Indicators'!I80/'Numerical Indicators'!P80</f>
        <v>0</v>
      </c>
      <c r="J81" s="36">
        <f>'Numerical Indicators'!J80/'Numerical Indicators'!P80</f>
        <v>1.172185216986136E-6</v>
      </c>
      <c r="K81" s="3">
        <v>-1</v>
      </c>
      <c r="L81" s="3">
        <f>'Numerical Indicators'!L80</f>
        <v>79</v>
      </c>
      <c r="M81" s="5">
        <f>'Numerical Indicators'!M80</f>
        <v>19</v>
      </c>
      <c r="N81" s="3">
        <f>'Numerical Indicators'!N80</f>
        <v>24</v>
      </c>
      <c r="O81" s="38">
        <f>'Numerical Indicators'!O80/'Numerical Indicators'!P80</f>
        <v>2.9304630424653401E-6</v>
      </c>
      <c r="P81" s="3">
        <f>'Numerical Indicators'!Q80</f>
        <v>5.0999999999999996</v>
      </c>
      <c r="Q81" s="25">
        <f>'Numerical Indicators'!R80</f>
        <v>28</v>
      </c>
      <c r="R81" s="46">
        <f>'Numerical Indicators'!S80/'Numerical Indicators'!P80</f>
        <v>0</v>
      </c>
      <c r="S81" s="25">
        <f>'Numerical Indicators'!T80</f>
        <v>0.93799999999999994</v>
      </c>
      <c r="T81" s="25">
        <f>'Numerical Indicators'!U80</f>
        <v>123</v>
      </c>
    </row>
    <row r="82" spans="1:20" x14ac:dyDescent="0.3">
      <c r="A82" s="2" t="s">
        <v>27</v>
      </c>
      <c r="B82" s="36">
        <f>'Numerical Indicators'!B81/'Numerical Indicators'!P81</f>
        <v>1.1594166057667998E-8</v>
      </c>
      <c r="C82" s="38">
        <f>'Numerical Indicators'!C81/'Numerical Indicators'!P81</f>
        <v>7.9709891646467479E-9</v>
      </c>
      <c r="D82" s="3">
        <f>'Numerical Indicators'!D81/100</f>
        <v>0.36399999999999999</v>
      </c>
      <c r="E82" s="3">
        <f>'Numerical Indicators'!E81</f>
        <v>0.59640000000000004</v>
      </c>
      <c r="F82" s="3">
        <f>'Numerical Indicators'!F81/10</f>
        <v>0.30299999999999999</v>
      </c>
      <c r="G82" s="15">
        <f>'Numerical Indicators'!G81</f>
        <v>0.54200000000000004</v>
      </c>
      <c r="H82" s="36">
        <f>'Numerical Indicators'!H81/'Numerical Indicators'!P81</f>
        <v>1.4492707572084997E-9</v>
      </c>
      <c r="I82" s="36">
        <f>'Numerical Indicators'!I81/'Numerical Indicators'!P81</f>
        <v>2.8985415144169994E-9</v>
      </c>
      <c r="J82" s="36">
        <f>'Numerical Indicators'!J81/'Numerical Indicators'!P81</f>
        <v>3.6231768930212498E-11</v>
      </c>
      <c r="K82" s="3">
        <f>'Numerical Indicators'!K81</f>
        <v>5.8971999999999998</v>
      </c>
      <c r="L82" s="3">
        <f>'Numerical Indicators'!L81</f>
        <v>71</v>
      </c>
      <c r="M82" s="5">
        <f>'Numerical Indicators'!M81</f>
        <v>14</v>
      </c>
      <c r="N82" s="3">
        <f>'Numerical Indicators'!N81</f>
        <v>11</v>
      </c>
      <c r="O82" s="38">
        <f>'Numerical Indicators'!O81/'Numerical Indicators'!P81</f>
        <v>8.4782339296697228E-8</v>
      </c>
      <c r="P82" s="3">
        <f>'Numerical Indicators'!Q81</f>
        <v>6.4</v>
      </c>
      <c r="Q82" s="25">
        <f>'Numerical Indicators'!R81</f>
        <v>12</v>
      </c>
      <c r="R82" s="46">
        <f>'Numerical Indicators'!S81/'Numerical Indicators'!P81</f>
        <v>7.1014267103216489E-8</v>
      </c>
      <c r="S82" s="25">
        <f>'Numerical Indicators'!T81</f>
        <v>0.64700000000000002</v>
      </c>
      <c r="T82" s="25">
        <f>'Numerical Indicators'!U81</f>
        <v>84</v>
      </c>
    </row>
    <row r="83" spans="1:20" x14ac:dyDescent="0.3">
      <c r="A83" s="2" t="s">
        <v>59</v>
      </c>
      <c r="B83" s="36">
        <f>'Numerical Indicators'!B82/'Numerical Indicators'!P82</f>
        <v>3.6559914579953181E-9</v>
      </c>
      <c r="C83" s="38">
        <f>'Numerical Indicators'!C82/'Numerical Indicators'!P82</f>
        <v>1.4623965831981272E-8</v>
      </c>
      <c r="D83" s="3">
        <f>'Numerical Indicators'!D82/100</f>
        <v>0.27100000000000002</v>
      </c>
      <c r="E83" s="3">
        <f>'Numerical Indicators'!E82</f>
        <v>0.66120000000000001</v>
      </c>
      <c r="F83" s="3">
        <f>'Numerical Indicators'!F82/10</f>
        <v>0.433</v>
      </c>
      <c r="G83" s="15">
        <f>'Numerical Indicators'!G82</f>
        <v>0.76800000000000002</v>
      </c>
      <c r="H83" s="36">
        <f>'Numerical Indicators'!H82/'Numerical Indicators'!P82</f>
        <v>3.6559914579953181E-9</v>
      </c>
      <c r="I83" s="36">
        <f>'Numerical Indicators'!I82/'Numerical Indicators'!P82</f>
        <v>1.0967974373985953E-8</v>
      </c>
      <c r="J83" s="36">
        <f>'Numerical Indicators'!J82/'Numerical Indicators'!P82</f>
        <v>7.3119829159906356E-11</v>
      </c>
      <c r="K83" s="3">
        <f>'Numerical Indicators'!K82</f>
        <v>3.1307999999999998</v>
      </c>
      <c r="L83" s="3">
        <f>'Numerical Indicators'!L82</f>
        <v>69.599999999999994</v>
      </c>
      <c r="M83" s="5">
        <f>'Numerical Indicators'!M82</f>
        <v>6</v>
      </c>
      <c r="N83" s="3">
        <f>'Numerical Indicators'!N82</f>
        <v>6</v>
      </c>
      <c r="O83" s="38">
        <f>'Numerical Indicators'!O82/'Numerical Indicators'!P82</f>
        <v>2.5957539351766759E-7</v>
      </c>
      <c r="P83" s="3">
        <f>'Numerical Indicators'!Q82</f>
        <v>4.5999999999999996</v>
      </c>
      <c r="Q83" s="25">
        <f>'Numerical Indicators'!R82</f>
        <v>4</v>
      </c>
      <c r="R83" s="46">
        <f>'Numerical Indicators'!S82/'Numerical Indicators'!P82</f>
        <v>5.1183880411934448E-8</v>
      </c>
      <c r="S83" s="25">
        <f>'Numerical Indicators'!T82</f>
        <v>0.70699999999999996</v>
      </c>
      <c r="T83" s="25">
        <f>'Numerical Indicators'!U82</f>
        <v>130</v>
      </c>
    </row>
    <row r="84" spans="1:20" x14ac:dyDescent="0.3">
      <c r="A84" s="2" t="s">
        <v>88</v>
      </c>
      <c r="B84" s="36">
        <f>'Numerical Indicators'!B83/'Numerical Indicators'!P83</f>
        <v>5.9528806400165801E-8</v>
      </c>
      <c r="C84" s="38">
        <f>'Numerical Indicators'!C83/'Numerical Indicators'!P83</f>
        <v>0</v>
      </c>
      <c r="D84" s="3">
        <f>'Numerical Indicators'!D83/100</f>
        <v>0.32899999999999996</v>
      </c>
      <c r="E84" s="3">
        <f>'Numerical Indicators'!E83</f>
        <v>0.6593</v>
      </c>
      <c r="F84" s="3">
        <f>'Numerical Indicators'!F83/10</f>
        <v>0.55800000000000005</v>
      </c>
      <c r="G84" s="15">
        <f>'Numerical Indicators'!G83</f>
        <v>0.91800000000000004</v>
      </c>
      <c r="H84" s="36">
        <f>'Numerical Indicators'!H83/'Numerical Indicators'!P83</f>
        <v>0</v>
      </c>
      <c r="I84" s="36">
        <f>'Numerical Indicators'!I83/'Numerical Indicators'!P83</f>
        <v>0</v>
      </c>
      <c r="J84" s="36">
        <f>'Numerical Indicators'!J83/'Numerical Indicators'!P83</f>
        <v>3.7026917580903131E-8</v>
      </c>
      <c r="K84" s="3">
        <f>'Numerical Indicators'!K83</f>
        <v>0.17519999999999999</v>
      </c>
      <c r="L84" s="3">
        <f>'Numerical Indicators'!L83</f>
        <v>58.5</v>
      </c>
      <c r="M84" s="5">
        <f>'Numerical Indicators'!M83</f>
        <v>6</v>
      </c>
      <c r="N84" s="3">
        <f>'Numerical Indicators'!N83</f>
        <v>3</v>
      </c>
      <c r="O84" s="38">
        <f>'Numerical Indicators'!O83/'Numerical Indicators'!P83</f>
        <v>0</v>
      </c>
      <c r="P84" s="3">
        <f>'Numerical Indicators'!Q83</f>
        <v>2.5</v>
      </c>
      <c r="Q84" s="25">
        <f>'Numerical Indicators'!R83</f>
        <v>3</v>
      </c>
      <c r="R84" s="46">
        <f>'Numerical Indicators'!S83/'Numerical Indicators'!P83</f>
        <v>0</v>
      </c>
      <c r="S84" s="25">
        <f>'Numerical Indicators'!T83</f>
        <v>0.79700000000000004</v>
      </c>
      <c r="T84" s="25">
        <f>'Numerical Indicators'!U83</f>
        <v>152</v>
      </c>
    </row>
    <row r="85" spans="1:20" x14ac:dyDescent="0.3">
      <c r="A85" s="2" t="s">
        <v>41</v>
      </c>
      <c r="B85" s="36">
        <f>'Numerical Indicators'!B84/'Numerical Indicators'!P84</f>
        <v>0</v>
      </c>
      <c r="C85" s="38">
        <f>'Numerical Indicators'!C84/'Numerical Indicators'!P84</f>
        <v>0</v>
      </c>
      <c r="D85" s="3">
        <v>-1</v>
      </c>
      <c r="E85" s="3">
        <f>'Numerical Indicators'!E84</f>
        <v>0.436</v>
      </c>
      <c r="F85" s="3">
        <v>-1</v>
      </c>
      <c r="G85" s="15">
        <f>'Numerical Indicators'!G84</f>
        <v>0.64300000000000002</v>
      </c>
      <c r="H85" s="36">
        <f>'Numerical Indicators'!H84/'Numerical Indicators'!P84</f>
        <v>0</v>
      </c>
      <c r="I85" s="36">
        <f>'Numerical Indicators'!I84/'Numerical Indicators'!P84</f>
        <v>0</v>
      </c>
      <c r="J85" s="36">
        <f>'Numerical Indicators'!J84/'Numerical Indicators'!P84</f>
        <v>0</v>
      </c>
      <c r="K85" s="3">
        <v>-1</v>
      </c>
      <c r="L85" s="3">
        <f>'Numerical Indicators'!L84</f>
        <v>44.7</v>
      </c>
      <c r="M85" s="5">
        <f>'Numerical Indicators'!M84</f>
        <v>4</v>
      </c>
      <c r="N85" s="3">
        <f>'Numerical Indicators'!N84</f>
        <v>3</v>
      </c>
      <c r="O85" s="38">
        <f>'Numerical Indicators'!O84/'Numerical Indicators'!P84</f>
        <v>9.9446844331603215E-8</v>
      </c>
      <c r="P85" s="3">
        <f>'Numerical Indicators'!Q84</f>
        <v>1</v>
      </c>
      <c r="Q85" s="25">
        <f>'Numerical Indicators'!R84</f>
        <v>3</v>
      </c>
      <c r="R85" s="46">
        <f>'Numerical Indicators'!S84/'Numerical Indicators'!P84</f>
        <v>0</v>
      </c>
      <c r="S85" s="25">
        <f>'Numerical Indicators'!T84</f>
        <v>0.68899999999999995</v>
      </c>
      <c r="T85" s="25">
        <f>'Numerical Indicators'!U84</f>
        <v>92</v>
      </c>
    </row>
    <row r="86" spans="1:20" x14ac:dyDescent="0.3">
      <c r="A86" s="2" t="s">
        <v>76</v>
      </c>
      <c r="B86" s="36">
        <f>'Numerical Indicators'!B85/'Numerical Indicators'!P85</f>
        <v>1.0328515654586894E-5</v>
      </c>
      <c r="C86" s="38">
        <f>'Numerical Indicators'!C85/'Numerical Indicators'!P85</f>
        <v>2.4707429605090216E-5</v>
      </c>
      <c r="D86" s="3">
        <f>'Numerical Indicators'!D85/100</f>
        <v>0.50700000000000001</v>
      </c>
      <c r="E86" s="3">
        <f>'Numerical Indicators'!E85</f>
        <v>0.84330000000000005</v>
      </c>
      <c r="F86" s="3">
        <f>'Numerical Indicators'!F85/10</f>
        <v>0.80199999999999994</v>
      </c>
      <c r="G86" s="15">
        <f>'Numerical Indicators'!G85</f>
        <v>0.91900000000000004</v>
      </c>
      <c r="H86" s="36">
        <f>'Numerical Indicators'!H85/'Numerical Indicators'!P85</f>
        <v>7.8982766770370359E-6</v>
      </c>
      <c r="I86" s="36">
        <f>'Numerical Indicators'!I85/'Numerical Indicators'!P85</f>
        <v>0</v>
      </c>
      <c r="J86" s="36">
        <f>'Numerical Indicators'!J85/'Numerical Indicators'!P85</f>
        <v>9.4779320124444435E-7</v>
      </c>
      <c r="K86" s="3">
        <f>'Numerical Indicators'!K85</f>
        <v>6.3564999999999996</v>
      </c>
      <c r="L86" s="3">
        <f>'Numerical Indicators'!L85</f>
        <v>79.599999999999994</v>
      </c>
      <c r="M86" s="5">
        <f>'Numerical Indicators'!M85</f>
        <v>21</v>
      </c>
      <c r="N86" s="3">
        <f>'Numerical Indicators'!N85</f>
        <v>25</v>
      </c>
      <c r="O86" s="38">
        <f>'Numerical Indicators'!O85/'Numerical Indicators'!P85</f>
        <v>2.6327588923456788E-6</v>
      </c>
      <c r="P86" s="3">
        <f>'Numerical Indicators'!Q85</f>
        <v>7.3</v>
      </c>
      <c r="Q86" s="25">
        <f>'Numerical Indicators'!R85</f>
        <v>40</v>
      </c>
      <c r="R86" s="46">
        <f>'Numerical Indicators'!S85/'Numerical Indicators'!P85</f>
        <v>2.0251991479582144E-7</v>
      </c>
      <c r="S86" s="25">
        <f>'Numerical Indicators'!T85</f>
        <v>0.94199999999999995</v>
      </c>
      <c r="T86" s="25">
        <f>'Numerical Indicators'!U85</f>
        <v>106</v>
      </c>
    </row>
    <row r="87" spans="1:20" x14ac:dyDescent="0.3">
      <c r="A87" s="2" t="s">
        <v>20</v>
      </c>
      <c r="B87" s="36">
        <f>'Numerical Indicators'!B86/'Numerical Indicators'!P86</f>
        <v>1.1553300864706804E-6</v>
      </c>
      <c r="C87" s="38">
        <f>'Numerical Indicators'!C86/'Numerical Indicators'!P86</f>
        <v>9.2426406917654431E-7</v>
      </c>
      <c r="D87" s="3">
        <f>'Numerical Indicators'!D86/100</f>
        <v>0.53400000000000003</v>
      </c>
      <c r="E87" s="3">
        <f>'Numerical Indicators'!E86</f>
        <v>0.83609999999999995</v>
      </c>
      <c r="F87" s="3">
        <f>'Numerical Indicators'!F86/10</f>
        <v>0.78800000000000003</v>
      </c>
      <c r="G87" s="15">
        <f>'Numerical Indicators'!G86</f>
        <v>0.79700000000000004</v>
      </c>
      <c r="H87" s="36">
        <f>'Numerical Indicators'!H86/'Numerical Indicators'!P86</f>
        <v>1.2708630951177484E-6</v>
      </c>
      <c r="I87" s="36">
        <f>'Numerical Indicators'!I86/'Numerical Indicators'!P86</f>
        <v>1.1553300864706804E-7</v>
      </c>
      <c r="J87" s="36">
        <f>'Numerical Indicators'!J86/'Numerical Indicators'!P86</f>
        <v>0</v>
      </c>
      <c r="K87" s="3">
        <f>'Numerical Indicators'!K86</f>
        <v>19.405000000000001</v>
      </c>
      <c r="L87" s="3">
        <f>'Numerical Indicators'!L86</f>
        <v>76.7</v>
      </c>
      <c r="M87" s="5">
        <f>'Numerical Indicators'!M86</f>
        <v>14</v>
      </c>
      <c r="N87" s="3">
        <f>'Numerical Indicators'!N86</f>
        <v>12</v>
      </c>
      <c r="O87" s="38">
        <f>'Numerical Indicators'!O86/'Numerical Indicators'!P86</f>
        <v>2.3106601729413608E-6</v>
      </c>
      <c r="P87" s="3">
        <f>'Numerical Indicators'!Q86</f>
        <v>5.7</v>
      </c>
      <c r="Q87" s="25">
        <f>'Numerical Indicators'!R86</f>
        <v>14</v>
      </c>
      <c r="R87" s="46">
        <f>'Numerical Indicators'!S86/'Numerical Indicators'!P86</f>
        <v>0</v>
      </c>
      <c r="S87" s="25">
        <f>'Numerical Indicators'!T86</f>
        <v>0.90600000000000003</v>
      </c>
      <c r="T87" s="25">
        <f>'Numerical Indicators'!U86</f>
        <v>132</v>
      </c>
    </row>
    <row r="88" spans="1:20" x14ac:dyDescent="0.3">
      <c r="A88" s="2" t="s">
        <v>22</v>
      </c>
      <c r="B88" s="36">
        <f>'Numerical Indicators'!B87/'Numerical Indicators'!P87</f>
        <v>1.0254404159080474E-6</v>
      </c>
      <c r="C88" s="38">
        <f>'Numerical Indicators'!C87/'Numerical Indicators'!P87</f>
        <v>2.9770850784427185E-7</v>
      </c>
      <c r="D88" s="3">
        <f>'Numerical Indicators'!D87/100</f>
        <v>0.45700000000000002</v>
      </c>
      <c r="E88" s="3">
        <f>'Numerical Indicators'!E87</f>
        <v>0.82310000000000005</v>
      </c>
      <c r="F88" s="3">
        <f>'Numerical Indicators'!F87/10</f>
        <v>0.70399999999999996</v>
      </c>
      <c r="G88" s="15">
        <f>'Numerical Indicators'!G87</f>
        <v>0.92500000000000004</v>
      </c>
      <c r="H88" s="36">
        <f>'Numerical Indicators'!H87/'Numerical Indicators'!P87</f>
        <v>1.1742946698301835E-6</v>
      </c>
      <c r="I88" s="36">
        <f>'Numerical Indicators'!I87/'Numerical Indicators'!P87</f>
        <v>1.6539361546903991E-8</v>
      </c>
      <c r="J88" s="36">
        <f>'Numerical Indicators'!J87/'Numerical Indicators'!P87</f>
        <v>8.2696807734519962E-10</v>
      </c>
      <c r="K88" s="3">
        <f>'Numerical Indicators'!K87</f>
        <v>4.1538000000000004</v>
      </c>
      <c r="L88" s="3">
        <f>'Numerical Indicators'!L87</f>
        <v>72.900000000000006</v>
      </c>
      <c r="M88" s="5">
        <f>'Numerical Indicators'!M87</f>
        <v>15</v>
      </c>
      <c r="N88" s="3">
        <f>'Numerical Indicators'!N87</f>
        <v>13</v>
      </c>
      <c r="O88" s="38">
        <f>'Numerical Indicators'!O87/'Numerical Indicators'!P87</f>
        <v>1.4389244545806473E-6</v>
      </c>
      <c r="P88" s="3">
        <f>'Numerical Indicators'!Q87</f>
        <v>6.8</v>
      </c>
      <c r="Q88" s="25">
        <f>'Numerical Indicators'!R87</f>
        <v>14</v>
      </c>
      <c r="R88" s="46">
        <f>'Numerical Indicators'!S87/'Numerical Indicators'!P87</f>
        <v>8.2696807734519961E-7</v>
      </c>
      <c r="S88" s="25">
        <f>'Numerical Indicators'!T87</f>
        <v>0.88300000000000001</v>
      </c>
      <c r="T88" s="25">
        <f>'Numerical Indicators'!U87</f>
        <v>129</v>
      </c>
    </row>
    <row r="89" spans="1:20" x14ac:dyDescent="0.3">
      <c r="A89" s="2" t="s">
        <v>96</v>
      </c>
      <c r="B89" s="36">
        <f>'Numerical Indicators'!B88/'Numerical Indicators'!P88</f>
        <v>0</v>
      </c>
      <c r="C89" s="38">
        <f>'Numerical Indicators'!C88/'Numerical Indicators'!P88</f>
        <v>0</v>
      </c>
      <c r="D89" s="3">
        <f>'Numerical Indicators'!D88/100</f>
        <v>0.29600000000000004</v>
      </c>
      <c r="E89" s="3">
        <f>'Numerical Indicators'!E88</f>
        <v>0.53920000000000001</v>
      </c>
      <c r="F89" s="3">
        <f>'Numerical Indicators'!F88/10</f>
        <v>0.48399999999999999</v>
      </c>
      <c r="G89" s="15">
        <f>'Numerical Indicators'!G88</f>
        <v>0.53800000000000003</v>
      </c>
      <c r="H89" s="36">
        <f>'Numerical Indicators'!H88/'Numerical Indicators'!P88</f>
        <v>0</v>
      </c>
      <c r="I89" s="36">
        <f>'Numerical Indicators'!I88/'Numerical Indicators'!P88</f>
        <v>0</v>
      </c>
      <c r="J89" s="36">
        <f>'Numerical Indicators'!J88/'Numerical Indicators'!P88</f>
        <v>0</v>
      </c>
      <c r="K89" s="3">
        <v>-1</v>
      </c>
      <c r="L89" s="3">
        <f>'Numerical Indicators'!L88</f>
        <v>69.7</v>
      </c>
      <c r="M89" s="5">
        <f>'Numerical Indicators'!M88</f>
        <v>20</v>
      </c>
      <c r="N89" s="3">
        <f>'Numerical Indicators'!N88</f>
        <v>9</v>
      </c>
      <c r="O89" s="38">
        <f>'Numerical Indicators'!O88/'Numerical Indicators'!P88</f>
        <v>3.3770469547985644E-7</v>
      </c>
      <c r="P89" s="3">
        <f>'Numerical Indicators'!Q88</f>
        <v>5.7</v>
      </c>
      <c r="Q89" s="25">
        <f>'Numerical Indicators'!R88</f>
        <v>8</v>
      </c>
      <c r="R89" s="46">
        <f>'Numerical Indicators'!S88/'Numerical Indicators'!P88</f>
        <v>0</v>
      </c>
      <c r="S89" s="25">
        <f>'Numerical Indicators'!T88</f>
        <v>0.72599999999999998</v>
      </c>
      <c r="T89" s="25">
        <f>'Numerical Indicators'!U88</f>
        <v>97</v>
      </c>
    </row>
    <row r="90" spans="1:20" x14ac:dyDescent="0.3">
      <c r="A90" s="2" t="s">
        <v>15</v>
      </c>
      <c r="B90" s="36">
        <f>'Numerical Indicators'!B89/'Numerical Indicators'!P89</f>
        <v>9.3297993213140271E-7</v>
      </c>
      <c r="C90" s="38">
        <f>'Numerical Indicators'!C89/'Numerical Indicators'!P89</f>
        <v>1.1622716103670865E-6</v>
      </c>
      <c r="D90" s="3">
        <f>'Numerical Indicators'!D89/100</f>
        <v>0.54500000000000004</v>
      </c>
      <c r="E90" s="3">
        <f>'Numerical Indicators'!E89</f>
        <v>0.89890000000000003</v>
      </c>
      <c r="F90" s="3">
        <f>'Numerical Indicators'!F89/10</f>
        <v>0.84299999999999997</v>
      </c>
      <c r="G90" s="15">
        <f>'Numerical Indicators'!G89</f>
        <v>0.94499999999999995</v>
      </c>
      <c r="H90" s="36">
        <f>'Numerical Indicators'!H89/'Numerical Indicators'!P89</f>
        <v>7.9066095943339209E-9</v>
      </c>
      <c r="I90" s="36">
        <f>'Numerical Indicators'!I89/'Numerical Indicators'!P89</f>
        <v>6.3252876754671367E-8</v>
      </c>
      <c r="J90" s="36">
        <f>'Numerical Indicators'!J89/'Numerical Indicators'!P89</f>
        <v>2.6882472620735332E-9</v>
      </c>
      <c r="K90" s="3">
        <f>'Numerical Indicators'!K89</f>
        <v>6.0547000000000004</v>
      </c>
      <c r="L90" s="3">
        <f>'Numerical Indicators'!L89</f>
        <v>78</v>
      </c>
      <c r="M90" s="5">
        <f>'Numerical Indicators'!M89</f>
        <v>1</v>
      </c>
      <c r="N90" s="3">
        <f>'Numerical Indicators'!N89</f>
        <v>1</v>
      </c>
      <c r="O90" s="38">
        <f>'Numerical Indicators'!O89/'Numerical Indicators'!P89</f>
        <v>2.8463794539602115E-7</v>
      </c>
      <c r="P90" s="3">
        <f>'Numerical Indicators'!Q89</f>
        <v>6.2</v>
      </c>
      <c r="Q90" s="25">
        <f>'Numerical Indicators'!R89</f>
        <v>1</v>
      </c>
      <c r="R90" s="46">
        <f>'Numerical Indicators'!S89/'Numerical Indicators'!P89</f>
        <v>5.5346267160337448E-8</v>
      </c>
      <c r="S90" s="25">
        <f>'Numerical Indicators'!T89</f>
        <v>0.91500000000000004</v>
      </c>
      <c r="T90" s="25">
        <f>'Numerical Indicators'!U89</f>
        <v>152</v>
      </c>
    </row>
    <row r="91" spans="1:20" x14ac:dyDescent="0.3">
      <c r="A91" s="2" t="s">
        <v>67</v>
      </c>
      <c r="B91" s="36">
        <f>'Numerical Indicators'!B90/'Numerical Indicators'!P90</f>
        <v>0</v>
      </c>
      <c r="C91" s="38">
        <f>'Numerical Indicators'!C90/'Numerical Indicators'!P90</f>
        <v>0</v>
      </c>
      <c r="D91" s="3">
        <f>'Numerical Indicators'!D90/100</f>
        <v>0.28300000000000003</v>
      </c>
      <c r="E91" s="3">
        <f>'Numerical Indicators'!E90</f>
        <v>0.53090000000000004</v>
      </c>
      <c r="F91" s="3">
        <f>'Numerical Indicators'!F90/10</f>
        <v>0.6</v>
      </c>
      <c r="G91" s="15">
        <f>'Numerical Indicators'!G90</f>
        <v>0.84699999999999998</v>
      </c>
      <c r="H91" s="36">
        <f>'Numerical Indicators'!H90/'Numerical Indicators'!P90</f>
        <v>0</v>
      </c>
      <c r="I91" s="36">
        <f>'Numerical Indicators'!I90/'Numerical Indicators'!P90</f>
        <v>0</v>
      </c>
      <c r="J91" s="36">
        <f>'Numerical Indicators'!J90/'Numerical Indicators'!P90</f>
        <v>0</v>
      </c>
      <c r="K91" s="3">
        <f>'Numerical Indicators'!K90</f>
        <v>0.53979999999999995</v>
      </c>
      <c r="L91" s="3">
        <f>'Numerical Indicators'!L90</f>
        <v>69</v>
      </c>
      <c r="M91" s="5">
        <f>'Numerical Indicators'!M90</f>
        <v>8</v>
      </c>
      <c r="N91" s="3">
        <f>'Numerical Indicators'!N90</f>
        <v>7</v>
      </c>
      <c r="O91" s="38">
        <f>'Numerical Indicators'!O90/'Numerical Indicators'!P90</f>
        <v>2.9402730572782832E-7</v>
      </c>
      <c r="P91" s="3">
        <f>'Numerical Indicators'!Q90</f>
        <v>2.8</v>
      </c>
      <c r="Q91" s="25">
        <f>'Numerical Indicators'!R90</f>
        <v>8</v>
      </c>
      <c r="R91" s="46">
        <f>'Numerical Indicators'!S90/'Numerical Indicators'!P90</f>
        <v>0</v>
      </c>
      <c r="S91" s="25">
        <f>'Numerical Indicators'!T90</f>
        <v>0.72299999999999998</v>
      </c>
      <c r="T91" s="25">
        <f>'Numerical Indicators'!U90</f>
        <v>68</v>
      </c>
    </row>
    <row r="92" spans="1:20" x14ac:dyDescent="0.3">
      <c r="A92" s="2" t="s">
        <v>145</v>
      </c>
      <c r="B92" s="36">
        <f>'Numerical Indicators'!B91/'Numerical Indicators'!P91</f>
        <v>5.3257474806418396E-8</v>
      </c>
      <c r="C92" s="38">
        <f>'Numerical Indicators'!C91/'Numerical Indicators'!P91</f>
        <v>2.1302989922567359E-7</v>
      </c>
      <c r="D92" s="3">
        <f>'Numerical Indicators'!D91/100</f>
        <v>0.28600000000000003</v>
      </c>
      <c r="E92" s="3">
        <f>'Numerical Indicators'!E91</f>
        <v>0.83750000000000002</v>
      </c>
      <c r="F92" s="3">
        <v>-1</v>
      </c>
      <c r="G92" s="15">
        <f>'Numerical Indicators'!G91</f>
        <v>0.77200000000000002</v>
      </c>
      <c r="H92" s="36">
        <f>'Numerical Indicators'!H91/'Numerical Indicators'!P91</f>
        <v>1.0651494961283679E-7</v>
      </c>
      <c r="I92" s="36">
        <f>'Numerical Indicators'!I91/'Numerical Indicators'!P91</f>
        <v>0</v>
      </c>
      <c r="J92" s="36">
        <f>'Numerical Indicators'!J91/'Numerical Indicators'!P91</f>
        <v>9.6396029399617307E-7</v>
      </c>
      <c r="K92" s="3">
        <f>'Numerical Indicators'!K91</f>
        <v>0.85750000000000004</v>
      </c>
      <c r="L92" s="3">
        <f>'Numerical Indicators'!L91</f>
        <v>79.599999999999994</v>
      </c>
      <c r="M92" s="5">
        <f>'Numerical Indicators'!M91</f>
        <v>6</v>
      </c>
      <c r="N92" s="3">
        <f>'Numerical Indicators'!N91</f>
        <v>2</v>
      </c>
      <c r="O92" s="38">
        <f>'Numerical Indicators'!O91/'Numerical Indicators'!P91</f>
        <v>1.9172690930310622E-6</v>
      </c>
      <c r="P92" s="3">
        <f>'Numerical Indicators'!Q91</f>
        <v>3.3</v>
      </c>
      <c r="Q92" s="25">
        <f>'Numerical Indicators'!R91</f>
        <v>4</v>
      </c>
      <c r="R92" s="46">
        <f>'Numerical Indicators'!S91/'Numerical Indicators'!P91</f>
        <v>0</v>
      </c>
      <c r="S92" s="25">
        <f>'Numerical Indicators'!T91</f>
        <v>0.81699999999999995</v>
      </c>
      <c r="T92" s="25">
        <f>'Numerical Indicators'!U91</f>
        <v>134</v>
      </c>
    </row>
    <row r="93" spans="1:20" x14ac:dyDescent="0.3">
      <c r="A93" s="2" t="s">
        <v>47</v>
      </c>
      <c r="B93" s="36">
        <f>'Numerical Indicators'!B92/'Numerical Indicators'!P92</f>
        <v>0</v>
      </c>
      <c r="C93" s="38">
        <f>'Numerical Indicators'!C92/'Numerical Indicators'!P92</f>
        <v>0</v>
      </c>
      <c r="D93" s="3">
        <f>'Numerical Indicators'!D92/100</f>
        <v>0.27500000000000002</v>
      </c>
      <c r="E93" s="3">
        <f>'Numerical Indicators'!E92</f>
        <v>0.53259999999999996</v>
      </c>
      <c r="F93" s="3">
        <f>'Numerical Indicators'!F92/10</f>
        <v>0.29100000000000004</v>
      </c>
      <c r="G93" s="15">
        <f>'Numerical Indicators'!G92</f>
        <v>0.85199999999999998</v>
      </c>
      <c r="H93" s="36">
        <f>'Numerical Indicators'!H92/'Numerical Indicators'!P92</f>
        <v>1.8597282832833338E-8</v>
      </c>
      <c r="I93" s="36">
        <f>'Numerical Indicators'!I92/'Numerical Indicators'!P92</f>
        <v>0</v>
      </c>
      <c r="J93" s="36">
        <f>'Numerical Indicators'!J92/'Numerical Indicators'!P92</f>
        <v>0</v>
      </c>
      <c r="K93" s="3">
        <f>'Numerical Indicators'!K92</f>
        <v>4.4752999999999998</v>
      </c>
      <c r="L93" s="3">
        <f>'Numerical Indicators'!L92</f>
        <v>73.2</v>
      </c>
      <c r="M93" s="5">
        <f>'Numerical Indicators'!M92</f>
        <v>23</v>
      </c>
      <c r="N93" s="3">
        <f>'Numerical Indicators'!N92</f>
        <v>16</v>
      </c>
      <c r="O93" s="38">
        <f>'Numerical Indicators'!O92/'Numerical Indicators'!P92</f>
        <v>2.0457011116116672E-7</v>
      </c>
      <c r="P93" s="3">
        <f>'Numerical Indicators'!Q92</f>
        <v>2.1</v>
      </c>
      <c r="Q93" s="25">
        <f>'Numerical Indicators'!R92</f>
        <v>13</v>
      </c>
      <c r="R93" s="46">
        <f>'Numerical Indicators'!S92/'Numerical Indicators'!P92</f>
        <v>1.859728283283334E-7</v>
      </c>
      <c r="S93" s="25">
        <f>'Numerical Indicators'!T92</f>
        <v>0.57899999999999996</v>
      </c>
      <c r="T93" s="25">
        <f>'Numerical Indicators'!U92</f>
        <v>114</v>
      </c>
    </row>
    <row r="94" spans="1:20" x14ac:dyDescent="0.3">
      <c r="A94" s="2" t="s">
        <v>144</v>
      </c>
      <c r="B94" s="36">
        <f>'Numerical Indicators'!B93/'Numerical Indicators'!P93</f>
        <v>0</v>
      </c>
      <c r="C94" s="38">
        <f>'Numerical Indicators'!C93/'Numerical Indicators'!P93</f>
        <v>0</v>
      </c>
      <c r="D94" s="3">
        <v>-1</v>
      </c>
      <c r="E94" s="3">
        <f>'Numerical Indicators'!E93</f>
        <v>0.432</v>
      </c>
      <c r="F94" s="3">
        <f>'Numerical Indicators'!F93/10</f>
        <v>0.67900000000000005</v>
      </c>
      <c r="G94" s="15">
        <f>'Numerical Indicators'!G93</f>
        <v>0.42599999999999999</v>
      </c>
      <c r="H94" s="36">
        <f>'Numerical Indicators'!H93/'Numerical Indicators'!P93</f>
        <v>0</v>
      </c>
      <c r="I94" s="36">
        <f>'Numerical Indicators'!I93/'Numerical Indicators'!P93</f>
        <v>0</v>
      </c>
      <c r="J94" s="36">
        <f>'Numerical Indicators'!J93/'Numerical Indicators'!P93</f>
        <v>0</v>
      </c>
      <c r="K94" s="3">
        <v>-1</v>
      </c>
      <c r="L94" s="3">
        <f>'Numerical Indicators'!L93</f>
        <v>46.9</v>
      </c>
      <c r="M94" s="5">
        <f>'Numerical Indicators'!M93</f>
        <v>0</v>
      </c>
      <c r="N94" s="3">
        <f>'Numerical Indicators'!N93</f>
        <v>0</v>
      </c>
      <c r="O94" s="38">
        <f>'Numerical Indicators'!O93/'Numerical Indicators'!P93</f>
        <v>0</v>
      </c>
      <c r="P94" s="3">
        <f>'Numerical Indicators'!Q93</f>
        <v>2.5</v>
      </c>
      <c r="Q94" s="25">
        <f>'Numerical Indicators'!R93</f>
        <v>0</v>
      </c>
      <c r="R94" s="46">
        <f>'Numerical Indicators'!S93/'Numerical Indicators'!P93</f>
        <v>0</v>
      </c>
      <c r="S94" s="25">
        <f>'Numerical Indicators'!T93</f>
        <v>0.623</v>
      </c>
      <c r="T94" s="25">
        <f>'Numerical Indicators'!U93</f>
        <v>46</v>
      </c>
    </row>
    <row r="95" spans="1:20" x14ac:dyDescent="0.3">
      <c r="A95" s="2" t="s">
        <v>72</v>
      </c>
      <c r="B95" s="36">
        <f>'Numerical Indicators'!B94/'Numerical Indicators'!P94</f>
        <v>1.306827873312205E-6</v>
      </c>
      <c r="C95" s="38">
        <f>'Numerical Indicators'!C94/'Numerical Indicators'!P94</f>
        <v>3.9009787263050891E-6</v>
      </c>
      <c r="D95" s="3">
        <f>'Numerical Indicators'!D94/100</f>
        <v>0.59299999999999997</v>
      </c>
      <c r="E95" s="3">
        <f>'Numerical Indicators'!E94</f>
        <v>0.95599999999999996</v>
      </c>
      <c r="F95" s="3">
        <f>'Numerical Indicators'!F94/10</f>
        <v>0.88500000000000001</v>
      </c>
      <c r="G95" s="15">
        <f>'Numerical Indicators'!G94</f>
        <v>0.96299999999999997</v>
      </c>
      <c r="H95" s="36">
        <f>'Numerical Indicators'!H94/'Numerical Indicators'!P94</f>
        <v>0</v>
      </c>
      <c r="I95" s="36">
        <f>'Numerical Indicators'!I94/'Numerical Indicators'!P94</f>
        <v>1.9504893631525449E-7</v>
      </c>
      <c r="J95" s="36">
        <f>'Numerical Indicators'!J94/'Numerical Indicators'!P94</f>
        <v>3.9009787263050895E-10</v>
      </c>
      <c r="K95" s="3">
        <f>'Numerical Indicators'!K94</f>
        <v>5.2832999999999997</v>
      </c>
      <c r="L95" s="3">
        <f>'Numerical Indicators'!L94</f>
        <v>84</v>
      </c>
      <c r="M95" s="5">
        <f>'Numerical Indicators'!M94</f>
        <v>10</v>
      </c>
      <c r="N95" s="3">
        <f>'Numerical Indicators'!N94</f>
        <v>4</v>
      </c>
      <c r="O95" s="38">
        <f>'Numerical Indicators'!O94/'Numerical Indicators'!P94</f>
        <v>1.0532642561023742E-6</v>
      </c>
      <c r="P95" s="3">
        <f>'Numerical Indicators'!Q94</f>
        <v>5.5</v>
      </c>
      <c r="Q95" s="25">
        <f>'Numerical Indicators'!R94</f>
        <v>5</v>
      </c>
      <c r="R95" s="46">
        <f>'Numerical Indicators'!S94/'Numerical Indicators'!P94</f>
        <v>6.0465170257728888E-7</v>
      </c>
      <c r="S95" s="25">
        <f>'Numerical Indicators'!T94</f>
        <v>0.90600000000000003</v>
      </c>
      <c r="T95" s="25">
        <f>'Numerical Indicators'!U94</f>
        <v>138</v>
      </c>
    </row>
    <row r="96" spans="1:20" x14ac:dyDescent="0.3">
      <c r="A96" s="2" t="s">
        <v>147</v>
      </c>
      <c r="B96" s="36">
        <f>'Numerical Indicators'!B95/'Numerical Indicators'!P95</f>
        <v>2.341607246431449E-7</v>
      </c>
      <c r="C96" s="38">
        <f>'Numerical Indicators'!C95/'Numerical Indicators'!P95</f>
        <v>0</v>
      </c>
      <c r="D96" s="3">
        <f>'Numerical Indicators'!D95/100</f>
        <v>0.29899999999999999</v>
      </c>
      <c r="E96" s="3">
        <f>'Numerical Indicators'!E95</f>
        <v>0.7913</v>
      </c>
      <c r="F96" s="3">
        <f>'Numerical Indicators'!F95/10</f>
        <v>0.30399999999999999</v>
      </c>
      <c r="G96" s="15">
        <f>'Numerical Indicators'!G95</f>
        <v>0.98299999999999998</v>
      </c>
      <c r="H96" s="36">
        <f>'Numerical Indicators'!H95/'Numerical Indicators'!P95</f>
        <v>0</v>
      </c>
      <c r="I96" s="36">
        <f>'Numerical Indicators'!I95/'Numerical Indicators'!P95</f>
        <v>0</v>
      </c>
      <c r="J96" s="36">
        <f>'Numerical Indicators'!J95/'Numerical Indicators'!P95</f>
        <v>3.0440894203608841E-8</v>
      </c>
      <c r="K96" s="3">
        <v>-1</v>
      </c>
      <c r="L96" s="3">
        <f>'Numerical Indicators'!L95</f>
        <v>67.400000000000006</v>
      </c>
      <c r="M96" s="5">
        <f>'Numerical Indicators'!M95</f>
        <v>6</v>
      </c>
      <c r="N96" s="3">
        <f>'Numerical Indicators'!N95</f>
        <v>10</v>
      </c>
      <c r="O96" s="38">
        <f>'Numerical Indicators'!O95/'Numerical Indicators'!P95</f>
        <v>4.6832144928628979E-7</v>
      </c>
      <c r="P96" s="3">
        <f>'Numerical Indicators'!Q95</f>
        <v>2.7</v>
      </c>
      <c r="Q96" s="25">
        <f>'Numerical Indicators'!R95</f>
        <v>6</v>
      </c>
      <c r="R96" s="46">
        <f>'Numerical Indicators'!S95/'Numerical Indicators'!P95</f>
        <v>0</v>
      </c>
      <c r="S96" s="25">
        <f>'Numerical Indicators'!T95</f>
        <v>0.80800000000000005</v>
      </c>
      <c r="T96" s="25">
        <f>'Numerical Indicators'!U95</f>
        <v>159</v>
      </c>
    </row>
    <row r="97" spans="1:20" x14ac:dyDescent="0.3">
      <c r="A97" s="2" t="s">
        <v>146</v>
      </c>
      <c r="B97" s="36">
        <f>'Numerical Indicators'!B96/'Numerical Indicators'!P96</f>
        <v>1.532756148459695E-7</v>
      </c>
      <c r="C97" s="38">
        <f>'Numerical Indicators'!C96/'Numerical Indicators'!P96</f>
        <v>0</v>
      </c>
      <c r="D97" s="3">
        <f>'Numerical Indicators'!D96/100</f>
        <v>0.245</v>
      </c>
      <c r="E97" s="3">
        <f>'Numerical Indicators'!E96</f>
        <v>0.67490000000000006</v>
      </c>
      <c r="F97" s="3">
        <f>'Numerical Indicators'!F96/10</f>
        <v>0.59800000000000009</v>
      </c>
      <c r="G97" s="15">
        <f>'Numerical Indicators'!G96</f>
        <v>0.47099999999999997</v>
      </c>
      <c r="H97" s="36">
        <f>'Numerical Indicators'!H96/'Numerical Indicators'!P96</f>
        <v>0</v>
      </c>
      <c r="I97" s="36">
        <f>'Numerical Indicators'!I96/'Numerical Indicators'!P96</f>
        <v>0</v>
      </c>
      <c r="J97" s="36">
        <f>'Numerical Indicators'!J96/'Numerical Indicators'!P96</f>
        <v>0</v>
      </c>
      <c r="K97" s="3">
        <v>-1</v>
      </c>
      <c r="L97" s="3">
        <f>'Numerical Indicators'!L96</f>
        <v>67.8</v>
      </c>
      <c r="M97" s="5">
        <f>'Numerical Indicators'!M96</f>
        <v>5</v>
      </c>
      <c r="N97" s="3">
        <f>'Numerical Indicators'!N96</f>
        <v>2</v>
      </c>
      <c r="O97" s="38">
        <f>'Numerical Indicators'!O96/'Numerical Indicators'!P96</f>
        <v>4.5982684453790853E-7</v>
      </c>
      <c r="P97" s="3">
        <f>'Numerical Indicators'!Q96</f>
        <v>4.3</v>
      </c>
      <c r="Q97" s="25">
        <f>'Numerical Indicators'!R96</f>
        <v>4</v>
      </c>
      <c r="R97" s="46">
        <f>'Numerical Indicators'!S96/'Numerical Indicators'!P96</f>
        <v>1.532756148459695E-7</v>
      </c>
      <c r="S97" s="25">
        <f>'Numerical Indicators'!T96</f>
        <v>0.67400000000000004</v>
      </c>
      <c r="T97" s="25">
        <f>'Numerical Indicators'!U96</f>
        <v>134</v>
      </c>
    </row>
    <row r="98" spans="1:20" x14ac:dyDescent="0.3">
      <c r="A98" s="2" t="s">
        <v>99</v>
      </c>
      <c r="B98" s="36">
        <f>'Numerical Indicators'!B97/'Numerical Indicators'!P97</f>
        <v>0</v>
      </c>
      <c r="C98" s="38">
        <f>'Numerical Indicators'!C97/'Numerical Indicators'!P97</f>
        <v>0</v>
      </c>
      <c r="D98" s="3">
        <v>-1</v>
      </c>
      <c r="E98" s="3">
        <f>'Numerical Indicators'!E97</f>
        <v>0.32879999999999998</v>
      </c>
      <c r="F98" s="3">
        <f>'Numerical Indicators'!F97/10</f>
        <v>0.29100000000000004</v>
      </c>
      <c r="G98" s="15">
        <f>'Numerical Indicators'!G97</f>
        <v>0.52100000000000002</v>
      </c>
      <c r="H98" s="36">
        <f>'Numerical Indicators'!H97/'Numerical Indicators'!P97</f>
        <v>0</v>
      </c>
      <c r="I98" s="36">
        <f>'Numerical Indicators'!I97/'Numerical Indicators'!P97</f>
        <v>0</v>
      </c>
      <c r="J98" s="36">
        <f>'Numerical Indicators'!J97/'Numerical Indicators'!P97</f>
        <v>0</v>
      </c>
      <c r="K98" s="3">
        <v>-1</v>
      </c>
      <c r="L98" s="3">
        <f>'Numerical Indicators'!L97</f>
        <v>50.8</v>
      </c>
      <c r="M98" s="5">
        <f>'Numerical Indicators'!M97</f>
        <v>20</v>
      </c>
      <c r="N98" s="3">
        <f>'Numerical Indicators'!N97</f>
        <v>9</v>
      </c>
      <c r="O98" s="38">
        <f>'Numerical Indicators'!O97/'Numerical Indicators'!P97</f>
        <v>1.374464646020375E-7</v>
      </c>
      <c r="P98" s="3">
        <f>'Numerical Indicators'!Q97</f>
        <v>1.2</v>
      </c>
      <c r="Q98" s="25">
        <f>'Numerical Indicators'!R97</f>
        <v>6</v>
      </c>
      <c r="R98" s="46">
        <f>'Numerical Indicators'!S97/'Numerical Indicators'!P97</f>
        <v>0</v>
      </c>
      <c r="S98" s="25">
        <f>'Numerical Indicators'!T97</f>
        <v>0.60399999999999998</v>
      </c>
      <c r="T98" s="25">
        <f>'Numerical Indicators'!U97</f>
        <v>61</v>
      </c>
    </row>
    <row r="99" spans="1:20" x14ac:dyDescent="0.3">
      <c r="A99" s="2" t="s">
        <v>92</v>
      </c>
      <c r="B99" s="36">
        <f>'Numerical Indicators'!B98/'Numerical Indicators'!P98</f>
        <v>3.7111692409810636E-6</v>
      </c>
      <c r="C99" s="38">
        <f>'Numerical Indicators'!C98/'Numerical Indicators'!P98</f>
        <v>1.0603340688517325E-6</v>
      </c>
      <c r="D99" s="3">
        <f>'Numerical Indicators'!D98/100</f>
        <v>0.4</v>
      </c>
      <c r="E99" s="3">
        <f>'Numerical Indicators'!E98</f>
        <v>0.77980000000000005</v>
      </c>
      <c r="F99" s="3">
        <f>'Numerical Indicators'!F98/10</f>
        <v>0.72599999999999998</v>
      </c>
      <c r="G99" s="15">
        <f>'Numerical Indicators'!G98</f>
        <v>0.871</v>
      </c>
      <c r="H99" s="36">
        <f>'Numerical Indicators'!H98/'Numerical Indicators'!P98</f>
        <v>5.3016703442586623E-7</v>
      </c>
      <c r="I99" s="36">
        <f>'Numerical Indicators'!I98/'Numerical Indicators'!P98</f>
        <v>0</v>
      </c>
      <c r="J99" s="36">
        <f>'Numerical Indicators'!J98/'Numerical Indicators'!P98</f>
        <v>0</v>
      </c>
      <c r="K99" s="3">
        <f>'Numerical Indicators'!K98</f>
        <v>4.4107000000000003</v>
      </c>
      <c r="L99" s="3">
        <f>'Numerical Indicators'!L98</f>
        <v>80.3</v>
      </c>
      <c r="M99" s="5">
        <f>'Numerical Indicators'!M98</f>
        <v>13</v>
      </c>
      <c r="N99" s="3">
        <f>'Numerical Indicators'!N98</f>
        <v>12</v>
      </c>
      <c r="O99" s="38">
        <f>'Numerical Indicators'!O98/'Numerical Indicators'!P98</f>
        <v>3.7111692409810636E-6</v>
      </c>
      <c r="P99" s="3">
        <f>'Numerical Indicators'!Q98</f>
        <v>3.1</v>
      </c>
      <c r="Q99" s="25">
        <f>'Numerical Indicators'!R98</f>
        <v>18</v>
      </c>
      <c r="R99" s="46">
        <f>'Numerical Indicators'!S98/'Numerical Indicators'!P98</f>
        <v>0</v>
      </c>
      <c r="S99" s="25">
        <f>'Numerical Indicators'!T98</f>
        <v>0.85399999999999998</v>
      </c>
      <c r="T99" s="25">
        <f>'Numerical Indicators'!U98</f>
        <v>109</v>
      </c>
    </row>
    <row r="100" spans="1:20" x14ac:dyDescent="0.3">
      <c r="A100" s="2" t="s">
        <v>71</v>
      </c>
      <c r="B100" s="36">
        <f>'Numerical Indicators'!B99/'Numerical Indicators'!P99</f>
        <v>0</v>
      </c>
      <c r="C100" s="38">
        <f>'Numerical Indicators'!C99/'Numerical Indicators'!P99</f>
        <v>0</v>
      </c>
      <c r="D100" s="3">
        <f>'Numerical Indicators'!D99/100</f>
        <v>0.251</v>
      </c>
      <c r="E100" s="3">
        <f>'Numerical Indicators'!E99</f>
        <v>0.4955</v>
      </c>
      <c r="F100" s="3">
        <f>'Numerical Indicators'!F99/10</f>
        <v>0.63</v>
      </c>
      <c r="G100" s="15">
        <f>'Numerical Indicators'!G99</f>
        <v>0.81899999999999995</v>
      </c>
      <c r="H100" s="36">
        <f>'Numerical Indicators'!H99/'Numerical Indicators'!P99</f>
        <v>7.3255296907381135E-7</v>
      </c>
      <c r="I100" s="36">
        <f>'Numerical Indicators'!I99/'Numerical Indicators'!P99</f>
        <v>0</v>
      </c>
      <c r="J100" s="36">
        <f>'Numerical Indicators'!J99/'Numerical Indicators'!P99</f>
        <v>0</v>
      </c>
      <c r="K100" s="3">
        <f>'Numerical Indicators'!K99</f>
        <v>0.58940000000000003</v>
      </c>
      <c r="L100" s="3">
        <f>'Numerical Indicators'!L99</f>
        <v>54.3</v>
      </c>
      <c r="M100" s="5">
        <f>'Numerical Indicators'!M99</f>
        <v>24</v>
      </c>
      <c r="N100" s="3">
        <f>'Numerical Indicators'!N99</f>
        <v>20</v>
      </c>
      <c r="O100" s="38">
        <f>'Numerical Indicators'!O99/'Numerical Indicators'!P99</f>
        <v>1.0255741567033357E-6</v>
      </c>
      <c r="P100" s="3">
        <f>'Numerical Indicators'!Q99</f>
        <v>3.8</v>
      </c>
      <c r="Q100" s="25">
        <f>'Numerical Indicators'!R99</f>
        <v>29</v>
      </c>
      <c r="R100" s="46">
        <f>'Numerical Indicators'!S99/'Numerical Indicators'!P99</f>
        <v>4.395317814442868E-7</v>
      </c>
      <c r="S100" s="25">
        <f>'Numerical Indicators'!T99</f>
        <v>0.73</v>
      </c>
      <c r="T100" s="25">
        <f>'Numerical Indicators'!U99</f>
        <v>63</v>
      </c>
    </row>
    <row r="101" spans="1:20" x14ac:dyDescent="0.3">
      <c r="A101" s="2" t="s">
        <v>148</v>
      </c>
      <c r="B101" s="36">
        <f>'Numerical Indicators'!B100/'Numerical Indicators'!P100</f>
        <v>0</v>
      </c>
      <c r="C101" s="38">
        <f>'Numerical Indicators'!C100/'Numerical Indicators'!P100</f>
        <v>0</v>
      </c>
      <c r="D101" s="3">
        <v>-1</v>
      </c>
      <c r="E101" s="3">
        <f>'Numerical Indicators'!E100</f>
        <v>0.45929999999999999</v>
      </c>
      <c r="F101" s="3">
        <v>-1</v>
      </c>
      <c r="G101" s="15">
        <f>'Numerical Indicators'!G100</f>
        <v>0.316</v>
      </c>
      <c r="H101" s="36">
        <f>'Numerical Indicators'!H100/'Numerical Indicators'!P100</f>
        <v>0</v>
      </c>
      <c r="I101" s="36">
        <f>'Numerical Indicators'!I100/'Numerical Indicators'!P100</f>
        <v>0</v>
      </c>
      <c r="J101" s="36">
        <f>'Numerical Indicators'!J100/'Numerical Indicators'!P100</f>
        <v>0</v>
      </c>
      <c r="K101" s="3">
        <v>-1</v>
      </c>
      <c r="L101" s="3">
        <f>'Numerical Indicators'!L100</f>
        <v>59.4</v>
      </c>
      <c r="M101" s="5">
        <f>'Numerical Indicators'!M100</f>
        <v>23</v>
      </c>
      <c r="N101" s="3">
        <f>'Numerical Indicators'!N100</f>
        <v>18</v>
      </c>
      <c r="O101" s="38">
        <f>'Numerical Indicators'!O100/'Numerical Indicators'!P100</f>
        <v>0</v>
      </c>
      <c r="P101" s="3">
        <f>'Numerical Indicators'!Q100</f>
        <v>1.7</v>
      </c>
      <c r="Q101" s="25">
        <f>'Numerical Indicators'!R100</f>
        <v>15</v>
      </c>
      <c r="R101" s="46">
        <f>'Numerical Indicators'!S100/'Numerical Indicators'!P100</f>
        <v>0</v>
      </c>
      <c r="S101" s="25">
        <f>'Numerical Indicators'!T100</f>
        <v>0.51800000000000002</v>
      </c>
      <c r="T101" s="25">
        <f>'Numerical Indicators'!U100</f>
        <v>73</v>
      </c>
    </row>
    <row r="102" spans="1:20" x14ac:dyDescent="0.3">
      <c r="A102" s="2" t="s">
        <v>150</v>
      </c>
      <c r="B102" s="36">
        <f>'Numerical Indicators'!B101/'Numerical Indicators'!P101</f>
        <v>0</v>
      </c>
      <c r="C102" s="38">
        <f>'Numerical Indicators'!C101/'Numerical Indicators'!P101</f>
        <v>0</v>
      </c>
      <c r="D102" s="3">
        <v>-1</v>
      </c>
      <c r="E102" s="3">
        <f>'Numerical Indicators'!E101</f>
        <v>0.26050000000000001</v>
      </c>
      <c r="F102" s="3">
        <f>'Numerical Indicators'!F101/10</f>
        <v>0.16799999999999998</v>
      </c>
      <c r="G102" s="15">
        <f>'Numerical Indicators'!G101</f>
        <v>0.14699999999999999</v>
      </c>
      <c r="H102" s="36">
        <f>'Numerical Indicators'!H101/'Numerical Indicators'!P101</f>
        <v>0</v>
      </c>
      <c r="I102" s="36">
        <f>'Numerical Indicators'!I101/'Numerical Indicators'!P101</f>
        <v>0</v>
      </c>
      <c r="J102" s="36">
        <f>'Numerical Indicators'!J101/'Numerical Indicators'!P101</f>
        <v>0</v>
      </c>
      <c r="K102" s="3">
        <v>-1</v>
      </c>
      <c r="L102" s="3">
        <f>'Numerical Indicators'!L101</f>
        <v>43.2</v>
      </c>
      <c r="M102" s="5">
        <f>'Numerical Indicators'!M101</f>
        <v>0</v>
      </c>
      <c r="N102" s="3">
        <f>'Numerical Indicators'!N101</f>
        <v>9</v>
      </c>
      <c r="O102" s="38">
        <f>'Numerical Indicators'!O101/'Numerical Indicators'!P101</f>
        <v>0</v>
      </c>
      <c r="P102" s="3">
        <f>'Numerical Indicators'!Q101</f>
        <v>1</v>
      </c>
      <c r="Q102" s="25">
        <f>'Numerical Indicators'!R101</f>
        <v>3</v>
      </c>
      <c r="R102" s="46">
        <f>'Numerical Indicators'!S101/'Numerical Indicators'!P101</f>
        <v>0</v>
      </c>
      <c r="S102" s="25">
        <f>'Numerical Indicators'!T101</f>
        <v>0.46500000000000002</v>
      </c>
      <c r="T102" s="25">
        <f>'Numerical Indicators'!U101</f>
        <v>57</v>
      </c>
    </row>
    <row r="103" spans="1:20" x14ac:dyDescent="0.3">
      <c r="A103" s="2" t="s">
        <v>36</v>
      </c>
      <c r="B103" s="36">
        <f>'Numerical Indicators'!B102/'Numerical Indicators'!P102</f>
        <v>0</v>
      </c>
      <c r="C103" s="38">
        <f>'Numerical Indicators'!C102/'Numerical Indicators'!P102</f>
        <v>0</v>
      </c>
      <c r="D103" s="3">
        <v>-1</v>
      </c>
      <c r="E103" s="3">
        <f>'Numerical Indicators'!E102</f>
        <v>0.37430000000000002</v>
      </c>
      <c r="F103" s="3">
        <f>'Numerical Indicators'!F102/10</f>
        <v>0.41100000000000003</v>
      </c>
      <c r="G103" s="15">
        <f>'Numerical Indicators'!G102</f>
        <v>0.84199999999999997</v>
      </c>
      <c r="H103" s="36">
        <f>'Numerical Indicators'!H102/'Numerical Indicators'!P102</f>
        <v>0</v>
      </c>
      <c r="I103" s="36">
        <f>'Numerical Indicators'!I102/'Numerical Indicators'!P102</f>
        <v>0</v>
      </c>
      <c r="J103" s="36">
        <f>'Numerical Indicators'!J102/'Numerical Indicators'!P102</f>
        <v>1.4553303803709696E-9</v>
      </c>
      <c r="K103" s="3">
        <v>-1</v>
      </c>
      <c r="L103" s="3">
        <f>'Numerical Indicators'!L102</f>
        <v>32.700000000000003</v>
      </c>
      <c r="M103" s="5">
        <f>'Numerical Indicators'!M102</f>
        <v>8</v>
      </c>
      <c r="N103" s="3">
        <f>'Numerical Indicators'!N102</f>
        <v>3</v>
      </c>
      <c r="O103" s="38">
        <f>'Numerical Indicators'!O102/'Numerical Indicators'!P102</f>
        <v>4.3659911411129086E-7</v>
      </c>
      <c r="P103" s="3">
        <f>'Numerical Indicators'!Q102</f>
        <v>1.1000000000000001</v>
      </c>
      <c r="Q103" s="25">
        <f>'Numerical Indicators'!R102</f>
        <v>4</v>
      </c>
      <c r="R103" s="46">
        <f>'Numerical Indicators'!S102/'Numerical Indicators'!P102</f>
        <v>4.3659911411129086E-7</v>
      </c>
      <c r="S103" s="25">
        <f>'Numerical Indicators'!T102</f>
        <v>0.70799999999999996</v>
      </c>
      <c r="T103" s="25">
        <f>'Numerical Indicators'!U102</f>
        <v>91</v>
      </c>
    </row>
    <row r="104" spans="1:20" x14ac:dyDescent="0.3">
      <c r="A104" s="2" t="s">
        <v>149</v>
      </c>
      <c r="B104" s="36">
        <f>'Numerical Indicators'!B103/'Numerical Indicators'!P103</f>
        <v>2.6227444397817876E-5</v>
      </c>
      <c r="C104" s="38">
        <f>'Numerical Indicators'!C103/'Numerical Indicators'!P103</f>
        <v>0</v>
      </c>
      <c r="D104" s="3">
        <v>-1</v>
      </c>
      <c r="E104" s="3">
        <f>'Numerical Indicators'!E103</f>
        <v>0.83589999999999998</v>
      </c>
      <c r="F104" s="3">
        <v>-1</v>
      </c>
      <c r="G104" s="15">
        <f>'Numerical Indicators'!G103</f>
        <v>0.98499999999999999</v>
      </c>
      <c r="H104" s="36">
        <f>'Numerical Indicators'!H103/'Numerical Indicators'!P103</f>
        <v>0</v>
      </c>
      <c r="I104" s="36">
        <f>'Numerical Indicators'!I103/'Numerical Indicators'!P103</f>
        <v>5.2454888795635752E-5</v>
      </c>
      <c r="J104" s="36">
        <f>'Numerical Indicators'!J103/'Numerical Indicators'!P103</f>
        <v>0</v>
      </c>
      <c r="K104" s="3">
        <f>'Numerical Indicators'!K103</f>
        <v>2.2641</v>
      </c>
      <c r="L104" s="3">
        <f>'Numerical Indicators'!L103</f>
        <v>64.8</v>
      </c>
      <c r="M104" s="5">
        <f>'Numerical Indicators'!M103</f>
        <v>69</v>
      </c>
      <c r="N104" s="3">
        <f>'Numerical Indicators'!N103</f>
        <v>52</v>
      </c>
      <c r="O104" s="38">
        <f>'Numerical Indicators'!O103/'Numerical Indicators'!P103</f>
        <v>0</v>
      </c>
      <c r="P104" s="3">
        <f>'Numerical Indicators'!Q103</f>
        <v>3.6</v>
      </c>
      <c r="Q104" s="25">
        <f>'Numerical Indicators'!R103</f>
        <v>100</v>
      </c>
      <c r="R104" s="46">
        <f>'Numerical Indicators'!S103/'Numerical Indicators'!P103</f>
        <v>0</v>
      </c>
      <c r="S104" s="25">
        <f>'Numerical Indicators'!T103</f>
        <v>0.91700000000000004</v>
      </c>
      <c r="T104" s="25">
        <f>'Numerical Indicators'!U103</f>
        <v>128</v>
      </c>
    </row>
    <row r="105" spans="1:20" x14ac:dyDescent="0.3">
      <c r="A105" s="2" t="s">
        <v>86</v>
      </c>
      <c r="B105" s="36">
        <f>'Numerical Indicators'!B104/'Numerical Indicators'!P104</f>
        <v>1.8366896387562084E-5</v>
      </c>
      <c r="C105" s="38">
        <f>'Numerical Indicators'!C104/'Numerical Indicators'!P104</f>
        <v>5.1427309885173839E-6</v>
      </c>
      <c r="D105" s="3">
        <f>'Numerical Indicators'!D104/100</f>
        <v>0.39899999999999997</v>
      </c>
      <c r="E105" s="3">
        <f>'Numerical Indicators'!E104</f>
        <v>0.86650000000000005</v>
      </c>
      <c r="F105" s="3">
        <f>'Numerical Indicators'!F104/10</f>
        <v>0.71900000000000008</v>
      </c>
      <c r="G105" s="15">
        <f>'Numerical Indicators'!G104</f>
        <v>0.90900000000000003</v>
      </c>
      <c r="H105" s="36">
        <f>'Numerical Indicators'!H104/'Numerical Indicators'!P104</f>
        <v>3.6733792775124168E-7</v>
      </c>
      <c r="I105" s="36">
        <f>'Numerical Indicators'!I104/'Numerical Indicators'!P104</f>
        <v>3.6733792775124168E-7</v>
      </c>
      <c r="J105" s="36">
        <f>'Numerical Indicators'!J104/'Numerical Indicators'!P104</f>
        <v>0</v>
      </c>
      <c r="K105" s="3">
        <f>'Numerical Indicators'!K104</f>
        <v>11.107100000000001</v>
      </c>
      <c r="L105" s="3">
        <f>'Numerical Indicators'!L104</f>
        <v>81.599999999999994</v>
      </c>
      <c r="M105" s="5">
        <f>'Numerical Indicators'!M104</f>
        <v>15</v>
      </c>
      <c r="N105" s="3">
        <f>'Numerical Indicators'!N104</f>
        <v>15</v>
      </c>
      <c r="O105" s="38">
        <f>'Numerical Indicators'!O104/'Numerical Indicators'!P104</f>
        <v>1.8366896387562084E-6</v>
      </c>
      <c r="P105" s="3">
        <f>'Numerical Indicators'!Q104</f>
        <v>6.9</v>
      </c>
      <c r="Q105" s="25">
        <f>'Numerical Indicators'!R104</f>
        <v>21</v>
      </c>
      <c r="R105" s="46">
        <f>'Numerical Indicators'!S104/'Numerical Indicators'!P104</f>
        <v>7.3467585550248335E-7</v>
      </c>
      <c r="S105" s="25">
        <f>'Numerical Indicators'!T104</f>
        <v>0.86899999999999999</v>
      </c>
      <c r="T105" s="25">
        <f>'Numerical Indicators'!U104</f>
        <v>174</v>
      </c>
    </row>
    <row r="106" spans="1:20" x14ac:dyDescent="0.3">
      <c r="A106" s="2" t="s">
        <v>64</v>
      </c>
      <c r="B106" s="36">
        <f>'Numerical Indicators'!B105/'Numerical Indicators'!P105</f>
        <v>1.4377502084737802E-5</v>
      </c>
      <c r="C106" s="38">
        <f>'Numerical Indicators'!C105/'Numerical Indicators'!P105</f>
        <v>0</v>
      </c>
      <c r="D106" s="3">
        <f>'Numerical Indicators'!D105/100</f>
        <v>0.49</v>
      </c>
      <c r="E106" s="3">
        <f>'Numerical Indicators'!E105</f>
        <v>0.82720000000000005</v>
      </c>
      <c r="F106" s="3">
        <f>'Numerical Indicators'!F105/10</f>
        <v>0.84700000000000009</v>
      </c>
      <c r="G106" s="15">
        <f>'Numerical Indicators'!G105</f>
        <v>0.97799999999999998</v>
      </c>
      <c r="H106" s="36">
        <f>'Numerical Indicators'!H105/'Numerical Indicators'!P105</f>
        <v>0</v>
      </c>
      <c r="I106" s="36">
        <f>'Numerical Indicators'!I105/'Numerical Indicators'!P105</f>
        <v>0</v>
      </c>
      <c r="J106" s="36">
        <f>'Numerical Indicators'!J105/'Numerical Indicators'!P105</f>
        <v>0</v>
      </c>
      <c r="K106" s="3">
        <f>'Numerical Indicators'!K105</f>
        <v>5.3288000000000002</v>
      </c>
      <c r="L106" s="3">
        <f>'Numerical Indicators'!L105</f>
        <v>69.599999999999994</v>
      </c>
      <c r="M106" s="5">
        <f>'Numerical Indicators'!M105</f>
        <v>40</v>
      </c>
      <c r="N106" s="3">
        <f>'Numerical Indicators'!N105</f>
        <v>26</v>
      </c>
      <c r="O106" s="38">
        <f>'Numerical Indicators'!O105/'Numerical Indicators'!P105</f>
        <v>7.9875011581876673E-6</v>
      </c>
      <c r="P106" s="3">
        <f>'Numerical Indicators'!Q105</f>
        <v>6.4</v>
      </c>
      <c r="Q106" s="25">
        <f>'Numerical Indicators'!R105</f>
        <v>45</v>
      </c>
      <c r="R106" s="46">
        <f>'Numerical Indicators'!S105/'Numerical Indicators'!P105</f>
        <v>3.1950004632750672E-6</v>
      </c>
      <c r="S106" s="25">
        <f>'Numerical Indicators'!T105</f>
        <v>0.90900000000000003</v>
      </c>
      <c r="T106" s="25">
        <f>'Numerical Indicators'!U105</f>
        <v>142</v>
      </c>
    </row>
    <row r="107" spans="1:20" x14ac:dyDescent="0.3">
      <c r="A107" s="2" t="s">
        <v>151</v>
      </c>
      <c r="B107" s="36">
        <f>'Numerical Indicators'!B106/'Numerical Indicators'!P106</f>
        <v>0</v>
      </c>
      <c r="C107" s="38">
        <f>'Numerical Indicators'!C106/'Numerical Indicators'!P106</f>
        <v>0</v>
      </c>
      <c r="D107" s="3">
        <f>'Numerical Indicators'!D106/100</f>
        <v>0.22500000000000001</v>
      </c>
      <c r="E107" s="3">
        <f>'Numerical Indicators'!E106</f>
        <v>0.3095</v>
      </c>
      <c r="F107" s="3">
        <f>'Numerical Indicators'!F106/10</f>
        <v>0.17399999999999999</v>
      </c>
      <c r="G107" s="15">
        <f>'Numerical Indicators'!G106</f>
        <v>0.10100000000000001</v>
      </c>
      <c r="H107" s="36">
        <f>'Numerical Indicators'!H106/'Numerical Indicators'!P106</f>
        <v>0</v>
      </c>
      <c r="I107" s="36">
        <f>'Numerical Indicators'!I106/'Numerical Indicators'!P106</f>
        <v>0</v>
      </c>
      <c r="J107" s="36">
        <f>'Numerical Indicators'!J106/'Numerical Indicators'!P106</f>
        <v>0</v>
      </c>
      <c r="K107" s="3">
        <v>-1</v>
      </c>
      <c r="L107" s="3">
        <f>'Numerical Indicators'!L106</f>
        <v>47.7</v>
      </c>
      <c r="M107" s="5">
        <f>'Numerical Indicators'!M106</f>
        <v>18</v>
      </c>
      <c r="N107" s="3">
        <f>'Numerical Indicators'!N106</f>
        <v>14</v>
      </c>
      <c r="O107" s="38">
        <f>'Numerical Indicators'!O106/'Numerical Indicators'!P106</f>
        <v>0</v>
      </c>
      <c r="P107" s="3">
        <f>'Numerical Indicators'!Q106</f>
        <v>1.8</v>
      </c>
      <c r="Q107" s="25">
        <f>'Numerical Indicators'!R106</f>
        <v>10</v>
      </c>
      <c r="R107" s="46">
        <f>'Numerical Indicators'!S106/'Numerical Indicators'!P106</f>
        <v>3.6112792964130104E-8</v>
      </c>
      <c r="S107" s="25">
        <f>'Numerical Indicators'!T106</f>
        <v>0.52100000000000002</v>
      </c>
      <c r="T107" s="25">
        <f>'Numerical Indicators'!U106</f>
        <v>41</v>
      </c>
    </row>
    <row r="108" spans="1:20" x14ac:dyDescent="0.3">
      <c r="A108" s="2" t="s">
        <v>152</v>
      </c>
      <c r="B108" s="36">
        <f>'Numerical Indicators'!B107/'Numerical Indicators'!P107</f>
        <v>0</v>
      </c>
      <c r="C108" s="38">
        <f>'Numerical Indicators'!C107/'Numerical Indicators'!P107</f>
        <v>0</v>
      </c>
      <c r="D108" s="3">
        <f>'Numerical Indicators'!D107/100</f>
        <v>0.22899999999999998</v>
      </c>
      <c r="E108" s="3">
        <f>'Numerical Indicators'!E107</f>
        <v>0.34799999999999998</v>
      </c>
      <c r="F108" s="3">
        <f>'Numerical Indicators'!F107/10</f>
        <v>0.52500000000000002</v>
      </c>
      <c r="G108" s="15">
        <f>'Numerical Indicators'!G107</f>
        <v>0.13800000000000001</v>
      </c>
      <c r="H108" s="36">
        <f>'Numerical Indicators'!H107/'Numerical Indicators'!P107</f>
        <v>0</v>
      </c>
      <c r="I108" s="36">
        <f>'Numerical Indicators'!I107/'Numerical Indicators'!P107</f>
        <v>0</v>
      </c>
      <c r="J108" s="36">
        <f>'Numerical Indicators'!J107/'Numerical Indicators'!P107</f>
        <v>0</v>
      </c>
      <c r="K108" s="3">
        <v>-1</v>
      </c>
      <c r="L108" s="3">
        <f>'Numerical Indicators'!L107</f>
        <v>60.9</v>
      </c>
      <c r="M108" s="5">
        <f>'Numerical Indicators'!M107</f>
        <v>15</v>
      </c>
      <c r="N108" s="3">
        <f>'Numerical Indicators'!N107</f>
        <v>9</v>
      </c>
      <c r="O108" s="38">
        <f>'Numerical Indicators'!O107/'Numerical Indicators'!P107</f>
        <v>0</v>
      </c>
      <c r="P108" s="3">
        <f>'Numerical Indicators'!Q107</f>
        <v>1.5</v>
      </c>
      <c r="Q108" s="25">
        <f>'Numerical Indicators'!R107</f>
        <v>3</v>
      </c>
      <c r="R108" s="46">
        <f>'Numerical Indicators'!S107/'Numerical Indicators'!P107</f>
        <v>0</v>
      </c>
      <c r="S108" s="25">
        <f>'Numerical Indicators'!T107</f>
        <v>0.48499999999999999</v>
      </c>
      <c r="T108" s="25">
        <f>'Numerical Indicators'!U107</f>
        <v>52</v>
      </c>
    </row>
    <row r="109" spans="1:20" x14ac:dyDescent="0.3">
      <c r="A109" s="2" t="s">
        <v>55</v>
      </c>
      <c r="B109" s="36">
        <f>'Numerical Indicators'!B108/'Numerical Indicators'!P108</f>
        <v>4.0165607123697928E-7</v>
      </c>
      <c r="C109" s="38">
        <f>'Numerical Indicators'!C108/'Numerical Indicators'!P108</f>
        <v>2.1627634605068114E-7</v>
      </c>
      <c r="D109" s="3">
        <f>'Numerical Indicators'!D108/100</f>
        <v>0.41899999999999998</v>
      </c>
      <c r="E109" s="3">
        <f>'Numerical Indicators'!E108</f>
        <v>0.78920000000000001</v>
      </c>
      <c r="F109" s="3">
        <f>'Numerical Indicators'!F108/10</f>
        <v>0.63800000000000001</v>
      </c>
      <c r="G109" s="15">
        <f>'Numerical Indicators'!G108</f>
        <v>0.89</v>
      </c>
      <c r="H109" s="36">
        <f>'Numerical Indicators'!H108/'Numerical Indicators'!P108</f>
        <v>0</v>
      </c>
      <c r="I109" s="36">
        <f>'Numerical Indicators'!I108/'Numerical Indicators'!P108</f>
        <v>6.1793241728766042E-8</v>
      </c>
      <c r="J109" s="36">
        <f>'Numerical Indicators'!J108/'Numerical Indicators'!P108</f>
        <v>1.4181548976751805E-7</v>
      </c>
      <c r="K109" s="3">
        <f>'Numerical Indicators'!K108</f>
        <v>3.0442</v>
      </c>
      <c r="L109" s="3">
        <f>'Numerical Indicators'!L108</f>
        <v>81.5</v>
      </c>
      <c r="M109" s="5">
        <f>'Numerical Indicators'!M108</f>
        <v>13</v>
      </c>
      <c r="N109" s="3">
        <f>'Numerical Indicators'!N108</f>
        <v>13</v>
      </c>
      <c r="O109" s="38">
        <f>'Numerical Indicators'!O108/'Numerical Indicators'!P108</f>
        <v>4.3255269210136228E-7</v>
      </c>
      <c r="P109" s="3">
        <f>'Numerical Indicators'!Q108</f>
        <v>5.4</v>
      </c>
      <c r="Q109" s="25">
        <f>'Numerical Indicators'!R108</f>
        <v>16</v>
      </c>
      <c r="R109" s="46">
        <f>'Numerical Indicators'!S108/'Numerical Indicators'!P108</f>
        <v>3.3986282950821322E-7</v>
      </c>
      <c r="S109" s="25">
        <f>'Numerical Indicators'!T108</f>
        <v>0.80400000000000005</v>
      </c>
      <c r="T109" s="25">
        <f>'Numerical Indicators'!U108</f>
        <v>135</v>
      </c>
    </row>
    <row r="110" spans="1:20" x14ac:dyDescent="0.3">
      <c r="A110" s="2" t="s">
        <v>153</v>
      </c>
      <c r="B110" s="36">
        <f>'Numerical Indicators'!B109/'Numerical Indicators'!P109</f>
        <v>0</v>
      </c>
      <c r="C110" s="38">
        <f>'Numerical Indicators'!C109/'Numerical Indicators'!P109</f>
        <v>0</v>
      </c>
      <c r="D110" s="3">
        <v>-1</v>
      </c>
      <c r="E110" s="3">
        <f>'Numerical Indicators'!E109</f>
        <v>0.57399999999999995</v>
      </c>
      <c r="F110" s="3">
        <f>'Numerical Indicators'!F109/10</f>
        <v>0.21600000000000003</v>
      </c>
      <c r="G110" s="15">
        <f>'Numerical Indicators'!G109</f>
        <v>0.73899999999999999</v>
      </c>
      <c r="H110" s="36">
        <f>'Numerical Indicators'!H109/'Numerical Indicators'!P109</f>
        <v>0</v>
      </c>
      <c r="I110" s="36">
        <f>'Numerical Indicators'!I109/'Numerical Indicators'!P109</f>
        <v>0</v>
      </c>
      <c r="J110" s="36">
        <f>'Numerical Indicators'!J109/'Numerical Indicators'!P109</f>
        <v>0</v>
      </c>
      <c r="K110" s="3">
        <v>-1</v>
      </c>
      <c r="L110" s="3">
        <f>'Numerical Indicators'!L109</f>
        <v>53.3</v>
      </c>
      <c r="M110" s="5">
        <f>'Numerical Indicators'!M109</f>
        <v>9</v>
      </c>
      <c r="N110" s="3">
        <f>'Numerical Indicators'!N109</f>
        <v>20</v>
      </c>
      <c r="O110" s="38">
        <f>'Numerical Indicators'!O109/'Numerical Indicators'!P109</f>
        <v>1.8499881600757755E-6</v>
      </c>
      <c r="P110" s="3">
        <f>'Numerical Indicators'!Q109</f>
        <v>2.2999999999999998</v>
      </c>
      <c r="Q110" s="25">
        <f>'Numerical Indicators'!R109</f>
        <v>24</v>
      </c>
      <c r="R110" s="46">
        <f>'Numerical Indicators'!S109/'Numerical Indicators'!P109</f>
        <v>0</v>
      </c>
      <c r="S110" s="25">
        <f>'Numerical Indicators'!T109</f>
        <v>0.71899999999999997</v>
      </c>
      <c r="T110" s="25">
        <f>'Numerical Indicators'!U109</f>
        <v>133</v>
      </c>
    </row>
    <row r="111" spans="1:20" x14ac:dyDescent="0.3">
      <c r="A111" s="2" t="s">
        <v>154</v>
      </c>
      <c r="B111" s="36">
        <f>'Numerical Indicators'!B110/'Numerical Indicators'!P110</f>
        <v>0</v>
      </c>
      <c r="C111" s="38">
        <f>'Numerical Indicators'!C110/'Numerical Indicators'!P110</f>
        <v>0</v>
      </c>
      <c r="D111" s="3">
        <f>'Numerical Indicators'!D110/100</f>
        <v>0.19500000000000001</v>
      </c>
      <c r="E111" s="3">
        <f>'Numerical Indicators'!E110</f>
        <v>0.30969999999999998</v>
      </c>
      <c r="F111" s="3">
        <v>-1</v>
      </c>
      <c r="G111" s="15">
        <f>'Numerical Indicators'!G110</f>
        <v>0.59799999999999998</v>
      </c>
      <c r="H111" s="36">
        <f>'Numerical Indicators'!H110/'Numerical Indicators'!P110</f>
        <v>0</v>
      </c>
      <c r="I111" s="36">
        <f>'Numerical Indicators'!I110/'Numerical Indicators'!P110</f>
        <v>0</v>
      </c>
      <c r="J111" s="36">
        <f>'Numerical Indicators'!J110/'Numerical Indicators'!P110</f>
        <v>0</v>
      </c>
      <c r="K111" s="3">
        <v>-1</v>
      </c>
      <c r="L111" s="3">
        <f>'Numerical Indicators'!L110</f>
        <v>52.9</v>
      </c>
      <c r="M111" s="5">
        <f>'Numerical Indicators'!M110</f>
        <v>11</v>
      </c>
      <c r="N111" s="3">
        <f>'Numerical Indicators'!N110</f>
        <v>5</v>
      </c>
      <c r="O111" s="38">
        <f>'Numerical Indicators'!O110/'Numerical Indicators'!P110</f>
        <v>0</v>
      </c>
      <c r="P111" s="3">
        <f>'Numerical Indicators'!Q110</f>
        <v>1</v>
      </c>
      <c r="Q111" s="25">
        <f>'Numerical Indicators'!R110</f>
        <v>3</v>
      </c>
      <c r="R111" s="46">
        <f>'Numerical Indicators'!S110/'Numerical Indicators'!P110</f>
        <v>0</v>
      </c>
      <c r="S111" s="25">
        <f>'Numerical Indicators'!T110</f>
        <v>0.42699999999999999</v>
      </c>
      <c r="T111" s="25">
        <f>'Numerical Indicators'!U110</f>
        <v>125</v>
      </c>
    </row>
    <row r="112" spans="1:20" x14ac:dyDescent="0.3">
      <c r="A112" s="2" t="s">
        <v>33</v>
      </c>
      <c r="B112" s="36">
        <f>'Numerical Indicators'!B111/'Numerical Indicators'!P111</f>
        <v>2.2647850832195277E-6</v>
      </c>
      <c r="C112" s="38">
        <f>'Numerical Indicators'!C111/'Numerical Indicators'!P111</f>
        <v>0</v>
      </c>
      <c r="D112" s="3">
        <f>'Numerical Indicators'!D111/100</f>
        <v>0.47100000000000003</v>
      </c>
      <c r="E112" s="3">
        <f>'Numerical Indicators'!E111</f>
        <v>0.85470000000000002</v>
      </c>
      <c r="F112" s="3">
        <f>'Numerical Indicators'!F111/10</f>
        <v>0.78600000000000003</v>
      </c>
      <c r="G112" s="15">
        <f>'Numerical Indicators'!G111</f>
        <v>0.83099999999999996</v>
      </c>
      <c r="H112" s="36">
        <f>'Numerical Indicators'!H111/'Numerical Indicators'!P111</f>
        <v>0</v>
      </c>
      <c r="I112" s="36">
        <f>'Numerical Indicators'!I111/'Numerical Indicators'!P111</f>
        <v>9.059140332878111E-6</v>
      </c>
      <c r="J112" s="36">
        <f>'Numerical Indicators'!J111/'Numerical Indicators'!P111</f>
        <v>0</v>
      </c>
      <c r="K112" s="3">
        <f>'Numerical Indicators'!K111</f>
        <v>3.3849999999999998</v>
      </c>
      <c r="L112" s="3">
        <f>'Numerical Indicators'!L111</f>
        <v>66.099999999999994</v>
      </c>
      <c r="M112" s="5">
        <f>'Numerical Indicators'!M111</f>
        <v>18</v>
      </c>
      <c r="N112" s="3">
        <f>'Numerical Indicators'!N111</f>
        <v>27</v>
      </c>
      <c r="O112" s="38">
        <f>'Numerical Indicators'!O111/'Numerical Indicators'!P111</f>
        <v>6.7943552496585837E-6</v>
      </c>
      <c r="P112" s="3">
        <f>'Numerical Indicators'!Q111</f>
        <v>7.9</v>
      </c>
      <c r="Q112" s="25">
        <f>'Numerical Indicators'!R111</f>
        <v>44</v>
      </c>
      <c r="R112" s="46">
        <f>'Numerical Indicators'!S111/'Numerical Indicators'!P111</f>
        <v>0</v>
      </c>
      <c r="S112" s="25">
        <f>'Numerical Indicators'!T111</f>
        <v>0.88500000000000001</v>
      </c>
      <c r="T112" s="25">
        <f>'Numerical Indicators'!U111</f>
        <v>143</v>
      </c>
    </row>
    <row r="113" spans="1:20" x14ac:dyDescent="0.3">
      <c r="A113" s="2" t="s">
        <v>155</v>
      </c>
      <c r="B113" s="36">
        <f>'Numerical Indicators'!B112/'Numerical Indicators'!P112</f>
        <v>0</v>
      </c>
      <c r="C113" s="38">
        <f>'Numerical Indicators'!C112/'Numerical Indicators'!P112</f>
        <v>0</v>
      </c>
      <c r="D113" s="3">
        <v>-1</v>
      </c>
      <c r="E113" s="3">
        <f>'Numerical Indicators'!E112</f>
        <v>0.40550000000000003</v>
      </c>
      <c r="F113" s="3">
        <v>-1</v>
      </c>
      <c r="G113" s="15">
        <f>'Numerical Indicators'!G112</f>
        <v>0.38600000000000001</v>
      </c>
      <c r="H113" s="36">
        <f>'Numerical Indicators'!H112/'Numerical Indicators'!P112</f>
        <v>0</v>
      </c>
      <c r="I113" s="36">
        <f>'Numerical Indicators'!I112/'Numerical Indicators'!P112</f>
        <v>0</v>
      </c>
      <c r="J113" s="36">
        <f>'Numerical Indicators'!J112/'Numerical Indicators'!P112</f>
        <v>0</v>
      </c>
      <c r="K113" s="3">
        <v>-1</v>
      </c>
      <c r="L113" s="3">
        <f>'Numerical Indicators'!L112</f>
        <v>50.9</v>
      </c>
      <c r="M113" s="5">
        <f>'Numerical Indicators'!M112</f>
        <v>0</v>
      </c>
      <c r="N113" s="3">
        <f>'Numerical Indicators'!N112</f>
        <v>20</v>
      </c>
      <c r="O113" s="38">
        <f>'Numerical Indicators'!O112/'Numerical Indicators'!P112</f>
        <v>0</v>
      </c>
      <c r="P113" s="3">
        <f>'Numerical Indicators'!Q112</f>
        <v>3.2</v>
      </c>
      <c r="Q113" s="25">
        <f>'Numerical Indicators'!R112</f>
        <v>0</v>
      </c>
      <c r="R113" s="46">
        <f>'Numerical Indicators'!S112/'Numerical Indicators'!P112</f>
        <v>0</v>
      </c>
      <c r="S113" s="25">
        <f>'Numerical Indicators'!T112</f>
        <v>0.69799999999999995</v>
      </c>
      <c r="T113" s="25">
        <f>'Numerical Indicators'!U112</f>
        <v>28</v>
      </c>
    </row>
    <row r="114" spans="1:20" x14ac:dyDescent="0.3">
      <c r="A114" s="2" t="s">
        <v>156</v>
      </c>
      <c r="B114" s="36">
        <f>'Numerical Indicators'!B113/'Numerical Indicators'!P113</f>
        <v>0</v>
      </c>
      <c r="C114" s="38">
        <f>'Numerical Indicators'!C113/'Numerical Indicators'!P113</f>
        <v>0</v>
      </c>
      <c r="D114" s="3">
        <v>-1</v>
      </c>
      <c r="E114" s="3">
        <f>'Numerical Indicators'!E113</f>
        <v>0.28199999999999997</v>
      </c>
      <c r="F114" s="3">
        <f>'Numerical Indicators'!F113/10</f>
        <v>0.22599999999999998</v>
      </c>
      <c r="G114" s="15">
        <f>'Numerical Indicators'!G113</f>
        <v>0.20300000000000001</v>
      </c>
      <c r="H114" s="36">
        <f>'Numerical Indicators'!H113/'Numerical Indicators'!P113</f>
        <v>0</v>
      </c>
      <c r="I114" s="36">
        <f>'Numerical Indicators'!I113/'Numerical Indicators'!P113</f>
        <v>0</v>
      </c>
      <c r="J114" s="36">
        <f>'Numerical Indicators'!J113/'Numerical Indicators'!P113</f>
        <v>0</v>
      </c>
      <c r="K114" s="3">
        <v>-1</v>
      </c>
      <c r="L114" s="3">
        <f>'Numerical Indicators'!L113</f>
        <v>51.1</v>
      </c>
      <c r="M114" s="5">
        <f>'Numerical Indicators'!M113</f>
        <v>11</v>
      </c>
      <c r="N114" s="3">
        <f>'Numerical Indicators'!N113</f>
        <v>6</v>
      </c>
      <c r="O114" s="38">
        <f>'Numerical Indicators'!O113/'Numerical Indicators'!P113</f>
        <v>0</v>
      </c>
      <c r="P114" s="3">
        <f>'Numerical Indicators'!Q113</f>
        <v>1.9</v>
      </c>
      <c r="Q114" s="25">
        <f>'Numerical Indicators'!R113</f>
        <v>5</v>
      </c>
      <c r="R114" s="46">
        <f>'Numerical Indicators'!S113/'Numerical Indicators'!P113</f>
        <v>0</v>
      </c>
      <c r="S114" s="25">
        <f>'Numerical Indicators'!T113</f>
        <v>0.52700000000000002</v>
      </c>
      <c r="T114" s="25">
        <f>'Numerical Indicators'!U113</f>
        <v>106</v>
      </c>
    </row>
    <row r="115" spans="1:20" x14ac:dyDescent="0.3">
      <c r="A115" s="2" t="s">
        <v>157</v>
      </c>
      <c r="B115" s="36">
        <f>'Numerical Indicators'!B114/'Numerical Indicators'!P114</f>
        <v>0</v>
      </c>
      <c r="C115" s="38">
        <f>'Numerical Indicators'!C114/'Numerical Indicators'!P114</f>
        <v>0</v>
      </c>
      <c r="D115" s="3">
        <f>'Numerical Indicators'!D114/100</f>
        <v>0.35200000000000004</v>
      </c>
      <c r="E115" s="3">
        <f>'Numerical Indicators'!E114</f>
        <v>0.71960000000000002</v>
      </c>
      <c r="F115" s="3">
        <f>'Numerical Indicators'!F114/10</f>
        <v>0.58799999999999997</v>
      </c>
      <c r="G115" s="15">
        <f>'Numerical Indicators'!G114</f>
        <v>0.72199999999999998</v>
      </c>
      <c r="H115" s="36">
        <f>'Numerical Indicators'!H114/'Numerical Indicators'!P114</f>
        <v>0</v>
      </c>
      <c r="I115" s="36">
        <f>'Numerical Indicators'!I114/'Numerical Indicators'!P114</f>
        <v>0</v>
      </c>
      <c r="J115" s="36">
        <f>'Numerical Indicators'!J114/'Numerical Indicators'!P114</f>
        <v>0</v>
      </c>
      <c r="K115" s="3">
        <v>-1</v>
      </c>
      <c r="L115" s="3">
        <f>'Numerical Indicators'!L114</f>
        <v>81.5</v>
      </c>
      <c r="M115" s="5">
        <f>'Numerical Indicators'!M114</f>
        <v>22</v>
      </c>
      <c r="N115" s="3">
        <f>'Numerical Indicators'!N114</f>
        <v>11</v>
      </c>
      <c r="O115" s="38">
        <f>'Numerical Indicators'!O114/'Numerical Indicators'!P114</f>
        <v>0</v>
      </c>
      <c r="P115" s="3">
        <f>'Numerical Indicators'!Q114</f>
        <v>5.9</v>
      </c>
      <c r="Q115" s="25">
        <f>'Numerical Indicators'!R114</f>
        <v>13</v>
      </c>
      <c r="R115" s="46">
        <f>'Numerical Indicators'!S114/'Numerical Indicators'!P114</f>
        <v>0</v>
      </c>
      <c r="S115" s="25">
        <f>'Numerical Indicators'!T114</f>
        <v>0.79600000000000004</v>
      </c>
      <c r="T115" s="25">
        <f>'Numerical Indicators'!U114</f>
        <v>150</v>
      </c>
    </row>
    <row r="116" spans="1:20" x14ac:dyDescent="0.3">
      <c r="A116" s="2" t="s">
        <v>57</v>
      </c>
      <c r="B116" s="36">
        <f>'Numerical Indicators'!B115/'Numerical Indicators'!P115</f>
        <v>6.204784908300221E-8</v>
      </c>
      <c r="C116" s="38">
        <f>'Numerical Indicators'!C115/'Numerical Indicators'!P115</f>
        <v>7.7559811353752763E-9</v>
      </c>
      <c r="D116" s="3">
        <f>'Numerical Indicators'!D115/100</f>
        <v>0.34499999999999997</v>
      </c>
      <c r="E116" s="3">
        <f>'Numerical Indicators'!E115</f>
        <v>0.72909999999999997</v>
      </c>
      <c r="F116" s="3">
        <f>'Numerical Indicators'!F115/10</f>
        <v>0.51600000000000001</v>
      </c>
      <c r="G116" s="15">
        <f>'Numerical Indicators'!G115</f>
        <v>0.76900000000000002</v>
      </c>
      <c r="H116" s="36">
        <f>'Numerical Indicators'!H115/'Numerical Indicators'!P115</f>
        <v>9.3071773624503308E-8</v>
      </c>
      <c r="I116" s="36">
        <f>'Numerical Indicators'!I115/'Numerical Indicators'!P115</f>
        <v>7.7559811353752763E-9</v>
      </c>
      <c r="J116" s="36">
        <f>'Numerical Indicators'!J115/'Numerical Indicators'!P115</f>
        <v>6.2047849083002209E-10</v>
      </c>
      <c r="K116" s="3">
        <f>'Numerical Indicators'!K115</f>
        <v>4.4368999999999996</v>
      </c>
      <c r="L116" s="3">
        <f>'Numerical Indicators'!L115</f>
        <v>72.400000000000006</v>
      </c>
      <c r="M116" s="5">
        <f>'Numerical Indicators'!M115</f>
        <v>5</v>
      </c>
      <c r="N116" s="3">
        <f>'Numerical Indicators'!N115</f>
        <v>7</v>
      </c>
      <c r="O116" s="38">
        <f>'Numerical Indicators'!O115/'Numerical Indicators'!P115</f>
        <v>2.9472728314426049E-7</v>
      </c>
      <c r="P116" s="3">
        <f>'Numerical Indicators'!Q115</f>
        <v>7.2</v>
      </c>
      <c r="Q116" s="25">
        <f>'Numerical Indicators'!R115</f>
        <v>7</v>
      </c>
      <c r="R116" s="46">
        <f>'Numerical Indicators'!S115/'Numerical Indicators'!P115</f>
        <v>1.0082775475987858E-7</v>
      </c>
      <c r="S116" s="25">
        <f>'Numerical Indicators'!T115</f>
        <v>0.76700000000000002</v>
      </c>
      <c r="T116" s="25">
        <f>'Numerical Indicators'!U115</f>
        <v>93</v>
      </c>
    </row>
    <row r="117" spans="1:20" x14ac:dyDescent="0.3">
      <c r="A117" s="2" t="s">
        <v>158</v>
      </c>
      <c r="B117" s="36">
        <f>'Numerical Indicators'!B116/'Numerical Indicators'!P116</f>
        <v>0</v>
      </c>
      <c r="C117" s="38">
        <f>'Numerical Indicators'!C116/'Numerical Indicators'!P116</f>
        <v>0</v>
      </c>
      <c r="D117" s="3">
        <v>-1</v>
      </c>
      <c r="E117" s="3">
        <f>'Numerical Indicators'!E116</f>
        <v>0.37790000000000001</v>
      </c>
      <c r="F117" s="3">
        <v>-1</v>
      </c>
      <c r="G117" s="15">
        <f>'Numerical Indicators'!G116</f>
        <v>0.48299999999999998</v>
      </c>
      <c r="H117" s="36">
        <f>'Numerical Indicators'!H116/'Numerical Indicators'!P116</f>
        <v>0</v>
      </c>
      <c r="I117" s="36">
        <f>'Numerical Indicators'!I116/'Numerical Indicators'!P116</f>
        <v>0</v>
      </c>
      <c r="J117" s="36">
        <f>'Numerical Indicators'!J116/'Numerical Indicators'!P116</f>
        <v>0</v>
      </c>
      <c r="K117" s="3">
        <v>-1</v>
      </c>
      <c r="L117" s="3">
        <f>'Numerical Indicators'!L116</f>
        <v>48.1</v>
      </c>
      <c r="M117" s="5">
        <f>'Numerical Indicators'!M116</f>
        <v>0</v>
      </c>
      <c r="N117" s="3">
        <f>'Numerical Indicators'!N116</f>
        <v>0</v>
      </c>
      <c r="O117" s="38">
        <f>'Numerical Indicators'!O116/'Numerical Indicators'!P116</f>
        <v>0</v>
      </c>
      <c r="P117" s="3">
        <f>'Numerical Indicators'!Q116</f>
        <v>1.9</v>
      </c>
      <c r="Q117" s="25">
        <f>'Numerical Indicators'!R116</f>
        <v>0</v>
      </c>
      <c r="R117" s="46">
        <f>'Numerical Indicators'!S116/'Numerical Indicators'!P116</f>
        <v>0</v>
      </c>
      <c r="S117" s="25">
        <f>'Numerical Indicators'!T116</f>
        <v>0.61399999999999999</v>
      </c>
      <c r="T117" s="25">
        <f>'Numerical Indicators'!U116</f>
        <v>21</v>
      </c>
    </row>
    <row r="118" spans="1:20" x14ac:dyDescent="0.3">
      <c r="A118" s="2" t="s">
        <v>105</v>
      </c>
      <c r="B118" s="36">
        <f>'Numerical Indicators'!B117/'Numerical Indicators'!P117</f>
        <v>1.9831614717338757E-6</v>
      </c>
      <c r="C118" s="38">
        <f>'Numerical Indicators'!C117/'Numerical Indicators'!P117</f>
        <v>0</v>
      </c>
      <c r="D118" s="3">
        <f>'Numerical Indicators'!D117/100</f>
        <v>0.32299999999999995</v>
      </c>
      <c r="E118" s="3">
        <f>'Numerical Indicators'!E117</f>
        <v>0.68810000000000004</v>
      </c>
      <c r="F118" s="3">
        <f>'Numerical Indicators'!F117/10</f>
        <v>0.64500000000000002</v>
      </c>
      <c r="G118" s="15">
        <f>'Numerical Indicators'!G117</f>
        <v>0.76200000000000001</v>
      </c>
      <c r="H118" s="36">
        <f>'Numerical Indicators'!H117/'Numerical Indicators'!P117</f>
        <v>0</v>
      </c>
      <c r="I118" s="36">
        <f>'Numerical Indicators'!I117/'Numerical Indicators'!P117</f>
        <v>0</v>
      </c>
      <c r="J118" s="36">
        <f>'Numerical Indicators'!J117/'Numerical Indicators'!P117</f>
        <v>2.4789518396673447E-9</v>
      </c>
      <c r="K118" s="3">
        <v>-1</v>
      </c>
      <c r="L118" s="3">
        <f>'Numerical Indicators'!L117</f>
        <v>74.400000000000006</v>
      </c>
      <c r="M118" s="5">
        <f>'Numerical Indicators'!M117</f>
        <v>8</v>
      </c>
      <c r="N118" s="3">
        <f>'Numerical Indicators'!N117</f>
        <v>7</v>
      </c>
      <c r="O118" s="38">
        <f>'Numerical Indicators'!O117/'Numerical Indicators'!P117</f>
        <v>1.2394759198336722E-6</v>
      </c>
      <c r="P118" s="3">
        <f>'Numerical Indicators'!Q117</f>
        <v>1.2</v>
      </c>
      <c r="Q118" s="25">
        <f>'Numerical Indicators'!R117</f>
        <v>9</v>
      </c>
      <c r="R118" s="46">
        <f>'Numerical Indicators'!S117/'Numerical Indicators'!P117</f>
        <v>7.4368555190020339E-7</v>
      </c>
      <c r="S118" s="25">
        <f>'Numerical Indicators'!T117</f>
        <v>0.71099999999999997</v>
      </c>
      <c r="T118" s="25">
        <f>'Numerical Indicators'!U117</f>
        <v>85</v>
      </c>
    </row>
    <row r="119" spans="1:20" x14ac:dyDescent="0.3">
      <c r="A119" s="2" t="s">
        <v>161</v>
      </c>
      <c r="B119" s="36">
        <f>'Numerical Indicators'!B118/'Numerical Indicators'!P118</f>
        <v>0</v>
      </c>
      <c r="C119" s="38">
        <f>'Numerical Indicators'!C118/'Numerical Indicators'!P118</f>
        <v>0</v>
      </c>
      <c r="D119" s="3">
        <v>-1</v>
      </c>
      <c r="E119" s="3">
        <f>'Numerical Indicators'!E118</f>
        <v>0.7177</v>
      </c>
      <c r="F119" s="3">
        <f>'Numerical Indicators'!F118/10</f>
        <v>0.80500000000000005</v>
      </c>
      <c r="G119" s="15">
        <f>'Numerical Indicators'!G118</f>
        <v>0.96499999999999997</v>
      </c>
      <c r="H119" s="36">
        <f>'Numerical Indicators'!H118/'Numerical Indicators'!P118</f>
        <v>0</v>
      </c>
      <c r="I119" s="36">
        <f>'Numerical Indicators'!I118/'Numerical Indicators'!P118</f>
        <v>0</v>
      </c>
      <c r="J119" s="36">
        <f>'Numerical Indicators'!J118/'Numerical Indicators'!P118</f>
        <v>0</v>
      </c>
      <c r="K119" s="3">
        <v>-1</v>
      </c>
      <c r="L119" s="3">
        <v>-1</v>
      </c>
      <c r="M119" s="5">
        <f>'Numerical Indicators'!M118</f>
        <v>0</v>
      </c>
      <c r="N119" s="3">
        <f>'Numerical Indicators'!N118</f>
        <v>0</v>
      </c>
      <c r="O119" s="38">
        <f>'Numerical Indicators'!O118/'Numerical Indicators'!P118</f>
        <v>0</v>
      </c>
      <c r="P119" s="3">
        <f>'Numerical Indicators'!Q118</f>
        <v>2.9</v>
      </c>
      <c r="Q119" s="25">
        <f>'Numerical Indicators'!R118</f>
        <v>0</v>
      </c>
      <c r="R119" s="46">
        <f>'Numerical Indicators'!S118/'Numerical Indicators'!P118</f>
        <v>0</v>
      </c>
      <c r="S119" s="25">
        <v>-1</v>
      </c>
      <c r="T119" s="25">
        <f>'Numerical Indicators'!U118</f>
        <v>90</v>
      </c>
    </row>
    <row r="120" spans="1:20" x14ac:dyDescent="0.3">
      <c r="A120" s="2" t="s">
        <v>83</v>
      </c>
      <c r="B120" s="36">
        <f>'Numerical Indicators'!B119/'Numerical Indicators'!P119</f>
        <v>0</v>
      </c>
      <c r="C120" s="38">
        <f>'Numerical Indicators'!C119/'Numerical Indicators'!P119</f>
        <v>0</v>
      </c>
      <c r="D120" s="3">
        <f>'Numerical Indicators'!D119/100</f>
        <v>0.34200000000000003</v>
      </c>
      <c r="E120" s="3">
        <f>'Numerical Indicators'!E119</f>
        <v>0.64970000000000006</v>
      </c>
      <c r="F120" s="3">
        <f>'Numerical Indicators'!F119/10</f>
        <v>0.496</v>
      </c>
      <c r="G120" s="15">
        <f>'Numerical Indicators'!G119</f>
        <v>0.82299999999999995</v>
      </c>
      <c r="H120" s="36">
        <f>'Numerical Indicators'!H119/'Numerical Indicators'!P119</f>
        <v>0</v>
      </c>
      <c r="I120" s="36">
        <f>'Numerical Indicators'!I119/'Numerical Indicators'!P119</f>
        <v>0</v>
      </c>
      <c r="J120" s="36">
        <f>'Numerical Indicators'!J119/'Numerical Indicators'!P119</f>
        <v>3.9654820043376275E-8</v>
      </c>
      <c r="K120" s="3">
        <v>-1</v>
      </c>
      <c r="L120" s="3">
        <f>'Numerical Indicators'!L119</f>
        <v>67.8</v>
      </c>
      <c r="M120" s="5">
        <f>'Numerical Indicators'!M119</f>
        <v>27</v>
      </c>
      <c r="N120" s="3">
        <f>'Numerical Indicators'!N119</f>
        <v>16</v>
      </c>
      <c r="O120" s="38">
        <f>'Numerical Indicators'!O119/'Numerical Indicators'!P119</f>
        <v>3.0503707725674058E-7</v>
      </c>
      <c r="P120" s="3">
        <f>'Numerical Indicators'!Q119</f>
        <v>2.1</v>
      </c>
      <c r="Q120" s="25">
        <f>'Numerical Indicators'!R119</f>
        <v>17</v>
      </c>
      <c r="R120" s="46">
        <f>'Numerical Indicators'!S119/'Numerical Indicators'!P119</f>
        <v>0</v>
      </c>
      <c r="S120" s="25">
        <f>'Numerical Indicators'!T119</f>
        <v>0.73499999999999999</v>
      </c>
      <c r="T120" s="25">
        <f>'Numerical Indicators'!U119</f>
        <v>133</v>
      </c>
    </row>
    <row r="121" spans="1:20" x14ac:dyDescent="0.3">
      <c r="A121" s="2" t="s">
        <v>162</v>
      </c>
      <c r="B121" s="36">
        <f>'Numerical Indicators'!B120/'Numerical Indicators'!P120</f>
        <v>1.5921893558957179E-6</v>
      </c>
      <c r="C121" s="38">
        <f>'Numerical Indicators'!C120/'Numerical Indicators'!P120</f>
        <v>0</v>
      </c>
      <c r="D121" s="3">
        <f>'Numerical Indicators'!D120/100</f>
        <v>0.35399999999999998</v>
      </c>
      <c r="E121" s="3">
        <f>'Numerical Indicators'!E120</f>
        <v>0.7006</v>
      </c>
      <c r="F121" s="3">
        <f>'Numerical Indicators'!F120/10</f>
        <v>0.64400000000000002</v>
      </c>
      <c r="G121" s="15">
        <f>'Numerical Indicators'!G120</f>
        <v>0.71599999999999997</v>
      </c>
      <c r="H121" s="36">
        <f>'Numerical Indicators'!H120/'Numerical Indicators'!P120</f>
        <v>0</v>
      </c>
      <c r="I121" s="36">
        <f>'Numerical Indicators'!I120/'Numerical Indicators'!P120</f>
        <v>0</v>
      </c>
      <c r="J121" s="36">
        <f>'Numerical Indicators'!J120/'Numerical Indicators'!P120</f>
        <v>0</v>
      </c>
      <c r="K121" s="3">
        <v>-1</v>
      </c>
      <c r="L121" s="3">
        <f>'Numerical Indicators'!L120</f>
        <v>73.8</v>
      </c>
      <c r="M121" s="5">
        <f>'Numerical Indicators'!M120</f>
        <v>14</v>
      </c>
      <c r="N121" s="3">
        <f>'Numerical Indicators'!N120</f>
        <v>12</v>
      </c>
      <c r="O121" s="38">
        <f>'Numerical Indicators'!O120/'Numerical Indicators'!P120</f>
        <v>7.9609467794785896E-6</v>
      </c>
      <c r="P121" s="3">
        <f>'Numerical Indicators'!Q120</f>
        <v>2.2000000000000002</v>
      </c>
      <c r="Q121" s="25">
        <f>'Numerical Indicators'!R120</f>
        <v>23</v>
      </c>
      <c r="R121" s="46">
        <f>'Numerical Indicators'!S120/'Numerical Indicators'!P120</f>
        <v>0</v>
      </c>
      <c r="S121" s="25">
        <f>'Numerical Indicators'!T120</f>
        <v>0.81599999999999995</v>
      </c>
      <c r="T121" s="25">
        <f>'Numerical Indicators'!U120</f>
        <v>172</v>
      </c>
    </row>
    <row r="122" spans="1:20" x14ac:dyDescent="0.3">
      <c r="A122" s="2" t="s">
        <v>69</v>
      </c>
      <c r="B122" s="36">
        <f>'Numerical Indicators'!B121/'Numerical Indicators'!P121</f>
        <v>0</v>
      </c>
      <c r="C122" s="38">
        <f>'Numerical Indicators'!C121/'Numerical Indicators'!P121</f>
        <v>0</v>
      </c>
      <c r="D122" s="3">
        <f>'Numerical Indicators'!D121/100</f>
        <v>0.29299999999999998</v>
      </c>
      <c r="E122" s="3">
        <f>'Numerical Indicators'!E121</f>
        <v>0.57289999999999996</v>
      </c>
      <c r="F122" s="3">
        <f>'Numerical Indicators'!F121/10</f>
        <v>0.47699999999999998</v>
      </c>
      <c r="G122" s="15">
        <f>'Numerical Indicators'!G121</f>
        <v>0.68500000000000005</v>
      </c>
      <c r="H122" s="36">
        <f>'Numerical Indicators'!H121/'Numerical Indicators'!P121</f>
        <v>0</v>
      </c>
      <c r="I122" s="36">
        <f>'Numerical Indicators'!I121/'Numerical Indicators'!P121</f>
        <v>0</v>
      </c>
      <c r="J122" s="36">
        <f>'Numerical Indicators'!J121/'Numerical Indicators'!P121</f>
        <v>0</v>
      </c>
      <c r="K122" s="3">
        <v>-1</v>
      </c>
      <c r="L122" s="3">
        <f>'Numerical Indicators'!L121</f>
        <v>73.400000000000006</v>
      </c>
      <c r="M122" s="5">
        <f>'Numerical Indicators'!M121</f>
        <v>15</v>
      </c>
      <c r="N122" s="3">
        <f>'Numerical Indicators'!N121</f>
        <v>7</v>
      </c>
      <c r="O122" s="38">
        <f>'Numerical Indicators'!O121/'Numerical Indicators'!P121</f>
        <v>7.0440546011764651E-7</v>
      </c>
      <c r="P122" s="3">
        <f>'Numerical Indicators'!Q121</f>
        <v>1.5</v>
      </c>
      <c r="Q122" s="25">
        <f>'Numerical Indicators'!R121</f>
        <v>9</v>
      </c>
      <c r="R122" s="46">
        <f>'Numerical Indicators'!S121/'Numerical Indicators'!P121</f>
        <v>5.418503539366512E-8</v>
      </c>
      <c r="S122" s="25">
        <f>'Numerical Indicators'!T121</f>
        <v>0.67600000000000005</v>
      </c>
      <c r="T122" s="25">
        <f>'Numerical Indicators'!U121</f>
        <v>134</v>
      </c>
    </row>
    <row r="123" spans="1:20" x14ac:dyDescent="0.3">
      <c r="A123" s="2" t="s">
        <v>159</v>
      </c>
      <c r="B123" s="36">
        <f>'Numerical Indicators'!B122/'Numerical Indicators'!P122</f>
        <v>0</v>
      </c>
      <c r="C123" s="38">
        <f>'Numerical Indicators'!C122/'Numerical Indicators'!P122</f>
        <v>0</v>
      </c>
      <c r="D123" s="3">
        <f>'Numerical Indicators'!D122/100</f>
        <v>0.19699999999999998</v>
      </c>
      <c r="E123" s="3">
        <f>'Numerical Indicators'!E122</f>
        <v>0.35639999999999999</v>
      </c>
      <c r="F123" s="3">
        <f>'Numerical Indicators'!F122/10</f>
        <v>0.23199999999999998</v>
      </c>
      <c r="G123" s="15">
        <f>'Numerical Indicators'!G122</f>
        <v>0.20300000000000001</v>
      </c>
      <c r="H123" s="36">
        <f>'Numerical Indicators'!H122/'Numerical Indicators'!P122</f>
        <v>0</v>
      </c>
      <c r="I123" s="36">
        <f>'Numerical Indicators'!I122/'Numerical Indicators'!P122</f>
        <v>0</v>
      </c>
      <c r="J123" s="36">
        <f>'Numerical Indicators'!J122/'Numerical Indicators'!P122</f>
        <v>0</v>
      </c>
      <c r="K123" s="3">
        <v>-1</v>
      </c>
      <c r="L123" s="3">
        <f>'Numerical Indicators'!L122</f>
        <v>55</v>
      </c>
      <c r="M123" s="5">
        <f>'Numerical Indicators'!M122</f>
        <v>17</v>
      </c>
      <c r="N123" s="3">
        <f>'Numerical Indicators'!N122</f>
        <v>6</v>
      </c>
      <c r="O123" s="38">
        <f>'Numerical Indicators'!O122/'Numerical Indicators'!P122</f>
        <v>0</v>
      </c>
      <c r="P123" s="3">
        <f>'Numerical Indicators'!Q122</f>
        <v>1.5</v>
      </c>
      <c r="Q123" s="25">
        <f>'Numerical Indicators'!R122</f>
        <v>3</v>
      </c>
      <c r="R123" s="46">
        <f>'Numerical Indicators'!S122/'Numerical Indicators'!P122</f>
        <v>3.1994435527773013E-8</v>
      </c>
      <c r="S123" s="25">
        <f>'Numerical Indicators'!T122</f>
        <v>0.44600000000000001</v>
      </c>
      <c r="T123" s="25">
        <f>'Numerical Indicators'!U122</f>
        <v>49</v>
      </c>
    </row>
    <row r="124" spans="1:20" x14ac:dyDescent="0.3">
      <c r="A124" s="2" t="s">
        <v>160</v>
      </c>
      <c r="B124" s="36">
        <f>'Numerical Indicators'!B123/'Numerical Indicators'!P123</f>
        <v>0</v>
      </c>
      <c r="C124" s="38">
        <f>'Numerical Indicators'!C123/'Numerical Indicators'!P123</f>
        <v>1.8379042010814227E-8</v>
      </c>
      <c r="D124" s="3">
        <v>-1</v>
      </c>
      <c r="E124" s="3">
        <f>'Numerical Indicators'!E123</f>
        <v>0.43159999999999998</v>
      </c>
      <c r="F124" s="3">
        <f>'Numerical Indicators'!F123/10</f>
        <v>0.3</v>
      </c>
      <c r="G124" s="15">
        <f>'Numerical Indicators'!G123</f>
        <v>0.52100000000000002</v>
      </c>
      <c r="H124" s="36">
        <f>'Numerical Indicators'!H123/'Numerical Indicators'!P123</f>
        <v>0</v>
      </c>
      <c r="I124" s="36">
        <f>'Numerical Indicators'!I123/'Numerical Indicators'!P123</f>
        <v>0</v>
      </c>
      <c r="J124" s="36">
        <f>'Numerical Indicators'!J123/'Numerical Indicators'!P123</f>
        <v>0</v>
      </c>
      <c r="K124" s="3">
        <v>-1</v>
      </c>
      <c r="L124" s="3">
        <f>'Numerical Indicators'!L123</f>
        <v>46.8</v>
      </c>
      <c r="M124" s="5">
        <f>'Numerical Indicators'!M123</f>
        <v>9</v>
      </c>
      <c r="N124" s="3">
        <f>'Numerical Indicators'!N123</f>
        <v>5</v>
      </c>
      <c r="O124" s="38">
        <f>'Numerical Indicators'!O123/'Numerical Indicators'!P123</f>
        <v>3.6758084021628455E-8</v>
      </c>
      <c r="P124" s="3">
        <f>'Numerical Indicators'!Q123</f>
        <v>0.6</v>
      </c>
      <c r="Q124" s="25">
        <f>'Numerical Indicators'!R123</f>
        <v>4</v>
      </c>
      <c r="R124" s="46">
        <f>'Numerical Indicators'!S123/'Numerical Indicators'!P123</f>
        <v>0</v>
      </c>
      <c r="S124" s="25">
        <f>'Numerical Indicators'!T123</f>
        <v>0.58399999999999996</v>
      </c>
      <c r="T124" s="25">
        <f>'Numerical Indicators'!U123</f>
        <v>114</v>
      </c>
    </row>
    <row r="125" spans="1:20" x14ac:dyDescent="0.3">
      <c r="A125" s="2" t="s">
        <v>163</v>
      </c>
      <c r="B125" s="36">
        <f>'Numerical Indicators'!B124/'Numerical Indicators'!P124</f>
        <v>0</v>
      </c>
      <c r="C125" s="38">
        <f>'Numerical Indicators'!C124/'Numerical Indicators'!P124</f>
        <v>0</v>
      </c>
      <c r="D125" s="3">
        <f>'Numerical Indicators'!D124/100</f>
        <v>0.24299999999999999</v>
      </c>
      <c r="E125" s="3">
        <f>'Numerical Indicators'!E124</f>
        <v>0.57469999999999999</v>
      </c>
      <c r="F125" s="3">
        <f>'Numerical Indicators'!F124/10</f>
        <v>0.38900000000000001</v>
      </c>
      <c r="G125" s="15">
        <f>'Numerical Indicators'!G124</f>
        <v>0.52100000000000002</v>
      </c>
      <c r="H125" s="36">
        <f>'Numerical Indicators'!H124/'Numerical Indicators'!P124</f>
        <v>0</v>
      </c>
      <c r="I125" s="36">
        <f>'Numerical Indicators'!I124/'Numerical Indicators'!P124</f>
        <v>0</v>
      </c>
      <c r="J125" s="36">
        <f>'Numerical Indicators'!J124/'Numerical Indicators'!P124</f>
        <v>0</v>
      </c>
      <c r="K125" s="3">
        <v>-1</v>
      </c>
      <c r="L125" s="3">
        <f>'Numerical Indicators'!L124</f>
        <v>61.4</v>
      </c>
      <c r="M125" s="5">
        <f>'Numerical Indicators'!M124</f>
        <v>23</v>
      </c>
      <c r="N125" s="3">
        <f>'Numerical Indicators'!N124</f>
        <v>36</v>
      </c>
      <c r="O125" s="38">
        <f>'Numerical Indicators'!O124/'Numerical Indicators'!P124</f>
        <v>3.9356056208319474E-7</v>
      </c>
      <c r="P125" s="3">
        <f>'Numerical Indicators'!Q124</f>
        <v>4.5</v>
      </c>
      <c r="Q125" s="25">
        <f>'Numerical Indicators'!R124</f>
        <v>20</v>
      </c>
      <c r="R125" s="46">
        <f>'Numerical Indicators'!S124/'Numerical Indicators'!P124</f>
        <v>3.9356056208319474E-7</v>
      </c>
      <c r="S125" s="25">
        <f>'Numerical Indicators'!T124</f>
        <v>0.64500000000000002</v>
      </c>
      <c r="T125" s="25">
        <f>'Numerical Indicators'!U124</f>
        <v>102</v>
      </c>
    </row>
    <row r="126" spans="1:20" x14ac:dyDescent="0.3">
      <c r="A126" s="2" t="s">
        <v>164</v>
      </c>
      <c r="B126" s="36">
        <f>'Numerical Indicators'!B125/'Numerical Indicators'!P125</f>
        <v>0</v>
      </c>
      <c r="C126" s="38">
        <f>'Numerical Indicators'!C125/'Numerical Indicators'!P125</f>
        <v>0</v>
      </c>
      <c r="D126" s="3">
        <v>-1</v>
      </c>
      <c r="E126" s="3">
        <f>'Numerical Indicators'!E125</f>
        <v>0.41499999999999998</v>
      </c>
      <c r="F126" s="3">
        <v>-1</v>
      </c>
      <c r="G126" s="15">
        <f>'Numerical Indicators'!G125</f>
        <v>0.59</v>
      </c>
      <c r="H126" s="36">
        <f>'Numerical Indicators'!H125/'Numerical Indicators'!P125</f>
        <v>0</v>
      </c>
      <c r="I126" s="36">
        <f>'Numerical Indicators'!I125/'Numerical Indicators'!P125</f>
        <v>0</v>
      </c>
      <c r="J126" s="36">
        <f>'Numerical Indicators'!J125/'Numerical Indicators'!P125</f>
        <v>0</v>
      </c>
      <c r="K126" s="3">
        <v>-1</v>
      </c>
      <c r="L126" s="3">
        <v>-1</v>
      </c>
      <c r="M126" s="5">
        <f>'Numerical Indicators'!M125</f>
        <v>0</v>
      </c>
      <c r="N126" s="3">
        <f>'Numerical Indicators'!N125</f>
        <v>0</v>
      </c>
      <c r="O126" s="38">
        <f>'Numerical Indicators'!O125/'Numerical Indicators'!P125</f>
        <v>0</v>
      </c>
      <c r="P126" s="3">
        <f>'Numerical Indicators'!Q125</f>
        <v>1.5</v>
      </c>
      <c r="Q126" s="25">
        <f>'Numerical Indicators'!R125</f>
        <v>0</v>
      </c>
      <c r="R126" s="46">
        <f>'Numerical Indicators'!S125/'Numerical Indicators'!P125</f>
        <v>0</v>
      </c>
      <c r="S126" s="25">
        <v>-1</v>
      </c>
      <c r="T126" s="25">
        <f>'Numerical Indicators'!U125</f>
        <v>95</v>
      </c>
    </row>
    <row r="127" spans="1:20" x14ac:dyDescent="0.3">
      <c r="A127" s="2" t="s">
        <v>95</v>
      </c>
      <c r="B127" s="36">
        <f>'Numerical Indicators'!B126/'Numerical Indicators'!P126</f>
        <v>0</v>
      </c>
      <c r="C127" s="38">
        <f>'Numerical Indicators'!C126/'Numerical Indicators'!P126</f>
        <v>0</v>
      </c>
      <c r="D127" s="3">
        <f>'Numerical Indicators'!D126/100</f>
        <v>0.22500000000000001</v>
      </c>
      <c r="E127" s="3">
        <f>'Numerical Indicators'!E126</f>
        <v>0.46989999999999998</v>
      </c>
      <c r="F127" s="3">
        <f>'Numerical Indicators'!F126/10</f>
        <v>0.28799999999999998</v>
      </c>
      <c r="G127" s="15">
        <f>'Numerical Indicators'!G126</f>
        <v>0.73799999999999999</v>
      </c>
      <c r="H127" s="36">
        <f>'Numerical Indicators'!H126/'Numerical Indicators'!P126</f>
        <v>0</v>
      </c>
      <c r="I127" s="36">
        <f>'Numerical Indicators'!I126/'Numerical Indicators'!P126</f>
        <v>0</v>
      </c>
      <c r="J127" s="36">
        <f>'Numerical Indicators'!J126/'Numerical Indicators'!P126</f>
        <v>0</v>
      </c>
      <c r="K127" s="3">
        <v>-1</v>
      </c>
      <c r="L127" s="3">
        <f>'Numerical Indicators'!L126</f>
        <v>63.2</v>
      </c>
      <c r="M127" s="5">
        <f>'Numerical Indicators'!M126</f>
        <v>12</v>
      </c>
      <c r="N127" s="3">
        <f>'Numerical Indicators'!N126</f>
        <v>11</v>
      </c>
      <c r="O127" s="38">
        <f>'Numerical Indicators'!O126/'Numerical Indicators'!P126</f>
        <v>3.4320849421803517E-8</v>
      </c>
      <c r="P127" s="3">
        <f>'Numerical Indicators'!Q126</f>
        <v>0.7</v>
      </c>
      <c r="Q127" s="25">
        <f>'Numerical Indicators'!R126</f>
        <v>9</v>
      </c>
      <c r="R127" s="46">
        <f>'Numerical Indicators'!S126/'Numerical Indicators'!P126</f>
        <v>1.3728339768721407E-7</v>
      </c>
      <c r="S127" s="25">
        <f>'Numerical Indicators'!T126</f>
        <v>0.57899999999999996</v>
      </c>
      <c r="T127" s="25">
        <f>'Numerical Indicators'!U126</f>
        <v>139</v>
      </c>
    </row>
    <row r="128" spans="1:20" x14ac:dyDescent="0.3">
      <c r="A128" s="2" t="s">
        <v>24</v>
      </c>
      <c r="B128" s="36">
        <f>'Numerical Indicators'!B127/'Numerical Indicators'!P127</f>
        <v>2.2118636194072532E-5</v>
      </c>
      <c r="C128" s="38">
        <f>'Numerical Indicators'!C127/'Numerical Indicators'!P127</f>
        <v>4.7855624483217613E-6</v>
      </c>
      <c r="D128" s="3">
        <f>'Numerical Indicators'!D127/100</f>
        <v>0.58599999999999997</v>
      </c>
      <c r="E128" s="3">
        <f>'Numerical Indicators'!E127</f>
        <v>0.92279999999999995</v>
      </c>
      <c r="F128" s="3">
        <f>'Numerical Indicators'!F127/10</f>
        <v>0.84899999999999998</v>
      </c>
      <c r="G128" s="15">
        <f>'Numerical Indicators'!G127</f>
        <v>0.95599999999999996</v>
      </c>
      <c r="H128" s="36">
        <f>'Numerical Indicators'!H127/'Numerical Indicators'!P127</f>
        <v>1.1672103532492102E-6</v>
      </c>
      <c r="I128" s="36">
        <f>'Numerical Indicators'!I127/'Numerical Indicators'!P127</f>
        <v>5.8360517662460508E-8</v>
      </c>
      <c r="J128" s="36">
        <f>'Numerical Indicators'!J127/'Numerical Indicators'!P127</f>
        <v>8.7540776493690755E-9</v>
      </c>
      <c r="K128" s="3">
        <f>'Numerical Indicators'!K127</f>
        <v>11.8726</v>
      </c>
      <c r="L128" s="3">
        <f>'Numerical Indicators'!L127</f>
        <v>76.099999999999994</v>
      </c>
      <c r="M128" s="5">
        <f>'Numerical Indicators'!M127</f>
        <v>21</v>
      </c>
      <c r="N128" s="3">
        <f>'Numerical Indicators'!N127</f>
        <v>43</v>
      </c>
      <c r="O128" s="38">
        <f>'Numerical Indicators'!O127/'Numerical Indicators'!P127</f>
        <v>5.5442491779337481E-6</v>
      </c>
      <c r="P128" s="3">
        <f>'Numerical Indicators'!Q127</f>
        <v>7.9</v>
      </c>
      <c r="Q128" s="25">
        <f>'Numerical Indicators'!R127</f>
        <v>51</v>
      </c>
      <c r="R128" s="46">
        <f>'Numerical Indicators'!S127/'Numerical Indicators'!P127</f>
        <v>1.9842576005236571E-6</v>
      </c>
      <c r="S128" s="25">
        <f>'Numerical Indicators'!T127</f>
        <v>0.93300000000000005</v>
      </c>
      <c r="T128" s="25">
        <f>'Numerical Indicators'!U127</f>
        <v>125</v>
      </c>
    </row>
    <row r="129" spans="1:20" x14ac:dyDescent="0.3">
      <c r="A129" s="2" t="s">
        <v>74</v>
      </c>
      <c r="B129" s="36">
        <f>'Numerical Indicators'!B128/'Numerical Indicators'!P128</f>
        <v>4.769574593347107E-6</v>
      </c>
      <c r="C129" s="38">
        <f>'Numerical Indicators'!C128/'Numerical Indicators'!P128</f>
        <v>2.4884737008767514E-6</v>
      </c>
      <c r="D129" s="3">
        <f>'Numerical Indicators'!D128/100</f>
        <v>0.47499999999999998</v>
      </c>
      <c r="E129" s="3">
        <f>'Numerical Indicators'!E128</f>
        <v>0.93389999999999995</v>
      </c>
      <c r="F129" s="3">
        <f>'Numerical Indicators'!F128/10</f>
        <v>0.83299999999999996</v>
      </c>
      <c r="G129" s="15">
        <f>'Numerical Indicators'!G128</f>
        <v>0.89400000000000002</v>
      </c>
      <c r="H129" s="36">
        <f>'Numerical Indicators'!H128/'Numerical Indicators'!P128</f>
        <v>0</v>
      </c>
      <c r="I129" s="36">
        <f>'Numerical Indicators'!I128/'Numerical Indicators'!P128</f>
        <v>0</v>
      </c>
      <c r="J129" s="36">
        <f>'Numerical Indicators'!J128/'Numerical Indicators'!P128</f>
        <v>0</v>
      </c>
      <c r="K129" s="3">
        <f>'Numerical Indicators'!K128</f>
        <v>4.5163000000000002</v>
      </c>
      <c r="L129" s="3">
        <f>'Numerical Indicators'!L128</f>
        <v>86.8</v>
      </c>
      <c r="M129" s="5">
        <f>'Numerical Indicators'!M128</f>
        <v>13</v>
      </c>
      <c r="N129" s="3">
        <f>'Numerical Indicators'!N128</f>
        <v>24</v>
      </c>
      <c r="O129" s="38">
        <f>'Numerical Indicators'!O128/'Numerical Indicators'!P128</f>
        <v>2.9032193176895434E-6</v>
      </c>
      <c r="P129" s="3">
        <f>'Numerical Indicators'!Q128</f>
        <v>4.9000000000000004</v>
      </c>
      <c r="Q129" s="25">
        <f>'Numerical Indicators'!R128</f>
        <v>32</v>
      </c>
      <c r="R129" s="46">
        <f>'Numerical Indicators'!S128/'Numerical Indicators'!P128</f>
        <v>4.1474561681279192E-7</v>
      </c>
      <c r="S129" s="25">
        <f>'Numerical Indicators'!T128</f>
        <v>0.92100000000000004</v>
      </c>
      <c r="T129" s="25">
        <f>'Numerical Indicators'!U128</f>
        <v>135</v>
      </c>
    </row>
    <row r="130" spans="1:20" x14ac:dyDescent="0.3">
      <c r="A130" s="2" t="s">
        <v>165</v>
      </c>
      <c r="B130" s="36">
        <f>'Numerical Indicators'!B129/'Numerical Indicators'!P129</f>
        <v>0</v>
      </c>
      <c r="C130" s="38">
        <f>'Numerical Indicators'!C129/'Numerical Indicators'!P129</f>
        <v>0</v>
      </c>
      <c r="D130" s="3">
        <v>-1</v>
      </c>
      <c r="E130" s="3">
        <f>'Numerical Indicators'!E129</f>
        <v>0.51390000000000002</v>
      </c>
      <c r="F130" s="3">
        <f>'Numerical Indicators'!F129/10</f>
        <v>0.32700000000000001</v>
      </c>
      <c r="G130" s="15">
        <f>'Numerical Indicators'!G129</f>
        <v>0.54800000000000004</v>
      </c>
      <c r="H130" s="36">
        <f>'Numerical Indicators'!H129/'Numerical Indicators'!P129</f>
        <v>0</v>
      </c>
      <c r="I130" s="36">
        <f>'Numerical Indicators'!I129/'Numerical Indicators'!P129</f>
        <v>0</v>
      </c>
      <c r="J130" s="36">
        <f>'Numerical Indicators'!J129/'Numerical Indicators'!P129</f>
        <v>0</v>
      </c>
      <c r="K130" s="3">
        <v>-1</v>
      </c>
      <c r="L130" s="3">
        <f>'Numerical Indicators'!L129</f>
        <v>54.4</v>
      </c>
      <c r="M130" s="5">
        <f>'Numerical Indicators'!M129</f>
        <v>3</v>
      </c>
      <c r="N130" s="3">
        <f>'Numerical Indicators'!N129</f>
        <v>6</v>
      </c>
      <c r="O130" s="38">
        <f>'Numerical Indicators'!O129/'Numerical Indicators'!P129</f>
        <v>0</v>
      </c>
      <c r="P130" s="3">
        <f>'Numerical Indicators'!Q129</f>
        <v>4.5999999999999996</v>
      </c>
      <c r="Q130" s="25">
        <f>'Numerical Indicators'!R129</f>
        <v>3</v>
      </c>
      <c r="R130" s="46">
        <f>'Numerical Indicators'!S129/'Numerical Indicators'!P129</f>
        <v>0</v>
      </c>
      <c r="S130" s="25">
        <f>'Numerical Indicators'!T129</f>
        <v>0.65100000000000002</v>
      </c>
      <c r="T130" s="25">
        <f>'Numerical Indicators'!U129</f>
        <v>90</v>
      </c>
    </row>
    <row r="131" spans="1:20" x14ac:dyDescent="0.3">
      <c r="A131" s="31" t="s">
        <v>166</v>
      </c>
      <c r="B131" s="36">
        <f>'Numerical Indicators'!B130/'Numerical Indicators'!P130</f>
        <v>0</v>
      </c>
      <c r="C131" s="38">
        <f>'Numerical Indicators'!C130/'Numerical Indicators'!P130</f>
        <v>0</v>
      </c>
      <c r="D131" s="3">
        <f>'Numerical Indicators'!D130/100</f>
        <v>0.17800000000000002</v>
      </c>
      <c r="E131" s="3">
        <f>'Numerical Indicators'!E130</f>
        <v>0.1661</v>
      </c>
      <c r="F131" s="3">
        <v>-1</v>
      </c>
      <c r="G131" s="15">
        <f>'Numerical Indicators'!G130</f>
        <v>0.13400000000000001</v>
      </c>
      <c r="H131" s="36">
        <f>'Numerical Indicators'!H130/'Numerical Indicators'!P130</f>
        <v>0</v>
      </c>
      <c r="I131" s="36">
        <f>'Numerical Indicators'!I130/'Numerical Indicators'!P130</f>
        <v>0</v>
      </c>
      <c r="J131" s="36">
        <f>'Numerical Indicators'!J130/'Numerical Indicators'!P130</f>
        <v>0</v>
      </c>
      <c r="K131" s="3">
        <v>-1</v>
      </c>
      <c r="L131" s="3">
        <f>'Numerical Indicators'!L130</f>
        <v>56.8</v>
      </c>
      <c r="M131" s="5">
        <f>'Numerical Indicators'!M130</f>
        <v>20</v>
      </c>
      <c r="N131" s="3">
        <f>'Numerical Indicators'!N130</f>
        <v>8</v>
      </c>
      <c r="O131" s="38">
        <f>'Numerical Indicators'!O130/'Numerical Indicators'!P130</f>
        <v>0</v>
      </c>
      <c r="P131" s="3">
        <f>'Numerical Indicators'!Q130</f>
        <v>1.5</v>
      </c>
      <c r="Q131" s="25">
        <f>'Numerical Indicators'!R130</f>
        <v>0</v>
      </c>
      <c r="R131" s="46">
        <f>'Numerical Indicators'!S130/'Numerical Indicators'!P130</f>
        <v>0</v>
      </c>
      <c r="S131" s="25">
        <f>'Numerical Indicators'!T130</f>
        <v>0.377</v>
      </c>
      <c r="T131" s="25">
        <f>'Numerical Indicators'!U130</f>
        <v>41</v>
      </c>
    </row>
    <row r="132" spans="1:20" x14ac:dyDescent="0.3">
      <c r="A132" s="2" t="s">
        <v>28</v>
      </c>
      <c r="B132" s="36">
        <f>'Numerical Indicators'!B131/'Numerical Indicators'!P131</f>
        <v>0</v>
      </c>
      <c r="C132" s="38">
        <f>'Numerical Indicators'!C131/'Numerical Indicators'!P131</f>
        <v>0</v>
      </c>
      <c r="D132" s="3">
        <f>'Numerical Indicators'!D131/100</f>
        <v>0.20100000000000001</v>
      </c>
      <c r="E132" s="3">
        <f>'Numerical Indicators'!E131</f>
        <v>0.44059999999999999</v>
      </c>
      <c r="F132" s="3">
        <f>'Numerical Indicators'!F131/10</f>
        <v>0.26</v>
      </c>
      <c r="G132" s="15">
        <f>'Numerical Indicators'!G131</f>
        <v>0.73</v>
      </c>
      <c r="H132" s="36">
        <f>'Numerical Indicators'!H131/'Numerical Indicators'!P131</f>
        <v>9.7021635179451149E-9</v>
      </c>
      <c r="I132" s="36">
        <f>'Numerical Indicators'!I131/'Numerical Indicators'!P131</f>
        <v>0</v>
      </c>
      <c r="J132" s="36">
        <f>'Numerical Indicators'!J131/'Numerical Indicators'!P131</f>
        <v>4.8510817589725573E-11</v>
      </c>
      <c r="K132" s="3">
        <f>'Numerical Indicators'!K131</f>
        <v>1.46</v>
      </c>
      <c r="L132" s="3">
        <f>'Numerical Indicators'!L131</f>
        <v>56.9</v>
      </c>
      <c r="M132" s="5">
        <f>'Numerical Indicators'!M131</f>
        <v>100</v>
      </c>
      <c r="N132" s="3">
        <f>'Numerical Indicators'!N131</f>
        <v>46</v>
      </c>
      <c r="O132" s="38">
        <f>'Numerical Indicators'!O131/'Numerical Indicators'!P131</f>
        <v>8.7319471661506028E-8</v>
      </c>
      <c r="P132" s="3">
        <f>'Numerical Indicators'!Q131</f>
        <v>4.8</v>
      </c>
      <c r="Q132" s="25">
        <f>'Numerical Indicators'!R131</f>
        <v>21</v>
      </c>
      <c r="R132" s="46">
        <f>'Numerical Indicators'!S131/'Numerical Indicators'!P131</f>
        <v>1.3097920749225905E-7</v>
      </c>
      <c r="S132" s="25">
        <f>'Numerical Indicators'!T131</f>
        <v>0.53400000000000003</v>
      </c>
      <c r="T132" s="25">
        <f>'Numerical Indicators'!U131</f>
        <v>99</v>
      </c>
    </row>
    <row r="133" spans="1:20" x14ac:dyDescent="0.3">
      <c r="A133" s="2" t="s">
        <v>48</v>
      </c>
      <c r="B133" s="36">
        <f>'Numerical Indicators'!B132/'Numerical Indicators'!P132</f>
        <v>0</v>
      </c>
      <c r="C133" s="38">
        <f>'Numerical Indicators'!C132/'Numerical Indicators'!P132</f>
        <v>0</v>
      </c>
      <c r="D133" s="3">
        <f>'Numerical Indicators'!D132/100</f>
        <v>0.34100000000000003</v>
      </c>
      <c r="E133" s="3">
        <f>'Numerical Indicators'!E132</f>
        <v>0.70830000000000004</v>
      </c>
      <c r="F133" s="3">
        <f>'Numerical Indicators'!F132/10</f>
        <v>0.60099999999999998</v>
      </c>
      <c r="G133" s="15">
        <f>'Numerical Indicators'!G132</f>
        <v>0.79300000000000004</v>
      </c>
      <c r="H133" s="36">
        <f>'Numerical Indicators'!H132/'Numerical Indicators'!P132</f>
        <v>0</v>
      </c>
      <c r="I133" s="36">
        <f>'Numerical Indicators'!I132/'Numerical Indicators'!P132</f>
        <v>0</v>
      </c>
      <c r="J133" s="36">
        <f>'Numerical Indicators'!J132/'Numerical Indicators'!P132</f>
        <v>4.79990630582891E-9</v>
      </c>
      <c r="K133" s="3">
        <v>-1</v>
      </c>
      <c r="L133" s="3">
        <f>'Numerical Indicators'!L132</f>
        <v>80.7</v>
      </c>
      <c r="M133" s="5">
        <f>'Numerical Indicators'!M132</f>
        <v>19</v>
      </c>
      <c r="N133" s="3">
        <f>'Numerical Indicators'!N132</f>
        <v>22</v>
      </c>
      <c r="O133" s="38">
        <f>'Numerical Indicators'!O132/'Numerical Indicators'!P132</f>
        <v>4.7999063058289097E-7</v>
      </c>
      <c r="P133" s="3">
        <f>'Numerical Indicators'!Q132</f>
        <v>1.6</v>
      </c>
      <c r="Q133" s="25">
        <f>'Numerical Indicators'!R132</f>
        <v>67</v>
      </c>
      <c r="R133" s="46">
        <f>'Numerical Indicators'!S132/'Numerical Indicators'!P132</f>
        <v>1.4399718917486731E-6</v>
      </c>
      <c r="S133" s="25">
        <f>'Numerical Indicators'!T132</f>
        <v>0.75900000000000001</v>
      </c>
      <c r="T133" s="25">
        <f>'Numerical Indicators'!U132</f>
        <v>88</v>
      </c>
    </row>
    <row r="134" spans="1:20" x14ac:dyDescent="0.3">
      <c r="A134" s="31" t="s">
        <v>167</v>
      </c>
      <c r="B134" s="36">
        <f>'Numerical Indicators'!B133/'Numerical Indicators'!P133</f>
        <v>5.5337882968124826E-6</v>
      </c>
      <c r="C134" s="38">
        <f>'Numerical Indicators'!C133/'Numerical Indicators'!P133</f>
        <v>2.582434538512492E-6</v>
      </c>
      <c r="D134" s="3">
        <f>'Numerical Indicators'!D133/100</f>
        <v>0.504</v>
      </c>
      <c r="E134" s="3">
        <f>'Numerical Indicators'!E133</f>
        <v>0.90639999999999998</v>
      </c>
      <c r="F134" s="3">
        <f>'Numerical Indicators'!F133/10</f>
        <v>0.84700000000000009</v>
      </c>
      <c r="G134" s="15">
        <f>'Numerical Indicators'!G133</f>
        <v>0.98599999999999999</v>
      </c>
      <c r="H134" s="36">
        <f>'Numerical Indicators'!H133/'Numerical Indicators'!P133</f>
        <v>0</v>
      </c>
      <c r="I134" s="36">
        <f>'Numerical Indicators'!I133/'Numerical Indicators'!P133</f>
        <v>1.8445960989374942E-7</v>
      </c>
      <c r="J134" s="36">
        <f>'Numerical Indicators'!J133/'Numerical Indicators'!P133</f>
        <v>1.0698657373837465E-7</v>
      </c>
      <c r="K134" s="3">
        <f>'Numerical Indicators'!K133</f>
        <v>5.6357999999999997</v>
      </c>
      <c r="L134" s="3">
        <f>'Numerical Indicators'!L133</f>
        <v>82.6</v>
      </c>
      <c r="M134" s="5">
        <f>'Numerical Indicators'!M133</f>
        <v>14</v>
      </c>
      <c r="N134" s="3">
        <f>'Numerical Indicators'!N133</f>
        <v>18</v>
      </c>
      <c r="O134" s="38">
        <f>'Numerical Indicators'!O133/'Numerical Indicators'!P133</f>
        <v>4.0581114176624869E-6</v>
      </c>
      <c r="P134" s="3">
        <f>'Numerical Indicators'!Q133</f>
        <v>5.3</v>
      </c>
      <c r="Q134" s="25">
        <f>'Numerical Indicators'!R133</f>
        <v>25</v>
      </c>
      <c r="R134" s="46">
        <f>'Numerical Indicators'!S133/'Numerical Indicators'!P133</f>
        <v>5.5337882968124831E-7</v>
      </c>
      <c r="S134" s="25">
        <f>'Numerical Indicators'!T133</f>
        <v>0.95399999999999996</v>
      </c>
      <c r="T134" s="25">
        <f>'Numerical Indicators'!U133</f>
        <v>107</v>
      </c>
    </row>
    <row r="135" spans="1:20" x14ac:dyDescent="0.3">
      <c r="A135" s="31" t="s">
        <v>168</v>
      </c>
      <c r="B135" s="36">
        <f>'Numerical Indicators'!B134/'Numerical Indicators'!P134</f>
        <v>0</v>
      </c>
      <c r="C135" s="38">
        <f>'Numerical Indicators'!C134/'Numerical Indicators'!P134</f>
        <v>0</v>
      </c>
      <c r="D135" s="3">
        <f>'Numerical Indicators'!D134/100</f>
        <v>0.29399999999999998</v>
      </c>
      <c r="E135" s="3">
        <f>'Numerical Indicators'!E134</f>
        <v>0.77490000000000003</v>
      </c>
      <c r="F135" s="3">
        <f>'Numerical Indicators'!F134/10</f>
        <v>0.64300000000000002</v>
      </c>
      <c r="G135" s="15">
        <f>'Numerical Indicators'!G134</f>
        <v>0.76800000000000002</v>
      </c>
      <c r="H135" s="36">
        <f>'Numerical Indicators'!H134/'Numerical Indicators'!P134</f>
        <v>0</v>
      </c>
      <c r="I135" s="36">
        <f>'Numerical Indicators'!I134/'Numerical Indicators'!P134</f>
        <v>0</v>
      </c>
      <c r="J135" s="36">
        <f>'Numerical Indicators'!J134/'Numerical Indicators'!P134</f>
        <v>1.1749440824528759E-8</v>
      </c>
      <c r="K135" s="3">
        <v>-1</v>
      </c>
      <c r="L135" s="3">
        <f>'Numerical Indicators'!L134</f>
        <v>70</v>
      </c>
      <c r="M135" s="5">
        <f>'Numerical Indicators'!M134</f>
        <v>11</v>
      </c>
      <c r="N135" s="3">
        <f>'Numerical Indicators'!N134</f>
        <v>7</v>
      </c>
      <c r="O135" s="38">
        <f>'Numerical Indicators'!O134/'Numerical Indicators'!P134</f>
        <v>5.8747204122643795E-7</v>
      </c>
      <c r="P135" s="3">
        <f>'Numerical Indicators'!Q134</f>
        <v>1.7</v>
      </c>
      <c r="Q135" s="25">
        <f>'Numerical Indicators'!R134</f>
        <v>9</v>
      </c>
      <c r="R135" s="46">
        <f>'Numerical Indicators'!S134/'Numerical Indicators'!P134</f>
        <v>1.9582401374214598E-7</v>
      </c>
      <c r="S135" s="25">
        <f>'Numerical Indicators'!T134</f>
        <v>0.83399999999999996</v>
      </c>
      <c r="T135" s="25">
        <f>'Numerical Indicators'!U134</f>
        <v>134</v>
      </c>
    </row>
    <row r="136" spans="1:20" x14ac:dyDescent="0.3">
      <c r="A136" s="2" t="s">
        <v>51</v>
      </c>
      <c r="B136" s="36">
        <f>'Numerical Indicators'!B135/'Numerical Indicators'!P135</f>
        <v>9.054184495487712E-9</v>
      </c>
      <c r="C136" s="38">
        <f>'Numerical Indicators'!C135/'Numerical Indicators'!P135</f>
        <v>9.054184495487712E-9</v>
      </c>
      <c r="D136" s="3">
        <f>'Numerical Indicators'!D135/100</f>
        <v>0.24399999999999999</v>
      </c>
      <c r="E136" s="3">
        <f>'Numerical Indicators'!E135</f>
        <v>0.41830000000000001</v>
      </c>
      <c r="F136" s="3">
        <f>'Numerical Indicators'!F135/10</f>
        <v>0.24199999999999999</v>
      </c>
      <c r="G136" s="15">
        <f>'Numerical Indicators'!G135</f>
        <v>0.44700000000000001</v>
      </c>
      <c r="H136" s="36">
        <f>'Numerical Indicators'!H135/'Numerical Indicators'!P135</f>
        <v>0</v>
      </c>
      <c r="I136" s="36">
        <f>'Numerical Indicators'!I135/'Numerical Indicators'!P135</f>
        <v>0</v>
      </c>
      <c r="J136" s="36">
        <f>'Numerical Indicators'!J135/'Numerical Indicators'!P135</f>
        <v>0</v>
      </c>
      <c r="K136" s="3">
        <f>'Numerical Indicators'!K135</f>
        <v>0.32419999999999999</v>
      </c>
      <c r="L136" s="3">
        <f>'Numerical Indicators'!L135</f>
        <v>61</v>
      </c>
      <c r="M136" s="5">
        <f>'Numerical Indicators'!M135</f>
        <v>22</v>
      </c>
      <c r="N136" s="3">
        <f>'Numerical Indicators'!N135</f>
        <v>20</v>
      </c>
      <c r="O136" s="38">
        <f>'Numerical Indicators'!O135/'Numerical Indicators'!P135</f>
        <v>9.9596029450364824E-8</v>
      </c>
      <c r="P136" s="3">
        <f>'Numerical Indicators'!Q135</f>
        <v>5</v>
      </c>
      <c r="Q136" s="25">
        <f>'Numerical Indicators'!R135</f>
        <v>20</v>
      </c>
      <c r="R136" s="46">
        <f>'Numerical Indicators'!S135/'Numerical Indicators'!P135</f>
        <v>7.2433475963901696E-8</v>
      </c>
      <c r="S136" s="25">
        <f>'Numerical Indicators'!T135</f>
        <v>0.56000000000000005</v>
      </c>
      <c r="T136" s="25">
        <f>'Numerical Indicators'!U135</f>
        <v>80</v>
      </c>
    </row>
    <row r="137" spans="1:20" x14ac:dyDescent="0.3">
      <c r="A137" s="2" t="s">
        <v>66</v>
      </c>
      <c r="B137" s="36">
        <f>'Numerical Indicators'!B136/'Numerical Indicators'!P136</f>
        <v>0</v>
      </c>
      <c r="C137" s="38">
        <f>'Numerical Indicators'!C136/'Numerical Indicators'!P136</f>
        <v>0</v>
      </c>
      <c r="D137" s="3">
        <f>'Numerical Indicators'!D136/100</f>
        <v>0.28000000000000003</v>
      </c>
      <c r="E137" s="3">
        <f>'Numerical Indicators'!E136</f>
        <v>0.67149999999999999</v>
      </c>
      <c r="F137" s="3">
        <f>'Numerical Indicators'!F136/10</f>
        <v>0.49099999999999999</v>
      </c>
      <c r="G137" s="15">
        <f>'Numerical Indicators'!G136</f>
        <v>0.66200000000000003</v>
      </c>
      <c r="H137" s="36">
        <f>'Numerical Indicators'!H136/'Numerical Indicators'!P136</f>
        <v>5.5622933984616085E-6</v>
      </c>
      <c r="I137" s="36">
        <f>'Numerical Indicators'!I136/'Numerical Indicators'!P136</f>
        <v>2.3176222493590036E-7</v>
      </c>
      <c r="J137" s="36">
        <f>'Numerical Indicators'!J136/'Numerical Indicators'!P136</f>
        <v>0</v>
      </c>
      <c r="K137" s="3">
        <v>-1</v>
      </c>
      <c r="L137" s="3">
        <f>'Numerical Indicators'!L136</f>
        <v>66.599999999999994</v>
      </c>
      <c r="M137" s="5">
        <f>'Numerical Indicators'!M136</f>
        <v>13</v>
      </c>
      <c r="N137" s="3">
        <f>'Numerical Indicators'!N136</f>
        <v>11</v>
      </c>
      <c r="O137" s="38">
        <f>'Numerical Indicators'!O136/'Numerical Indicators'!P136</f>
        <v>2.3176222493590036E-7</v>
      </c>
      <c r="P137" s="3">
        <f>'Numerical Indicators'!Q136</f>
        <v>2.6</v>
      </c>
      <c r="Q137" s="25">
        <f>'Numerical Indicators'!R136</f>
        <v>11</v>
      </c>
      <c r="R137" s="46">
        <f>'Numerical Indicators'!S136/'Numerical Indicators'!P136</f>
        <v>0</v>
      </c>
      <c r="S137" s="25">
        <f>'Numerical Indicators'!T136</f>
        <v>0.79500000000000004</v>
      </c>
      <c r="T137" s="25">
        <f>'Numerical Indicators'!U136</f>
        <v>132</v>
      </c>
    </row>
    <row r="138" spans="1:20" x14ac:dyDescent="0.3">
      <c r="A138" s="31" t="s">
        <v>169</v>
      </c>
      <c r="B138" s="36">
        <f>'Numerical Indicators'!B137/'Numerical Indicators'!P137</f>
        <v>0</v>
      </c>
      <c r="C138" s="38">
        <f>'Numerical Indicators'!C137/'Numerical Indicators'!P137</f>
        <v>0</v>
      </c>
      <c r="D138" s="3">
        <v>-1</v>
      </c>
      <c r="E138" s="3">
        <f>'Numerical Indicators'!E137</f>
        <v>0.28270000000000001</v>
      </c>
      <c r="F138" s="3">
        <v>-1</v>
      </c>
      <c r="G138" s="15">
        <f>'Numerical Indicators'!G137</f>
        <v>0.121</v>
      </c>
      <c r="H138" s="36">
        <f>'Numerical Indicators'!H137/'Numerical Indicators'!P137</f>
        <v>0</v>
      </c>
      <c r="I138" s="36">
        <f>'Numerical Indicators'!I137/'Numerical Indicators'!P137</f>
        <v>0</v>
      </c>
      <c r="J138" s="36">
        <f>'Numerical Indicators'!J137/'Numerical Indicators'!P137</f>
        <v>0</v>
      </c>
      <c r="K138" s="3">
        <v>-1</v>
      </c>
      <c r="L138" s="3">
        <f>'Numerical Indicators'!L137</f>
        <v>59.8</v>
      </c>
      <c r="M138" s="5">
        <f>'Numerical Indicators'!M137</f>
        <v>20</v>
      </c>
      <c r="N138" s="3">
        <f>'Numerical Indicators'!N137</f>
        <v>18</v>
      </c>
      <c r="O138" s="38">
        <f>'Numerical Indicators'!O137/'Numerical Indicators'!P137</f>
        <v>0</v>
      </c>
      <c r="P138" s="3">
        <f>'Numerical Indicators'!Q137</f>
        <v>1.4</v>
      </c>
      <c r="Q138" s="25">
        <f>'Numerical Indicators'!R137</f>
        <v>5</v>
      </c>
      <c r="R138" s="46">
        <f>'Numerical Indicators'!S137/'Numerical Indicators'!P137</f>
        <v>4.4707603332683583E-7</v>
      </c>
      <c r="S138" s="25">
        <f>'Numerical Indicators'!T137</f>
        <v>0.54300000000000004</v>
      </c>
      <c r="T138" s="25">
        <f>'Numerical Indicators'!U137</f>
        <v>48</v>
      </c>
    </row>
    <row r="139" spans="1:20" x14ac:dyDescent="0.3">
      <c r="A139" s="2" t="s">
        <v>46</v>
      </c>
      <c r="B139" s="36">
        <f>'Numerical Indicators'!B138/'Numerical Indicators'!P138</f>
        <v>0</v>
      </c>
      <c r="C139" s="38">
        <f>'Numerical Indicators'!C138/'Numerical Indicators'!P138</f>
        <v>0</v>
      </c>
      <c r="D139" s="3">
        <f>'Numerical Indicators'!D138/100</f>
        <v>0.26400000000000001</v>
      </c>
      <c r="E139" s="3">
        <f>'Numerical Indicators'!E138</f>
        <v>0.64870000000000005</v>
      </c>
      <c r="F139" s="3">
        <f>'Numerical Indicators'!F138/10</f>
        <v>0.41799999999999998</v>
      </c>
      <c r="G139" s="15">
        <f>'Numerical Indicators'!G138</f>
        <v>0.85599999999999998</v>
      </c>
      <c r="H139" s="36">
        <f>'Numerical Indicators'!H138/'Numerical Indicators'!P138</f>
        <v>0</v>
      </c>
      <c r="I139" s="36">
        <f>'Numerical Indicators'!I138/'Numerical Indicators'!P138</f>
        <v>0</v>
      </c>
      <c r="J139" s="36">
        <f>'Numerical Indicators'!J138/'Numerical Indicators'!P138</f>
        <v>2.523645860702039E-8</v>
      </c>
      <c r="K139" s="3">
        <v>-1</v>
      </c>
      <c r="L139" s="3">
        <f>'Numerical Indicators'!L138</f>
        <v>59.1</v>
      </c>
      <c r="M139" s="5">
        <f>'Numerical Indicators'!M138</f>
        <v>4</v>
      </c>
      <c r="N139" s="3">
        <f>'Numerical Indicators'!N138</f>
        <v>9</v>
      </c>
      <c r="O139" s="38">
        <f>'Numerical Indicators'!O138/'Numerical Indicators'!P138</f>
        <v>0</v>
      </c>
      <c r="P139" s="3">
        <f>'Numerical Indicators'!Q138</f>
        <v>2.4</v>
      </c>
      <c r="Q139" s="25">
        <f>'Numerical Indicators'!R138</f>
        <v>8</v>
      </c>
      <c r="R139" s="46">
        <f>'Numerical Indicators'!S138/'Numerical Indicators'!P138</f>
        <v>2.8040509563355989E-7</v>
      </c>
      <c r="S139" s="25">
        <f>'Numerical Indicators'!T138</f>
        <v>0.72399999999999998</v>
      </c>
      <c r="T139" s="25">
        <f>'Numerical Indicators'!U138</f>
        <v>110</v>
      </c>
    </row>
    <row r="140" spans="1:20" x14ac:dyDescent="0.3">
      <c r="A140" s="2" t="s">
        <v>106</v>
      </c>
      <c r="B140" s="36">
        <f>'Numerical Indicators'!B139/'Numerical Indicators'!P139</f>
        <v>0</v>
      </c>
      <c r="C140" s="38">
        <f>'Numerical Indicators'!C139/'Numerical Indicators'!P139</f>
        <v>0</v>
      </c>
      <c r="D140" s="3">
        <f>'Numerical Indicators'!D139/100</f>
        <v>0.312</v>
      </c>
      <c r="E140" s="3">
        <f>'Numerical Indicators'!E139</f>
        <v>0.70830000000000004</v>
      </c>
      <c r="F140" s="3">
        <f>'Numerical Indicators'!F139/10</f>
        <v>0.48499999999999999</v>
      </c>
      <c r="G140" s="15">
        <f>'Numerical Indicators'!G139</f>
        <v>0.81899999999999995</v>
      </c>
      <c r="H140" s="36">
        <f>'Numerical Indicators'!H139/'Numerical Indicators'!P139</f>
        <v>9.0986694287800747E-8</v>
      </c>
      <c r="I140" s="36">
        <f>'Numerical Indicators'!I139/'Numerical Indicators'!P139</f>
        <v>0</v>
      </c>
      <c r="J140" s="36">
        <f>'Numerical Indicators'!J139/'Numerical Indicators'!P139</f>
        <v>0</v>
      </c>
      <c r="K140" s="3">
        <f>'Numerical Indicators'!K139</f>
        <v>1.0069999999999999</v>
      </c>
      <c r="L140" s="3">
        <f>'Numerical Indicators'!L139</f>
        <v>68.7</v>
      </c>
      <c r="M140" s="5">
        <f>'Numerical Indicators'!M139</f>
        <v>8</v>
      </c>
      <c r="N140" s="3">
        <f>'Numerical Indicators'!N139</f>
        <v>8</v>
      </c>
      <c r="O140" s="38">
        <f>'Numerical Indicators'!O139/'Numerical Indicators'!P139</f>
        <v>1.8197338857560149E-7</v>
      </c>
      <c r="P140" s="3">
        <f>'Numerical Indicators'!Q139</f>
        <v>2.7</v>
      </c>
      <c r="Q140" s="25">
        <f>'Numerical Indicators'!R139</f>
        <v>8</v>
      </c>
      <c r="R140" s="46">
        <f>'Numerical Indicators'!S139/'Numerical Indicators'!P139</f>
        <v>0</v>
      </c>
      <c r="S140" s="25">
        <f>'Numerical Indicators'!T139</f>
        <v>0.75900000000000001</v>
      </c>
      <c r="T140" s="25">
        <f>'Numerical Indicators'!U139</f>
        <v>132</v>
      </c>
    </row>
    <row r="141" spans="1:20" x14ac:dyDescent="0.3">
      <c r="A141" s="2" t="s">
        <v>78</v>
      </c>
      <c r="B141" s="36">
        <f>'Numerical Indicators'!B140/'Numerical Indicators'!P140</f>
        <v>9.125663100339275E-9</v>
      </c>
      <c r="C141" s="38">
        <f>'Numerical Indicators'!C140/'Numerical Indicators'!P140</f>
        <v>1.825132620067855E-8</v>
      </c>
      <c r="D141" s="3">
        <f>'Numerical Indicators'!D140/100</f>
        <v>0.35299999999999998</v>
      </c>
      <c r="E141" s="3">
        <f>'Numerical Indicators'!E140</f>
        <v>0.68920000000000003</v>
      </c>
      <c r="F141" s="3">
        <f>'Numerical Indicators'!F140/10</f>
        <v>0.46699999999999997</v>
      </c>
      <c r="G141" s="15">
        <f>'Numerical Indicators'!G140</f>
        <v>0.81899999999999995</v>
      </c>
      <c r="H141" s="36">
        <f>'Numerical Indicators'!H140/'Numerical Indicators'!P140</f>
        <v>1.1863362030441058E-7</v>
      </c>
      <c r="I141" s="36">
        <f>'Numerical Indicators'!I140/'Numerical Indicators'!P140</f>
        <v>9.125663100339275E-9</v>
      </c>
      <c r="J141" s="36">
        <f>'Numerical Indicators'!J140/'Numerical Indicators'!P140</f>
        <v>0</v>
      </c>
      <c r="K141" s="3">
        <f>'Numerical Indicators'!K140</f>
        <v>2.2195</v>
      </c>
      <c r="L141" s="3">
        <f>'Numerical Indicators'!L140</f>
        <v>62.8</v>
      </c>
      <c r="M141" s="5">
        <f>'Numerical Indicators'!M140</f>
        <v>14</v>
      </c>
      <c r="N141" s="3">
        <f>'Numerical Indicators'!N140</f>
        <v>10</v>
      </c>
      <c r="O141" s="38">
        <f>'Numerical Indicators'!O140/'Numerical Indicators'!P140</f>
        <v>3.1939820851187464E-7</v>
      </c>
      <c r="P141" s="3">
        <f>'Numerical Indicators'!Q140</f>
        <v>6.1</v>
      </c>
      <c r="Q141" s="25">
        <f>'Numerical Indicators'!R140</f>
        <v>15</v>
      </c>
      <c r="R141" s="46">
        <f>'Numerical Indicators'!S140/'Numerical Indicators'!P140</f>
        <v>1.2775928340474987E-7</v>
      </c>
      <c r="S141" s="25">
        <f>'Numerical Indicators'!T140</f>
        <v>0.71199999999999997</v>
      </c>
      <c r="T141" s="25">
        <f>'Numerical Indicators'!U140</f>
        <v>155</v>
      </c>
    </row>
    <row r="142" spans="1:20" x14ac:dyDescent="0.3">
      <c r="A142" s="2" t="s">
        <v>16</v>
      </c>
      <c r="B142" s="36">
        <f>'Numerical Indicators'!B141/'Numerical Indicators'!P141</f>
        <v>9.7763046736205793E-7</v>
      </c>
      <c r="C142" s="38">
        <f>'Numerical Indicators'!C141/'Numerical Indicators'!P141</f>
        <v>5.2844890127678806E-7</v>
      </c>
      <c r="D142" s="3">
        <f>'Numerical Indicators'!D141/100</f>
        <v>0.39899999999999997</v>
      </c>
      <c r="E142" s="3">
        <f>'Numerical Indicators'!E141</f>
        <v>0.85309999999999997</v>
      </c>
      <c r="F142" s="3">
        <f>'Numerical Indicators'!F141/10</f>
        <v>0.68899999999999995</v>
      </c>
      <c r="G142" s="15">
        <f>'Numerical Indicators'!G141</f>
        <v>0.78200000000000003</v>
      </c>
      <c r="H142" s="36">
        <f>'Numerical Indicators'!H141/'Numerical Indicators'!P141</f>
        <v>3.7519871990651949E-6</v>
      </c>
      <c r="I142" s="36">
        <f>'Numerical Indicators'!I141/'Numerical Indicators'!P141</f>
        <v>0</v>
      </c>
      <c r="J142" s="36">
        <f>'Numerical Indicators'!J141/'Numerical Indicators'!P141</f>
        <v>5.2844890127678805E-10</v>
      </c>
      <c r="K142" s="3">
        <f>'Numerical Indicators'!K141</f>
        <v>4.1687000000000003</v>
      </c>
      <c r="L142" s="3">
        <f>'Numerical Indicators'!L141</f>
        <v>76.400000000000006</v>
      </c>
      <c r="M142" s="5">
        <f>'Numerical Indicators'!M141</f>
        <v>7</v>
      </c>
      <c r="N142" s="3">
        <f>'Numerical Indicators'!N141</f>
        <v>13</v>
      </c>
      <c r="O142" s="38">
        <f>'Numerical Indicators'!O141/'Numerical Indicators'!P141</f>
        <v>1.9024160445964369E-6</v>
      </c>
      <c r="P142" s="3">
        <f>'Numerical Indicators'!Q141</f>
        <v>6.9</v>
      </c>
      <c r="Q142" s="25">
        <f>'Numerical Indicators'!R141</f>
        <v>22</v>
      </c>
      <c r="R142" s="46">
        <f>'Numerical Indicators'!S141/'Numerical Indicators'!P141</f>
        <v>1.056897802553576E-7</v>
      </c>
      <c r="S142" s="25">
        <f>'Numerical Indicators'!T141</f>
        <v>0.872</v>
      </c>
      <c r="T142" s="25">
        <f>'Numerical Indicators'!U141</f>
        <v>130</v>
      </c>
    </row>
    <row r="143" spans="1:20" x14ac:dyDescent="0.3">
      <c r="A143" s="2" t="s">
        <v>63</v>
      </c>
      <c r="B143" s="36">
        <f>'Numerical Indicators'!B142/'Numerical Indicators'!P142</f>
        <v>2.255629733083488E-6</v>
      </c>
      <c r="C143" s="38">
        <f>'Numerical Indicators'!C142/'Numerical Indicators'!P142</f>
        <v>6.864960057210616E-7</v>
      </c>
      <c r="D143" s="3">
        <f>'Numerical Indicators'!D142/100</f>
        <v>0.442</v>
      </c>
      <c r="E143" s="3">
        <f>'Numerical Indicators'!E142</f>
        <v>0.82550000000000001</v>
      </c>
      <c r="F143" s="3">
        <f>'Numerical Indicators'!F142/10</f>
        <v>0.71299999999999997</v>
      </c>
      <c r="G143" s="15">
        <f>'Numerical Indicators'!G142</f>
        <v>0.78200000000000003</v>
      </c>
      <c r="H143" s="36">
        <f>'Numerical Indicators'!H142/'Numerical Indicators'!P142</f>
        <v>4.9035428980075825E-7</v>
      </c>
      <c r="I143" s="36">
        <f>'Numerical Indicators'!I142/'Numerical Indicators'!P142</f>
        <v>0</v>
      </c>
      <c r="J143" s="36">
        <f>'Numerical Indicators'!J142/'Numerical Indicators'!P142</f>
        <v>1.9614171592030332E-9</v>
      </c>
      <c r="K143" s="3">
        <f>'Numerical Indicators'!K142</f>
        <v>4.3266</v>
      </c>
      <c r="L143" s="3">
        <f>'Numerical Indicators'!L142</f>
        <v>76.5</v>
      </c>
      <c r="M143" s="5">
        <f>'Numerical Indicators'!M142</f>
        <v>20</v>
      </c>
      <c r="N143" s="3">
        <f>'Numerical Indicators'!N142</f>
        <v>16</v>
      </c>
      <c r="O143" s="38">
        <f>'Numerical Indicators'!O142/'Numerical Indicators'!P142</f>
        <v>1.667204585322578E-6</v>
      </c>
      <c r="P143" s="3">
        <f>'Numerical Indicators'!Q142</f>
        <v>6.8</v>
      </c>
      <c r="Q143" s="25">
        <f>'Numerical Indicators'!R142</f>
        <v>22</v>
      </c>
      <c r="R143" s="46">
        <f>'Numerical Indicators'!S142/'Numerical Indicators'!P142</f>
        <v>3.9228343184060664E-7</v>
      </c>
      <c r="S143" s="25">
        <f>'Numerical Indicators'!T142</f>
        <v>0.85</v>
      </c>
      <c r="T143" s="25">
        <f>'Numerical Indicators'!U142</f>
        <v>116</v>
      </c>
    </row>
    <row r="144" spans="1:20" x14ac:dyDescent="0.3">
      <c r="A144" s="2" t="s">
        <v>42</v>
      </c>
      <c r="B144" s="36">
        <f>'Numerical Indicators'!B143/'Numerical Indicators'!P143</f>
        <v>0</v>
      </c>
      <c r="C144" s="38">
        <f>'Numerical Indicators'!C143/'Numerical Indicators'!P143</f>
        <v>0</v>
      </c>
      <c r="D144" s="3">
        <f>'Numerical Indicators'!D143/100</f>
        <v>0.315</v>
      </c>
      <c r="E144" s="3">
        <f>'Numerical Indicators'!E143</f>
        <v>0.71730000000000005</v>
      </c>
      <c r="F144" s="3">
        <f>'Numerical Indicators'!F143/10</f>
        <v>0.72099999999999997</v>
      </c>
      <c r="G144" s="15">
        <f>'Numerical Indicators'!G143</f>
        <v>1</v>
      </c>
      <c r="H144" s="36">
        <f>'Numerical Indicators'!H143/'Numerical Indicators'!P143</f>
        <v>0</v>
      </c>
      <c r="I144" s="36">
        <f>'Numerical Indicators'!I143/'Numerical Indicators'!P143</f>
        <v>0</v>
      </c>
      <c r="J144" s="36">
        <f>'Numerical Indicators'!J143/'Numerical Indicators'!P143</f>
        <v>0</v>
      </c>
      <c r="K144" s="3">
        <v>-1</v>
      </c>
      <c r="L144" s="3">
        <f>'Numerical Indicators'!L143</f>
        <v>68.7</v>
      </c>
      <c r="M144" s="5">
        <f>'Numerical Indicators'!M143</f>
        <v>13</v>
      </c>
      <c r="N144" s="3">
        <f>'Numerical Indicators'!N143</f>
        <v>12</v>
      </c>
      <c r="O144" s="38">
        <f>'Numerical Indicators'!O143/'Numerical Indicators'!P143</f>
        <v>1.0412859464924803E-6</v>
      </c>
      <c r="P144" s="3">
        <f>'Numerical Indicators'!Q143</f>
        <v>3.5</v>
      </c>
      <c r="Q144" s="25">
        <f>'Numerical Indicators'!R143</f>
        <v>15</v>
      </c>
      <c r="R144" s="46">
        <f>'Numerical Indicators'!S143/'Numerical Indicators'!P143</f>
        <v>0</v>
      </c>
      <c r="S144" s="25">
        <f>'Numerical Indicators'!T143</f>
        <v>0.84799999999999998</v>
      </c>
      <c r="T144" s="25">
        <f>'Numerical Indicators'!U143</f>
        <v>132</v>
      </c>
    </row>
    <row r="145" spans="1:20" x14ac:dyDescent="0.3">
      <c r="A145" s="2" t="s">
        <v>58</v>
      </c>
      <c r="B145" s="36">
        <f>'Numerical Indicators'!B144/'Numerical Indicators'!P144</f>
        <v>1.715382578917605E-6</v>
      </c>
      <c r="C145" s="38">
        <f>'Numerical Indicators'!C144/'Numerical Indicators'!P144</f>
        <v>4.678316124320741E-7</v>
      </c>
      <c r="D145" s="3">
        <f>'Numerical Indicators'!D144/100</f>
        <v>0.35600000000000004</v>
      </c>
      <c r="E145" s="3">
        <f>'Numerical Indicators'!E144</f>
        <v>0.76049999999999995</v>
      </c>
      <c r="F145" s="3">
        <f>'Numerical Indicators'!F144/10</f>
        <v>0.64800000000000002</v>
      </c>
      <c r="G145" s="15">
        <f>'Numerical Indicators'!G144</f>
        <v>0.73799999999999999</v>
      </c>
      <c r="H145" s="36">
        <f>'Numerical Indicators'!H144/'Numerical Indicators'!P144</f>
        <v>6.0818109616169629E-6</v>
      </c>
      <c r="I145" s="36">
        <f>'Numerical Indicators'!I144/'Numerical Indicators'!P144</f>
        <v>0</v>
      </c>
      <c r="J145" s="36">
        <f>'Numerical Indicators'!J144/'Numerical Indicators'!P144</f>
        <v>3.1188774162138272E-9</v>
      </c>
      <c r="K145" s="3">
        <f>'Numerical Indicators'!K144</f>
        <v>2.0103</v>
      </c>
      <c r="L145" s="3">
        <f>'Numerical Indicators'!L144</f>
        <v>73.3</v>
      </c>
      <c r="M145" s="5">
        <f>'Numerical Indicators'!M144</f>
        <v>15</v>
      </c>
      <c r="N145" s="3">
        <f>'Numerical Indicators'!N144</f>
        <v>15</v>
      </c>
      <c r="O145" s="38">
        <f>'Numerical Indicators'!O144/'Numerical Indicators'!P144</f>
        <v>2.1312329010794486E-6</v>
      </c>
      <c r="P145" s="3">
        <f>'Numerical Indicators'!Q144</f>
        <v>7.3</v>
      </c>
      <c r="Q145" s="25">
        <f>'Numerical Indicators'!R144</f>
        <v>16</v>
      </c>
      <c r="R145" s="46">
        <f>'Numerical Indicators'!S144/'Numerical Indicators'!P144</f>
        <v>4.678316124320741E-7</v>
      </c>
      <c r="S145" s="25">
        <f>'Numerical Indicators'!T144</f>
        <v>0.81599999999999995</v>
      </c>
      <c r="T145" s="25">
        <f>'Numerical Indicators'!U144</f>
        <v>117</v>
      </c>
    </row>
    <row r="146" spans="1:20" x14ac:dyDescent="0.3">
      <c r="A146" s="2" t="s">
        <v>13</v>
      </c>
      <c r="B146" s="36">
        <f>'Numerical Indicators'!B145/'Numerical Indicators'!P145</f>
        <v>1.178611259073268E-6</v>
      </c>
      <c r="C146" s="38">
        <f>'Numerical Indicators'!C145/'Numerical Indicators'!P145</f>
        <v>4.2484824454966639E-7</v>
      </c>
      <c r="D146" s="3">
        <f>'Numerical Indicators'!D145/100</f>
        <v>0.36599999999999999</v>
      </c>
      <c r="E146" s="3">
        <f>'Numerical Indicators'!E145</f>
        <v>0.82440000000000002</v>
      </c>
      <c r="F146" s="3">
        <f>'Numerical Indicators'!F145/10</f>
        <v>0.70700000000000007</v>
      </c>
      <c r="G146" s="15">
        <f>'Numerical Indicators'!G145</f>
        <v>0.79700000000000004</v>
      </c>
      <c r="H146" s="36">
        <f>'Numerical Indicators'!H145/'Numerical Indicators'!P145</f>
        <v>4.0429107142629548E-7</v>
      </c>
      <c r="I146" s="36">
        <f>'Numerical Indicators'!I145/'Numerical Indicators'!P145</f>
        <v>6.8523910411236519E-9</v>
      </c>
      <c r="J146" s="36">
        <f>'Numerical Indicators'!J145/'Numerical Indicators'!P145</f>
        <v>7.6952351391818611E-8</v>
      </c>
      <c r="K146" s="3">
        <f>'Numerical Indicators'!K145</f>
        <v>6.1321000000000003</v>
      </c>
      <c r="L146" s="3">
        <f>'Numerical Indicators'!L145</f>
        <v>78.2</v>
      </c>
      <c r="M146" s="5">
        <f>'Numerical Indicators'!M145</f>
        <v>7</v>
      </c>
      <c r="N146" s="3">
        <f>'Numerical Indicators'!N145</f>
        <v>4</v>
      </c>
      <c r="O146" s="38">
        <f>'Numerical Indicators'!O145/'Numerical Indicators'!P145</f>
        <v>1.5554927663350689E-6</v>
      </c>
      <c r="P146" s="3">
        <f>'Numerical Indicators'!Q145</f>
        <v>5.0999999999999996</v>
      </c>
      <c r="Q146" s="25">
        <f>'Numerical Indicators'!R145</f>
        <v>5</v>
      </c>
      <c r="R146" s="46">
        <f>'Numerical Indicators'!S145/'Numerical Indicators'!P145</f>
        <v>3.015052058094407E-7</v>
      </c>
      <c r="S146" s="25">
        <f>'Numerical Indicators'!T145</f>
        <v>0.82399999999999995</v>
      </c>
      <c r="T146" s="25">
        <f>'Numerical Indicators'!U145</f>
        <v>164</v>
      </c>
    </row>
    <row r="147" spans="1:20" x14ac:dyDescent="0.3">
      <c r="A147" s="31" t="s">
        <v>170</v>
      </c>
      <c r="B147" s="36">
        <f>'Numerical Indicators'!B146/'Numerical Indicators'!P146</f>
        <v>0</v>
      </c>
      <c r="C147" s="38">
        <f>'Numerical Indicators'!C146/'Numerical Indicators'!P146</f>
        <v>0</v>
      </c>
      <c r="D147" s="3">
        <f>'Numerical Indicators'!D146/100</f>
        <v>0.23899999999999999</v>
      </c>
      <c r="E147" s="3">
        <f>'Numerical Indicators'!E146</f>
        <v>0.47889999999999999</v>
      </c>
      <c r="F147" s="3">
        <f>'Numerical Indicators'!F146/10</f>
        <v>0.21800000000000003</v>
      </c>
      <c r="G147" s="15">
        <f>'Numerical Indicators'!G146</f>
        <v>0.45100000000000001</v>
      </c>
      <c r="H147" s="36">
        <f>'Numerical Indicators'!H146/'Numerical Indicators'!P146</f>
        <v>0</v>
      </c>
      <c r="I147" s="36">
        <f>'Numerical Indicators'!I146/'Numerical Indicators'!P146</f>
        <v>0</v>
      </c>
      <c r="J147" s="36">
        <f>'Numerical Indicators'!J146/'Numerical Indicators'!P146</f>
        <v>0</v>
      </c>
      <c r="K147" s="3">
        <f>'Numerical Indicators'!K146</f>
        <v>1.0649999999999999</v>
      </c>
      <c r="L147" s="3">
        <f>'Numerical Indicators'!L146</f>
        <v>76.5</v>
      </c>
      <c r="M147" s="5">
        <f>'Numerical Indicators'!M146</f>
        <v>22</v>
      </c>
      <c r="N147" s="3">
        <f>'Numerical Indicators'!N146</f>
        <v>9</v>
      </c>
      <c r="O147" s="38">
        <f>'Numerical Indicators'!O146/'Numerical Indicators'!P146</f>
        <v>0</v>
      </c>
      <c r="P147" s="3">
        <f>'Numerical Indicators'!Q146</f>
        <v>0.9</v>
      </c>
      <c r="Q147" s="25">
        <f>'Numerical Indicators'!R146</f>
        <v>5</v>
      </c>
      <c r="R147" s="46">
        <f>'Numerical Indicators'!S146/'Numerical Indicators'!P146</f>
        <v>0</v>
      </c>
      <c r="S147" s="25">
        <f>'Numerical Indicators'!T146</f>
        <v>0.53600000000000003</v>
      </c>
      <c r="T147" s="25">
        <f>'Numerical Indicators'!U146</f>
        <v>82</v>
      </c>
    </row>
    <row r="148" spans="1:20" x14ac:dyDescent="0.3">
      <c r="A148" s="31" t="s">
        <v>171</v>
      </c>
      <c r="B148" s="36">
        <f>'Numerical Indicators'!B147/'Numerical Indicators'!P147</f>
        <v>0</v>
      </c>
      <c r="C148" s="38">
        <f>'Numerical Indicators'!C147/'Numerical Indicators'!P147</f>
        <v>0</v>
      </c>
      <c r="D148" s="3">
        <v>-1</v>
      </c>
      <c r="E148" s="3">
        <f>'Numerical Indicators'!E147</f>
        <v>0.63519999999999999</v>
      </c>
      <c r="F148" s="3">
        <v>-1</v>
      </c>
      <c r="G148" s="15">
        <f>'Numerical Indicators'!G147</f>
        <v>0.84899999999999998</v>
      </c>
      <c r="H148" s="36">
        <f>'Numerical Indicators'!H147/'Numerical Indicators'!P147</f>
        <v>1.8797345814770953E-5</v>
      </c>
      <c r="I148" s="36">
        <f>'Numerical Indicators'!I147/'Numerical Indicators'!P147</f>
        <v>0</v>
      </c>
      <c r="J148" s="36">
        <f>'Numerical Indicators'!J147/'Numerical Indicators'!P147</f>
        <v>0</v>
      </c>
      <c r="K148" s="3">
        <v>-1</v>
      </c>
      <c r="L148" s="3">
        <f>'Numerical Indicators'!L147</f>
        <v>54.6</v>
      </c>
      <c r="M148" s="5">
        <f>'Numerical Indicators'!M147</f>
        <v>0</v>
      </c>
      <c r="N148" s="3">
        <f>'Numerical Indicators'!N147</f>
        <v>22</v>
      </c>
      <c r="O148" s="38">
        <f>'Numerical Indicators'!O147/'Numerical Indicators'!P147</f>
        <v>0</v>
      </c>
      <c r="P148" s="3">
        <f>'Numerical Indicators'!Q147</f>
        <v>3.1</v>
      </c>
      <c r="Q148" s="25">
        <f>'Numerical Indicators'!R147</f>
        <v>0</v>
      </c>
      <c r="R148" s="46">
        <f>'Numerical Indicators'!S147/'Numerical Indicators'!P147</f>
        <v>0</v>
      </c>
      <c r="S148" s="25">
        <f>'Numerical Indicators'!T147</f>
        <v>0.77700000000000002</v>
      </c>
      <c r="T148" s="25">
        <f>'Numerical Indicators'!U147</f>
        <v>148</v>
      </c>
    </row>
    <row r="149" spans="1:20" x14ac:dyDescent="0.3">
      <c r="A149" s="31" t="s">
        <v>172</v>
      </c>
      <c r="B149" s="36">
        <f>'Numerical Indicators'!B148/'Numerical Indicators'!P148</f>
        <v>0</v>
      </c>
      <c r="C149" s="38">
        <f>'Numerical Indicators'!C148/'Numerical Indicators'!P148</f>
        <v>0</v>
      </c>
      <c r="D149" s="3">
        <v>-1</v>
      </c>
      <c r="E149" s="3">
        <f>'Numerical Indicators'!E148</f>
        <v>0.5444</v>
      </c>
      <c r="F149" s="3">
        <v>-1</v>
      </c>
      <c r="G149" s="15">
        <f>'Numerical Indicators'!G148</f>
        <v>0.77500000000000002</v>
      </c>
      <c r="H149" s="36">
        <f>'Numerical Indicators'!H148/'Numerical Indicators'!P148</f>
        <v>0</v>
      </c>
      <c r="I149" s="36">
        <f>'Numerical Indicators'!I148/'Numerical Indicators'!P148</f>
        <v>0</v>
      </c>
      <c r="J149" s="36">
        <f>'Numerical Indicators'!J148/'Numerical Indicators'!P148</f>
        <v>0</v>
      </c>
      <c r="K149" s="3">
        <v>-1</v>
      </c>
      <c r="L149" s="3">
        <f>'Numerical Indicators'!L148</f>
        <v>63.7</v>
      </c>
      <c r="M149" s="5">
        <f>'Numerical Indicators'!M148</f>
        <v>0</v>
      </c>
      <c r="N149" s="3">
        <f>'Numerical Indicators'!N148</f>
        <v>12</v>
      </c>
      <c r="O149" s="38">
        <f>'Numerical Indicators'!O148/'Numerical Indicators'!P148</f>
        <v>0</v>
      </c>
      <c r="P149" s="3">
        <f>'Numerical Indicators'!Q148</f>
        <v>2.1</v>
      </c>
      <c r="Q149" s="25">
        <f>'Numerical Indicators'!R148</f>
        <v>20</v>
      </c>
      <c r="R149" s="46">
        <f>'Numerical Indicators'!S148/'Numerical Indicators'!P148</f>
        <v>0</v>
      </c>
      <c r="S149" s="25">
        <f>'Numerical Indicators'!T148</f>
        <v>0.745</v>
      </c>
      <c r="T149" s="25">
        <f>'Numerical Indicators'!U148</f>
        <v>102</v>
      </c>
    </row>
    <row r="150" spans="1:20" x14ac:dyDescent="0.3">
      <c r="A150" s="31" t="s">
        <v>173</v>
      </c>
      <c r="B150" s="36">
        <f>'Numerical Indicators'!B149/'Numerical Indicators'!P149</f>
        <v>0</v>
      </c>
      <c r="C150" s="38">
        <f>'Numerical Indicators'!C149/'Numerical Indicators'!P149</f>
        <v>0</v>
      </c>
      <c r="D150" s="3">
        <v>-1</v>
      </c>
      <c r="E150" s="3">
        <f>'Numerical Indicators'!E149</f>
        <v>0.5605</v>
      </c>
      <c r="F150" s="3">
        <v>-1</v>
      </c>
      <c r="G150" s="15">
        <f>'Numerical Indicators'!G149</f>
        <v>0.70899999999999996</v>
      </c>
      <c r="H150" s="36">
        <f>'Numerical Indicators'!H149/'Numerical Indicators'!P149</f>
        <v>0</v>
      </c>
      <c r="I150" s="36">
        <f>'Numerical Indicators'!I149/'Numerical Indicators'!P149</f>
        <v>1.8027762754642147E-5</v>
      </c>
      <c r="J150" s="36">
        <f>'Numerical Indicators'!J149/'Numerical Indicators'!P149</f>
        <v>0</v>
      </c>
      <c r="K150" s="3">
        <v>-1</v>
      </c>
      <c r="L150" s="3">
        <f>'Numerical Indicators'!L149</f>
        <v>57.1</v>
      </c>
      <c r="M150" s="5">
        <f>'Numerical Indicators'!M149</f>
        <v>0</v>
      </c>
      <c r="N150" s="3">
        <f>'Numerical Indicators'!N149</f>
        <v>11</v>
      </c>
      <c r="O150" s="38">
        <f>'Numerical Indicators'!O149/'Numerical Indicators'!P149</f>
        <v>0</v>
      </c>
      <c r="P150" s="3">
        <f>'Numerical Indicators'!Q149</f>
        <v>2.8</v>
      </c>
      <c r="Q150" s="25">
        <f>'Numerical Indicators'!R149</f>
        <v>0</v>
      </c>
      <c r="R150" s="46">
        <f>'Numerical Indicators'!S149/'Numerical Indicators'!P149</f>
        <v>0</v>
      </c>
      <c r="S150" s="25">
        <f>'Numerical Indicators'!T149</f>
        <v>0.72799999999999998</v>
      </c>
      <c r="T150" s="25">
        <f>'Numerical Indicators'!U149</f>
        <v>87</v>
      </c>
    </row>
    <row r="151" spans="1:20" x14ac:dyDescent="0.3">
      <c r="A151" s="31" t="s">
        <v>174</v>
      </c>
      <c r="B151" s="36">
        <f>'Numerical Indicators'!B150/'Numerical Indicators'!P150</f>
        <v>0</v>
      </c>
      <c r="C151" s="38">
        <f>'Numerical Indicators'!C150/'Numerical Indicators'!P150</f>
        <v>0</v>
      </c>
      <c r="D151" s="3">
        <v>-1</v>
      </c>
      <c r="E151" s="3">
        <f>'Numerical Indicators'!E150</f>
        <v>0.4219</v>
      </c>
      <c r="F151" s="3">
        <f>'Numerical Indicators'!F150/10</f>
        <v>0.32999999999999996</v>
      </c>
      <c r="G151" s="15">
        <f>'Numerical Indicators'!G150</f>
        <v>0.67200000000000004</v>
      </c>
      <c r="H151" s="36">
        <f>'Numerical Indicators'!H150/'Numerical Indicators'!P150</f>
        <v>0</v>
      </c>
      <c r="I151" s="36">
        <f>'Numerical Indicators'!I150/'Numerical Indicators'!P150</f>
        <v>0</v>
      </c>
      <c r="J151" s="36">
        <f>'Numerical Indicators'!J150/'Numerical Indicators'!P150</f>
        <v>0</v>
      </c>
      <c r="K151" s="3">
        <v>-1</v>
      </c>
      <c r="L151" s="3">
        <f>'Numerical Indicators'!L150</f>
        <v>62.1</v>
      </c>
      <c r="M151" s="5">
        <f>'Numerical Indicators'!M150</f>
        <v>0</v>
      </c>
      <c r="N151" s="3">
        <f>'Numerical Indicators'!N150</f>
        <v>7</v>
      </c>
      <c r="O151" s="38">
        <f>'Numerical Indicators'!O150/'Numerical Indicators'!P150</f>
        <v>0</v>
      </c>
      <c r="P151" s="3">
        <f>'Numerical Indicators'!Q150</f>
        <v>1.7</v>
      </c>
      <c r="Q151" s="25">
        <f>'Numerical Indicators'!R150</f>
        <v>0</v>
      </c>
      <c r="R151" s="46">
        <f>'Numerical Indicators'!S150/'Numerical Indicators'!P150</f>
        <v>0</v>
      </c>
      <c r="S151" s="25">
        <f>'Numerical Indicators'!T150</f>
        <v>0.71499999999999997</v>
      </c>
      <c r="T151" s="25">
        <f>'Numerical Indicators'!U150</f>
        <v>64</v>
      </c>
    </row>
    <row r="152" spans="1:20" x14ac:dyDescent="0.3">
      <c r="A152" s="31" t="s">
        <v>175</v>
      </c>
      <c r="B152" s="36">
        <f>'Numerical Indicators'!B151/'Numerical Indicators'!P151</f>
        <v>0</v>
      </c>
      <c r="C152" s="38">
        <f>'Numerical Indicators'!C151/'Numerical Indicators'!P151</f>
        <v>0</v>
      </c>
      <c r="D152" s="3">
        <v>-1</v>
      </c>
      <c r="E152" s="3">
        <f>'Numerical Indicators'!E151</f>
        <v>0.61750000000000005</v>
      </c>
      <c r="F152" s="3">
        <v>-1</v>
      </c>
      <c r="G152" s="15">
        <f>'Numerical Indicators'!G151</f>
        <v>0.59599999999999997</v>
      </c>
      <c r="H152" s="36">
        <f>'Numerical Indicators'!H151/'Numerical Indicators'!P151</f>
        <v>2.9471574666234418E-5</v>
      </c>
      <c r="I152" s="36">
        <f>'Numerical Indicators'!I151/'Numerical Indicators'!P151</f>
        <v>0</v>
      </c>
      <c r="J152" s="36">
        <f>'Numerical Indicators'!J151/'Numerical Indicators'!P151</f>
        <v>0</v>
      </c>
      <c r="K152" s="3">
        <v>-1</v>
      </c>
      <c r="L152" s="3">
        <f>'Numerical Indicators'!L151</f>
        <v>64.2</v>
      </c>
      <c r="M152" s="5">
        <f>'Numerical Indicators'!M151</f>
        <v>0</v>
      </c>
      <c r="N152" s="3">
        <f>'Numerical Indicators'!N151</f>
        <v>10</v>
      </c>
      <c r="O152" s="38">
        <f>'Numerical Indicators'!O151/'Numerical Indicators'!P151</f>
        <v>0</v>
      </c>
      <c r="P152" s="3">
        <f>'Numerical Indicators'!Q151</f>
        <v>2.1</v>
      </c>
      <c r="Q152" s="25">
        <f>'Numerical Indicators'!R151</f>
        <v>0</v>
      </c>
      <c r="R152" s="46">
        <f>'Numerical Indicators'!S151/'Numerical Indicators'!P151</f>
        <v>0</v>
      </c>
      <c r="S152" s="25">
        <v>-1</v>
      </c>
      <c r="T152" s="25">
        <f>'Numerical Indicators'!U151</f>
        <v>114</v>
      </c>
    </row>
    <row r="153" spans="1:20" x14ac:dyDescent="0.3">
      <c r="A153" s="31" t="s">
        <v>176</v>
      </c>
      <c r="B153" s="36">
        <f>'Numerical Indicators'!B152/'Numerical Indicators'!P152</f>
        <v>0</v>
      </c>
      <c r="C153" s="38">
        <f>'Numerical Indicators'!C152/'Numerical Indicators'!P152</f>
        <v>0</v>
      </c>
      <c r="D153" s="3">
        <v>-1</v>
      </c>
      <c r="E153" s="3">
        <f>'Numerical Indicators'!E152</f>
        <v>0.40739999999999998</v>
      </c>
      <c r="F153" s="3">
        <v>-1</v>
      </c>
      <c r="G153" s="15">
        <f>'Numerical Indicators'!G152</f>
        <v>0.28599999999999998</v>
      </c>
      <c r="H153" s="36">
        <f>'Numerical Indicators'!H152/'Numerical Indicators'!P152</f>
        <v>0</v>
      </c>
      <c r="I153" s="36">
        <f>'Numerical Indicators'!I152/'Numerical Indicators'!P152</f>
        <v>0</v>
      </c>
      <c r="J153" s="36">
        <f>'Numerical Indicators'!J152/'Numerical Indicators'!P152</f>
        <v>0</v>
      </c>
      <c r="K153" s="3">
        <v>-1</v>
      </c>
      <c r="L153" s="3">
        <f>'Numerical Indicators'!L152</f>
        <v>45</v>
      </c>
      <c r="M153" s="5">
        <f>'Numerical Indicators'!M152</f>
        <v>0</v>
      </c>
      <c r="N153" s="3">
        <f>'Numerical Indicators'!N152</f>
        <v>0</v>
      </c>
      <c r="O153" s="38">
        <f>'Numerical Indicators'!O152/'Numerical Indicators'!P152</f>
        <v>0</v>
      </c>
      <c r="P153" s="3">
        <f>'Numerical Indicators'!Q152</f>
        <v>1.7</v>
      </c>
      <c r="Q153" s="25">
        <f>'Numerical Indicators'!R152</f>
        <v>0</v>
      </c>
      <c r="R153" s="46">
        <f>'Numerical Indicators'!S152/'Numerical Indicators'!P152</f>
        <v>0</v>
      </c>
      <c r="S153" s="25">
        <f>'Numerical Indicators'!T152</f>
        <v>0.60899999999999999</v>
      </c>
      <c r="T153" s="25">
        <f>'Numerical Indicators'!U152</f>
        <v>79</v>
      </c>
    </row>
    <row r="154" spans="1:20" x14ac:dyDescent="0.3">
      <c r="A154" s="2" t="s">
        <v>50</v>
      </c>
      <c r="B154" s="36">
        <f>'Numerical Indicators'!B153/'Numerical Indicators'!P153</f>
        <v>0</v>
      </c>
      <c r="C154" s="38">
        <f>'Numerical Indicators'!C153/'Numerical Indicators'!P153</f>
        <v>0</v>
      </c>
      <c r="D154" s="3">
        <f>'Numerical Indicators'!D153/100</f>
        <v>0.318</v>
      </c>
      <c r="E154" s="3">
        <f>'Numerical Indicators'!E153</f>
        <v>0.79910000000000003</v>
      </c>
      <c r="F154" s="3">
        <f>'Numerical Indicators'!F153/10</f>
        <v>0.66700000000000004</v>
      </c>
      <c r="G154" s="15">
        <f>'Numerical Indicators'!G153</f>
        <v>0.90100000000000002</v>
      </c>
      <c r="H154" s="36">
        <f>'Numerical Indicators'!H153/'Numerical Indicators'!P153</f>
        <v>2.8724182955696023E-8</v>
      </c>
      <c r="I154" s="36">
        <f>'Numerical Indicators'!I153/'Numerical Indicators'!P153</f>
        <v>0</v>
      </c>
      <c r="J154" s="36">
        <f>'Numerical Indicators'!J153/'Numerical Indicators'!P153</f>
        <v>0</v>
      </c>
      <c r="K154" s="3">
        <f>'Numerical Indicators'!K153</f>
        <v>0.86699999999999999</v>
      </c>
      <c r="L154" s="3">
        <f>'Numerical Indicators'!L153</f>
        <v>71.599999999999994</v>
      </c>
      <c r="M154" s="5">
        <f>'Numerical Indicators'!M153</f>
        <v>6</v>
      </c>
      <c r="N154" s="3">
        <f>'Numerical Indicators'!N153</f>
        <v>4</v>
      </c>
      <c r="O154" s="38">
        <f>'Numerical Indicators'!O153/'Numerical Indicators'!P153</f>
        <v>4.5958692729113637E-7</v>
      </c>
      <c r="P154" s="3">
        <f>'Numerical Indicators'!Q153</f>
        <v>3.5</v>
      </c>
      <c r="Q154" s="25">
        <f>'Numerical Indicators'!R153</f>
        <v>6</v>
      </c>
      <c r="R154" s="46">
        <f>'Numerical Indicators'!S153/'Numerical Indicators'!P153</f>
        <v>2.2979346364556818E-7</v>
      </c>
      <c r="S154" s="25">
        <f>'Numerical Indicators'!T153</f>
        <v>0.85699999999999998</v>
      </c>
      <c r="T154" s="25">
        <f>'Numerical Indicators'!U153</f>
        <v>124</v>
      </c>
    </row>
    <row r="155" spans="1:20" x14ac:dyDescent="0.3">
      <c r="A155" s="2" t="s">
        <v>38</v>
      </c>
      <c r="B155" s="36">
        <f>'Numerical Indicators'!B154/'Numerical Indicators'!P154</f>
        <v>0</v>
      </c>
      <c r="C155" s="38">
        <f>'Numerical Indicators'!C154/'Numerical Indicators'!P154</f>
        <v>0</v>
      </c>
      <c r="D155" s="3">
        <f>'Numerical Indicators'!D154/100</f>
        <v>0.23300000000000001</v>
      </c>
      <c r="E155" s="3">
        <f>'Numerical Indicators'!E154</f>
        <v>0.42099999999999999</v>
      </c>
      <c r="F155" s="3">
        <f>'Numerical Indicators'!F154/10</f>
        <v>0.26600000000000001</v>
      </c>
      <c r="G155" s="15">
        <f>'Numerical Indicators'!G154</f>
        <v>0.56699999999999995</v>
      </c>
      <c r="H155" s="36">
        <f>'Numerical Indicators'!H154/'Numerical Indicators'!P154</f>
        <v>0</v>
      </c>
      <c r="I155" s="36">
        <f>'Numerical Indicators'!I154/'Numerical Indicators'!P154</f>
        <v>0</v>
      </c>
      <c r="J155" s="36">
        <f>'Numerical Indicators'!J154/'Numerical Indicators'!P154</f>
        <v>0</v>
      </c>
      <c r="K155" s="3">
        <v>-1</v>
      </c>
      <c r="L155" s="3">
        <f>'Numerical Indicators'!L154</f>
        <v>59.3</v>
      </c>
      <c r="M155" s="5">
        <f>'Numerical Indicators'!M154</f>
        <v>27</v>
      </c>
      <c r="N155" s="3">
        <f>'Numerical Indicators'!N154</f>
        <v>7</v>
      </c>
      <c r="O155" s="38">
        <f>'Numerical Indicators'!O154/'Numerical Indicators'!P154</f>
        <v>0</v>
      </c>
      <c r="P155" s="3">
        <f>'Numerical Indicators'!Q154</f>
        <v>1.7</v>
      </c>
      <c r="Q155" s="25">
        <f>'Numerical Indicators'!R154</f>
        <v>7</v>
      </c>
      <c r="R155" s="46">
        <f>'Numerical Indicators'!S154/'Numerical Indicators'!P154</f>
        <v>0</v>
      </c>
      <c r="S155" s="25">
        <f>'Numerical Indicators'!T154</f>
        <v>0.51400000000000001</v>
      </c>
      <c r="T155" s="25">
        <f>'Numerical Indicators'!U154</f>
        <v>114</v>
      </c>
    </row>
    <row r="156" spans="1:20" x14ac:dyDescent="0.3">
      <c r="A156" s="2" t="s">
        <v>54</v>
      </c>
      <c r="B156" s="36">
        <f>'Numerical Indicators'!B155/'Numerical Indicators'!P155</f>
        <v>5.7225451454447794E-7</v>
      </c>
      <c r="C156" s="38">
        <f>'Numerical Indicators'!C155/'Numerical Indicators'!P155</f>
        <v>3.4335270872668676E-7</v>
      </c>
      <c r="D156" s="3">
        <f>'Numerical Indicators'!D155/100</f>
        <v>0.35</v>
      </c>
      <c r="E156" s="3">
        <f>'Numerical Indicators'!E155</f>
        <v>0.74739999999999995</v>
      </c>
      <c r="F156" s="3">
        <f>'Numerical Indicators'!F155/10</f>
        <v>0.66100000000000003</v>
      </c>
      <c r="G156" s="15">
        <f>'Numerical Indicators'!G155</f>
        <v>0.73699999999999999</v>
      </c>
      <c r="H156" s="36">
        <f>'Numerical Indicators'!H155/'Numerical Indicators'!P155</f>
        <v>5.7225451454447794E-7</v>
      </c>
      <c r="I156" s="36">
        <f>'Numerical Indicators'!I155/'Numerical Indicators'!P155</f>
        <v>0</v>
      </c>
      <c r="J156" s="36">
        <f>'Numerical Indicators'!J155/'Numerical Indicators'!P155</f>
        <v>2.2890180581779118E-9</v>
      </c>
      <c r="K156" s="3">
        <v>-1</v>
      </c>
      <c r="L156" s="3">
        <f>'Numerical Indicators'!L155</f>
        <v>75.7</v>
      </c>
      <c r="M156" s="5">
        <f>'Numerical Indicators'!M155</f>
        <v>9</v>
      </c>
      <c r="N156" s="3">
        <f>'Numerical Indicators'!N155</f>
        <v>12</v>
      </c>
      <c r="O156" s="38">
        <f>'Numerical Indicators'!O155/'Numerical Indicators'!P155</f>
        <v>8.0115632036226911E-7</v>
      </c>
      <c r="P156" s="3">
        <f>'Numerical Indicators'!Q155</f>
        <v>1.3</v>
      </c>
      <c r="Q156" s="25">
        <f>'Numerical Indicators'!R155</f>
        <v>38</v>
      </c>
      <c r="R156" s="46">
        <f>'Numerical Indicators'!S155/'Numerical Indicators'!P155</f>
        <v>1.1445090290889559E-6</v>
      </c>
      <c r="S156" s="25">
        <f>'Numerical Indicators'!T155</f>
        <v>0.79900000000000004</v>
      </c>
      <c r="T156" s="25">
        <f>'Numerical Indicators'!U155</f>
        <v>120</v>
      </c>
    </row>
    <row r="157" spans="1:20" x14ac:dyDescent="0.3">
      <c r="A157" s="31" t="s">
        <v>177</v>
      </c>
      <c r="B157" s="36">
        <f>'Numerical Indicators'!B156/'Numerical Indicators'!P156</f>
        <v>1.0168078334875492E-5</v>
      </c>
      <c r="C157" s="38">
        <f>'Numerical Indicators'!C156/'Numerical Indicators'!P156</f>
        <v>0</v>
      </c>
      <c r="D157" s="3">
        <v>-1</v>
      </c>
      <c r="E157" s="3">
        <f>'Numerical Indicators'!E156</f>
        <v>0.69199999999999995</v>
      </c>
      <c r="F157" s="3">
        <f>'Numerical Indicators'!F156/10</f>
        <v>0.503</v>
      </c>
      <c r="G157" s="15">
        <f>'Numerical Indicators'!G156</f>
        <v>0.72099999999999997</v>
      </c>
      <c r="H157" s="36">
        <f>'Numerical Indicators'!H156/'Numerical Indicators'!P156</f>
        <v>0</v>
      </c>
      <c r="I157" s="36">
        <f>'Numerical Indicators'!I156/'Numerical Indicators'!P156</f>
        <v>1.9319348836263435E-4</v>
      </c>
      <c r="J157" s="36">
        <f>'Numerical Indicators'!J156/'Numerical Indicators'!P156</f>
        <v>0</v>
      </c>
      <c r="K157" s="3">
        <f>'Numerical Indicators'!K156</f>
        <v>1.2581</v>
      </c>
      <c r="L157" s="3">
        <f>'Numerical Indicators'!L156</f>
        <v>61.7</v>
      </c>
      <c r="M157" s="5">
        <f>'Numerical Indicators'!M156</f>
        <v>0</v>
      </c>
      <c r="N157" s="3">
        <f>'Numerical Indicators'!N156</f>
        <v>8</v>
      </c>
      <c r="O157" s="38">
        <f>'Numerical Indicators'!O156/'Numerical Indicators'!P156</f>
        <v>0</v>
      </c>
      <c r="P157" s="3">
        <f>'Numerical Indicators'!Q156</f>
        <v>2.7</v>
      </c>
      <c r="Q157" s="25">
        <f>'Numerical Indicators'!R156</f>
        <v>0</v>
      </c>
      <c r="R157" s="46">
        <f>'Numerical Indicators'!S156/'Numerical Indicators'!P156</f>
        <v>0</v>
      </c>
      <c r="S157" s="25">
        <f>'Numerical Indicators'!T156</f>
        <v>0.80100000000000005</v>
      </c>
      <c r="T157" s="25">
        <f>'Numerical Indicators'!U156</f>
        <v>187</v>
      </c>
    </row>
    <row r="158" spans="1:20" x14ac:dyDescent="0.3">
      <c r="A158" s="31" t="s">
        <v>178</v>
      </c>
      <c r="B158" s="36">
        <f>'Numerical Indicators'!B157/'Numerical Indicators'!P157</f>
        <v>0</v>
      </c>
      <c r="C158" s="38">
        <f>'Numerical Indicators'!C157/'Numerical Indicators'!P157</f>
        <v>0</v>
      </c>
      <c r="D158" s="3">
        <v>-1</v>
      </c>
      <c r="E158" s="3">
        <f>'Numerical Indicators'!E157</f>
        <v>0.29310000000000003</v>
      </c>
      <c r="F158" s="3">
        <v>-1</v>
      </c>
      <c r="G158" s="15">
        <f>'Numerical Indicators'!G157</f>
        <v>0.128</v>
      </c>
      <c r="H158" s="36">
        <f>'Numerical Indicators'!H157/'Numerical Indicators'!P157</f>
        <v>0</v>
      </c>
      <c r="I158" s="36">
        <f>'Numerical Indicators'!I157/'Numerical Indicators'!P157</f>
        <v>0</v>
      </c>
      <c r="J158" s="36">
        <f>'Numerical Indicators'!J157/'Numerical Indicators'!P157</f>
        <v>0</v>
      </c>
      <c r="K158" s="3">
        <v>-1</v>
      </c>
      <c r="L158" s="3">
        <f>'Numerical Indicators'!L157</f>
        <v>47.5</v>
      </c>
      <c r="M158" s="5">
        <f>'Numerical Indicators'!M157</f>
        <v>0</v>
      </c>
      <c r="N158" s="3">
        <f>'Numerical Indicators'!N157</f>
        <v>6</v>
      </c>
      <c r="O158" s="38">
        <f>'Numerical Indicators'!O157/'Numerical Indicators'!P157</f>
        <v>0</v>
      </c>
      <c r="P158" s="3">
        <f>'Numerical Indicators'!Q157</f>
        <v>1</v>
      </c>
      <c r="Q158" s="25">
        <f>'Numerical Indicators'!R157</f>
        <v>2</v>
      </c>
      <c r="R158" s="46">
        <f>'Numerical Indicators'!S157/'Numerical Indicators'!P157</f>
        <v>0</v>
      </c>
      <c r="S158" s="25">
        <f>'Numerical Indicators'!T157</f>
        <v>0.438</v>
      </c>
      <c r="T158" s="25">
        <f>'Numerical Indicators'!U157</f>
        <v>86</v>
      </c>
    </row>
    <row r="159" spans="1:20" x14ac:dyDescent="0.3">
      <c r="A159" s="2" t="s">
        <v>23</v>
      </c>
      <c r="B159" s="36">
        <f>'Numerical Indicators'!B158/'Numerical Indicators'!P158</f>
        <v>2.222092315286867E-5</v>
      </c>
      <c r="C159" s="38">
        <f>'Numerical Indicators'!C158/'Numerical Indicators'!P158</f>
        <v>4.9740681826806022E-5</v>
      </c>
      <c r="D159" s="3">
        <f>'Numerical Indicators'!D158/100</f>
        <v>0.57799999999999996</v>
      </c>
      <c r="E159" s="3">
        <f>'Numerical Indicators'!E158</f>
        <v>0.91500000000000004</v>
      </c>
      <c r="F159" s="3">
        <f>'Numerical Indicators'!F158/10</f>
        <v>0.80500000000000005</v>
      </c>
      <c r="G159" s="15">
        <f>'Numerical Indicators'!G158</f>
        <v>0.877</v>
      </c>
      <c r="H159" s="36">
        <f>'Numerical Indicators'!H158/'Numerical Indicators'!P158</f>
        <v>1.5383716028909078E-6</v>
      </c>
      <c r="I159" s="36">
        <f>'Numerical Indicators'!I158/'Numerical Indicators'!P158</f>
        <v>2.905813027682826E-6</v>
      </c>
      <c r="J159" s="36">
        <f>'Numerical Indicators'!J158/'Numerical Indicators'!P158</f>
        <v>0</v>
      </c>
      <c r="K159" s="3">
        <f>'Numerical Indicators'!K158</f>
        <v>15.8284</v>
      </c>
      <c r="L159" s="3">
        <f>'Numerical Indicators'!L158</f>
        <v>86.2</v>
      </c>
      <c r="M159" s="5">
        <f>'Numerical Indicators'!M158</f>
        <v>54</v>
      </c>
      <c r="N159" s="3">
        <f>'Numerical Indicators'!N158</f>
        <v>38</v>
      </c>
      <c r="O159" s="38">
        <f>'Numerical Indicators'!O158/'Numerical Indicators'!P158</f>
        <v>5.1279053429696932E-6</v>
      </c>
      <c r="P159" s="3">
        <f>'Numerical Indicators'!Q158</f>
        <v>5.6</v>
      </c>
      <c r="Q159" s="25">
        <f>'Numerical Indicators'!R158</f>
        <v>60</v>
      </c>
      <c r="R159" s="46">
        <f>'Numerical Indicators'!S158/'Numerical Indicators'!P158</f>
        <v>1.5383716028909078E-6</v>
      </c>
      <c r="S159" s="25">
        <f>'Numerical Indicators'!T158</f>
        <v>0.93500000000000005</v>
      </c>
      <c r="T159" s="25">
        <f>'Numerical Indicators'!U158</f>
        <v>144</v>
      </c>
    </row>
    <row r="160" spans="1:20" x14ac:dyDescent="0.3">
      <c r="A160" s="2" t="s">
        <v>62</v>
      </c>
      <c r="B160" s="36">
        <f>'Numerical Indicators'!B159/'Numerical Indicators'!P159</f>
        <v>3.6632438537178813E-6</v>
      </c>
      <c r="C160" s="38">
        <f>'Numerical Indicators'!C159/'Numerical Indicators'!P159</f>
        <v>9.1581096342947031E-7</v>
      </c>
      <c r="D160" s="3">
        <f>'Numerical Indicators'!D159/100</f>
        <v>0.40200000000000002</v>
      </c>
      <c r="E160" s="3">
        <f>'Numerical Indicators'!E159</f>
        <v>0.78169999999999995</v>
      </c>
      <c r="F160" s="3">
        <f>'Numerical Indicators'!F159/10</f>
        <v>0.70599999999999996</v>
      </c>
      <c r="G160" s="15">
        <f>'Numerical Indicators'!G159</f>
        <v>0.84899999999999998</v>
      </c>
      <c r="H160" s="36">
        <f>'Numerical Indicators'!H159/'Numerical Indicators'!P159</f>
        <v>9.7075962123523854E-6</v>
      </c>
      <c r="I160" s="36">
        <f>'Numerical Indicators'!I159/'Numerical Indicators'!P159</f>
        <v>0</v>
      </c>
      <c r="J160" s="36">
        <f>'Numerical Indicators'!J159/'Numerical Indicators'!P159</f>
        <v>1.8316219268589407E-9</v>
      </c>
      <c r="K160" s="3">
        <f>'Numerical Indicators'!K159</f>
        <v>1.2353000000000001</v>
      </c>
      <c r="L160" s="3">
        <f>'Numerical Indicators'!L159</f>
        <v>75.599999999999994</v>
      </c>
      <c r="M160" s="5">
        <f>'Numerical Indicators'!M159</f>
        <v>6</v>
      </c>
      <c r="N160" s="3">
        <f>'Numerical Indicators'!N159</f>
        <v>17</v>
      </c>
      <c r="O160" s="38">
        <f>'Numerical Indicators'!O159/'Numerical Indicators'!P159</f>
        <v>1.2821353488012583E-6</v>
      </c>
      <c r="P160" s="3">
        <f>'Numerical Indicators'!Q159</f>
        <v>5.6</v>
      </c>
      <c r="Q160" s="25">
        <f>'Numerical Indicators'!R159</f>
        <v>26</v>
      </c>
      <c r="R160" s="46">
        <f>'Numerical Indicators'!S159/'Numerical Indicators'!P159</f>
        <v>1.2821353488012583E-6</v>
      </c>
      <c r="S160" s="25">
        <f>'Numerical Indicators'!T159</f>
        <v>0.85699999999999998</v>
      </c>
      <c r="T160" s="25">
        <f>'Numerical Indicators'!U159</f>
        <v>134</v>
      </c>
    </row>
    <row r="161" spans="1:20" x14ac:dyDescent="0.3">
      <c r="A161" s="2" t="s">
        <v>61</v>
      </c>
      <c r="B161" s="36">
        <f>'Numerical Indicators'!B160/'Numerical Indicators'!P160</f>
        <v>5.7721779100675442E-6</v>
      </c>
      <c r="C161" s="38">
        <f>'Numerical Indicators'!C160/'Numerical Indicators'!P160</f>
        <v>3.3671037808727341E-6</v>
      </c>
      <c r="D161" s="3">
        <f>'Numerical Indicators'!D160/100</f>
        <v>0.441</v>
      </c>
      <c r="E161" s="3">
        <f>'Numerical Indicators'!E160</f>
        <v>0.85460000000000003</v>
      </c>
      <c r="F161" s="3">
        <f>'Numerical Indicators'!F160/10</f>
        <v>0.73799999999999999</v>
      </c>
      <c r="G161" s="15">
        <f>'Numerical Indicators'!G160</f>
        <v>0.79900000000000004</v>
      </c>
      <c r="H161" s="36">
        <f>'Numerical Indicators'!H160/'Numerical Indicators'!P160</f>
        <v>1.0582326168457164E-5</v>
      </c>
      <c r="I161" s="36">
        <f>'Numerical Indicators'!I160/'Numerical Indicators'!P160</f>
        <v>4.8101482583896202E-7</v>
      </c>
      <c r="J161" s="36">
        <f>'Numerical Indicators'!J160/'Numerical Indicators'!P160</f>
        <v>0</v>
      </c>
      <c r="K161" s="3">
        <f>'Numerical Indicators'!K160</f>
        <v>2.5344000000000002</v>
      </c>
      <c r="L161" s="3">
        <f>'Numerical Indicators'!L160</f>
        <v>76.5</v>
      </c>
      <c r="M161" s="5">
        <f>'Numerical Indicators'!M160</f>
        <v>16</v>
      </c>
      <c r="N161" s="3">
        <f>'Numerical Indicators'!N160</f>
        <v>38</v>
      </c>
      <c r="O161" s="38">
        <f>'Numerical Indicators'!O160/'Numerical Indicators'!P160</f>
        <v>2.4050741291948101E-6</v>
      </c>
      <c r="P161" s="3">
        <f>'Numerical Indicators'!Q160</f>
        <v>7.6</v>
      </c>
      <c r="Q161" s="25">
        <f>'Numerical Indicators'!R160</f>
        <v>54</v>
      </c>
      <c r="R161" s="46">
        <f>'Numerical Indicators'!S160/'Numerical Indicators'!P160</f>
        <v>2.4050741291948101E-6</v>
      </c>
      <c r="S161" s="25">
        <f>'Numerical Indicators'!T160</f>
        <v>0.90200000000000002</v>
      </c>
      <c r="T161" s="25">
        <f>'Numerical Indicators'!U160</f>
        <v>123</v>
      </c>
    </row>
    <row r="162" spans="1:20" x14ac:dyDescent="0.3">
      <c r="A162" s="31" t="s">
        <v>179</v>
      </c>
      <c r="B162" s="36">
        <f>'Numerical Indicators'!B161/'Numerical Indicators'!P161</f>
        <v>0</v>
      </c>
      <c r="C162" s="38">
        <f>'Numerical Indicators'!C161/'Numerical Indicators'!P161</f>
        <v>0</v>
      </c>
      <c r="D162" s="3">
        <v>-1</v>
      </c>
      <c r="E162" s="3">
        <f>'Numerical Indicators'!E161</f>
        <v>0.34420000000000001</v>
      </c>
      <c r="F162" s="3">
        <f>'Numerical Indicators'!F161/10</f>
        <v>0.21099999999999999</v>
      </c>
      <c r="G162" s="15">
        <f>'Numerical Indicators'!G161</f>
        <v>0.185</v>
      </c>
      <c r="H162" s="36">
        <f>'Numerical Indicators'!H161/'Numerical Indicators'!P161</f>
        <v>0</v>
      </c>
      <c r="I162" s="36">
        <f>'Numerical Indicators'!I161/'Numerical Indicators'!P161</f>
        <v>0</v>
      </c>
      <c r="J162" s="36">
        <f>'Numerical Indicators'!J161/'Numerical Indicators'!P161</f>
        <v>0</v>
      </c>
      <c r="K162" s="3">
        <v>-1</v>
      </c>
      <c r="L162" s="3">
        <f>'Numerical Indicators'!L161</f>
        <v>55.3</v>
      </c>
      <c r="M162" s="5">
        <f>'Numerical Indicators'!M161</f>
        <v>0</v>
      </c>
      <c r="N162" s="3">
        <f>'Numerical Indicators'!N161</f>
        <v>8</v>
      </c>
      <c r="O162" s="38">
        <f>'Numerical Indicators'!O161/'Numerical Indicators'!P161</f>
        <v>0</v>
      </c>
      <c r="P162" s="3">
        <f>'Numerical Indicators'!Q161</f>
        <v>2.2000000000000002</v>
      </c>
      <c r="Q162" s="25">
        <f>'Numerical Indicators'!R161</f>
        <v>0</v>
      </c>
      <c r="R162" s="46">
        <f>'Numerical Indicators'!S161/'Numerical Indicators'!P161</f>
        <v>0</v>
      </c>
      <c r="S162" s="25">
        <f>'Numerical Indicators'!T161</f>
        <v>0.55700000000000005</v>
      </c>
      <c r="T162" s="25">
        <f>'Numerical Indicators'!U161</f>
        <v>71</v>
      </c>
    </row>
    <row r="163" spans="1:20" x14ac:dyDescent="0.3">
      <c r="A163" s="31" t="s">
        <v>180</v>
      </c>
      <c r="B163" s="36">
        <f>'Numerical Indicators'!B162/'Numerical Indicators'!P162</f>
        <v>0</v>
      </c>
      <c r="C163" s="38">
        <f>'Numerical Indicators'!C162/'Numerical Indicators'!P162</f>
        <v>0</v>
      </c>
      <c r="D163" s="3">
        <v>-1</v>
      </c>
      <c r="E163" s="3">
        <f>'Numerical Indicators'!E162</f>
        <v>0.1293</v>
      </c>
      <c r="F163" s="3">
        <v>-1</v>
      </c>
      <c r="G163" s="15">
        <f>'Numerical Indicators'!G162</f>
        <v>0.128</v>
      </c>
      <c r="H163" s="36">
        <f>'Numerical Indicators'!H162/'Numerical Indicators'!P162</f>
        <v>0</v>
      </c>
      <c r="I163" s="36">
        <f>'Numerical Indicators'!I162/'Numerical Indicators'!P162</f>
        <v>0</v>
      </c>
      <c r="J163" s="36">
        <f>'Numerical Indicators'!J162/'Numerical Indicators'!P162</f>
        <v>0</v>
      </c>
      <c r="K163" s="3">
        <f>'Numerical Indicators'!K162</f>
        <v>0.24260000000000001</v>
      </c>
      <c r="L163" s="3">
        <f>'Numerical Indicators'!L162</f>
        <v>20</v>
      </c>
      <c r="M163" s="5">
        <f>'Numerical Indicators'!M162</f>
        <v>15</v>
      </c>
      <c r="N163" s="3">
        <f>'Numerical Indicators'!N162</f>
        <v>11</v>
      </c>
      <c r="O163" s="38">
        <f>'Numerical Indicators'!O162/'Numerical Indicators'!P162</f>
        <v>0</v>
      </c>
      <c r="P163" s="3">
        <f>'Numerical Indicators'!Q162</f>
        <v>1</v>
      </c>
      <c r="Q163" s="25">
        <f>'Numerical Indicators'!R162</f>
        <v>9</v>
      </c>
      <c r="R163" s="46">
        <f>'Numerical Indicators'!S162/'Numerical Indicators'!P162</f>
        <v>0</v>
      </c>
      <c r="S163" s="25">
        <v>-1</v>
      </c>
      <c r="T163" s="25">
        <f>'Numerical Indicators'!U162</f>
        <v>51</v>
      </c>
    </row>
    <row r="164" spans="1:20" x14ac:dyDescent="0.3">
      <c r="A164" s="2" t="s">
        <v>56</v>
      </c>
      <c r="B164" s="36">
        <f>'Numerical Indicators'!B163/'Numerical Indicators'!P163</f>
        <v>2.1919216222782868E-7</v>
      </c>
      <c r="C164" s="38">
        <f>'Numerical Indicators'!C163/'Numerical Indicators'!P163</f>
        <v>6.7443742223947288E-8</v>
      </c>
      <c r="D164" s="3">
        <f>'Numerical Indicators'!D163/100</f>
        <v>0.32700000000000001</v>
      </c>
      <c r="E164" s="3">
        <f>'Numerical Indicators'!E163</f>
        <v>0.68910000000000005</v>
      </c>
      <c r="F164" s="3">
        <f>'Numerical Indicators'!F163/10</f>
        <v>0.496</v>
      </c>
      <c r="G164" s="15">
        <f>'Numerical Indicators'!G163</f>
        <v>0.57499999999999996</v>
      </c>
      <c r="H164" s="36">
        <f>'Numerical Indicators'!H163/'Numerical Indicators'!P163</f>
        <v>2.360530977838155E-7</v>
      </c>
      <c r="I164" s="36">
        <f>'Numerical Indicators'!I163/'Numerical Indicators'!P163</f>
        <v>3.3721871111973644E-8</v>
      </c>
      <c r="J164" s="36">
        <f>'Numerical Indicators'!J163/'Numerical Indicators'!P163</f>
        <v>3.3721871111973645E-10</v>
      </c>
      <c r="K164" s="3">
        <f>'Numerical Indicators'!K163</f>
        <v>3.1263999999999998</v>
      </c>
      <c r="L164" s="3">
        <f>'Numerical Indicators'!L163</f>
        <v>67</v>
      </c>
      <c r="M164" s="5">
        <f>'Numerical Indicators'!M163</f>
        <v>15</v>
      </c>
      <c r="N164" s="3">
        <f>'Numerical Indicators'!N163</f>
        <v>23</v>
      </c>
      <c r="O164" s="38">
        <f>'Numerical Indicators'!O163/'Numerical Indicators'!P163</f>
        <v>2.8663590445177598E-7</v>
      </c>
      <c r="P164" s="3">
        <f>'Numerical Indicators'!Q163</f>
        <v>6.4</v>
      </c>
      <c r="Q164" s="25">
        <f>'Numerical Indicators'!R163</f>
        <v>21</v>
      </c>
      <c r="R164" s="46">
        <f>'Numerical Indicators'!S163/'Numerical Indicators'!P163</f>
        <v>2.360530977838155E-7</v>
      </c>
      <c r="S164" s="25">
        <f>'Numerical Indicators'!T163</f>
        <v>0.70499999999999996</v>
      </c>
      <c r="T164" s="25">
        <f>'Numerical Indicators'!U163</f>
        <v>162</v>
      </c>
    </row>
    <row r="165" spans="1:20" x14ac:dyDescent="0.3">
      <c r="A165" s="2" t="s">
        <v>26</v>
      </c>
      <c r="B165" s="36">
        <f>'Numerical Indicators'!B164/'Numerical Indicators'!P164</f>
        <v>1.4543968105249051E-6</v>
      </c>
      <c r="C165" s="38">
        <f>'Numerical Indicators'!C164/'Numerical Indicators'!P164</f>
        <v>4.4915195619151481E-7</v>
      </c>
      <c r="D165" s="3">
        <f>'Numerical Indicators'!D164/100</f>
        <v>0.45399999999999996</v>
      </c>
      <c r="E165" s="3">
        <f>'Numerical Indicators'!E164</f>
        <v>0.88009999999999999</v>
      </c>
      <c r="F165" s="3">
        <f>'Numerical Indicators'!F164/10</f>
        <v>0.77900000000000003</v>
      </c>
      <c r="G165" s="15">
        <f>'Numerical Indicators'!G164</f>
        <v>0.92500000000000004</v>
      </c>
      <c r="H165" s="36">
        <f>'Numerical Indicators'!H164/'Numerical Indicators'!P164</f>
        <v>4.2562494896243542E-6</v>
      </c>
      <c r="I165" s="36">
        <f>'Numerical Indicators'!I164/'Numerical Indicators'!P164</f>
        <v>0</v>
      </c>
      <c r="J165" s="36">
        <f>'Numerical Indicators'!J164/'Numerical Indicators'!P164</f>
        <v>1.0694094195036067E-9</v>
      </c>
      <c r="K165" s="3">
        <f>'Numerical Indicators'!K164</f>
        <v>7.67</v>
      </c>
      <c r="L165" s="3">
        <f>'Numerical Indicators'!L164</f>
        <v>77.900000000000006</v>
      </c>
      <c r="M165" s="5">
        <f>'Numerical Indicators'!M164</f>
        <v>16</v>
      </c>
      <c r="N165" s="3">
        <f>'Numerical Indicators'!N164</f>
        <v>21</v>
      </c>
      <c r="O165" s="38">
        <f>'Numerical Indicators'!O164/'Numerical Indicators'!P164</f>
        <v>2.7376881139292329E-6</v>
      </c>
      <c r="P165" s="3">
        <f>'Numerical Indicators'!Q164</f>
        <v>6.5</v>
      </c>
      <c r="Q165" s="25">
        <f>'Numerical Indicators'!R164</f>
        <v>21</v>
      </c>
      <c r="R165" s="46">
        <f>'Numerical Indicators'!S164/'Numerical Indicators'!P164</f>
        <v>3.4221101424115411E-7</v>
      </c>
      <c r="S165" s="25">
        <f>'Numerical Indicators'!T164</f>
        <v>0.89300000000000002</v>
      </c>
      <c r="T165" s="25">
        <f>'Numerical Indicators'!U164</f>
        <v>119</v>
      </c>
    </row>
    <row r="166" spans="1:20" x14ac:dyDescent="0.3">
      <c r="A166" s="2" t="s">
        <v>45</v>
      </c>
      <c r="B166" s="36">
        <f>'Numerical Indicators'!B165/'Numerical Indicators'!P165</f>
        <v>0</v>
      </c>
      <c r="C166" s="38">
        <f>'Numerical Indicators'!C165/'Numerical Indicators'!P165</f>
        <v>0</v>
      </c>
      <c r="D166" s="3">
        <f>'Numerical Indicators'!D165/100</f>
        <v>0.251</v>
      </c>
      <c r="E166" s="3">
        <f>'Numerical Indicators'!E165</f>
        <v>0.67079999999999995</v>
      </c>
      <c r="F166" s="3">
        <f>'Numerical Indicators'!F165/10</f>
        <v>0.39100000000000001</v>
      </c>
      <c r="G166" s="15">
        <f>'Numerical Indicators'!G165</f>
        <v>0.371</v>
      </c>
      <c r="H166" s="36">
        <f>'Numerical Indicators'!H165/'Numerical Indicators'!P165</f>
        <v>0</v>
      </c>
      <c r="I166" s="36">
        <f>'Numerical Indicators'!I165/'Numerical Indicators'!P165</f>
        <v>0</v>
      </c>
      <c r="J166" s="36">
        <f>'Numerical Indicators'!J165/'Numerical Indicators'!P165</f>
        <v>0</v>
      </c>
      <c r="K166" s="3">
        <v>-1</v>
      </c>
      <c r="L166" s="3">
        <f>'Numerical Indicators'!L165</f>
        <v>61.8</v>
      </c>
      <c r="M166" s="5">
        <f>'Numerical Indicators'!M165</f>
        <v>13</v>
      </c>
      <c r="N166" s="3">
        <f>'Numerical Indicators'!N165</f>
        <v>9</v>
      </c>
      <c r="O166" s="38">
        <f>'Numerical Indicators'!O165/'Numerical Indicators'!P165</f>
        <v>5.6040071266158631E-7</v>
      </c>
      <c r="P166" s="3">
        <f>'Numerical Indicators'!Q165</f>
        <v>0.8</v>
      </c>
      <c r="Q166" s="25">
        <f>'Numerical Indicators'!R165</f>
        <v>6</v>
      </c>
      <c r="R166" s="46">
        <f>'Numerical Indicators'!S165/'Numerical Indicators'!P165</f>
        <v>1.868002375538621E-7</v>
      </c>
      <c r="S166" s="25">
        <f>'Numerical Indicators'!T165</f>
        <v>0.78</v>
      </c>
      <c r="T166" s="25">
        <f>'Numerical Indicators'!U165</f>
        <v>139</v>
      </c>
    </row>
    <row r="167" spans="1:20" x14ac:dyDescent="0.3">
      <c r="A167" s="31" t="s">
        <v>181</v>
      </c>
      <c r="B167" s="36">
        <f>'Numerical Indicators'!B166/'Numerical Indicators'!P166</f>
        <v>0</v>
      </c>
      <c r="C167" s="38">
        <f>'Numerical Indicators'!C166/'Numerical Indicators'!P166</f>
        <v>0</v>
      </c>
      <c r="D167" s="3">
        <v>-1</v>
      </c>
      <c r="E167" s="3">
        <f>'Numerical Indicators'!E166</f>
        <v>0.31540000000000001</v>
      </c>
      <c r="F167" s="3">
        <f>'Numerical Indicators'!F166/10</f>
        <v>0.255</v>
      </c>
      <c r="G167" s="15">
        <f>'Numerical Indicators'!G166</f>
        <v>0.29199999999999998</v>
      </c>
      <c r="H167" s="36">
        <f>'Numerical Indicators'!H166/'Numerical Indicators'!P166</f>
        <v>0</v>
      </c>
      <c r="I167" s="36">
        <f>'Numerical Indicators'!I166/'Numerical Indicators'!P166</f>
        <v>0</v>
      </c>
      <c r="J167" s="36">
        <f>'Numerical Indicators'!J166/'Numerical Indicators'!P166</f>
        <v>0</v>
      </c>
      <c r="K167" s="3">
        <v>-1</v>
      </c>
      <c r="L167" s="3">
        <f>'Numerical Indicators'!L166</f>
        <v>44.8</v>
      </c>
      <c r="M167" s="5">
        <f>'Numerical Indicators'!M166</f>
        <v>6</v>
      </c>
      <c r="N167" s="3">
        <f>'Numerical Indicators'!N166</f>
        <v>3</v>
      </c>
      <c r="O167" s="38">
        <f>'Numerical Indicators'!O166/'Numerical Indicators'!P166</f>
        <v>0</v>
      </c>
      <c r="P167" s="3">
        <f>'Numerical Indicators'!Q166</f>
        <v>0.2</v>
      </c>
      <c r="Q167" s="25">
        <f>'Numerical Indicators'!R166</f>
        <v>3</v>
      </c>
      <c r="R167" s="46">
        <f>'Numerical Indicators'!S166/'Numerical Indicators'!P166</f>
        <v>0</v>
      </c>
      <c r="S167" s="25">
        <f>'Numerical Indicators'!T166</f>
        <v>0.50700000000000001</v>
      </c>
      <c r="T167" s="25">
        <f>'Numerical Indicators'!U166</f>
        <v>80</v>
      </c>
    </row>
    <row r="168" spans="1:20" x14ac:dyDescent="0.3">
      <c r="A168" s="31" t="s">
        <v>182</v>
      </c>
      <c r="B168" s="36">
        <f>'Numerical Indicators'!B167/'Numerical Indicators'!P167</f>
        <v>0</v>
      </c>
      <c r="C168" s="38">
        <f>'Numerical Indicators'!C167/'Numerical Indicators'!P167</f>
        <v>0</v>
      </c>
      <c r="D168" s="3">
        <v>-1</v>
      </c>
      <c r="E168" s="3">
        <f>'Numerical Indicators'!E167</f>
        <v>8.7499999999999994E-2</v>
      </c>
      <c r="F168" s="3">
        <v>-1</v>
      </c>
      <c r="G168" s="15">
        <f>'Numerical Indicators'!G167</f>
        <v>7.9000000000000001E-2</v>
      </c>
      <c r="H168" s="36">
        <f>'Numerical Indicators'!H167/'Numerical Indicators'!P167</f>
        <v>0</v>
      </c>
      <c r="I168" s="36">
        <f>'Numerical Indicators'!I167/'Numerical Indicators'!P167</f>
        <v>0</v>
      </c>
      <c r="J168" s="36">
        <f>'Numerical Indicators'!J167/'Numerical Indicators'!P167</f>
        <v>0</v>
      </c>
      <c r="K168" s="3">
        <v>-1</v>
      </c>
      <c r="L168" s="3">
        <f>'Numerical Indicators'!L167</f>
        <v>34.6</v>
      </c>
      <c r="M168" s="5">
        <f>'Numerical Indicators'!M167</f>
        <v>0</v>
      </c>
      <c r="N168" s="3">
        <f>'Numerical Indicators'!N167</f>
        <v>7</v>
      </c>
      <c r="O168" s="38">
        <f>'Numerical Indicators'!O167/'Numerical Indicators'!P167</f>
        <v>0</v>
      </c>
      <c r="P168" s="3">
        <f>'Numerical Indicators'!Q167</f>
        <v>0.5</v>
      </c>
      <c r="Q168" s="25">
        <f>'Numerical Indicators'!R167</f>
        <v>0</v>
      </c>
      <c r="R168" s="46">
        <f>'Numerical Indicators'!S167/'Numerical Indicators'!P167</f>
        <v>0</v>
      </c>
      <c r="S168" s="25">
        <v>-1</v>
      </c>
      <c r="T168" s="25">
        <f>'Numerical Indicators'!U167</f>
        <v>20</v>
      </c>
    </row>
    <row r="169" spans="1:20" x14ac:dyDescent="0.3">
      <c r="A169" s="31" t="s">
        <v>183</v>
      </c>
      <c r="B169" s="36">
        <f>'Numerical Indicators'!B168/'Numerical Indicators'!P168</f>
        <v>0</v>
      </c>
      <c r="C169" s="38">
        <f>'Numerical Indicators'!C168/'Numerical Indicators'!P168</f>
        <v>0</v>
      </c>
      <c r="D169" s="3">
        <v>-1</v>
      </c>
      <c r="E169" s="3">
        <f>'Numerical Indicators'!E168</f>
        <v>0.51539999999999997</v>
      </c>
      <c r="F169" s="3">
        <f>'Numerical Indicators'!F168/10</f>
        <v>0.51500000000000001</v>
      </c>
      <c r="G169" s="15">
        <f>'Numerical Indicators'!G168</f>
        <v>0.65800000000000003</v>
      </c>
      <c r="H169" s="36">
        <f>'Numerical Indicators'!H168/'Numerical Indicators'!P168</f>
        <v>0</v>
      </c>
      <c r="I169" s="36">
        <f>'Numerical Indicators'!I168/'Numerical Indicators'!P168</f>
        <v>0</v>
      </c>
      <c r="J169" s="36">
        <f>'Numerical Indicators'!J168/'Numerical Indicators'!P168</f>
        <v>0</v>
      </c>
      <c r="K169" s="3">
        <v>-1</v>
      </c>
      <c r="L169" s="3">
        <f>'Numerical Indicators'!L168</f>
        <v>47.5</v>
      </c>
      <c r="M169" s="5">
        <f>'Numerical Indicators'!M168</f>
        <v>17</v>
      </c>
      <c r="N169" s="3">
        <f>'Numerical Indicators'!N168</f>
        <v>12</v>
      </c>
      <c r="O169" s="38">
        <f>'Numerical Indicators'!O168/'Numerical Indicators'!P168</f>
        <v>0</v>
      </c>
      <c r="P169" s="3">
        <f>'Numerical Indicators'!Q168</f>
        <v>1.1000000000000001</v>
      </c>
      <c r="Q169" s="25">
        <f>'Numerical Indicators'!R168</f>
        <v>8</v>
      </c>
      <c r="R169" s="46">
        <f>'Numerical Indicators'!S168/'Numerical Indicators'!P168</f>
        <v>0</v>
      </c>
      <c r="S169" s="25">
        <f>'Numerical Indicators'!T168</f>
        <v>0.72399999999999998</v>
      </c>
      <c r="T169" s="25">
        <f>'Numerical Indicators'!U168</f>
        <v>153</v>
      </c>
    </row>
    <row r="170" spans="1:20" x14ac:dyDescent="0.3">
      <c r="A170" s="2" t="s">
        <v>21</v>
      </c>
      <c r="B170" s="36">
        <f>'Numerical Indicators'!B169/'Numerical Indicators'!P169</f>
        <v>8.6144882820680522E-6</v>
      </c>
      <c r="C170" s="38">
        <f>'Numerical Indicators'!C169/'Numerical Indicators'!P169</f>
        <v>1.5842737070469979E-6</v>
      </c>
      <c r="D170" s="3">
        <f>'Numerical Indicators'!D169/100</f>
        <v>0.63100000000000001</v>
      </c>
      <c r="E170" s="3">
        <f>'Numerical Indicators'!E169</f>
        <v>0.9365</v>
      </c>
      <c r="F170" s="3">
        <f>'Numerical Indicators'!F169/10</f>
        <v>0.84099999999999997</v>
      </c>
      <c r="G170" s="15">
        <f>'Numerical Indicators'!G169</f>
        <v>0.96399999999999997</v>
      </c>
      <c r="H170" s="36">
        <f>'Numerical Indicators'!H169/'Numerical Indicators'!P169</f>
        <v>0</v>
      </c>
      <c r="I170" s="36">
        <f>'Numerical Indicators'!I169/'Numerical Indicators'!P169</f>
        <v>0</v>
      </c>
      <c r="J170" s="36">
        <f>'Numerical Indicators'!J169/'Numerical Indicators'!P169</f>
        <v>1.1485984376090735E-7</v>
      </c>
      <c r="K170" s="3">
        <f>'Numerical Indicators'!K169</f>
        <v>13.1409</v>
      </c>
      <c r="L170" s="3">
        <f>'Numerical Indicators'!L169</f>
        <v>82</v>
      </c>
      <c r="M170" s="5">
        <f>'Numerical Indicators'!M169</f>
        <v>13</v>
      </c>
      <c r="N170" s="3">
        <f>'Numerical Indicators'!N169</f>
        <v>20</v>
      </c>
      <c r="O170" s="38">
        <f>'Numerical Indicators'!O169/'Numerical Indicators'!P169</f>
        <v>3.0695303074035586E-6</v>
      </c>
      <c r="P170" s="3">
        <f>'Numerical Indicators'!Q169</f>
        <v>6</v>
      </c>
      <c r="Q170" s="25">
        <f>'Numerical Indicators'!R169</f>
        <v>40</v>
      </c>
      <c r="R170" s="46">
        <f>'Numerical Indicators'!S169/'Numerical Indicators'!P169</f>
        <v>8.9115396021393638E-7</v>
      </c>
      <c r="S170" s="25">
        <f>'Numerical Indicators'!T169</f>
        <v>0.93700000000000006</v>
      </c>
      <c r="T170" s="25">
        <f>'Numerical Indicators'!U169</f>
        <v>128</v>
      </c>
    </row>
    <row r="171" spans="1:20" x14ac:dyDescent="0.3">
      <c r="A171" s="2" t="s">
        <v>18</v>
      </c>
      <c r="B171" s="36">
        <f>'Numerical Indicators'!B170/'Numerical Indicators'!P170</f>
        <v>1.5020875550659521E-5</v>
      </c>
      <c r="C171" s="38">
        <f>'Numerical Indicators'!C170/'Numerical Indicators'!P170</f>
        <v>5.3150790410025994E-6</v>
      </c>
      <c r="D171" s="3">
        <f>'Numerical Indicators'!D170/100</f>
        <v>0.65500000000000003</v>
      </c>
      <c r="E171" s="3">
        <f>'Numerical Indicators'!E170</f>
        <v>0.89070000000000005</v>
      </c>
      <c r="F171" s="3">
        <f>'Numerical Indicators'!F170/10</f>
        <v>0.874</v>
      </c>
      <c r="G171" s="15">
        <f>'Numerical Indicators'!G170</f>
        <v>0.92600000000000005</v>
      </c>
      <c r="H171" s="36">
        <f>'Numerical Indicators'!H170/'Numerical Indicators'!P170</f>
        <v>1.6407417909181938E-5</v>
      </c>
      <c r="I171" s="36">
        <f>'Numerical Indicators'!I170/'Numerical Indicators'!P170</f>
        <v>2.3109039308706954E-7</v>
      </c>
      <c r="J171" s="36">
        <f>'Numerical Indicators'!J170/'Numerical Indicators'!P170</f>
        <v>3.4663558963060429E-9</v>
      </c>
      <c r="K171" s="3">
        <f>'Numerical Indicators'!K170</f>
        <v>14.9513</v>
      </c>
      <c r="L171" s="3">
        <f>'Numerical Indicators'!L170</f>
        <v>76.599999999999994</v>
      </c>
      <c r="M171" s="5">
        <f>'Numerical Indicators'!M170</f>
        <v>36</v>
      </c>
      <c r="N171" s="3">
        <f>'Numerical Indicators'!N170</f>
        <v>39</v>
      </c>
      <c r="O171" s="38">
        <f>'Numerical Indicators'!O170/'Numerical Indicators'!P170</f>
        <v>8.781434937308643E-6</v>
      </c>
      <c r="P171" s="3">
        <f>'Numerical Indicators'!Q170</f>
        <v>6.3</v>
      </c>
      <c r="Q171" s="25">
        <f>'Numerical Indicators'!R170</f>
        <v>63</v>
      </c>
      <c r="R171" s="46">
        <f>'Numerical Indicators'!S170/'Numerical Indicators'!P170</f>
        <v>4.6218078617413909E-7</v>
      </c>
      <c r="S171" s="25">
        <f>'Numerical Indicators'!T170</f>
        <v>0.94599999999999995</v>
      </c>
      <c r="T171" s="25">
        <f>'Numerical Indicators'!U170</f>
        <v>126</v>
      </c>
    </row>
    <row r="172" spans="1:20" x14ac:dyDescent="0.3">
      <c r="A172" s="31" t="s">
        <v>184</v>
      </c>
      <c r="B172" s="36">
        <f>'Numerical Indicators'!B171/'Numerical Indicators'!P171</f>
        <v>0</v>
      </c>
      <c r="C172" s="38">
        <f>'Numerical Indicators'!C171/'Numerical Indicators'!P171</f>
        <v>0</v>
      </c>
      <c r="D172" s="3">
        <v>-1</v>
      </c>
      <c r="E172" s="3">
        <f>'Numerical Indicators'!E171</f>
        <v>0.4763</v>
      </c>
      <c r="F172" s="3">
        <f>'Numerical Indicators'!F171/10</f>
        <v>0.33399999999999996</v>
      </c>
      <c r="G172" s="15">
        <f>'Numerical Indicators'!G171</f>
        <v>0.435</v>
      </c>
      <c r="H172" s="36">
        <f>'Numerical Indicators'!H171/'Numerical Indicators'!P171</f>
        <v>0</v>
      </c>
      <c r="I172" s="36">
        <f>'Numerical Indicators'!I171/'Numerical Indicators'!P171</f>
        <v>0</v>
      </c>
      <c r="J172" s="36">
        <f>'Numerical Indicators'!J171/'Numerical Indicators'!P171</f>
        <v>0</v>
      </c>
      <c r="K172" s="3">
        <v>-1</v>
      </c>
      <c r="L172" s="3">
        <f>'Numerical Indicators'!L171</f>
        <v>42</v>
      </c>
      <c r="M172" s="5">
        <f>'Numerical Indicators'!M171</f>
        <v>3</v>
      </c>
      <c r="N172" s="3">
        <f>'Numerical Indicators'!N171</f>
        <v>3</v>
      </c>
      <c r="O172" s="38">
        <f>'Numerical Indicators'!O171/'Numerical Indicators'!P171</f>
        <v>0</v>
      </c>
      <c r="P172" s="3">
        <f>'Numerical Indicators'!Q171</f>
        <v>1</v>
      </c>
      <c r="Q172" s="25">
        <f>'Numerical Indicators'!R171</f>
        <v>3</v>
      </c>
      <c r="R172" s="46">
        <f>'Numerical Indicators'!S171/'Numerical Indicators'!P171</f>
        <v>0</v>
      </c>
      <c r="S172" s="25">
        <f>'Numerical Indicators'!T171</f>
        <v>0.54900000000000004</v>
      </c>
      <c r="T172" s="25">
        <f>'Numerical Indicators'!U171</f>
        <v>95</v>
      </c>
    </row>
    <row r="173" spans="1:20" x14ac:dyDescent="0.3">
      <c r="A173" s="2" t="s">
        <v>34</v>
      </c>
      <c r="B173" s="36">
        <f>'Numerical Indicators'!B172/'Numerical Indicators'!P172</f>
        <v>7.9775704309252621E-7</v>
      </c>
      <c r="C173" s="38">
        <f>'Numerical Indicators'!C172/'Numerical Indicators'!P172</f>
        <v>8.3974425588686965E-7</v>
      </c>
      <c r="D173" s="3">
        <v>-1</v>
      </c>
      <c r="E173" s="3">
        <v>-1</v>
      </c>
      <c r="F173" s="3">
        <v>-1</v>
      </c>
      <c r="G173" s="15">
        <f>'Numerical Indicators'!G172</f>
        <v>0.92400000000000004</v>
      </c>
      <c r="H173" s="36">
        <f>'Numerical Indicators'!H172/'Numerical Indicators'!P172</f>
        <v>1.0496803198585871E-6</v>
      </c>
      <c r="I173" s="36">
        <f>'Numerical Indicators'!I172/'Numerical Indicators'!P172</f>
        <v>1.2596163838303045E-7</v>
      </c>
      <c r="J173" s="36">
        <f>'Numerical Indicators'!J172/'Numerical Indicators'!P172</f>
        <v>0</v>
      </c>
      <c r="K173" s="3">
        <f>'Numerical Indicators'!K172</f>
        <v>4.1870000000000003</v>
      </c>
      <c r="L173" s="3">
        <f>'Numerical Indicators'!L172</f>
        <v>80.900000000000006</v>
      </c>
      <c r="M173" s="5">
        <f>'Numerical Indicators'!M172</f>
        <v>5</v>
      </c>
      <c r="N173" s="3">
        <f>'Numerical Indicators'!N172</f>
        <v>2</v>
      </c>
      <c r="O173" s="38">
        <f>'Numerical Indicators'!O172/'Numerical Indicators'!P172</f>
        <v>1.1756419582416176E-6</v>
      </c>
      <c r="P173" s="3">
        <f>'Numerical Indicators'!Q172</f>
        <v>3.6</v>
      </c>
      <c r="Q173" s="25">
        <f>'Numerical Indicators'!R172</f>
        <v>2</v>
      </c>
      <c r="R173" s="46">
        <f>'Numerical Indicators'!S172/'Numerical Indicators'!P172</f>
        <v>1.6794885117737392E-7</v>
      </c>
      <c r="S173" s="25">
        <v>-1</v>
      </c>
      <c r="T173" s="25" t="str">
        <f>'Numerical Indicators'!U172</f>
        <v>?</v>
      </c>
    </row>
    <row r="174" spans="1:20" x14ac:dyDescent="0.3">
      <c r="A174" s="31" t="s">
        <v>185</v>
      </c>
      <c r="B174" s="36">
        <f>'Numerical Indicators'!B173/'Numerical Indicators'!P173</f>
        <v>0</v>
      </c>
      <c r="C174" s="38">
        <f>'Numerical Indicators'!C173/'Numerical Indicators'!P173</f>
        <v>0</v>
      </c>
      <c r="D174" s="3">
        <f>'Numerical Indicators'!D173/100</f>
        <v>0.23899999999999999</v>
      </c>
      <c r="E174" s="3">
        <f>'Numerical Indicators'!E173</f>
        <v>0.46489999999999998</v>
      </c>
      <c r="F174" s="3">
        <v>-1</v>
      </c>
      <c r="G174" s="15">
        <f>'Numerical Indicators'!G173</f>
        <v>0.309</v>
      </c>
      <c r="H174" s="36">
        <f>'Numerical Indicators'!H173/'Numerical Indicators'!P173</f>
        <v>0</v>
      </c>
      <c r="I174" s="36">
        <f>'Numerical Indicators'!I173/'Numerical Indicators'!P173</f>
        <v>0</v>
      </c>
      <c r="J174" s="36">
        <f>'Numerical Indicators'!J173/'Numerical Indicators'!P173</f>
        <v>2.0969537029319084E-9</v>
      </c>
      <c r="K174" s="3">
        <v>-1</v>
      </c>
      <c r="L174" s="3">
        <f>'Numerical Indicators'!L173</f>
        <v>61.3</v>
      </c>
      <c r="M174" s="5">
        <f>'Numerical Indicators'!M173</f>
        <v>4</v>
      </c>
      <c r="N174" s="3">
        <f>'Numerical Indicators'!N173</f>
        <v>3</v>
      </c>
      <c r="O174" s="38">
        <f>'Numerical Indicators'!O173/'Numerical Indicators'!P173</f>
        <v>0</v>
      </c>
      <c r="P174" s="3">
        <f>'Numerical Indicators'!Q173</f>
        <v>1.1000000000000001</v>
      </c>
      <c r="Q174" s="25">
        <f>'Numerical Indicators'!R173</f>
        <v>2</v>
      </c>
      <c r="R174" s="46">
        <f>'Numerical Indicators'!S173/'Numerical Indicators'!P173</f>
        <v>1.0484768514659541E-7</v>
      </c>
      <c r="S174" s="25">
        <f>'Numerical Indicators'!T173</f>
        <v>0.65600000000000003</v>
      </c>
      <c r="T174" s="25">
        <f>'Numerical Indicators'!U173</f>
        <v>112</v>
      </c>
    </row>
    <row r="175" spans="1:20" x14ac:dyDescent="0.3">
      <c r="A175" s="31" t="s">
        <v>186</v>
      </c>
      <c r="B175" s="36">
        <f>'Numerical Indicators'!B174/'Numerical Indicators'!P174</f>
        <v>0</v>
      </c>
      <c r="C175" s="38">
        <f>'Numerical Indicators'!C174/'Numerical Indicators'!P174</f>
        <v>0</v>
      </c>
      <c r="D175" s="3">
        <f>'Numerical Indicators'!D174/100</f>
        <v>0.25600000000000001</v>
      </c>
      <c r="E175" s="3">
        <f>'Numerical Indicators'!E174</f>
        <v>0.42059999999999997</v>
      </c>
      <c r="F175" s="3">
        <f>'Numerical Indicators'!F174/10</f>
        <v>0.18099999999999999</v>
      </c>
      <c r="G175" s="15">
        <f>'Numerical Indicators'!G174</f>
        <v>0.376</v>
      </c>
      <c r="H175" s="36">
        <f>'Numerical Indicators'!H174/'Numerical Indicators'!P174</f>
        <v>0</v>
      </c>
      <c r="I175" s="36">
        <f>'Numerical Indicators'!I174/'Numerical Indicators'!P174</f>
        <v>0</v>
      </c>
      <c r="J175" s="36">
        <f>'Numerical Indicators'!J174/'Numerical Indicators'!P174</f>
        <v>0</v>
      </c>
      <c r="K175" s="3">
        <v>-1</v>
      </c>
      <c r="L175" s="3">
        <f>'Numerical Indicators'!L174</f>
        <v>54.5</v>
      </c>
      <c r="M175" s="5">
        <f>'Numerical Indicators'!M174</f>
        <v>15</v>
      </c>
      <c r="N175" s="3">
        <f>'Numerical Indicators'!N174</f>
        <v>8</v>
      </c>
      <c r="O175" s="38">
        <f>'Numerical Indicators'!O174/'Numerical Indicators'!P174</f>
        <v>0</v>
      </c>
      <c r="P175" s="3">
        <f>'Numerical Indicators'!Q174</f>
        <v>3.9</v>
      </c>
      <c r="Q175" s="25">
        <f>'Numerical Indicators'!R174</f>
        <v>5</v>
      </c>
      <c r="R175" s="46">
        <f>'Numerical Indicators'!S174/'Numerical Indicators'!P174</f>
        <v>0</v>
      </c>
      <c r="S175" s="25">
        <f>'Numerical Indicators'!T174</f>
        <v>0.52800000000000002</v>
      </c>
      <c r="T175" s="25">
        <f>'Numerical Indicators'!U174</f>
        <v>86</v>
      </c>
    </row>
    <row r="176" spans="1:20" x14ac:dyDescent="0.3">
      <c r="A176" s="2" t="s">
        <v>81</v>
      </c>
      <c r="B176" s="36">
        <f>'Numerical Indicators'!B175/'Numerical Indicators'!P175</f>
        <v>2.1489978120050411E-7</v>
      </c>
      <c r="C176" s="38">
        <f>'Numerical Indicators'!C175/'Numerical Indicators'!P175</f>
        <v>1.862464770404369E-7</v>
      </c>
      <c r="D176" s="3">
        <f>'Numerical Indicators'!D175/100</f>
        <v>0.37200000000000005</v>
      </c>
      <c r="E176" s="3">
        <f>'Numerical Indicators'!E175</f>
        <v>0.75649999999999995</v>
      </c>
      <c r="F176" s="3">
        <f>'Numerical Indicators'!F175/10</f>
        <v>0.56699999999999995</v>
      </c>
      <c r="G176" s="15">
        <f>'Numerical Indicators'!G175</f>
        <v>0.83599999999999997</v>
      </c>
      <c r="H176" s="36">
        <f>'Numerical Indicators'!H175/'Numerical Indicators'!P175</f>
        <v>5.7306608320134425E-7</v>
      </c>
      <c r="I176" s="36">
        <f>'Numerical Indicators'!I175/'Numerical Indicators'!P175</f>
        <v>5.7306608320134427E-8</v>
      </c>
      <c r="J176" s="36">
        <f>'Numerical Indicators'!J175/'Numerical Indicators'!P175</f>
        <v>1.4183385559233271E-8</v>
      </c>
      <c r="K176" s="3">
        <f>'Numerical Indicators'!K175</f>
        <v>1.7197</v>
      </c>
      <c r="L176" s="3">
        <f>'Numerical Indicators'!L175</f>
        <v>80.099999999999994</v>
      </c>
      <c r="M176" s="5">
        <f>'Numerical Indicators'!M175</f>
        <v>12</v>
      </c>
      <c r="N176" s="3">
        <f>'Numerical Indicators'!N175</f>
        <v>7</v>
      </c>
      <c r="O176" s="38">
        <f>'Numerical Indicators'!O175/'Numerical Indicators'!P175</f>
        <v>5.7306608320134425E-7</v>
      </c>
      <c r="P176" s="3">
        <f>'Numerical Indicators'!Q175</f>
        <v>5.3</v>
      </c>
      <c r="Q176" s="25">
        <f>'Numerical Indicators'!R175</f>
        <v>5</v>
      </c>
      <c r="R176" s="46">
        <f>'Numerical Indicators'!S175/'Numerical Indicators'!P175</f>
        <v>2.8653304160067212E-7</v>
      </c>
      <c r="S176" s="25">
        <f>'Numerical Indicators'!T175</f>
        <v>0.76500000000000001</v>
      </c>
      <c r="T176" s="25">
        <f>'Numerical Indicators'!U175</f>
        <v>167</v>
      </c>
    </row>
    <row r="177" spans="1:20" x14ac:dyDescent="0.3">
      <c r="A177" s="31" t="s">
        <v>187</v>
      </c>
      <c r="B177" s="36">
        <f>'Numerical Indicators'!B176/'Numerical Indicators'!P176</f>
        <v>0</v>
      </c>
      <c r="C177" s="38">
        <f>'Numerical Indicators'!C176/'Numerical Indicators'!P176</f>
        <v>0</v>
      </c>
      <c r="D177" s="3">
        <f>'Numerical Indicators'!D176/100</f>
        <v>0.193</v>
      </c>
      <c r="E177" s="3">
        <f>'Numerical Indicators'!E176</f>
        <v>0.43020000000000003</v>
      </c>
      <c r="F177" s="3">
        <f>'Numerical Indicators'!F176/10</f>
        <v>0.215</v>
      </c>
      <c r="G177" s="15">
        <f>'Numerical Indicators'!G176</f>
        <v>0.11899999999999999</v>
      </c>
      <c r="H177" s="36">
        <f>'Numerical Indicators'!H176/'Numerical Indicators'!P176</f>
        <v>0</v>
      </c>
      <c r="I177" s="36">
        <f>'Numerical Indicators'!I176/'Numerical Indicators'!P176</f>
        <v>0</v>
      </c>
      <c r="J177" s="36">
        <f>'Numerical Indicators'!J176/'Numerical Indicators'!P176</f>
        <v>0</v>
      </c>
      <c r="K177" s="3">
        <v>-1</v>
      </c>
      <c r="L177" s="3">
        <f>'Numerical Indicators'!L176</f>
        <v>62.3</v>
      </c>
      <c r="M177" s="5">
        <f>'Numerical Indicators'!M176</f>
        <v>86</v>
      </c>
      <c r="N177" s="3">
        <f>'Numerical Indicators'!N176</f>
        <v>25</v>
      </c>
      <c r="O177" s="38">
        <f>'Numerical Indicators'!O176/'Numerical Indicators'!P176</f>
        <v>2.4158312319628E-7</v>
      </c>
      <c r="P177" s="3">
        <f>'Numerical Indicators'!Q176</f>
        <v>1.5</v>
      </c>
      <c r="Q177" s="25">
        <f>'Numerical Indicators'!R176</f>
        <v>19</v>
      </c>
      <c r="R177" s="46">
        <f>'Numerical Indicators'!S176/'Numerical Indicators'!P176</f>
        <v>1.2079156159814E-7</v>
      </c>
      <c r="S177" s="25">
        <f>'Numerical Indicators'!T176</f>
        <v>0.51300000000000001</v>
      </c>
      <c r="T177" s="25">
        <f>'Numerical Indicators'!U176</f>
        <v>79</v>
      </c>
    </row>
    <row r="178" spans="1:20" x14ac:dyDescent="0.3">
      <c r="A178" s="31" t="s">
        <v>188</v>
      </c>
      <c r="B178" s="36">
        <f>'Numerical Indicators'!B177/'Numerical Indicators'!P177</f>
        <v>0</v>
      </c>
      <c r="C178" s="38">
        <f>'Numerical Indicators'!C177/'Numerical Indicators'!P177</f>
        <v>0</v>
      </c>
      <c r="D178" s="3">
        <v>-1</v>
      </c>
      <c r="E178" s="3">
        <f>'Numerical Indicators'!E177</f>
        <v>0.56159999999999999</v>
      </c>
      <c r="F178" s="3">
        <f>'Numerical Indicators'!F177/10</f>
        <v>0.434</v>
      </c>
      <c r="G178" s="15">
        <f>'Numerical Indicators'!G177</f>
        <v>0.623</v>
      </c>
      <c r="H178" s="36">
        <f>'Numerical Indicators'!H177/'Numerical Indicators'!P177</f>
        <v>0</v>
      </c>
      <c r="I178" s="36">
        <f>'Numerical Indicators'!I177/'Numerical Indicators'!P177</f>
        <v>0</v>
      </c>
      <c r="J178" s="36">
        <f>'Numerical Indicators'!J177/'Numerical Indicators'!P177</f>
        <v>0</v>
      </c>
      <c r="K178" s="3">
        <v>-1</v>
      </c>
      <c r="L178" s="3">
        <f>'Numerical Indicators'!L177</f>
        <v>61.4</v>
      </c>
      <c r="M178" s="5">
        <f>'Numerical Indicators'!M177</f>
        <v>0</v>
      </c>
      <c r="N178" s="3">
        <f>'Numerical Indicators'!N177</f>
        <v>0</v>
      </c>
      <c r="O178" s="38">
        <f>'Numerical Indicators'!O177/'Numerical Indicators'!P177</f>
        <v>0</v>
      </c>
      <c r="P178" s="3">
        <f>'Numerical Indicators'!Q177</f>
        <v>1.5</v>
      </c>
      <c r="Q178" s="25">
        <f>'Numerical Indicators'!R177</f>
        <v>0</v>
      </c>
      <c r="R178" s="46">
        <f>'Numerical Indicators'!S177/'Numerical Indicators'!P177</f>
        <v>0</v>
      </c>
      <c r="S178" s="25">
        <f>'Numerical Indicators'!T177</f>
        <v>0.71699999999999997</v>
      </c>
      <c r="T178" s="25">
        <f>'Numerical Indicators'!U177</f>
        <v>59</v>
      </c>
    </row>
    <row r="179" spans="1:20" x14ac:dyDescent="0.3">
      <c r="A179" s="2" t="s">
        <v>97</v>
      </c>
      <c r="B179" s="36">
        <f>'Numerical Indicators'!B178/'Numerical Indicators'!P178</f>
        <v>0</v>
      </c>
      <c r="C179" s="38">
        <f>'Numerical Indicators'!C178/'Numerical Indicators'!P178</f>
        <v>0</v>
      </c>
      <c r="D179" s="3">
        <f>'Numerical Indicators'!D178/100</f>
        <v>0.307</v>
      </c>
      <c r="E179" s="3">
        <f>'Numerical Indicators'!E178</f>
        <v>0.65259999999999996</v>
      </c>
      <c r="F179" s="3">
        <f>'Numerical Indicators'!F178/10</f>
        <v>0.48200000000000004</v>
      </c>
      <c r="G179" s="15">
        <f>'Numerical Indicators'!G178</f>
        <v>0.68400000000000005</v>
      </c>
      <c r="H179" s="36">
        <f>'Numerical Indicators'!H178/'Numerical Indicators'!P178</f>
        <v>0</v>
      </c>
      <c r="I179" s="36">
        <f>'Numerical Indicators'!I178/'Numerical Indicators'!P178</f>
        <v>0</v>
      </c>
      <c r="J179" s="36">
        <f>'Numerical Indicators'!J178/'Numerical Indicators'!P178</f>
        <v>0</v>
      </c>
      <c r="K179" s="3">
        <f>'Numerical Indicators'!K178</f>
        <v>0.81359999999999999</v>
      </c>
      <c r="L179" s="3">
        <f>'Numerical Indicators'!L178</f>
        <v>68.7</v>
      </c>
      <c r="M179" s="5">
        <f>'Numerical Indicators'!M178</f>
        <v>15</v>
      </c>
      <c r="N179" s="3">
        <f>'Numerical Indicators'!N178</f>
        <v>9</v>
      </c>
      <c r="O179" s="38">
        <f>'Numerical Indicators'!O178/'Numerical Indicators'!P178</f>
        <v>5.9228578228979212E-7</v>
      </c>
      <c r="P179" s="3">
        <f>'Numerical Indicators'!Q178</f>
        <v>0.2</v>
      </c>
      <c r="Q179" s="25">
        <f>'Numerical Indicators'!R178</f>
        <v>6</v>
      </c>
      <c r="R179" s="46">
        <f>'Numerical Indicators'!S178/'Numerical Indicators'!P178</f>
        <v>2.5383676383848232E-7</v>
      </c>
      <c r="S179" s="25">
        <f>'Numerical Indicators'!T178</f>
        <v>0.73899999999999999</v>
      </c>
      <c r="T179" s="25">
        <f>'Numerical Indicators'!U178</f>
        <v>126</v>
      </c>
    </row>
    <row r="180" spans="1:20" x14ac:dyDescent="0.3">
      <c r="A180" s="2" t="s">
        <v>73</v>
      </c>
      <c r="B180" s="36">
        <f>'Numerical Indicators'!B179/'Numerical Indicators'!P179</f>
        <v>1.4228281657419805E-7</v>
      </c>
      <c r="C180" s="38">
        <f>'Numerical Indicators'!C179/'Numerical Indicators'!P179</f>
        <v>7.1141408287099024E-8</v>
      </c>
      <c r="D180" s="3">
        <f>'Numerical Indicators'!D179/100</f>
        <v>0.38299999999999995</v>
      </c>
      <c r="E180" s="3">
        <f>'Numerical Indicators'!E179</f>
        <v>0.77180000000000004</v>
      </c>
      <c r="F180" s="3">
        <f>'Numerical Indicators'!F179/10</f>
        <v>0.60799999999999998</v>
      </c>
      <c r="G180" s="15">
        <f>'Numerical Indicators'!G179</f>
        <v>0.81299999999999994</v>
      </c>
      <c r="H180" s="36">
        <f>'Numerical Indicators'!H179/'Numerical Indicators'!P179</f>
        <v>1.0671211243064854E-7</v>
      </c>
      <c r="I180" s="36">
        <f>'Numerical Indicators'!I179/'Numerical Indicators'!P179</f>
        <v>5.9284506905915858E-8</v>
      </c>
      <c r="J180" s="36">
        <f>'Numerical Indicators'!J179/'Numerical Indicators'!P179</f>
        <v>7.1141408287099026E-10</v>
      </c>
      <c r="K180" s="3">
        <f>'Numerical Indicators'!K179</f>
        <v>3.6396999999999999</v>
      </c>
      <c r="L180" s="3">
        <f>'Numerical Indicators'!L179</f>
        <v>76.8</v>
      </c>
      <c r="M180" s="5">
        <f>'Numerical Indicators'!M179</f>
        <v>9</v>
      </c>
      <c r="N180" s="3">
        <f>'Numerical Indicators'!N179</f>
        <v>42</v>
      </c>
      <c r="O180" s="38">
        <f>'Numerical Indicators'!O179/'Numerical Indicators'!P179</f>
        <v>2.9167977397710602E-6</v>
      </c>
      <c r="P180" s="3">
        <f>'Numerical Indicators'!Q179</f>
        <v>4.5</v>
      </c>
      <c r="Q180" s="25">
        <f>'Numerical Indicators'!R179</f>
        <v>66</v>
      </c>
      <c r="R180" s="46">
        <f>'Numerical Indicators'!S179/'Numerical Indicators'!P179</f>
        <v>3.7942084419786148E-7</v>
      </c>
      <c r="S180" s="25">
        <f>'Numerical Indicators'!T179</f>
        <v>0.80600000000000005</v>
      </c>
      <c r="T180" s="25">
        <f>'Numerical Indicators'!U179</f>
        <v>97</v>
      </c>
    </row>
    <row r="181" spans="1:20" x14ac:dyDescent="0.3">
      <c r="A181" s="2" t="s">
        <v>100</v>
      </c>
      <c r="B181" s="36">
        <f>'Numerical Indicators'!B180/'Numerical Indicators'!P180</f>
        <v>0</v>
      </c>
      <c r="C181" s="38">
        <f>'Numerical Indicators'!C180/'Numerical Indicators'!P180</f>
        <v>0</v>
      </c>
      <c r="D181" s="3">
        <v>-1</v>
      </c>
      <c r="E181" s="3">
        <f>'Numerical Indicators'!E180</f>
        <v>0.40339999999999998</v>
      </c>
      <c r="F181" s="3">
        <v>-1</v>
      </c>
      <c r="G181" s="15">
        <f>'Numerical Indicators'!G180</f>
        <v>0.255</v>
      </c>
      <c r="H181" s="36">
        <f>'Numerical Indicators'!H180/'Numerical Indicators'!P180</f>
        <v>0</v>
      </c>
      <c r="I181" s="36">
        <f>'Numerical Indicators'!I180/'Numerical Indicators'!P180</f>
        <v>0</v>
      </c>
      <c r="J181" s="36">
        <f>'Numerical Indicators'!J180/'Numerical Indicators'!P180</f>
        <v>1.6580448335322988E-9</v>
      </c>
      <c r="K181" s="3">
        <v>-1</v>
      </c>
      <c r="L181" s="3">
        <v>-1</v>
      </c>
      <c r="M181" s="5">
        <f>'Numerical Indicators'!M180</f>
        <v>4</v>
      </c>
      <c r="N181" s="3">
        <f>'Numerical Indicators'!N180</f>
        <v>6</v>
      </c>
      <c r="O181" s="38">
        <f>'Numerical Indicators'!O180/'Numerical Indicators'!P180</f>
        <v>0</v>
      </c>
      <c r="P181" s="3">
        <f>'Numerical Indicators'!Q180</f>
        <v>1.5</v>
      </c>
      <c r="Q181" s="25">
        <f>'Numerical Indicators'!R180</f>
        <v>5</v>
      </c>
      <c r="R181" s="46">
        <f>'Numerical Indicators'!S180/'Numerical Indicators'!P180</f>
        <v>0</v>
      </c>
      <c r="S181" s="25">
        <f>'Numerical Indicators'!T180</f>
        <v>0.71</v>
      </c>
      <c r="T181" s="25">
        <f>'Numerical Indicators'!U180</f>
        <v>163</v>
      </c>
    </row>
    <row r="182" spans="1:20" x14ac:dyDescent="0.3">
      <c r="A182" s="31" t="s">
        <v>189</v>
      </c>
      <c r="B182" s="36">
        <f>'Numerical Indicators'!B181/'Numerical Indicators'!P181</f>
        <v>0</v>
      </c>
      <c r="C182" s="38">
        <f>'Numerical Indicators'!C181/'Numerical Indicators'!P181</f>
        <v>0</v>
      </c>
      <c r="D182" s="3">
        <v>-1</v>
      </c>
      <c r="E182" s="3">
        <f>'Numerical Indicators'!E181</f>
        <v>0.4209</v>
      </c>
      <c r="F182" s="3">
        <v>-1</v>
      </c>
      <c r="G182" s="15">
        <f>'Numerical Indicators'!G181</f>
        <v>0.47699999999999998</v>
      </c>
      <c r="H182" s="36">
        <f>'Numerical Indicators'!H181/'Numerical Indicators'!P181</f>
        <v>0</v>
      </c>
      <c r="I182" s="36">
        <f>'Numerical Indicators'!I181/'Numerical Indicators'!P181</f>
        <v>0</v>
      </c>
      <c r="J182" s="36">
        <f>'Numerical Indicators'!J181/'Numerical Indicators'!P181</f>
        <v>0</v>
      </c>
      <c r="K182" s="3">
        <v>-1</v>
      </c>
      <c r="L182" s="3">
        <v>-1</v>
      </c>
      <c r="M182" s="5">
        <f>'Numerical Indicators'!M181</f>
        <v>0</v>
      </c>
      <c r="N182" s="3">
        <f>'Numerical Indicators'!N181</f>
        <v>0</v>
      </c>
      <c r="O182" s="38">
        <f>'Numerical Indicators'!O181/'Numerical Indicators'!P181</f>
        <v>0</v>
      </c>
      <c r="P182" s="3">
        <f>'Numerical Indicators'!Q181</f>
        <v>2.1</v>
      </c>
      <c r="Q182" s="25">
        <f>'Numerical Indicators'!R181</f>
        <v>0</v>
      </c>
      <c r="R182" s="46">
        <f>'Numerical Indicators'!S181/'Numerical Indicators'!P181</f>
        <v>0</v>
      </c>
      <c r="S182" s="25">
        <v>-1</v>
      </c>
      <c r="T182" s="25">
        <f>'Numerical Indicators'!U181</f>
        <v>70</v>
      </c>
    </row>
    <row r="183" spans="1:20" x14ac:dyDescent="0.3">
      <c r="A183" s="2" t="s">
        <v>65</v>
      </c>
      <c r="B183" s="36">
        <f>'Numerical Indicators'!B182/'Numerical Indicators'!P182</f>
        <v>2.0221624965294635E-7</v>
      </c>
      <c r="C183" s="38">
        <f>'Numerical Indicators'!C182/'Numerical Indicators'!P182</f>
        <v>6.0664874895883913E-7</v>
      </c>
      <c r="D183" s="3">
        <f>'Numerical Indicators'!D182/100</f>
        <v>0.43</v>
      </c>
      <c r="E183" s="3">
        <f>'Numerical Indicators'!E182</f>
        <v>0.85550000000000004</v>
      </c>
      <c r="F183" s="3">
        <f>'Numerical Indicators'!F182/10</f>
        <v>0.72099999999999997</v>
      </c>
      <c r="G183" s="15">
        <f>'Numerical Indicators'!G182</f>
        <v>1</v>
      </c>
      <c r="H183" s="36">
        <f>'Numerical Indicators'!H182/'Numerical Indicators'!P182</f>
        <v>1.0110812482647318E-7</v>
      </c>
      <c r="I183" s="36">
        <f>'Numerical Indicators'!I182/'Numerical Indicators'!P182</f>
        <v>2.0221624965294635E-7</v>
      </c>
      <c r="J183" s="36">
        <f>'Numerical Indicators'!J182/'Numerical Indicators'!P182</f>
        <v>0</v>
      </c>
      <c r="K183" s="3">
        <f>'Numerical Indicators'!K182</f>
        <v>5.0822000000000003</v>
      </c>
      <c r="L183" s="3">
        <f>'Numerical Indicators'!L182</f>
        <v>80.900000000000006</v>
      </c>
      <c r="M183" s="5">
        <f>'Numerical Indicators'!M182</f>
        <v>28</v>
      </c>
      <c r="N183" s="3">
        <f>'Numerical Indicators'!N182</f>
        <v>21</v>
      </c>
      <c r="O183" s="38">
        <f>'Numerical Indicators'!O182/'Numerical Indicators'!P182</f>
        <v>1.9210543717029906E-6</v>
      </c>
      <c r="P183" s="3">
        <f>'Numerical Indicators'!Q182</f>
        <v>3.8</v>
      </c>
      <c r="Q183" s="25">
        <f>'Numerical Indicators'!R182</f>
        <v>27</v>
      </c>
      <c r="R183" s="46">
        <f>'Numerical Indicators'!S182/'Numerical Indicators'!P182</f>
        <v>1.0110812482647318E-6</v>
      </c>
      <c r="S183" s="25">
        <f>'Numerical Indicators'!T182</f>
        <v>0.86599999999999999</v>
      </c>
      <c r="T183" s="25">
        <f>'Numerical Indicators'!U182</f>
        <v>186</v>
      </c>
    </row>
    <row r="184" spans="1:20" x14ac:dyDescent="0.3">
      <c r="A184" s="2" t="s">
        <v>91</v>
      </c>
      <c r="B184" s="36">
        <f>'Numerical Indicators'!B183/'Numerical Indicators'!P183</f>
        <v>0</v>
      </c>
      <c r="C184" s="38">
        <f>'Numerical Indicators'!C183/'Numerical Indicators'!P183</f>
        <v>0</v>
      </c>
      <c r="D184" s="3">
        <f>'Numerical Indicators'!D183/100</f>
        <v>0.2</v>
      </c>
      <c r="E184" s="3">
        <f>'Numerical Indicators'!E183</f>
        <v>0.44990000000000002</v>
      </c>
      <c r="F184" s="3">
        <f>'Numerical Indicators'!F183/10</f>
        <v>0.219</v>
      </c>
      <c r="G184" s="15">
        <f>'Numerical Indicators'!G183</f>
        <v>0.39300000000000002</v>
      </c>
      <c r="H184" s="36">
        <f>'Numerical Indicators'!H183/'Numerical Indicators'!P183</f>
        <v>2.1862220916999051E-8</v>
      </c>
      <c r="I184" s="36">
        <f>'Numerical Indicators'!I183/'Numerical Indicators'!P183</f>
        <v>0</v>
      </c>
      <c r="J184" s="36">
        <f>'Numerical Indicators'!J183/'Numerical Indicators'!P183</f>
        <v>0</v>
      </c>
      <c r="K184" s="3">
        <f>'Numerical Indicators'!K183</f>
        <v>0.88490000000000002</v>
      </c>
      <c r="L184" s="3">
        <f>'Numerical Indicators'!L183</f>
        <v>60</v>
      </c>
      <c r="M184" s="5">
        <f>'Numerical Indicators'!M183</f>
        <v>10</v>
      </c>
      <c r="N184" s="3">
        <f>'Numerical Indicators'!N183</f>
        <v>8</v>
      </c>
      <c r="O184" s="38">
        <f>'Numerical Indicators'!O183/'Numerical Indicators'!P183</f>
        <v>2.1862220916999051E-8</v>
      </c>
      <c r="P184" s="3">
        <f>'Numerical Indicators'!Q183</f>
        <v>1.2</v>
      </c>
      <c r="Q184" s="25">
        <f>'Numerical Indicators'!R183</f>
        <v>5</v>
      </c>
      <c r="R184" s="46">
        <f>'Numerical Indicators'!S183/'Numerical Indicators'!P183</f>
        <v>8.7448883667996205E-8</v>
      </c>
      <c r="S184" s="25">
        <f>'Numerical Indicators'!T183</f>
        <v>0.52800000000000002</v>
      </c>
      <c r="T184" s="25">
        <f>'Numerical Indicators'!U183</f>
        <v>61</v>
      </c>
    </row>
    <row r="185" spans="1:20" x14ac:dyDescent="0.3">
      <c r="A185" s="2" t="s">
        <v>10</v>
      </c>
      <c r="B185" s="36">
        <f>'Numerical Indicators'!B184/'Numerical Indicators'!P184</f>
        <v>3.3291100282796111E-6</v>
      </c>
      <c r="C185" s="38">
        <f>'Numerical Indicators'!C184/'Numerical Indicators'!P184</f>
        <v>3.9772553435198897E-6</v>
      </c>
      <c r="D185" s="3">
        <f>'Numerical Indicators'!D184/100</f>
        <v>0.498</v>
      </c>
      <c r="E185" s="3">
        <f>'Numerical Indicators'!E184</f>
        <v>0.93579999999999997</v>
      </c>
      <c r="F185" s="3">
        <f>'Numerical Indicators'!F184/10</f>
        <v>0.86499999999999999</v>
      </c>
      <c r="G185" s="15">
        <f>'Numerical Indicators'!G184</f>
        <v>0.93200000000000005</v>
      </c>
      <c r="H185" s="36">
        <f>'Numerical Indicators'!H184/'Numerical Indicators'!P184</f>
        <v>1.5614409867152158E-6</v>
      </c>
      <c r="I185" s="36">
        <f>'Numerical Indicators'!I184/'Numerical Indicators'!P184</f>
        <v>1.6203632881006958E-7</v>
      </c>
      <c r="J185" s="36">
        <f>'Numerical Indicators'!J184/'Numerical Indicators'!P184</f>
        <v>3.6826438365924904E-9</v>
      </c>
      <c r="K185" s="3">
        <f>'Numerical Indicators'!K184</f>
        <v>38.7072</v>
      </c>
      <c r="L185" s="3">
        <f>'Numerical Indicators'!L184</f>
        <v>83.5</v>
      </c>
      <c r="M185" s="5">
        <f>'Numerical Indicators'!M184</f>
        <v>34</v>
      </c>
      <c r="N185" s="3">
        <f>'Numerical Indicators'!N184</f>
        <v>21</v>
      </c>
      <c r="O185" s="38">
        <f>'Numerical Indicators'!O184/'Numerical Indicators'!P184</f>
        <v>2.9313844939276222E-6</v>
      </c>
      <c r="P185" s="3">
        <f>'Numerical Indicators'!Q184</f>
        <v>6.2</v>
      </c>
      <c r="Q185" s="25">
        <f>'Numerical Indicators'!R184</f>
        <v>26</v>
      </c>
      <c r="R185" s="46">
        <f>'Numerical Indicators'!S184/'Numerical Indicators'!P184</f>
        <v>6.481453152402783E-7</v>
      </c>
      <c r="S185" s="25">
        <f>'Numerical Indicators'!T184</f>
        <v>0.92</v>
      </c>
      <c r="T185" s="25">
        <f>'Numerical Indicators'!U184</f>
        <v>116</v>
      </c>
    </row>
    <row r="186" spans="1:20" x14ac:dyDescent="0.3">
      <c r="A186" s="2" t="s">
        <v>25</v>
      </c>
      <c r="B186" s="36">
        <f>'Numerical Indicators'!B185/'Numerical Indicators'!P185</f>
        <v>1.2576096243446882E-6</v>
      </c>
      <c r="C186" s="38">
        <f>'Numerical Indicators'!C185/'Numerical Indicators'!P185</f>
        <v>5.2590947927141508E-7</v>
      </c>
      <c r="D186" s="3">
        <f>'Numerical Indicators'!D185/100</f>
        <v>0.35600000000000004</v>
      </c>
      <c r="E186" s="3">
        <f>'Numerical Indicators'!E185</f>
        <v>0.71189999999999998</v>
      </c>
      <c r="F186" s="3">
        <f>'Numerical Indicators'!F185/10</f>
        <v>0.56200000000000006</v>
      </c>
      <c r="G186" s="15">
        <f>'Numerical Indicators'!G185</f>
        <v>0.94099999999999995</v>
      </c>
      <c r="H186" s="36">
        <f>'Numerical Indicators'!H185/'Numerical Indicators'!P185</f>
        <v>1.0289533290092903E-6</v>
      </c>
      <c r="I186" s="36">
        <f>'Numerical Indicators'!I185/'Numerical Indicators'!P185</f>
        <v>0</v>
      </c>
      <c r="J186" s="36">
        <f>'Numerical Indicators'!J185/'Numerical Indicators'!P185</f>
        <v>2.9725318393601723E-9</v>
      </c>
      <c r="K186" s="3">
        <f>'Numerical Indicators'!K185</f>
        <v>2.8254999999999999</v>
      </c>
      <c r="L186" s="3">
        <f>'Numerical Indicators'!L185</f>
        <v>70.2</v>
      </c>
      <c r="M186" s="5">
        <f>'Numerical Indicators'!M185</f>
        <v>10</v>
      </c>
      <c r="N186" s="3">
        <f>'Numerical Indicators'!N185</f>
        <v>3</v>
      </c>
      <c r="O186" s="38">
        <f>'Numerical Indicators'!O185/'Numerical Indicators'!P185</f>
        <v>2.0807722875521206E-6</v>
      </c>
      <c r="P186" s="3">
        <f>'Numerical Indicators'!Q185</f>
        <v>2.8</v>
      </c>
      <c r="Q186" s="25">
        <f>'Numerical Indicators'!R185</f>
        <v>7</v>
      </c>
      <c r="R186" s="46">
        <f>'Numerical Indicators'!S185/'Numerical Indicators'!P185</f>
        <v>2.7438755440247742E-7</v>
      </c>
      <c r="S186" s="25">
        <f>'Numerical Indicators'!T185</f>
        <v>0.75</v>
      </c>
      <c r="T186" s="25">
        <f>'Numerical Indicators'!U185</f>
        <v>129</v>
      </c>
    </row>
    <row r="187" spans="1:20" x14ac:dyDescent="0.3">
      <c r="A187" s="2" t="s">
        <v>68</v>
      </c>
      <c r="B187" s="36">
        <f>'Numerical Indicators'!B186/'Numerical Indicators'!P186</f>
        <v>5.7574998632593786E-7</v>
      </c>
      <c r="C187" s="38">
        <f>'Numerical Indicators'!C186/'Numerical Indicators'!P186</f>
        <v>0</v>
      </c>
      <c r="D187" s="3">
        <f>'Numerical Indicators'!D186/100</f>
        <v>0.32200000000000001</v>
      </c>
      <c r="E187" s="3">
        <f>'Numerical Indicators'!E186</f>
        <v>0.85</v>
      </c>
      <c r="F187" s="3">
        <f>'Numerical Indicators'!F186/10</f>
        <v>0.71599999999999997</v>
      </c>
      <c r="G187" s="15">
        <f>'Numerical Indicators'!G186</f>
        <v>0.878</v>
      </c>
      <c r="H187" s="36">
        <f>'Numerical Indicators'!H186/'Numerical Indicators'!P186</f>
        <v>0</v>
      </c>
      <c r="I187" s="36">
        <f>'Numerical Indicators'!I186/'Numerical Indicators'!P186</f>
        <v>0</v>
      </c>
      <c r="J187" s="36">
        <f>'Numerical Indicators'!J186/'Numerical Indicators'!P186</f>
        <v>0</v>
      </c>
      <c r="K187" s="3">
        <f>'Numerical Indicators'!K186</f>
        <v>6.5785</v>
      </c>
      <c r="L187" s="3">
        <f>'Numerical Indicators'!L186</f>
        <v>61.5</v>
      </c>
      <c r="M187" s="5">
        <f>'Numerical Indicators'!M186</f>
        <v>7</v>
      </c>
      <c r="N187" s="3">
        <f>'Numerical Indicators'!N186</f>
        <v>10</v>
      </c>
      <c r="O187" s="38">
        <f>'Numerical Indicators'!O186/'Numerical Indicators'!P186</f>
        <v>8.6362497948890674E-7</v>
      </c>
      <c r="P187" s="3">
        <f>'Numerical Indicators'!Q186</f>
        <v>2.2000000000000002</v>
      </c>
      <c r="Q187" s="25">
        <f>'Numerical Indicators'!R186</f>
        <v>10</v>
      </c>
      <c r="R187" s="46">
        <f>'Numerical Indicators'!S186/'Numerical Indicators'!P186</f>
        <v>0</v>
      </c>
      <c r="S187" s="25">
        <f>'Numerical Indicators'!T186</f>
        <v>0.80800000000000005</v>
      </c>
      <c r="T187" s="25">
        <f>'Numerical Indicators'!U186</f>
        <v>138</v>
      </c>
    </row>
    <row r="188" spans="1:20" x14ac:dyDescent="0.3">
      <c r="A188" s="31" t="s">
        <v>190</v>
      </c>
      <c r="B188" s="36">
        <f>'Numerical Indicators'!B187/'Numerical Indicators'!P187</f>
        <v>0</v>
      </c>
      <c r="C188" s="38">
        <f>'Numerical Indicators'!C187/'Numerical Indicators'!P187</f>
        <v>0</v>
      </c>
      <c r="D188" s="3">
        <v>-1</v>
      </c>
      <c r="E188" s="3">
        <f>'Numerical Indicators'!E187</f>
        <v>0.66649999999999998</v>
      </c>
      <c r="F188" s="3">
        <f>'Numerical Indicators'!F187/10</f>
        <v>0.49000000000000005</v>
      </c>
      <c r="G188" s="15">
        <f>'Numerical Indicators'!G187</f>
        <v>0.50600000000000001</v>
      </c>
      <c r="H188" s="36">
        <f>'Numerical Indicators'!H187/'Numerical Indicators'!P187</f>
        <v>0</v>
      </c>
      <c r="I188" s="36">
        <f>'Numerical Indicators'!I187/'Numerical Indicators'!P187</f>
        <v>0</v>
      </c>
      <c r="J188" s="36">
        <f>'Numerical Indicators'!J187/'Numerical Indicators'!P187</f>
        <v>1.4939106855935591E-9</v>
      </c>
      <c r="K188" s="3">
        <v>-1</v>
      </c>
      <c r="L188" s="3">
        <f>'Numerical Indicators'!L187</f>
        <v>69.900000000000006</v>
      </c>
      <c r="M188" s="5">
        <f>'Numerical Indicators'!M187</f>
        <v>7</v>
      </c>
      <c r="N188" s="3">
        <f>'Numerical Indicators'!N187</f>
        <v>3</v>
      </c>
      <c r="O188" s="38">
        <f>'Numerical Indicators'!O187/'Numerical Indicators'!P187</f>
        <v>2.0914749598309826E-7</v>
      </c>
      <c r="P188" s="3">
        <f>'Numerical Indicators'!Q187</f>
        <v>4</v>
      </c>
      <c r="Q188" s="25">
        <f>'Numerical Indicators'!R187</f>
        <v>4</v>
      </c>
      <c r="R188" s="46">
        <f>'Numerical Indicators'!S187/'Numerical Indicators'!P187</f>
        <v>0</v>
      </c>
      <c r="S188" s="25">
        <f>'Numerical Indicators'!T187</f>
        <v>0.71</v>
      </c>
      <c r="T188" s="25">
        <f>'Numerical Indicators'!U187</f>
        <v>100</v>
      </c>
    </row>
    <row r="189" spans="1:20" x14ac:dyDescent="0.3">
      <c r="A189" s="31" t="s">
        <v>191</v>
      </c>
      <c r="B189" s="36">
        <f>'Numerical Indicators'!B188/'Numerical Indicators'!P188</f>
        <v>0</v>
      </c>
      <c r="C189" s="38">
        <f>'Numerical Indicators'!C188/'Numerical Indicators'!P188</f>
        <v>0</v>
      </c>
      <c r="D189" s="3">
        <v>-1</v>
      </c>
      <c r="E189" s="3">
        <f>'Numerical Indicators'!E188</f>
        <v>0.44030000000000002</v>
      </c>
      <c r="F189" s="3">
        <f>'Numerical Indicators'!F188/10</f>
        <v>0.28100000000000003</v>
      </c>
      <c r="G189" s="15">
        <f>'Numerical Indicators'!G188</f>
        <v>0.30199999999999999</v>
      </c>
      <c r="H189" s="36">
        <f>'Numerical Indicators'!H188/'Numerical Indicators'!P188</f>
        <v>0</v>
      </c>
      <c r="I189" s="36">
        <f>'Numerical Indicators'!I188/'Numerical Indicators'!P188</f>
        <v>0</v>
      </c>
      <c r="J189" s="36">
        <f>'Numerical Indicators'!J188/'Numerical Indicators'!P188</f>
        <v>0</v>
      </c>
      <c r="K189" s="3">
        <v>-1</v>
      </c>
      <c r="L189" s="3">
        <f>'Numerical Indicators'!L188</f>
        <v>61.1</v>
      </c>
      <c r="M189" s="5">
        <f>'Numerical Indicators'!M188</f>
        <v>0</v>
      </c>
      <c r="N189" s="3">
        <f>'Numerical Indicators'!N188</f>
        <v>8</v>
      </c>
      <c r="O189" s="38">
        <f>'Numerical Indicators'!O188/'Numerical Indicators'!P188</f>
        <v>0</v>
      </c>
      <c r="P189" s="3">
        <f>'Numerical Indicators'!Q188</f>
        <v>0.6</v>
      </c>
      <c r="Q189" s="25">
        <f>'Numerical Indicators'!R188</f>
        <v>0</v>
      </c>
      <c r="R189" s="46">
        <f>'Numerical Indicators'!S188/'Numerical Indicators'!P188</f>
        <v>0</v>
      </c>
      <c r="S189" s="25">
        <f>'Numerical Indicators'!T188</f>
        <v>0.59699999999999998</v>
      </c>
      <c r="T189" s="25">
        <f>'Numerical Indicators'!U188</f>
        <v>80</v>
      </c>
    </row>
    <row r="190" spans="1:20" x14ac:dyDescent="0.3">
      <c r="A190" s="2" t="s">
        <v>80</v>
      </c>
      <c r="B190" s="36">
        <f>'Numerical Indicators'!B189/'Numerical Indicators'!P189</f>
        <v>3.5166764313048909E-8</v>
      </c>
      <c r="C190" s="38">
        <f>'Numerical Indicators'!C189/'Numerical Indicators'!P189</f>
        <v>0</v>
      </c>
      <c r="D190" s="3">
        <v>-1</v>
      </c>
      <c r="E190" s="3">
        <f>'Numerical Indicators'!E189</f>
        <v>0.52680000000000005</v>
      </c>
      <c r="F190" s="3">
        <f>'Numerical Indicators'!F189/10</f>
        <v>0.51700000000000002</v>
      </c>
      <c r="G190" s="15">
        <f>'Numerical Indicators'!G189</f>
        <v>0.82199999999999995</v>
      </c>
      <c r="H190" s="36">
        <f>'Numerical Indicators'!H189/'Numerical Indicators'!P189</f>
        <v>3.5166764313048909E-8</v>
      </c>
      <c r="I190" s="36">
        <f>'Numerical Indicators'!I189/'Numerical Indicators'!P189</f>
        <v>0</v>
      </c>
      <c r="J190" s="36">
        <f>'Numerical Indicators'!J189/'Numerical Indicators'!P189</f>
        <v>0</v>
      </c>
      <c r="K190" s="3">
        <f>'Numerical Indicators'!K189</f>
        <v>0.17299999999999999</v>
      </c>
      <c r="L190" s="3">
        <f>'Numerical Indicators'!L189</f>
        <v>30.2</v>
      </c>
      <c r="M190" s="5">
        <f>'Numerical Indicators'!M189</f>
        <v>21</v>
      </c>
      <c r="N190" s="3">
        <f>'Numerical Indicators'!N189</f>
        <v>20</v>
      </c>
      <c r="O190" s="38">
        <f>'Numerical Indicators'!O189/'Numerical Indicators'!P189</f>
        <v>2.4616735019134237E-7</v>
      </c>
      <c r="P190" s="3">
        <f>'Numerical Indicators'!Q189</f>
        <v>5</v>
      </c>
      <c r="Q190" s="25">
        <f>'Numerical Indicators'!R189</f>
        <v>18</v>
      </c>
      <c r="R190" s="46">
        <f>'Numerical Indicators'!S189/'Numerical Indicators'!P189</f>
        <v>1.4066705725219564E-7</v>
      </c>
      <c r="S190" s="25">
        <f>'Numerical Indicators'!T189</f>
        <v>0.72599999999999998</v>
      </c>
      <c r="T190" s="25">
        <f>'Numerical Indicators'!U189</f>
        <v>63</v>
      </c>
    </row>
    <row r="191" spans="1:20" x14ac:dyDescent="0.3">
      <c r="A191" s="31" t="s">
        <v>192</v>
      </c>
      <c r="B191" s="36">
        <f>'Numerical Indicators'!B190/'Numerical Indicators'!P190</f>
        <v>8.2187351430310071E-8</v>
      </c>
      <c r="C191" s="38">
        <f>'Numerical Indicators'!C190/'Numerical Indicators'!P190</f>
        <v>7.1913932501521309E-8</v>
      </c>
      <c r="D191" s="3">
        <f>'Numerical Indicators'!D190/100</f>
        <v>0.37</v>
      </c>
      <c r="E191" s="3">
        <f>'Numerical Indicators'!E190</f>
        <v>0.66669999999999996</v>
      </c>
      <c r="F191" s="3">
        <f>'Numerical Indicators'!F190/10</f>
        <v>0.44299999999999995</v>
      </c>
      <c r="G191" s="15">
        <f>'Numerical Indicators'!G190</f>
        <v>0.77400000000000002</v>
      </c>
      <c r="H191" s="36">
        <f>'Numerical Indicators'!H190/'Numerical Indicators'!P190</f>
        <v>1.027341892878876E-7</v>
      </c>
      <c r="I191" s="36">
        <f>'Numerical Indicators'!I190/'Numerical Indicators'!P190</f>
        <v>2.0546837857577518E-8</v>
      </c>
      <c r="J191" s="36">
        <f>'Numerical Indicators'!J190/'Numerical Indicators'!P190</f>
        <v>2.0546837857577519E-10</v>
      </c>
      <c r="K191" s="3">
        <f>'Numerical Indicators'!K190</f>
        <v>0.69310000000000005</v>
      </c>
      <c r="L191" s="3">
        <f>'Numerical Indicators'!L190</f>
        <v>69.8</v>
      </c>
      <c r="M191" s="5">
        <f>'Numerical Indicators'!M190</f>
        <v>14</v>
      </c>
      <c r="N191" s="3">
        <f>'Numerical Indicators'!N190</f>
        <v>7</v>
      </c>
      <c r="O191" s="38">
        <f>'Numerical Indicators'!O190/'Numerical Indicators'!P190</f>
        <v>4.8285068965307164E-7</v>
      </c>
      <c r="P191" s="3">
        <f>'Numerical Indicators'!Q190</f>
        <v>3.2</v>
      </c>
      <c r="Q191" s="25">
        <f>'Numerical Indicators'!R190</f>
        <v>3</v>
      </c>
      <c r="R191" s="46">
        <f>'Numerical Indicators'!S190/'Numerical Indicators'!P190</f>
        <v>1.027341892878876E-7</v>
      </c>
      <c r="S191" s="25">
        <f>'Numerical Indicators'!T190</f>
        <v>0.69299999999999995</v>
      </c>
      <c r="T191" s="25">
        <f>'Numerical Indicators'!U190</f>
        <v>143</v>
      </c>
    </row>
    <row r="192" spans="1:20" x14ac:dyDescent="0.3">
      <c r="A192" s="31" t="s">
        <v>193</v>
      </c>
      <c r="B192" s="36">
        <f>'Numerical Indicators'!B191/'Numerical Indicators'!P191</f>
        <v>0</v>
      </c>
      <c r="C192" s="38">
        <f>'Numerical Indicators'!C191/'Numerical Indicators'!P191</f>
        <v>0</v>
      </c>
      <c r="D192" s="3">
        <f>'Numerical Indicators'!D191/100</f>
        <v>0.154</v>
      </c>
      <c r="E192" s="3">
        <f>'Numerical Indicators'!E191</f>
        <v>0.30449999999999999</v>
      </c>
      <c r="F192" s="3">
        <v>-1</v>
      </c>
      <c r="G192" s="15">
        <f>'Numerical Indicators'!G191</f>
        <v>0.25900000000000001</v>
      </c>
      <c r="H192" s="36">
        <f>'Numerical Indicators'!H191/'Numerical Indicators'!P191</f>
        <v>0</v>
      </c>
      <c r="I192" s="36">
        <f>'Numerical Indicators'!I191/'Numerical Indicators'!P191</f>
        <v>0</v>
      </c>
      <c r="J192" s="36">
        <f>'Numerical Indicators'!J191/'Numerical Indicators'!P191</f>
        <v>0</v>
      </c>
      <c r="K192" s="3">
        <v>-1</v>
      </c>
      <c r="L192" s="3">
        <f>'Numerical Indicators'!L191</f>
        <v>31.8</v>
      </c>
      <c r="M192" s="5">
        <f>'Numerical Indicators'!M191</f>
        <v>4</v>
      </c>
      <c r="N192" s="3">
        <f>'Numerical Indicators'!N191</f>
        <v>2</v>
      </c>
      <c r="O192" s="38">
        <f>'Numerical Indicators'!O191/'Numerical Indicators'!P191</f>
        <v>3.3527835009792142E-8</v>
      </c>
      <c r="P192" s="3">
        <f>'Numerical Indicators'!Q191</f>
        <v>0.1</v>
      </c>
      <c r="Q192" s="25">
        <f>'Numerical Indicators'!R191</f>
        <v>1</v>
      </c>
      <c r="R192" s="46">
        <f>'Numerical Indicators'!S191/'Numerical Indicators'!P191</f>
        <v>1.0058350502937641E-7</v>
      </c>
      <c r="S192" s="25">
        <f>'Numerical Indicators'!T191</f>
        <v>0.46300000000000002</v>
      </c>
      <c r="T192" s="25">
        <f>'Numerical Indicators'!U191</f>
        <v>54</v>
      </c>
    </row>
    <row r="193" spans="1:20" x14ac:dyDescent="0.3">
      <c r="A193" s="31" t="s">
        <v>194</v>
      </c>
      <c r="B193" s="36">
        <f>'Numerical Indicators'!B192/'Numerical Indicators'!P192</f>
        <v>0</v>
      </c>
      <c r="C193" s="38">
        <f>'Numerical Indicators'!C192/'Numerical Indicators'!P192</f>
        <v>0</v>
      </c>
      <c r="D193" s="3">
        <f>'Numerical Indicators'!D192/100</f>
        <v>0.19800000000000001</v>
      </c>
      <c r="E193" s="3">
        <f>'Numerical Indicators'!E192</f>
        <v>0.42420000000000002</v>
      </c>
      <c r="F193" s="3">
        <f>'Numerical Indicators'!F192/10</f>
        <v>0.254</v>
      </c>
      <c r="G193" s="15">
        <f>'Numerical Indicators'!G192</f>
        <v>0.52200000000000002</v>
      </c>
      <c r="H193" s="36">
        <f>'Numerical Indicators'!H192/'Numerical Indicators'!P192</f>
        <v>0</v>
      </c>
      <c r="I193" s="36">
        <f>'Numerical Indicators'!I192/'Numerical Indicators'!P192</f>
        <v>0</v>
      </c>
      <c r="J193" s="36">
        <f>'Numerical Indicators'!J192/'Numerical Indicators'!P192</f>
        <v>5.4395259344357618E-10</v>
      </c>
      <c r="K193" s="3">
        <v>-1</v>
      </c>
      <c r="L193" s="3">
        <f>'Numerical Indicators'!L192</f>
        <v>66.900000000000006</v>
      </c>
      <c r="M193" s="5">
        <f>'Numerical Indicators'!M192</f>
        <v>11</v>
      </c>
      <c r="N193" s="3">
        <f>'Numerical Indicators'!N192</f>
        <v>7</v>
      </c>
      <c r="O193" s="38">
        <f>'Numerical Indicators'!O192/'Numerical Indicators'!P192</f>
        <v>0</v>
      </c>
      <c r="P193" s="3">
        <f>'Numerical Indicators'!Q192</f>
        <v>1.1000000000000001</v>
      </c>
      <c r="Q193" s="25">
        <f>'Numerical Indicators'!R192</f>
        <v>2</v>
      </c>
      <c r="R193" s="46">
        <f>'Numerical Indicators'!S192/'Numerical Indicators'!P192</f>
        <v>1.0879051868871525E-7</v>
      </c>
      <c r="S193" s="25">
        <f>'Numerical Indicators'!T192</f>
        <v>0.59099999999999997</v>
      </c>
      <c r="T193" s="25">
        <f>'Numerical Indicators'!U192</f>
        <v>104</v>
      </c>
    </row>
    <row r="194" spans="1:20" x14ac:dyDescent="0.3">
      <c r="A194" s="31" t="s">
        <v>195</v>
      </c>
      <c r="B194" s="36">
        <f>'Numerical Indicators'!B193/'Numerical Indicators'!P193</f>
        <v>0</v>
      </c>
      <c r="C194" s="38">
        <f>'Numerical Indicators'!C193/'Numerical Indicators'!P193</f>
        <v>0</v>
      </c>
      <c r="D194" s="3">
        <f>'Numerical Indicators'!D193/100</f>
        <v>0.21600000000000003</v>
      </c>
      <c r="E194" s="3">
        <f>'Numerical Indicators'!E193</f>
        <v>0.50190000000000001</v>
      </c>
      <c r="F194" s="3">
        <f>'Numerical Indicators'!F193/10</f>
        <v>0.29199999999999998</v>
      </c>
      <c r="G194" s="15">
        <f>'Numerical Indicators'!G193</f>
        <v>0.55700000000000005</v>
      </c>
      <c r="H194" s="36">
        <f>'Numerical Indicators'!H193/'Numerical Indicators'!P193</f>
        <v>6.7281512036258817E-8</v>
      </c>
      <c r="I194" s="36">
        <f>'Numerical Indicators'!I193/'Numerical Indicators'!P193</f>
        <v>0</v>
      </c>
      <c r="J194" s="36">
        <f>'Numerical Indicators'!J193/'Numerical Indicators'!P193</f>
        <v>1.3456302407251763E-9</v>
      </c>
      <c r="K194" s="3">
        <f>'Numerical Indicators'!K193</f>
        <v>0.36449999999999999</v>
      </c>
      <c r="L194" s="3">
        <f>'Numerical Indicators'!L193</f>
        <v>54.5</v>
      </c>
      <c r="M194" s="5">
        <f>'Numerical Indicators'!M193</f>
        <v>41</v>
      </c>
      <c r="N194" s="3">
        <f>'Numerical Indicators'!N193</f>
        <v>17</v>
      </c>
      <c r="O194" s="38">
        <f>'Numerical Indicators'!O193/'Numerical Indicators'!P193</f>
        <v>0</v>
      </c>
      <c r="P194" s="3">
        <f>'Numerical Indicators'!Q193</f>
        <v>3.8</v>
      </c>
      <c r="Q194" s="25">
        <f>'Numerical Indicators'!R193</f>
        <v>8</v>
      </c>
      <c r="R194" s="46">
        <f>'Numerical Indicators'!S193/'Numerical Indicators'!P193</f>
        <v>7.4009663239884693E-7</v>
      </c>
      <c r="S194" s="25">
        <f>'Numerical Indicators'!T193</f>
        <v>0.56299999999999994</v>
      </c>
      <c r="T194" s="25">
        <f>'Numerical Indicators'!U193</f>
        <v>89</v>
      </c>
    </row>
    <row r="195" spans="1:20" x14ac:dyDescent="0.3">
      <c r="A195" s="41" t="s">
        <v>274</v>
      </c>
      <c r="B195" s="36">
        <f>'Numerical Indicators'!B194/'Numerical Indicators'!P194</f>
        <v>0</v>
      </c>
      <c r="C195" s="38">
        <f>'Numerical Indicators'!C194/'Numerical Indicators'!P194</f>
        <v>0</v>
      </c>
      <c r="D195" s="3">
        <f>'Numerical Indicators'!D194/100</f>
        <v>0.248</v>
      </c>
      <c r="E195" s="3">
        <f>'Numerical Indicators'!E194</f>
        <v>0.67849999999999999</v>
      </c>
      <c r="F195" s="3">
        <f>'Numerical Indicators'!F194/10</f>
        <v>0.60399999999999998</v>
      </c>
      <c r="G195" s="15">
        <f>'Numerical Indicators'!G194</f>
        <v>0.75800000000000001</v>
      </c>
      <c r="H195" s="36">
        <f>'Numerical Indicators'!H194/'Numerical Indicators'!P194</f>
        <v>0</v>
      </c>
      <c r="I195" s="36">
        <f>'Numerical Indicators'!I194/'Numerical Indicators'!P194</f>
        <v>0</v>
      </c>
      <c r="J195" s="36">
        <f>'Numerical Indicators'!J194/'Numerical Indicators'!P194</f>
        <v>0</v>
      </c>
      <c r="K195" s="3">
        <v>-1</v>
      </c>
      <c r="L195" s="3">
        <f>'Numerical Indicators'!L194</f>
        <v>61.3</v>
      </c>
      <c r="M195" s="5">
        <f>'Numerical Indicators'!M194</f>
        <v>22</v>
      </c>
      <c r="N195" s="3">
        <f>'Numerical Indicators'!N194</f>
        <v>13</v>
      </c>
      <c r="O195" s="38">
        <f>'Numerical Indicators'!O194/'Numerical Indicators'!P194</f>
        <v>0</v>
      </c>
      <c r="P195" s="3">
        <f>'Numerical Indicators'!Q194</f>
        <v>3.3</v>
      </c>
      <c r="Q195" s="25">
        <f>'Numerical Indicators'!R194</f>
        <v>10</v>
      </c>
      <c r="R195" s="46">
        <f>'Numerical Indicators'!S194/'Numerical Indicators'!P194</f>
        <v>2.143641103031966E-6</v>
      </c>
      <c r="S195" s="25">
        <f>'Numerical Indicators'!T194</f>
        <v>0.79900000000000004</v>
      </c>
      <c r="T195" s="25">
        <f>'Numerical Indicators'!U194</f>
        <v>142</v>
      </c>
    </row>
    <row r="196" spans="1:20" x14ac:dyDescent="0.3">
      <c r="A196" s="44" t="s">
        <v>291</v>
      </c>
      <c r="B196" s="36">
        <f>'Numerical Indicators'!B195/'Numerical Indicators'!P195</f>
        <v>0</v>
      </c>
      <c r="C196" s="38">
        <f>'Numerical Indicators'!C195/'Numerical Indicators'!P195</f>
        <v>0</v>
      </c>
      <c r="D196" s="3">
        <v>-1</v>
      </c>
      <c r="E196" s="3">
        <v>-1</v>
      </c>
      <c r="F196" s="3">
        <v>-1</v>
      </c>
      <c r="G196" s="15">
        <f>'Numerical Indicators'!G195</f>
        <v>0.91800000000000004</v>
      </c>
      <c r="H196" s="36">
        <f>'Numerical Indicators'!H195/'Numerical Indicators'!P195</f>
        <v>0</v>
      </c>
      <c r="I196" s="36">
        <f>'Numerical Indicators'!I195/'Numerical Indicators'!P195</f>
        <v>0</v>
      </c>
      <c r="J196" s="36">
        <f>'Numerical Indicators'!J195/'Numerical Indicators'!P195</f>
        <v>0</v>
      </c>
      <c r="K196" s="3">
        <v>-1</v>
      </c>
      <c r="L196" s="3">
        <v>-1</v>
      </c>
      <c r="M196" s="5">
        <f>'Numerical Indicators'!M195</f>
        <v>19</v>
      </c>
      <c r="N196" s="3">
        <f>'Numerical Indicators'!N195</f>
        <v>41</v>
      </c>
      <c r="O196" s="38">
        <f>'Numerical Indicators'!O195/'Numerical Indicators'!P195</f>
        <v>0</v>
      </c>
      <c r="P196" s="3">
        <f>'Numerical Indicators'!Q195</f>
        <v>2.9</v>
      </c>
      <c r="Q196" s="25">
        <f>'Numerical Indicators'!R195</f>
        <v>37</v>
      </c>
      <c r="R196" s="46">
        <f>'Numerical Indicators'!S195/'Numerical Indicators'!P195</f>
        <v>0</v>
      </c>
      <c r="S196" s="25">
        <v>-1</v>
      </c>
      <c r="T196" s="25">
        <f>'Numerical Indicators'!U195</f>
        <v>113</v>
      </c>
    </row>
    <row r="197" spans="1:20" x14ac:dyDescent="0.3">
      <c r="A197" s="49" t="s">
        <v>295</v>
      </c>
      <c r="B197" s="36">
        <f>'Numerical Indicators'!B196/'Numerical Indicators'!P196</f>
        <v>0</v>
      </c>
      <c r="C197" s="38">
        <f>'Numerical Indicators'!C196/'Numerical Indicators'!P196</f>
        <v>0</v>
      </c>
      <c r="D197" s="25">
        <v>-1</v>
      </c>
      <c r="E197" s="25">
        <v>-1</v>
      </c>
      <c r="F197" s="25">
        <v>-1</v>
      </c>
      <c r="G197" s="15">
        <f>'Numerical Indicators'!G196</f>
        <v>0.86499999999999999</v>
      </c>
      <c r="H197" s="36">
        <f>'Numerical Indicators'!H196/'Numerical Indicators'!P196</f>
        <v>0</v>
      </c>
      <c r="I197" s="36">
        <f>'Numerical Indicators'!I196/'Numerical Indicators'!P196</f>
        <v>9.1293630747694832E-5</v>
      </c>
      <c r="J197" s="36">
        <f>'Numerical Indicators'!J196/'Numerical Indicators'!P196</f>
        <v>0</v>
      </c>
      <c r="K197" s="3">
        <v>-1</v>
      </c>
      <c r="L197" s="25">
        <v>-1</v>
      </c>
      <c r="M197" s="5">
        <f>'Numerical Indicators'!M196</f>
        <v>44</v>
      </c>
      <c r="N197" s="3">
        <f>'Numerical Indicators'!N196</f>
        <v>42</v>
      </c>
      <c r="O197" s="38">
        <f>'Numerical Indicators'!O196/'Numerical Indicators'!P196</f>
        <v>0</v>
      </c>
      <c r="P197" s="3">
        <f>'Numerical Indicators'!Q196</f>
        <v>3</v>
      </c>
      <c r="Q197" s="25">
        <f>'Numerical Indicators'!R196</f>
        <v>79</v>
      </c>
      <c r="R197" s="46">
        <f>'Numerical Indicators'!S196/'Numerical Indicators'!P196</f>
        <v>0</v>
      </c>
      <c r="S197" s="25">
        <v>-1</v>
      </c>
      <c r="T197" s="25">
        <f>'Numerical Indicators'!U196</f>
        <v>152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workbookViewId="0">
      <selection activeCell="C13" sqref="C13"/>
    </sheetView>
  </sheetViews>
  <sheetFormatPr defaultRowHeight="14.4" x14ac:dyDescent="0.3"/>
  <cols>
    <col min="1" max="1" width="33.33203125" bestFit="1" customWidth="1"/>
  </cols>
  <sheetData>
    <row r="1" spans="1:2" s="35" customFormat="1" x14ac:dyDescent="0.3">
      <c r="A1" s="35" t="s">
        <v>258</v>
      </c>
      <c r="B1" s="35">
        <v>1</v>
      </c>
    </row>
    <row r="2" spans="1:2" x14ac:dyDescent="0.3">
      <c r="A2" t="s">
        <v>23</v>
      </c>
    </row>
    <row r="3" spans="1:2" x14ac:dyDescent="0.3">
      <c r="A3" t="s">
        <v>33</v>
      </c>
    </row>
    <row r="4" spans="1:2" x14ac:dyDescent="0.3">
      <c r="A4" t="s">
        <v>18</v>
      </c>
    </row>
    <row r="5" spans="1:2" x14ac:dyDescent="0.3">
      <c r="A5" t="s">
        <v>52</v>
      </c>
    </row>
    <row r="6" spans="1:2" x14ac:dyDescent="0.3">
      <c r="A6" t="s">
        <v>11</v>
      </c>
    </row>
    <row r="7" spans="1:2" x14ac:dyDescent="0.3">
      <c r="A7" t="s">
        <v>64</v>
      </c>
    </row>
    <row r="8" spans="1:2" x14ac:dyDescent="0.3">
      <c r="A8" t="s">
        <v>9</v>
      </c>
    </row>
    <row r="9" spans="1:2" x14ac:dyDescent="0.3">
      <c r="A9" t="s">
        <v>24</v>
      </c>
    </row>
    <row r="10" spans="1:2" x14ac:dyDescent="0.3">
      <c r="A10" t="s">
        <v>86</v>
      </c>
    </row>
    <row r="11" spans="1:2" x14ac:dyDescent="0.3">
      <c r="A11" t="s">
        <v>257</v>
      </c>
    </row>
    <row r="12" spans="1:2" x14ac:dyDescent="0.3">
      <c r="A12" t="s">
        <v>76</v>
      </c>
    </row>
    <row r="13" spans="1:2" x14ac:dyDescent="0.3">
      <c r="A13" t="s">
        <v>94</v>
      </c>
    </row>
    <row r="14" spans="1:2" x14ac:dyDescent="0.3">
      <c r="A14" t="s">
        <v>10</v>
      </c>
    </row>
    <row r="15" spans="1:2" x14ac:dyDescent="0.3">
      <c r="A15" t="s">
        <v>61</v>
      </c>
    </row>
    <row r="16" spans="1:2" x14ac:dyDescent="0.3">
      <c r="A16" t="s">
        <v>56</v>
      </c>
    </row>
    <row r="17" spans="1:1" x14ac:dyDescent="0.3">
      <c r="A17" t="s">
        <v>14</v>
      </c>
    </row>
    <row r="18" spans="1:1" x14ac:dyDescent="0.3">
      <c r="A18" t="s">
        <v>35</v>
      </c>
    </row>
    <row r="19" spans="1:1" x14ac:dyDescent="0.3">
      <c r="A19" t="s">
        <v>21</v>
      </c>
    </row>
    <row r="20" spans="1:1" x14ac:dyDescent="0.3">
      <c r="A20" t="s">
        <v>55</v>
      </c>
    </row>
    <row r="21" spans="1:1" x14ac:dyDescent="0.3">
      <c r="A21" t="s">
        <v>28</v>
      </c>
    </row>
    <row r="22" spans="1:1" x14ac:dyDescent="0.3">
      <c r="A22" t="s">
        <v>12</v>
      </c>
    </row>
    <row r="23" spans="1:1" x14ac:dyDescent="0.3">
      <c r="A23" t="s">
        <v>256</v>
      </c>
    </row>
    <row r="24" spans="1:1" x14ac:dyDescent="0.3">
      <c r="A24" t="s">
        <v>29</v>
      </c>
    </row>
    <row r="25" spans="1:1" x14ac:dyDescent="0.3">
      <c r="A25" t="s">
        <v>19</v>
      </c>
    </row>
    <row r="26" spans="1:1" x14ac:dyDescent="0.3">
      <c r="A26" t="s">
        <v>92</v>
      </c>
    </row>
    <row r="27" spans="1:1" x14ac:dyDescent="0.3">
      <c r="A27" t="s">
        <v>17</v>
      </c>
    </row>
    <row r="28" spans="1:1" x14ac:dyDescent="0.3">
      <c r="A28" t="s">
        <v>20</v>
      </c>
    </row>
    <row r="29" spans="1:1" x14ac:dyDescent="0.3">
      <c r="A29" t="s">
        <v>167</v>
      </c>
    </row>
    <row r="30" spans="1:1" x14ac:dyDescent="0.3">
      <c r="A30" t="s">
        <v>101</v>
      </c>
    </row>
    <row r="31" spans="1:1" x14ac:dyDescent="0.3">
      <c r="A31" t="s">
        <v>74</v>
      </c>
    </row>
    <row r="32" spans="1:1" x14ac:dyDescent="0.3">
      <c r="A32" t="s">
        <v>53</v>
      </c>
    </row>
    <row r="33" spans="1:1" x14ac:dyDescent="0.3">
      <c r="A33" t="s">
        <v>27</v>
      </c>
    </row>
    <row r="34" spans="1:1" x14ac:dyDescent="0.3">
      <c r="A34" t="s">
        <v>58</v>
      </c>
    </row>
    <row r="35" spans="1:1" x14ac:dyDescent="0.3">
      <c r="A35" t="s">
        <v>78</v>
      </c>
    </row>
    <row r="36" spans="1:1" x14ac:dyDescent="0.3">
      <c r="A36" t="s">
        <v>16</v>
      </c>
    </row>
    <row r="37" spans="1:1" x14ac:dyDescent="0.3">
      <c r="A37" t="s">
        <v>192</v>
      </c>
    </row>
    <row r="38" spans="1:1" x14ac:dyDescent="0.3">
      <c r="A38" t="s">
        <v>26</v>
      </c>
    </row>
    <row r="39" spans="1:1" x14ac:dyDescent="0.3">
      <c r="A39" t="s">
        <v>30</v>
      </c>
    </row>
    <row r="40" spans="1:1" x14ac:dyDescent="0.3">
      <c r="A40" t="s">
        <v>107</v>
      </c>
    </row>
    <row r="41" spans="1:1" x14ac:dyDescent="0.3">
      <c r="A41" t="s">
        <v>49</v>
      </c>
    </row>
    <row r="42" spans="1:1" x14ac:dyDescent="0.3">
      <c r="A42" t="s">
        <v>63</v>
      </c>
    </row>
    <row r="43" spans="1:1" x14ac:dyDescent="0.3">
      <c r="A43" t="s">
        <v>106</v>
      </c>
    </row>
    <row r="44" spans="1:1" x14ac:dyDescent="0.3">
      <c r="A44" t="s">
        <v>13</v>
      </c>
    </row>
    <row r="45" spans="1:1" x14ac:dyDescent="0.3">
      <c r="A45" t="s">
        <v>44</v>
      </c>
    </row>
    <row r="46" spans="1:1" x14ac:dyDescent="0.3">
      <c r="A46" t="s">
        <v>22</v>
      </c>
    </row>
    <row r="47" spans="1:1" x14ac:dyDescent="0.3">
      <c r="A47" t="s">
        <v>113</v>
      </c>
    </row>
    <row r="48" spans="1:1" x14ac:dyDescent="0.3">
      <c r="A48" t="s">
        <v>31</v>
      </c>
    </row>
    <row r="49" spans="1:1" x14ac:dyDescent="0.3">
      <c r="A49" t="s">
        <v>60</v>
      </c>
    </row>
    <row r="50" spans="1:1" x14ac:dyDescent="0.3">
      <c r="A50" t="s">
        <v>72</v>
      </c>
    </row>
    <row r="51" spans="1:1" x14ac:dyDescent="0.3">
      <c r="A51" t="s">
        <v>65</v>
      </c>
    </row>
    <row r="52" spans="1:1" x14ac:dyDescent="0.3">
      <c r="A52" t="s">
        <v>57</v>
      </c>
    </row>
    <row r="53" spans="1:1" x14ac:dyDescent="0.3">
      <c r="A53" t="s">
        <v>15</v>
      </c>
    </row>
    <row r="54" spans="1:1" x14ac:dyDescent="0.3">
      <c r="A54" t="s">
        <v>75</v>
      </c>
    </row>
    <row r="55" spans="1:1" x14ac:dyDescent="0.3">
      <c r="A55" t="s">
        <v>77</v>
      </c>
    </row>
    <row r="56" spans="1:1" x14ac:dyDescent="0.3">
      <c r="A56" t="s">
        <v>102</v>
      </c>
    </row>
    <row r="57" spans="1:1" x14ac:dyDescent="0.3">
      <c r="A57" t="s">
        <v>48</v>
      </c>
    </row>
    <row r="58" spans="1:1" x14ac:dyDescent="0.3">
      <c r="A58" t="s">
        <v>93</v>
      </c>
    </row>
    <row r="59" spans="1:1" x14ac:dyDescent="0.3">
      <c r="A59" t="s">
        <v>134</v>
      </c>
    </row>
    <row r="60" spans="1:1" x14ac:dyDescent="0.3">
      <c r="A60" t="s">
        <v>87</v>
      </c>
    </row>
    <row r="61" spans="1:1" x14ac:dyDescent="0.3">
      <c r="A61" t="s">
        <v>116</v>
      </c>
    </row>
    <row r="62" spans="1:1" x14ac:dyDescent="0.3">
      <c r="A62" t="s">
        <v>79</v>
      </c>
    </row>
    <row r="63" spans="1:1" x14ac:dyDescent="0.3">
      <c r="A63" t="s">
        <v>195</v>
      </c>
    </row>
    <row r="64" spans="1:1" x14ac:dyDescent="0.3">
      <c r="A64" t="s">
        <v>25</v>
      </c>
    </row>
    <row r="65" spans="1:1" x14ac:dyDescent="0.3">
      <c r="A65" t="s">
        <v>103</v>
      </c>
    </row>
    <row r="66" spans="1:1" x14ac:dyDescent="0.3">
      <c r="A66" t="s">
        <v>149</v>
      </c>
    </row>
    <row r="67" spans="1:1" x14ac:dyDescent="0.3">
      <c r="A67" t="s">
        <v>90</v>
      </c>
    </row>
    <row r="68" spans="1:1" x14ac:dyDescent="0.3">
      <c r="A68" t="s">
        <v>81</v>
      </c>
    </row>
    <row r="69" spans="1:1" x14ac:dyDescent="0.3">
      <c r="A69" t="s">
        <v>163</v>
      </c>
    </row>
    <row r="70" spans="1:1" x14ac:dyDescent="0.3">
      <c r="A70" t="s">
        <v>47</v>
      </c>
    </row>
    <row r="71" spans="1:1" x14ac:dyDescent="0.3">
      <c r="A71" t="s">
        <v>91</v>
      </c>
    </row>
    <row r="72" spans="1:1" x14ac:dyDescent="0.3">
      <c r="A72" t="s">
        <v>194</v>
      </c>
    </row>
    <row r="73" spans="1:1" x14ac:dyDescent="0.3">
      <c r="A73" t="s">
        <v>68</v>
      </c>
    </row>
    <row r="74" spans="1:1" x14ac:dyDescent="0.3">
      <c r="A74" t="s">
        <v>196</v>
      </c>
    </row>
    <row r="75" spans="1:1" x14ac:dyDescent="0.3">
      <c r="A75" t="s">
        <v>59</v>
      </c>
    </row>
    <row r="76" spans="1:1" x14ac:dyDescent="0.3">
      <c r="A76" t="s">
        <v>51</v>
      </c>
    </row>
    <row r="77" spans="1:1" x14ac:dyDescent="0.3">
      <c r="A77" t="s">
        <v>62</v>
      </c>
    </row>
    <row r="78" spans="1:1" x14ac:dyDescent="0.3">
      <c r="A78" t="s">
        <v>80</v>
      </c>
    </row>
    <row r="79" spans="1:1" x14ac:dyDescent="0.3">
      <c r="A79" t="s">
        <v>71</v>
      </c>
    </row>
    <row r="80" spans="1:1" x14ac:dyDescent="0.3">
      <c r="A80" t="s">
        <v>177</v>
      </c>
    </row>
    <row r="81" spans="1:1" x14ac:dyDescent="0.3">
      <c r="A81" t="s">
        <v>89</v>
      </c>
    </row>
    <row r="82" spans="1:1" x14ac:dyDescent="0.3">
      <c r="A82" t="s">
        <v>104</v>
      </c>
    </row>
    <row r="83" spans="1:1" x14ac:dyDescent="0.3">
      <c r="A83" t="s">
        <v>95</v>
      </c>
    </row>
    <row r="84" spans="1:1" x14ac:dyDescent="0.3">
      <c r="A84" t="s">
        <v>66</v>
      </c>
    </row>
    <row r="85" spans="1:1" x14ac:dyDescent="0.3">
      <c r="A85" t="s">
        <v>129</v>
      </c>
    </row>
    <row r="86" spans="1:1" x14ac:dyDescent="0.3">
      <c r="A86" t="s">
        <v>54</v>
      </c>
    </row>
    <row r="87" spans="1:1" x14ac:dyDescent="0.3">
      <c r="A87" t="s">
        <v>187</v>
      </c>
    </row>
    <row r="88" spans="1:1" x14ac:dyDescent="0.3">
      <c r="A88" t="s">
        <v>46</v>
      </c>
    </row>
    <row r="89" spans="1:1" x14ac:dyDescent="0.3">
      <c r="A89" t="s">
        <v>120</v>
      </c>
    </row>
    <row r="90" spans="1:1" x14ac:dyDescent="0.3">
      <c r="A90" t="s">
        <v>162</v>
      </c>
    </row>
    <row r="91" spans="1:1" x14ac:dyDescent="0.3">
      <c r="A91" t="s">
        <v>83</v>
      </c>
    </row>
    <row r="92" spans="1:1" x14ac:dyDescent="0.3">
      <c r="A92" t="s">
        <v>117</v>
      </c>
    </row>
    <row r="93" spans="1:1" x14ac:dyDescent="0.3">
      <c r="A93" t="s">
        <v>50</v>
      </c>
    </row>
    <row r="94" spans="1:1" x14ac:dyDescent="0.3">
      <c r="A94" t="s">
        <v>124</v>
      </c>
    </row>
    <row r="95" spans="1:1" x14ac:dyDescent="0.3">
      <c r="A95" t="s">
        <v>88</v>
      </c>
    </row>
    <row r="96" spans="1:1" x14ac:dyDescent="0.3">
      <c r="A96" t="s">
        <v>82</v>
      </c>
    </row>
    <row r="97" spans="1:1" x14ac:dyDescent="0.3">
      <c r="A97" t="s">
        <v>127</v>
      </c>
    </row>
    <row r="98" spans="1:1" x14ac:dyDescent="0.3">
      <c r="A98" t="s">
        <v>73</v>
      </c>
    </row>
    <row r="99" spans="1:1" x14ac:dyDescent="0.3">
      <c r="A99" t="s">
        <v>183</v>
      </c>
    </row>
    <row r="100" spans="1:1" x14ac:dyDescent="0.3">
      <c r="A100" t="s">
        <v>98</v>
      </c>
    </row>
    <row r="101" spans="1:1" x14ac:dyDescent="0.3">
      <c r="A101" t="s">
        <v>96</v>
      </c>
    </row>
    <row r="102" spans="1:1" x14ac:dyDescent="0.3">
      <c r="A102" t="s">
        <v>157</v>
      </c>
    </row>
    <row r="103" spans="1:1" x14ac:dyDescent="0.3">
      <c r="A103" t="s">
        <v>40</v>
      </c>
    </row>
    <row r="104" spans="1:1" x14ac:dyDescent="0.3">
      <c r="A104" t="s">
        <v>151</v>
      </c>
    </row>
    <row r="105" spans="1:1" x14ac:dyDescent="0.3">
      <c r="A105" t="s">
        <v>111</v>
      </c>
    </row>
    <row r="106" spans="1:1" x14ac:dyDescent="0.3">
      <c r="A106" t="s">
        <v>135</v>
      </c>
    </row>
    <row r="107" spans="1:1" x14ac:dyDescent="0.3">
      <c r="A107" t="s">
        <v>170</v>
      </c>
    </row>
    <row r="108" spans="1:1" x14ac:dyDescent="0.3">
      <c r="A108" t="s">
        <v>152</v>
      </c>
    </row>
    <row r="109" spans="1:1" x14ac:dyDescent="0.3">
      <c r="A109" t="s">
        <v>99</v>
      </c>
    </row>
    <row r="110" spans="1:1" x14ac:dyDescent="0.3">
      <c r="A110" t="s">
        <v>190</v>
      </c>
    </row>
    <row r="111" spans="1:1" x14ac:dyDescent="0.3">
      <c r="A111" t="s">
        <v>165</v>
      </c>
    </row>
    <row r="112" spans="1:1" x14ac:dyDescent="0.3">
      <c r="A112" t="s">
        <v>38</v>
      </c>
    </row>
    <row r="113" spans="1:1" x14ac:dyDescent="0.3">
      <c r="A113" t="s">
        <v>67</v>
      </c>
    </row>
    <row r="114" spans="1:1" x14ac:dyDescent="0.3">
      <c r="A114" t="s">
        <v>42</v>
      </c>
    </row>
    <row r="115" spans="1:1" x14ac:dyDescent="0.3">
      <c r="A115" t="s">
        <v>70</v>
      </c>
    </row>
    <row r="116" spans="1:1" x14ac:dyDescent="0.3">
      <c r="A116" t="s">
        <v>146</v>
      </c>
    </row>
    <row r="117" spans="1:1" x14ac:dyDescent="0.3">
      <c r="A117" t="s">
        <v>112</v>
      </c>
    </row>
    <row r="118" spans="1:1" x14ac:dyDescent="0.3">
      <c r="A118" t="s">
        <v>105</v>
      </c>
    </row>
    <row r="119" spans="1:1" x14ac:dyDescent="0.3">
      <c r="A119" t="s">
        <v>84</v>
      </c>
    </row>
    <row r="120" spans="1:1" x14ac:dyDescent="0.3">
      <c r="A120" t="s">
        <v>130</v>
      </c>
    </row>
    <row r="121" spans="1:1" x14ac:dyDescent="0.3">
      <c r="A121" t="s">
        <v>186</v>
      </c>
    </row>
    <row r="122" spans="1:1" x14ac:dyDescent="0.3">
      <c r="A122" t="s">
        <v>168</v>
      </c>
    </row>
    <row r="123" spans="1:1" x14ac:dyDescent="0.3">
      <c r="A123" t="s">
        <v>161</v>
      </c>
    </row>
    <row r="124" spans="1:1" x14ac:dyDescent="0.3">
      <c r="A124" t="s">
        <v>160</v>
      </c>
    </row>
    <row r="125" spans="1:1" x14ac:dyDescent="0.3">
      <c r="A125" t="s">
        <v>69</v>
      </c>
    </row>
    <row r="126" spans="1:1" x14ac:dyDescent="0.3">
      <c r="A126" t="s">
        <v>143</v>
      </c>
    </row>
    <row r="127" spans="1:1" x14ac:dyDescent="0.3">
      <c r="A127" t="s">
        <v>128</v>
      </c>
    </row>
    <row r="128" spans="1:1" x14ac:dyDescent="0.3">
      <c r="A128" t="s">
        <v>145</v>
      </c>
    </row>
    <row r="129" spans="1:1" x14ac:dyDescent="0.3">
      <c r="A129" t="s">
        <v>97</v>
      </c>
    </row>
    <row r="130" spans="1:1" x14ac:dyDescent="0.3">
      <c r="A130" t="s">
        <v>251</v>
      </c>
    </row>
    <row r="131" spans="1:1" x14ac:dyDescent="0.3">
      <c r="A131" t="s">
        <v>159</v>
      </c>
    </row>
    <row r="132" spans="1:1" x14ac:dyDescent="0.3">
      <c r="A132" t="s">
        <v>138</v>
      </c>
    </row>
    <row r="133" spans="1:1" x14ac:dyDescent="0.3">
      <c r="A133" t="s">
        <v>43</v>
      </c>
    </row>
    <row r="134" spans="1:1" x14ac:dyDescent="0.3">
      <c r="A134" t="s">
        <v>147</v>
      </c>
    </row>
    <row r="135" spans="1:1" x14ac:dyDescent="0.3">
      <c r="A135" t="s">
        <v>133</v>
      </c>
    </row>
    <row r="136" spans="1:1" x14ac:dyDescent="0.3">
      <c r="A136" t="s">
        <v>115</v>
      </c>
    </row>
    <row r="137" spans="1:1" x14ac:dyDescent="0.3">
      <c r="A137" t="s">
        <v>109</v>
      </c>
    </row>
    <row r="138" spans="1:1" x14ac:dyDescent="0.3">
      <c r="A138" t="s">
        <v>153</v>
      </c>
    </row>
    <row r="139" spans="1:1" x14ac:dyDescent="0.3">
      <c r="A139" t="s">
        <v>137</v>
      </c>
    </row>
    <row r="140" spans="1:1" x14ac:dyDescent="0.3">
      <c r="A140" t="s">
        <v>175</v>
      </c>
    </row>
    <row r="141" spans="1:1" x14ac:dyDescent="0.3">
      <c r="A141" t="s">
        <v>119</v>
      </c>
    </row>
    <row r="142" spans="1:1" x14ac:dyDescent="0.3">
      <c r="A142" t="s">
        <v>114</v>
      </c>
    </row>
    <row r="143" spans="1:1" x14ac:dyDescent="0.3">
      <c r="A143" t="s">
        <v>118</v>
      </c>
    </row>
    <row r="144" spans="1:1" x14ac:dyDescent="0.3">
      <c r="A144" t="s">
        <v>110</v>
      </c>
    </row>
    <row r="145" spans="1:1" x14ac:dyDescent="0.3">
      <c r="A145" t="s">
        <v>126</v>
      </c>
    </row>
    <row r="146" spans="1:1" x14ac:dyDescent="0.3">
      <c r="A146" t="s">
        <v>108</v>
      </c>
    </row>
    <row r="147" spans="1:1" x14ac:dyDescent="0.3">
      <c r="A147" t="s">
        <v>45</v>
      </c>
    </row>
    <row r="148" spans="1:1" x14ac:dyDescent="0.3">
      <c r="A148" t="s">
        <v>136</v>
      </c>
    </row>
    <row r="149" spans="1:1" x14ac:dyDescent="0.3">
      <c r="A149" t="s">
        <v>142</v>
      </c>
    </row>
    <row r="150" spans="1:1" x14ac:dyDescent="0.3">
      <c r="A150" t="s">
        <v>34</v>
      </c>
    </row>
    <row r="151" spans="1:1" x14ac:dyDescent="0.3">
      <c r="A151" t="s">
        <v>252</v>
      </c>
    </row>
    <row r="152" spans="1:1" x14ac:dyDescent="0.3">
      <c r="A152" t="s">
        <v>148</v>
      </c>
    </row>
    <row r="153" spans="1:1" x14ac:dyDescent="0.3">
      <c r="A153" t="s">
        <v>36</v>
      </c>
    </row>
    <row r="154" spans="1:1" x14ac:dyDescent="0.3">
      <c r="A154" t="s">
        <v>184</v>
      </c>
    </row>
    <row r="155" spans="1:1" x14ac:dyDescent="0.3">
      <c r="A155" t="s">
        <v>37</v>
      </c>
    </row>
    <row r="156" spans="1:1" x14ac:dyDescent="0.3">
      <c r="A156" t="s">
        <v>131</v>
      </c>
    </row>
    <row r="157" spans="1:1" x14ac:dyDescent="0.3">
      <c r="A157" t="s">
        <v>174</v>
      </c>
    </row>
    <row r="158" spans="1:1" x14ac:dyDescent="0.3">
      <c r="A158" t="s">
        <v>154</v>
      </c>
    </row>
    <row r="159" spans="1:1" x14ac:dyDescent="0.3">
      <c r="A159" t="s">
        <v>156</v>
      </c>
    </row>
    <row r="160" spans="1:1" x14ac:dyDescent="0.3">
      <c r="A160" t="s">
        <v>185</v>
      </c>
    </row>
    <row r="161" spans="1:1" x14ac:dyDescent="0.3">
      <c r="A161" t="s">
        <v>259</v>
      </c>
    </row>
    <row r="162" spans="1:1" x14ac:dyDescent="0.3">
      <c r="A162" t="s">
        <v>39</v>
      </c>
    </row>
    <row r="163" spans="1:1" x14ac:dyDescent="0.3">
      <c r="A163" t="s">
        <v>260</v>
      </c>
    </row>
    <row r="164" spans="1:1" x14ac:dyDescent="0.3">
      <c r="A164" t="s">
        <v>141</v>
      </c>
    </row>
    <row r="165" spans="1:1" x14ac:dyDescent="0.3">
      <c r="A165" t="s">
        <v>125</v>
      </c>
    </row>
    <row r="166" spans="1:1" x14ac:dyDescent="0.3">
      <c r="A166" t="s">
        <v>144</v>
      </c>
    </row>
    <row r="167" spans="1:1" x14ac:dyDescent="0.3">
      <c r="A167" t="s">
        <v>139</v>
      </c>
    </row>
    <row r="168" spans="1:1" x14ac:dyDescent="0.3">
      <c r="A168" t="s">
        <v>261</v>
      </c>
    </row>
    <row r="169" spans="1:1" x14ac:dyDescent="0.3">
      <c r="A169" t="s">
        <v>171</v>
      </c>
    </row>
    <row r="170" spans="1:1" x14ac:dyDescent="0.3">
      <c r="A170" t="s">
        <v>150</v>
      </c>
    </row>
    <row r="171" spans="1:1" x14ac:dyDescent="0.3">
      <c r="A171" t="s">
        <v>169</v>
      </c>
    </row>
    <row r="172" spans="1:1" x14ac:dyDescent="0.3">
      <c r="A172" t="s">
        <v>181</v>
      </c>
    </row>
    <row r="173" spans="1:1" x14ac:dyDescent="0.3">
      <c r="A173" t="s">
        <v>41</v>
      </c>
    </row>
    <row r="174" spans="1:1" x14ac:dyDescent="0.3">
      <c r="A174" t="s">
        <v>121</v>
      </c>
    </row>
    <row r="175" spans="1:1" x14ac:dyDescent="0.3">
      <c r="A175" t="s">
        <v>140</v>
      </c>
    </row>
    <row r="176" spans="1:1" x14ac:dyDescent="0.3">
      <c r="A176" t="s">
        <v>188</v>
      </c>
    </row>
    <row r="177" spans="1:1" x14ac:dyDescent="0.3">
      <c r="A177" t="s">
        <v>193</v>
      </c>
    </row>
    <row r="178" spans="1:1" x14ac:dyDescent="0.3">
      <c r="A178" t="s">
        <v>176</v>
      </c>
    </row>
    <row r="179" spans="1:1" x14ac:dyDescent="0.3">
      <c r="A179" t="s">
        <v>191</v>
      </c>
    </row>
    <row r="180" spans="1:1" x14ac:dyDescent="0.3">
      <c r="A180" t="s">
        <v>166</v>
      </c>
    </row>
    <row r="181" spans="1:1" x14ac:dyDescent="0.3">
      <c r="A181" t="s">
        <v>155</v>
      </c>
    </row>
    <row r="182" spans="1:1" x14ac:dyDescent="0.3">
      <c r="A182" t="s">
        <v>178</v>
      </c>
    </row>
    <row r="183" spans="1:1" x14ac:dyDescent="0.3">
      <c r="A183" t="s">
        <v>173</v>
      </c>
    </row>
    <row r="184" spans="1:1" x14ac:dyDescent="0.3">
      <c r="A184" t="s">
        <v>172</v>
      </c>
    </row>
    <row r="185" spans="1:1" x14ac:dyDescent="0.3">
      <c r="A185" t="s">
        <v>85</v>
      </c>
    </row>
    <row r="186" spans="1:1" x14ac:dyDescent="0.3">
      <c r="A186" t="s">
        <v>262</v>
      </c>
    </row>
    <row r="187" spans="1:1" x14ac:dyDescent="0.3">
      <c r="A187" t="s">
        <v>180</v>
      </c>
    </row>
    <row r="188" spans="1:1" x14ac:dyDescent="0.3">
      <c r="A188" t="s">
        <v>179</v>
      </c>
    </row>
    <row r="189" spans="1:1" x14ac:dyDescent="0.3">
      <c r="A189" t="s">
        <v>164</v>
      </c>
    </row>
    <row r="190" spans="1:1" x14ac:dyDescent="0.3">
      <c r="A190" t="s">
        <v>100</v>
      </c>
    </row>
    <row r="191" spans="1:1" x14ac:dyDescent="0.3">
      <c r="A191" t="s">
        <v>189</v>
      </c>
    </row>
    <row r="192" spans="1:1" x14ac:dyDescent="0.3">
      <c r="A192" t="s">
        <v>132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workbookViewId="0">
      <selection activeCell="I19" sqref="I19"/>
    </sheetView>
  </sheetViews>
  <sheetFormatPr defaultRowHeight="14.4" x14ac:dyDescent="0.3"/>
  <cols>
    <col min="1" max="1" width="33.33203125" bestFit="1" customWidth="1"/>
    <col min="2" max="2" width="16.5546875" bestFit="1" customWidth="1"/>
    <col min="3" max="3" width="16.77734375" bestFit="1" customWidth="1"/>
  </cols>
  <sheetData>
    <row r="1" spans="1:3" s="35" customFormat="1" x14ac:dyDescent="0.3">
      <c r="A1" s="35" t="s">
        <v>258</v>
      </c>
      <c r="B1" s="35" t="s">
        <v>264</v>
      </c>
      <c r="C1" s="35" t="s">
        <v>263</v>
      </c>
    </row>
    <row r="2" spans="1:3" x14ac:dyDescent="0.3">
      <c r="A2" t="s">
        <v>108</v>
      </c>
      <c r="B2" t="s">
        <v>265</v>
      </c>
      <c r="C2" t="s">
        <v>266</v>
      </c>
    </row>
    <row r="3" spans="1:3" x14ac:dyDescent="0.3">
      <c r="A3" t="s">
        <v>102</v>
      </c>
      <c r="B3" t="s">
        <v>265</v>
      </c>
      <c r="C3" t="s">
        <v>265</v>
      </c>
    </row>
    <row r="4" spans="1:3" x14ac:dyDescent="0.3">
      <c r="A4" t="s">
        <v>70</v>
      </c>
      <c r="B4" t="s">
        <v>265</v>
      </c>
      <c r="C4" t="s">
        <v>265</v>
      </c>
    </row>
    <row r="5" spans="1:3" x14ac:dyDescent="0.3">
      <c r="A5" t="s">
        <v>109</v>
      </c>
      <c r="B5" t="s">
        <v>265</v>
      </c>
      <c r="C5" t="s">
        <v>265</v>
      </c>
    </row>
    <row r="6" spans="1:3" x14ac:dyDescent="0.3">
      <c r="A6" t="s">
        <v>110</v>
      </c>
      <c r="B6" t="s">
        <v>265</v>
      </c>
      <c r="C6" t="s">
        <v>266</v>
      </c>
    </row>
    <row r="7" spans="1:3" x14ac:dyDescent="0.3">
      <c r="A7" t="s">
        <v>111</v>
      </c>
      <c r="B7" t="s">
        <v>265</v>
      </c>
      <c r="C7" t="s">
        <v>266</v>
      </c>
    </row>
    <row r="8" spans="1:3" x14ac:dyDescent="0.3">
      <c r="A8" t="s">
        <v>44</v>
      </c>
      <c r="B8" t="s">
        <v>268</v>
      </c>
      <c r="C8" t="s">
        <v>268</v>
      </c>
    </row>
    <row r="9" spans="1:3" x14ac:dyDescent="0.3">
      <c r="A9" t="s">
        <v>82</v>
      </c>
      <c r="B9" t="s">
        <v>268</v>
      </c>
      <c r="C9" t="s">
        <v>268</v>
      </c>
    </row>
    <row r="10" spans="1:3" x14ac:dyDescent="0.3">
      <c r="A10" t="s">
        <v>12</v>
      </c>
      <c r="B10" t="s">
        <v>267</v>
      </c>
      <c r="C10" t="s">
        <v>269</v>
      </c>
    </row>
    <row r="11" spans="1:3" x14ac:dyDescent="0.3">
      <c r="A11" t="s">
        <v>35</v>
      </c>
      <c r="B11" t="s">
        <v>267</v>
      </c>
      <c r="C11" t="s">
        <v>269</v>
      </c>
    </row>
    <row r="12" spans="1:3" x14ac:dyDescent="0.3">
      <c r="A12" t="s">
        <v>112</v>
      </c>
      <c r="B12" t="s">
        <v>268</v>
      </c>
      <c r="C12" t="s">
        <v>268</v>
      </c>
    </row>
    <row r="13" spans="1:3" x14ac:dyDescent="0.3">
      <c r="A13" t="s">
        <v>251</v>
      </c>
      <c r="B13" t="s">
        <v>268</v>
      </c>
      <c r="C13" t="s">
        <v>268</v>
      </c>
    </row>
    <row r="14" spans="1:3" x14ac:dyDescent="0.3">
      <c r="A14" t="s">
        <v>40</v>
      </c>
      <c r="B14" t="s">
        <v>267</v>
      </c>
      <c r="C14" t="s">
        <v>267</v>
      </c>
    </row>
    <row r="15" spans="1:3" x14ac:dyDescent="0.3">
      <c r="A15" t="s">
        <v>113</v>
      </c>
      <c r="B15" t="s">
        <v>265</v>
      </c>
      <c r="C15" t="s">
        <v>266</v>
      </c>
    </row>
    <row r="16" spans="1:3" x14ac:dyDescent="0.3">
      <c r="A16" t="s">
        <v>84</v>
      </c>
      <c r="B16" t="s">
        <v>268</v>
      </c>
      <c r="C16" t="s">
        <v>268</v>
      </c>
    </row>
    <row r="17" spans="1:3" x14ac:dyDescent="0.3">
      <c r="A17" t="s">
        <v>104</v>
      </c>
      <c r="B17" t="s">
        <v>268</v>
      </c>
      <c r="C17" t="s">
        <v>268</v>
      </c>
    </row>
    <row r="18" spans="1:3" x14ac:dyDescent="0.3">
      <c r="A18" t="s">
        <v>60</v>
      </c>
      <c r="B18" t="s">
        <v>267</v>
      </c>
      <c r="C18" t="s">
        <v>267</v>
      </c>
    </row>
    <row r="19" spans="1:3" x14ac:dyDescent="0.3">
      <c r="A19" t="s">
        <v>114</v>
      </c>
      <c r="B19" t="s">
        <v>265</v>
      </c>
      <c r="C19" t="s">
        <v>266</v>
      </c>
    </row>
    <row r="20" spans="1:3" x14ac:dyDescent="0.3">
      <c r="A20" t="s">
        <v>89</v>
      </c>
      <c r="B20" t="s">
        <v>265</v>
      </c>
      <c r="C20" t="s">
        <v>266</v>
      </c>
    </row>
    <row r="21" spans="1:3" x14ac:dyDescent="0.3">
      <c r="A21" t="s">
        <v>85</v>
      </c>
      <c r="B21" t="s">
        <v>268</v>
      </c>
      <c r="C21" t="s">
        <v>268</v>
      </c>
    </row>
    <row r="22" spans="1:3" x14ac:dyDescent="0.3">
      <c r="A22" t="s">
        <v>115</v>
      </c>
      <c r="B22" t="s">
        <v>265</v>
      </c>
      <c r="C22" t="s">
        <v>266</v>
      </c>
    </row>
    <row r="23" spans="1:3" x14ac:dyDescent="0.3">
      <c r="A23" t="s">
        <v>43</v>
      </c>
      <c r="B23" t="s">
        <v>265</v>
      </c>
      <c r="C23" t="s">
        <v>265</v>
      </c>
    </row>
    <row r="24" spans="1:3" x14ac:dyDescent="0.3">
      <c r="A24" t="s">
        <v>103</v>
      </c>
      <c r="B24" t="s">
        <v>268</v>
      </c>
      <c r="C24" t="s">
        <v>268</v>
      </c>
    </row>
    <row r="25" spans="1:3" x14ac:dyDescent="0.3">
      <c r="A25" t="s">
        <v>87</v>
      </c>
      <c r="B25" t="s">
        <v>265</v>
      </c>
      <c r="C25" t="s">
        <v>266</v>
      </c>
    </row>
    <row r="26" spans="1:3" x14ac:dyDescent="0.3">
      <c r="A26" t="s">
        <v>19</v>
      </c>
      <c r="B26" t="s">
        <v>267</v>
      </c>
      <c r="C26" t="s">
        <v>267</v>
      </c>
    </row>
    <row r="27" spans="1:3" x14ac:dyDescent="0.3">
      <c r="A27" t="s">
        <v>116</v>
      </c>
      <c r="B27" t="s">
        <v>265</v>
      </c>
      <c r="C27" t="s">
        <v>265</v>
      </c>
    </row>
    <row r="28" spans="1:3" x14ac:dyDescent="0.3">
      <c r="A28" t="s">
        <v>77</v>
      </c>
      <c r="B28" t="s">
        <v>268</v>
      </c>
      <c r="C28" t="s">
        <v>268</v>
      </c>
    </row>
    <row r="29" spans="1:3" x14ac:dyDescent="0.3">
      <c r="A29" t="s">
        <v>117</v>
      </c>
      <c r="B29" t="s">
        <v>265</v>
      </c>
      <c r="C29" t="s">
        <v>265</v>
      </c>
    </row>
    <row r="30" spans="1:3" x14ac:dyDescent="0.3">
      <c r="A30" t="s">
        <v>118</v>
      </c>
      <c r="B30" t="s">
        <v>265</v>
      </c>
      <c r="C30" t="s">
        <v>266</v>
      </c>
    </row>
    <row r="31" spans="1:3" x14ac:dyDescent="0.3">
      <c r="A31" t="s">
        <v>120</v>
      </c>
      <c r="B31" t="s">
        <v>265</v>
      </c>
      <c r="C31" t="s">
        <v>266</v>
      </c>
    </row>
    <row r="32" spans="1:3" x14ac:dyDescent="0.3">
      <c r="A32" t="s">
        <v>90</v>
      </c>
      <c r="B32" t="s">
        <v>265</v>
      </c>
      <c r="C32" t="s">
        <v>265</v>
      </c>
    </row>
    <row r="33" spans="1:3" x14ac:dyDescent="0.3">
      <c r="A33" t="s">
        <v>11</v>
      </c>
      <c r="B33" t="s">
        <v>267</v>
      </c>
      <c r="C33" t="s">
        <v>269</v>
      </c>
    </row>
    <row r="34" spans="1:3" x14ac:dyDescent="0.3">
      <c r="A34" t="s">
        <v>119</v>
      </c>
      <c r="B34" t="s">
        <v>265</v>
      </c>
      <c r="C34" t="s">
        <v>265</v>
      </c>
    </row>
    <row r="35" spans="1:3" x14ac:dyDescent="0.3">
      <c r="A35" t="s">
        <v>196</v>
      </c>
      <c r="B35" t="s">
        <v>268</v>
      </c>
      <c r="C35" t="s">
        <v>268</v>
      </c>
    </row>
    <row r="36" spans="1:3" x14ac:dyDescent="0.3">
      <c r="A36" t="s">
        <v>257</v>
      </c>
      <c r="B36" t="s">
        <v>267</v>
      </c>
      <c r="C36" t="s">
        <v>267</v>
      </c>
    </row>
    <row r="37" spans="1:3" x14ac:dyDescent="0.3">
      <c r="A37" t="s">
        <v>53</v>
      </c>
      <c r="B37" t="s">
        <v>268</v>
      </c>
      <c r="C37" t="s">
        <v>268</v>
      </c>
    </row>
    <row r="38" spans="1:3" x14ac:dyDescent="0.3">
      <c r="A38" t="s">
        <v>121</v>
      </c>
      <c r="B38" t="s">
        <v>265</v>
      </c>
      <c r="C38" t="s">
        <v>266</v>
      </c>
    </row>
    <row r="39" spans="1:3" x14ac:dyDescent="0.3">
      <c r="A39" t="s">
        <v>261</v>
      </c>
      <c r="B39" t="s">
        <v>265</v>
      </c>
      <c r="C39" t="s">
        <v>266</v>
      </c>
    </row>
    <row r="40" spans="1:3" x14ac:dyDescent="0.3">
      <c r="A40" t="s">
        <v>259</v>
      </c>
      <c r="B40" t="s">
        <v>265</v>
      </c>
      <c r="C40" t="s">
        <v>266</v>
      </c>
    </row>
    <row r="41" spans="1:3" x14ac:dyDescent="0.3">
      <c r="A41" t="s">
        <v>98</v>
      </c>
      <c r="B41" t="s">
        <v>265</v>
      </c>
      <c r="C41" t="s">
        <v>265</v>
      </c>
    </row>
    <row r="42" spans="1:3" x14ac:dyDescent="0.3">
      <c r="A42" t="s">
        <v>124</v>
      </c>
      <c r="B42" t="s">
        <v>265</v>
      </c>
      <c r="C42" t="s">
        <v>266</v>
      </c>
    </row>
    <row r="43" spans="1:3" x14ac:dyDescent="0.3">
      <c r="A43" t="s">
        <v>93</v>
      </c>
      <c r="B43" t="s">
        <v>267</v>
      </c>
      <c r="C43" t="s">
        <v>267</v>
      </c>
    </row>
    <row r="44" spans="1:3" x14ac:dyDescent="0.3">
      <c r="A44" t="s">
        <v>39</v>
      </c>
      <c r="B44" t="s">
        <v>268</v>
      </c>
      <c r="C44" t="s">
        <v>268</v>
      </c>
    </row>
    <row r="45" spans="1:3" x14ac:dyDescent="0.3">
      <c r="A45" t="s">
        <v>29</v>
      </c>
      <c r="B45" t="s">
        <v>267</v>
      </c>
      <c r="C45" t="s">
        <v>267</v>
      </c>
    </row>
    <row r="46" spans="1:3" x14ac:dyDescent="0.3">
      <c r="A46" t="s">
        <v>31</v>
      </c>
      <c r="B46" t="s">
        <v>267</v>
      </c>
      <c r="C46" t="s">
        <v>267</v>
      </c>
    </row>
    <row r="47" spans="1:3" x14ac:dyDescent="0.3">
      <c r="A47" t="s">
        <v>75</v>
      </c>
      <c r="B47" t="s">
        <v>267</v>
      </c>
      <c r="C47" t="s">
        <v>269</v>
      </c>
    </row>
    <row r="48" spans="1:3" x14ac:dyDescent="0.3">
      <c r="A48" t="s">
        <v>125</v>
      </c>
      <c r="B48" t="s">
        <v>265</v>
      </c>
      <c r="C48" t="s">
        <v>266</v>
      </c>
    </row>
    <row r="49" spans="1:3" x14ac:dyDescent="0.3">
      <c r="A49" t="s">
        <v>126</v>
      </c>
      <c r="B49" t="s">
        <v>265</v>
      </c>
      <c r="C49" t="s">
        <v>265</v>
      </c>
    </row>
    <row r="50" spans="1:3" x14ac:dyDescent="0.3">
      <c r="A50" t="s">
        <v>127</v>
      </c>
      <c r="B50" t="s">
        <v>265</v>
      </c>
      <c r="C50" t="s">
        <v>265</v>
      </c>
    </row>
    <row r="51" spans="1:3" x14ac:dyDescent="0.3">
      <c r="A51" t="s">
        <v>128</v>
      </c>
      <c r="B51" t="s">
        <v>268</v>
      </c>
      <c r="C51" t="s">
        <v>268</v>
      </c>
    </row>
    <row r="52" spans="1:3" x14ac:dyDescent="0.3">
      <c r="A52" t="s">
        <v>129</v>
      </c>
      <c r="B52" t="s">
        <v>268</v>
      </c>
      <c r="C52" t="s">
        <v>268</v>
      </c>
    </row>
    <row r="53" spans="1:3" x14ac:dyDescent="0.3">
      <c r="A53" t="s">
        <v>130</v>
      </c>
      <c r="B53" t="s">
        <v>265</v>
      </c>
      <c r="C53" t="s">
        <v>265</v>
      </c>
    </row>
    <row r="54" spans="1:3" x14ac:dyDescent="0.3">
      <c r="A54" t="s">
        <v>131</v>
      </c>
      <c r="B54" t="s">
        <v>265</v>
      </c>
      <c r="C54" t="s">
        <v>266</v>
      </c>
    </row>
    <row r="55" spans="1:3" x14ac:dyDescent="0.3">
      <c r="A55" t="s">
        <v>132</v>
      </c>
      <c r="B55" t="s">
        <v>265</v>
      </c>
      <c r="C55" t="s">
        <v>266</v>
      </c>
    </row>
    <row r="56" spans="1:3" x14ac:dyDescent="0.3">
      <c r="A56" t="s">
        <v>52</v>
      </c>
      <c r="B56" t="s">
        <v>267</v>
      </c>
      <c r="C56" t="s">
        <v>269</v>
      </c>
    </row>
    <row r="57" spans="1:3" x14ac:dyDescent="0.3">
      <c r="A57" t="s">
        <v>133</v>
      </c>
      <c r="B57" t="s">
        <v>265</v>
      </c>
      <c r="C57" t="s">
        <v>266</v>
      </c>
    </row>
    <row r="58" spans="1:3" x14ac:dyDescent="0.3">
      <c r="A58" t="s">
        <v>134</v>
      </c>
      <c r="B58" t="s">
        <v>265</v>
      </c>
      <c r="C58" t="s">
        <v>266</v>
      </c>
    </row>
    <row r="59" spans="1:3" x14ac:dyDescent="0.3">
      <c r="A59" t="s">
        <v>135</v>
      </c>
      <c r="B59" t="s">
        <v>265</v>
      </c>
      <c r="C59" t="s">
        <v>266</v>
      </c>
    </row>
    <row r="60" spans="1:3" x14ac:dyDescent="0.3">
      <c r="A60" t="s">
        <v>94</v>
      </c>
      <c r="B60" t="s">
        <v>267</v>
      </c>
      <c r="C60" t="s">
        <v>269</v>
      </c>
    </row>
    <row r="61" spans="1:3" x14ac:dyDescent="0.3">
      <c r="A61" t="s">
        <v>17</v>
      </c>
      <c r="B61" t="s">
        <v>267</v>
      </c>
      <c r="C61" t="s">
        <v>269</v>
      </c>
    </row>
    <row r="62" spans="1:3" x14ac:dyDescent="0.3">
      <c r="A62" t="s">
        <v>136</v>
      </c>
      <c r="B62" t="s">
        <v>265</v>
      </c>
      <c r="C62" t="s">
        <v>266</v>
      </c>
    </row>
    <row r="63" spans="1:3" x14ac:dyDescent="0.3">
      <c r="A63" t="s">
        <v>252</v>
      </c>
      <c r="B63" t="s">
        <v>265</v>
      </c>
      <c r="C63" t="s">
        <v>266</v>
      </c>
    </row>
    <row r="64" spans="1:3" x14ac:dyDescent="0.3">
      <c r="A64" t="s">
        <v>79</v>
      </c>
      <c r="B64" t="s">
        <v>268</v>
      </c>
      <c r="C64" t="s">
        <v>268</v>
      </c>
    </row>
    <row r="65" spans="1:3" x14ac:dyDescent="0.3">
      <c r="A65" t="s">
        <v>14</v>
      </c>
      <c r="B65" t="s">
        <v>267</v>
      </c>
      <c r="C65" t="s">
        <v>269</v>
      </c>
    </row>
    <row r="66" spans="1:3" x14ac:dyDescent="0.3">
      <c r="A66" t="s">
        <v>107</v>
      </c>
      <c r="B66" t="s">
        <v>268</v>
      </c>
      <c r="C66" t="s">
        <v>268</v>
      </c>
    </row>
    <row r="67" spans="1:3" x14ac:dyDescent="0.3">
      <c r="A67" t="s">
        <v>37</v>
      </c>
      <c r="B67" t="s">
        <v>268</v>
      </c>
      <c r="C67" t="s">
        <v>268</v>
      </c>
    </row>
    <row r="68" spans="1:3" x14ac:dyDescent="0.3">
      <c r="A68" t="s">
        <v>30</v>
      </c>
      <c r="B68" t="s">
        <v>268</v>
      </c>
      <c r="C68" t="s">
        <v>268</v>
      </c>
    </row>
    <row r="69" spans="1:3" x14ac:dyDescent="0.3">
      <c r="A69" t="s">
        <v>137</v>
      </c>
      <c r="B69" t="s">
        <v>265</v>
      </c>
      <c r="C69" t="s">
        <v>266</v>
      </c>
    </row>
    <row r="70" spans="1:3" x14ac:dyDescent="0.3">
      <c r="A70" t="s">
        <v>138</v>
      </c>
      <c r="B70" t="s">
        <v>265</v>
      </c>
      <c r="C70" t="s">
        <v>266</v>
      </c>
    </row>
    <row r="71" spans="1:3" x14ac:dyDescent="0.3">
      <c r="A71" t="s">
        <v>139</v>
      </c>
      <c r="B71" t="s">
        <v>265</v>
      </c>
      <c r="C71" t="s">
        <v>266</v>
      </c>
    </row>
    <row r="72" spans="1:3" x14ac:dyDescent="0.3">
      <c r="A72" t="s">
        <v>140</v>
      </c>
      <c r="B72" t="s">
        <v>265</v>
      </c>
      <c r="C72" t="s">
        <v>266</v>
      </c>
    </row>
    <row r="73" spans="1:3" x14ac:dyDescent="0.3">
      <c r="A73" t="s">
        <v>141</v>
      </c>
      <c r="B73" t="s">
        <v>265</v>
      </c>
      <c r="C73" t="s">
        <v>266</v>
      </c>
    </row>
    <row r="74" spans="1:3" x14ac:dyDescent="0.3">
      <c r="A74" t="s">
        <v>142</v>
      </c>
      <c r="B74" t="s">
        <v>265</v>
      </c>
      <c r="C74" t="s">
        <v>266</v>
      </c>
    </row>
    <row r="75" spans="1:3" x14ac:dyDescent="0.3">
      <c r="A75" t="s">
        <v>143</v>
      </c>
      <c r="B75" t="s">
        <v>268</v>
      </c>
      <c r="C75" t="s">
        <v>268</v>
      </c>
    </row>
    <row r="76" spans="1:3" x14ac:dyDescent="0.3">
      <c r="A76" t="s">
        <v>256</v>
      </c>
      <c r="B76" t="s">
        <v>267</v>
      </c>
      <c r="C76" t="s">
        <v>269</v>
      </c>
    </row>
    <row r="77" spans="1:3" x14ac:dyDescent="0.3">
      <c r="A77" t="s">
        <v>101</v>
      </c>
      <c r="B77" t="s">
        <v>268</v>
      </c>
      <c r="C77" t="s">
        <v>268</v>
      </c>
    </row>
    <row r="78" spans="1:3" x14ac:dyDescent="0.3">
      <c r="A78" t="s">
        <v>49</v>
      </c>
      <c r="B78" t="s">
        <v>267</v>
      </c>
      <c r="C78" t="s">
        <v>269</v>
      </c>
    </row>
    <row r="79" spans="1:3" x14ac:dyDescent="0.3">
      <c r="A79" t="s">
        <v>27</v>
      </c>
      <c r="B79" t="s">
        <v>268</v>
      </c>
      <c r="C79" t="s">
        <v>268</v>
      </c>
    </row>
    <row r="80" spans="1:3" x14ac:dyDescent="0.3">
      <c r="A80" t="s">
        <v>59</v>
      </c>
      <c r="B80" t="s">
        <v>268</v>
      </c>
      <c r="C80" t="s">
        <v>268</v>
      </c>
    </row>
    <row r="81" spans="1:3" x14ac:dyDescent="0.3">
      <c r="A81" t="s">
        <v>88</v>
      </c>
      <c r="B81" t="s">
        <v>268</v>
      </c>
      <c r="C81" t="s">
        <v>268</v>
      </c>
    </row>
    <row r="82" spans="1:3" x14ac:dyDescent="0.3">
      <c r="A82" t="s">
        <v>41</v>
      </c>
      <c r="B82" t="s">
        <v>265</v>
      </c>
      <c r="C82" t="s">
        <v>265</v>
      </c>
    </row>
    <row r="83" spans="1:3" x14ac:dyDescent="0.3">
      <c r="A83" t="s">
        <v>76</v>
      </c>
      <c r="B83" t="s">
        <v>268</v>
      </c>
      <c r="C83" t="s">
        <v>268</v>
      </c>
    </row>
    <row r="84" spans="1:3" x14ac:dyDescent="0.3">
      <c r="A84" t="s">
        <v>20</v>
      </c>
      <c r="B84" t="s">
        <v>267</v>
      </c>
      <c r="C84" t="s">
        <v>269</v>
      </c>
    </row>
    <row r="85" spans="1:3" x14ac:dyDescent="0.3">
      <c r="A85" t="s">
        <v>22</v>
      </c>
      <c r="B85" t="s">
        <v>267</v>
      </c>
      <c r="C85" t="s">
        <v>267</v>
      </c>
    </row>
    <row r="86" spans="1:3" x14ac:dyDescent="0.3">
      <c r="A86" t="s">
        <v>96</v>
      </c>
      <c r="B86" t="s">
        <v>268</v>
      </c>
      <c r="C86" t="s">
        <v>268</v>
      </c>
    </row>
    <row r="87" spans="1:3" x14ac:dyDescent="0.3">
      <c r="A87" t="s">
        <v>15</v>
      </c>
      <c r="B87" t="s">
        <v>267</v>
      </c>
      <c r="C87" t="s">
        <v>269</v>
      </c>
    </row>
    <row r="88" spans="1:3" x14ac:dyDescent="0.3">
      <c r="A88" t="s">
        <v>67</v>
      </c>
      <c r="B88" t="s">
        <v>268</v>
      </c>
      <c r="C88" t="s">
        <v>268</v>
      </c>
    </row>
    <row r="89" spans="1:3" x14ac:dyDescent="0.3">
      <c r="A89" t="s">
        <v>145</v>
      </c>
      <c r="B89" t="s">
        <v>268</v>
      </c>
      <c r="C89" t="s">
        <v>268</v>
      </c>
    </row>
    <row r="90" spans="1:3" x14ac:dyDescent="0.3">
      <c r="A90" t="s">
        <v>47</v>
      </c>
      <c r="B90" t="s">
        <v>268</v>
      </c>
      <c r="C90" t="s">
        <v>268</v>
      </c>
    </row>
    <row r="91" spans="1:3" x14ac:dyDescent="0.3">
      <c r="A91" t="s">
        <v>144</v>
      </c>
      <c r="B91" t="s">
        <v>265</v>
      </c>
      <c r="C91" t="s">
        <v>266</v>
      </c>
    </row>
    <row r="92" spans="1:3" x14ac:dyDescent="0.3">
      <c r="A92" t="s">
        <v>72</v>
      </c>
      <c r="B92" t="s">
        <v>267</v>
      </c>
      <c r="C92" t="s">
        <v>269</v>
      </c>
    </row>
    <row r="93" spans="1:3" x14ac:dyDescent="0.3">
      <c r="A93" t="s">
        <v>147</v>
      </c>
      <c r="B93" t="s">
        <v>268</v>
      </c>
      <c r="C93" t="s">
        <v>268</v>
      </c>
    </row>
    <row r="94" spans="1:3" x14ac:dyDescent="0.3">
      <c r="A94" t="s">
        <v>146</v>
      </c>
      <c r="B94" t="s">
        <v>265</v>
      </c>
      <c r="C94" t="s">
        <v>266</v>
      </c>
    </row>
    <row r="95" spans="1:3" x14ac:dyDescent="0.3">
      <c r="A95" t="s">
        <v>99</v>
      </c>
      <c r="B95" t="s">
        <v>265</v>
      </c>
      <c r="C95" t="s">
        <v>266</v>
      </c>
    </row>
    <row r="96" spans="1:3" x14ac:dyDescent="0.3">
      <c r="A96" t="s">
        <v>92</v>
      </c>
      <c r="B96" t="s">
        <v>268</v>
      </c>
      <c r="C96" t="s">
        <v>268</v>
      </c>
    </row>
    <row r="97" spans="1:3" x14ac:dyDescent="0.3">
      <c r="A97" t="s">
        <v>71</v>
      </c>
      <c r="B97" t="s">
        <v>268</v>
      </c>
      <c r="C97" t="s">
        <v>268</v>
      </c>
    </row>
    <row r="98" spans="1:3" x14ac:dyDescent="0.3">
      <c r="A98" t="s">
        <v>148</v>
      </c>
      <c r="B98" t="s">
        <v>265</v>
      </c>
      <c r="C98" t="s">
        <v>266</v>
      </c>
    </row>
    <row r="99" spans="1:3" x14ac:dyDescent="0.3">
      <c r="A99" t="s">
        <v>150</v>
      </c>
      <c r="B99" t="s">
        <v>265</v>
      </c>
      <c r="C99" t="s">
        <v>266</v>
      </c>
    </row>
    <row r="100" spans="1:3" x14ac:dyDescent="0.3">
      <c r="A100" t="s">
        <v>36</v>
      </c>
      <c r="B100" t="s">
        <v>265</v>
      </c>
      <c r="C100" t="s">
        <v>265</v>
      </c>
    </row>
    <row r="101" spans="1:3" x14ac:dyDescent="0.3">
      <c r="A101" t="s">
        <v>149</v>
      </c>
      <c r="B101" t="s">
        <v>267</v>
      </c>
      <c r="C101" t="s">
        <v>267</v>
      </c>
    </row>
    <row r="102" spans="1:3" x14ac:dyDescent="0.3">
      <c r="A102" t="s">
        <v>86</v>
      </c>
      <c r="B102" t="s">
        <v>267</v>
      </c>
      <c r="C102" t="s">
        <v>267</v>
      </c>
    </row>
    <row r="103" spans="1:3" x14ac:dyDescent="0.3">
      <c r="A103" t="s">
        <v>64</v>
      </c>
      <c r="B103" t="s">
        <v>267</v>
      </c>
      <c r="C103" t="s">
        <v>269</v>
      </c>
    </row>
    <row r="104" spans="1:3" x14ac:dyDescent="0.3">
      <c r="A104" t="s">
        <v>151</v>
      </c>
      <c r="B104" t="s">
        <v>265</v>
      </c>
      <c r="C104" t="s">
        <v>266</v>
      </c>
    </row>
    <row r="105" spans="1:3" x14ac:dyDescent="0.3">
      <c r="A105" t="s">
        <v>152</v>
      </c>
      <c r="B105" t="s">
        <v>265</v>
      </c>
      <c r="C105" t="s">
        <v>266</v>
      </c>
    </row>
    <row r="106" spans="1:3" x14ac:dyDescent="0.3">
      <c r="A106" t="s">
        <v>55</v>
      </c>
      <c r="B106" t="s">
        <v>267</v>
      </c>
      <c r="C106" t="s">
        <v>269</v>
      </c>
    </row>
    <row r="107" spans="1:3" x14ac:dyDescent="0.3">
      <c r="A107" t="s">
        <v>153</v>
      </c>
      <c r="B107" t="s">
        <v>265</v>
      </c>
      <c r="C107" t="s">
        <v>265</v>
      </c>
    </row>
    <row r="108" spans="1:3" x14ac:dyDescent="0.3">
      <c r="A108" t="s">
        <v>154</v>
      </c>
      <c r="B108" t="s">
        <v>265</v>
      </c>
      <c r="C108" t="s">
        <v>265</v>
      </c>
    </row>
    <row r="109" spans="1:3" x14ac:dyDescent="0.3">
      <c r="A109" t="s">
        <v>33</v>
      </c>
      <c r="B109" t="s">
        <v>267</v>
      </c>
      <c r="C109" t="s">
        <v>269</v>
      </c>
    </row>
    <row r="110" spans="1:3" x14ac:dyDescent="0.3">
      <c r="A110" t="s">
        <v>155</v>
      </c>
      <c r="B110" t="s">
        <v>265</v>
      </c>
      <c r="C110" t="s">
        <v>265</v>
      </c>
    </row>
    <row r="111" spans="1:3" x14ac:dyDescent="0.3">
      <c r="A111" t="s">
        <v>156</v>
      </c>
      <c r="B111" t="s">
        <v>265</v>
      </c>
      <c r="C111" t="s">
        <v>266</v>
      </c>
    </row>
    <row r="112" spans="1:3" x14ac:dyDescent="0.3">
      <c r="A112" t="s">
        <v>157</v>
      </c>
      <c r="B112" t="s">
        <v>265</v>
      </c>
      <c r="C112" t="s">
        <v>265</v>
      </c>
    </row>
    <row r="113" spans="1:3" x14ac:dyDescent="0.3">
      <c r="A113" t="s">
        <v>57</v>
      </c>
      <c r="B113" t="s">
        <v>268</v>
      </c>
      <c r="C113" t="s">
        <v>268</v>
      </c>
    </row>
    <row r="114" spans="1:3" x14ac:dyDescent="0.3">
      <c r="A114" t="s">
        <v>260</v>
      </c>
      <c r="B114" t="s">
        <v>265</v>
      </c>
      <c r="C114" t="s">
        <v>266</v>
      </c>
    </row>
    <row r="115" spans="1:3" x14ac:dyDescent="0.3">
      <c r="A115" t="s">
        <v>105</v>
      </c>
      <c r="B115" t="s">
        <v>268</v>
      </c>
      <c r="C115" t="s">
        <v>268</v>
      </c>
    </row>
    <row r="116" spans="1:3" x14ac:dyDescent="0.3">
      <c r="A116" t="s">
        <v>161</v>
      </c>
      <c r="B116" t="s">
        <v>268</v>
      </c>
      <c r="C116" t="s">
        <v>268</v>
      </c>
    </row>
    <row r="117" spans="1:3" x14ac:dyDescent="0.3">
      <c r="A117" t="s">
        <v>83</v>
      </c>
      <c r="B117" t="s">
        <v>265</v>
      </c>
      <c r="C117" t="s">
        <v>265</v>
      </c>
    </row>
    <row r="118" spans="1:3" x14ac:dyDescent="0.3">
      <c r="A118" t="s">
        <v>162</v>
      </c>
      <c r="B118" t="s">
        <v>268</v>
      </c>
      <c r="C118" t="s">
        <v>268</v>
      </c>
    </row>
    <row r="119" spans="1:3" x14ac:dyDescent="0.3">
      <c r="A119" t="s">
        <v>69</v>
      </c>
      <c r="B119" t="s">
        <v>268</v>
      </c>
      <c r="C119" t="s">
        <v>268</v>
      </c>
    </row>
    <row r="120" spans="1:3" x14ac:dyDescent="0.3">
      <c r="A120" t="s">
        <v>159</v>
      </c>
      <c r="B120" t="s">
        <v>265</v>
      </c>
      <c r="C120" t="s">
        <v>266</v>
      </c>
    </row>
    <row r="121" spans="1:3" x14ac:dyDescent="0.3">
      <c r="A121" t="s">
        <v>160</v>
      </c>
      <c r="B121" t="s">
        <v>265</v>
      </c>
      <c r="C121" t="s">
        <v>266</v>
      </c>
    </row>
    <row r="122" spans="1:3" x14ac:dyDescent="0.3">
      <c r="A122" t="s">
        <v>163</v>
      </c>
      <c r="B122" t="s">
        <v>265</v>
      </c>
      <c r="C122" t="s">
        <v>266</v>
      </c>
    </row>
    <row r="123" spans="1:3" x14ac:dyDescent="0.3">
      <c r="A123" t="s">
        <v>164</v>
      </c>
      <c r="B123" t="s">
        <v>265</v>
      </c>
      <c r="C123" t="s">
        <v>266</v>
      </c>
    </row>
    <row r="124" spans="1:3" x14ac:dyDescent="0.3">
      <c r="A124" t="s">
        <v>95</v>
      </c>
      <c r="B124" t="s">
        <v>265</v>
      </c>
      <c r="C124" t="s">
        <v>265</v>
      </c>
    </row>
    <row r="125" spans="1:3" x14ac:dyDescent="0.3">
      <c r="A125" t="s">
        <v>24</v>
      </c>
      <c r="B125" t="s">
        <v>267</v>
      </c>
      <c r="C125" t="s">
        <v>269</v>
      </c>
    </row>
    <row r="126" spans="1:3" x14ac:dyDescent="0.3">
      <c r="A126" t="s">
        <v>74</v>
      </c>
      <c r="B126" t="s">
        <v>268</v>
      </c>
      <c r="C126" t="s">
        <v>268</v>
      </c>
    </row>
    <row r="127" spans="1:3" x14ac:dyDescent="0.3">
      <c r="A127" t="s">
        <v>165</v>
      </c>
      <c r="B127" t="s">
        <v>265</v>
      </c>
      <c r="C127" t="s">
        <v>265</v>
      </c>
    </row>
    <row r="128" spans="1:3" x14ac:dyDescent="0.3">
      <c r="A128" t="s">
        <v>166</v>
      </c>
      <c r="B128" t="s">
        <v>265</v>
      </c>
      <c r="C128" t="s">
        <v>265</v>
      </c>
    </row>
    <row r="129" spans="1:3" x14ac:dyDescent="0.3">
      <c r="A129" t="s">
        <v>28</v>
      </c>
      <c r="B129" t="s">
        <v>267</v>
      </c>
      <c r="C129" t="s">
        <v>267</v>
      </c>
    </row>
    <row r="130" spans="1:3" x14ac:dyDescent="0.3">
      <c r="A130" t="s">
        <v>48</v>
      </c>
      <c r="B130" t="s">
        <v>268</v>
      </c>
      <c r="C130" t="s">
        <v>268</v>
      </c>
    </row>
    <row r="131" spans="1:3" x14ac:dyDescent="0.3">
      <c r="A131" t="s">
        <v>167</v>
      </c>
      <c r="B131" t="s">
        <v>267</v>
      </c>
      <c r="C131" t="s">
        <v>267</v>
      </c>
    </row>
    <row r="132" spans="1:3" x14ac:dyDescent="0.3">
      <c r="A132" t="s">
        <v>168</v>
      </c>
      <c r="B132" t="s">
        <v>268</v>
      </c>
      <c r="C132" t="s">
        <v>268</v>
      </c>
    </row>
    <row r="133" spans="1:3" x14ac:dyDescent="0.3">
      <c r="A133" t="s">
        <v>51</v>
      </c>
      <c r="B133" t="s">
        <v>268</v>
      </c>
      <c r="C133" t="s">
        <v>268</v>
      </c>
    </row>
    <row r="134" spans="1:3" x14ac:dyDescent="0.3">
      <c r="A134" t="s">
        <v>66</v>
      </c>
      <c r="B134" t="s">
        <v>268</v>
      </c>
      <c r="C134" t="s">
        <v>268</v>
      </c>
    </row>
    <row r="135" spans="1:3" x14ac:dyDescent="0.3">
      <c r="A135" t="s">
        <v>169</v>
      </c>
      <c r="B135" t="s">
        <v>265</v>
      </c>
      <c r="C135" t="s">
        <v>266</v>
      </c>
    </row>
    <row r="136" spans="1:3" x14ac:dyDescent="0.3">
      <c r="A136" t="s">
        <v>46</v>
      </c>
      <c r="B136" t="s">
        <v>268</v>
      </c>
      <c r="C136" t="s">
        <v>268</v>
      </c>
    </row>
    <row r="137" spans="1:3" x14ac:dyDescent="0.3">
      <c r="A137" t="s">
        <v>106</v>
      </c>
      <c r="B137" t="s">
        <v>268</v>
      </c>
      <c r="C137" t="s">
        <v>268</v>
      </c>
    </row>
    <row r="138" spans="1:3" x14ac:dyDescent="0.3">
      <c r="A138" t="s">
        <v>78</v>
      </c>
      <c r="B138" t="s">
        <v>268</v>
      </c>
      <c r="C138" t="s">
        <v>268</v>
      </c>
    </row>
    <row r="139" spans="1:3" x14ac:dyDescent="0.3">
      <c r="A139" t="s">
        <v>16</v>
      </c>
      <c r="B139" t="s">
        <v>267</v>
      </c>
      <c r="C139" t="s">
        <v>267</v>
      </c>
    </row>
    <row r="140" spans="1:3" x14ac:dyDescent="0.3">
      <c r="A140" t="s">
        <v>63</v>
      </c>
      <c r="B140" t="s">
        <v>268</v>
      </c>
      <c r="C140" t="s">
        <v>268</v>
      </c>
    </row>
    <row r="141" spans="1:3" x14ac:dyDescent="0.3">
      <c r="A141" t="s">
        <v>42</v>
      </c>
      <c r="B141" t="s">
        <v>268</v>
      </c>
      <c r="C141" t="s">
        <v>268</v>
      </c>
    </row>
    <row r="142" spans="1:3" x14ac:dyDescent="0.3">
      <c r="A142" t="s">
        <v>58</v>
      </c>
      <c r="B142" t="s">
        <v>268</v>
      </c>
      <c r="C142" t="s">
        <v>268</v>
      </c>
    </row>
    <row r="143" spans="1:3" x14ac:dyDescent="0.3">
      <c r="A143" t="s">
        <v>13</v>
      </c>
      <c r="B143" t="s">
        <v>267</v>
      </c>
      <c r="C143" t="s">
        <v>269</v>
      </c>
    </row>
    <row r="144" spans="1:3" x14ac:dyDescent="0.3">
      <c r="A144" t="s">
        <v>170</v>
      </c>
      <c r="B144" t="s">
        <v>265</v>
      </c>
      <c r="C144" t="s">
        <v>266</v>
      </c>
    </row>
    <row r="145" spans="1:3" x14ac:dyDescent="0.3">
      <c r="A145" t="s">
        <v>171</v>
      </c>
      <c r="B145" t="s">
        <v>265</v>
      </c>
      <c r="C145" t="s">
        <v>266</v>
      </c>
    </row>
    <row r="146" spans="1:3" x14ac:dyDescent="0.3">
      <c r="A146" t="s">
        <v>172</v>
      </c>
      <c r="B146" t="s">
        <v>265</v>
      </c>
      <c r="C146" t="s">
        <v>266</v>
      </c>
    </row>
    <row r="147" spans="1:3" x14ac:dyDescent="0.3">
      <c r="A147" t="s">
        <v>173</v>
      </c>
      <c r="B147" t="s">
        <v>265</v>
      </c>
      <c r="C147" t="s">
        <v>266</v>
      </c>
    </row>
    <row r="148" spans="1:3" x14ac:dyDescent="0.3">
      <c r="A148" t="s">
        <v>174</v>
      </c>
      <c r="B148" t="s">
        <v>265</v>
      </c>
      <c r="C148" t="s">
        <v>266</v>
      </c>
    </row>
    <row r="149" spans="1:3" x14ac:dyDescent="0.3">
      <c r="A149" t="s">
        <v>175</v>
      </c>
      <c r="B149" t="s">
        <v>268</v>
      </c>
      <c r="C149" t="s">
        <v>268</v>
      </c>
    </row>
    <row r="150" spans="1:3" x14ac:dyDescent="0.3">
      <c r="A150" t="s">
        <v>176</v>
      </c>
      <c r="B150" t="s">
        <v>265</v>
      </c>
      <c r="C150" t="s">
        <v>266</v>
      </c>
    </row>
    <row r="151" spans="1:3" x14ac:dyDescent="0.3">
      <c r="A151" t="s">
        <v>50</v>
      </c>
      <c r="B151" t="s">
        <v>267</v>
      </c>
      <c r="C151" t="s">
        <v>269</v>
      </c>
    </row>
    <row r="152" spans="1:3" x14ac:dyDescent="0.3">
      <c r="A152" t="s">
        <v>38</v>
      </c>
      <c r="B152" t="s">
        <v>268</v>
      </c>
      <c r="C152" t="s">
        <v>268</v>
      </c>
    </row>
    <row r="153" spans="1:3" x14ac:dyDescent="0.3">
      <c r="A153" t="s">
        <v>54</v>
      </c>
      <c r="B153" t="s">
        <v>267</v>
      </c>
      <c r="C153" t="s">
        <v>267</v>
      </c>
    </row>
    <row r="154" spans="1:3" x14ac:dyDescent="0.3">
      <c r="A154" t="s">
        <v>177</v>
      </c>
      <c r="B154" t="s">
        <v>268</v>
      </c>
      <c r="C154" t="s">
        <v>268</v>
      </c>
    </row>
    <row r="155" spans="1:3" x14ac:dyDescent="0.3">
      <c r="A155" t="s">
        <v>178</v>
      </c>
      <c r="B155" t="s">
        <v>265</v>
      </c>
      <c r="C155" t="s">
        <v>266</v>
      </c>
    </row>
    <row r="156" spans="1:3" x14ac:dyDescent="0.3">
      <c r="A156" t="s">
        <v>23</v>
      </c>
      <c r="B156" t="s">
        <v>267</v>
      </c>
      <c r="C156" t="s">
        <v>269</v>
      </c>
    </row>
    <row r="157" spans="1:3" x14ac:dyDescent="0.3">
      <c r="A157" t="s">
        <v>62</v>
      </c>
      <c r="B157" t="s">
        <v>268</v>
      </c>
      <c r="C157" t="s">
        <v>268</v>
      </c>
    </row>
    <row r="158" spans="1:3" x14ac:dyDescent="0.3">
      <c r="A158" t="s">
        <v>61</v>
      </c>
      <c r="B158" t="s">
        <v>267</v>
      </c>
      <c r="C158" t="s">
        <v>267</v>
      </c>
    </row>
    <row r="159" spans="1:3" x14ac:dyDescent="0.3">
      <c r="A159" t="s">
        <v>179</v>
      </c>
      <c r="B159" t="s">
        <v>265</v>
      </c>
      <c r="C159" t="s">
        <v>266</v>
      </c>
    </row>
    <row r="160" spans="1:3" x14ac:dyDescent="0.3">
      <c r="A160" t="s">
        <v>180</v>
      </c>
      <c r="B160" t="s">
        <v>265</v>
      </c>
      <c r="C160" t="s">
        <v>266</v>
      </c>
    </row>
    <row r="161" spans="1:3" x14ac:dyDescent="0.3">
      <c r="A161" t="s">
        <v>56</v>
      </c>
      <c r="B161" t="s">
        <v>267</v>
      </c>
      <c r="C161" t="s">
        <v>267</v>
      </c>
    </row>
    <row r="162" spans="1:3" x14ac:dyDescent="0.3">
      <c r="A162" t="s">
        <v>26</v>
      </c>
      <c r="B162" t="s">
        <v>267</v>
      </c>
      <c r="C162" t="s">
        <v>269</v>
      </c>
    </row>
    <row r="163" spans="1:3" x14ac:dyDescent="0.3">
      <c r="A163" t="s">
        <v>45</v>
      </c>
      <c r="B163" t="s">
        <v>265</v>
      </c>
      <c r="C163" t="s">
        <v>266</v>
      </c>
    </row>
    <row r="164" spans="1:3" x14ac:dyDescent="0.3">
      <c r="A164" t="s">
        <v>181</v>
      </c>
      <c r="B164" t="s">
        <v>265</v>
      </c>
      <c r="C164" t="s">
        <v>266</v>
      </c>
    </row>
    <row r="165" spans="1:3" x14ac:dyDescent="0.3">
      <c r="A165" t="s">
        <v>262</v>
      </c>
      <c r="B165" t="s">
        <v>265</v>
      </c>
      <c r="C165" t="s">
        <v>266</v>
      </c>
    </row>
    <row r="166" spans="1:3" x14ac:dyDescent="0.3">
      <c r="A166" t="s">
        <v>183</v>
      </c>
      <c r="B166" t="s">
        <v>265</v>
      </c>
      <c r="C166" t="s">
        <v>266</v>
      </c>
    </row>
    <row r="167" spans="1:3" x14ac:dyDescent="0.3">
      <c r="A167" t="s">
        <v>21</v>
      </c>
      <c r="B167" t="s">
        <v>267</v>
      </c>
      <c r="C167" t="s">
        <v>269</v>
      </c>
    </row>
    <row r="168" spans="1:3" x14ac:dyDescent="0.3">
      <c r="A168" t="s">
        <v>18</v>
      </c>
      <c r="B168" t="s">
        <v>267</v>
      </c>
      <c r="C168" t="s">
        <v>269</v>
      </c>
    </row>
    <row r="169" spans="1:3" x14ac:dyDescent="0.3">
      <c r="A169" t="s">
        <v>184</v>
      </c>
      <c r="B169" t="s">
        <v>265</v>
      </c>
      <c r="C169" t="s">
        <v>266</v>
      </c>
    </row>
    <row r="170" spans="1:3" x14ac:dyDescent="0.3">
      <c r="A170" t="s">
        <v>34</v>
      </c>
      <c r="B170" t="s">
        <v>268</v>
      </c>
      <c r="C170" t="s">
        <v>268</v>
      </c>
    </row>
    <row r="171" spans="1:3" x14ac:dyDescent="0.3">
      <c r="A171" t="s">
        <v>185</v>
      </c>
      <c r="B171" t="s">
        <v>265</v>
      </c>
      <c r="C171" t="s">
        <v>266</v>
      </c>
    </row>
    <row r="172" spans="1:3" x14ac:dyDescent="0.3">
      <c r="A172" t="s">
        <v>186</v>
      </c>
      <c r="B172" t="s">
        <v>265</v>
      </c>
      <c r="C172" t="s">
        <v>266</v>
      </c>
    </row>
    <row r="173" spans="1:3" x14ac:dyDescent="0.3">
      <c r="A173" t="s">
        <v>81</v>
      </c>
      <c r="B173" t="s">
        <v>268</v>
      </c>
      <c r="C173" t="s">
        <v>268</v>
      </c>
    </row>
    <row r="174" spans="1:3" x14ac:dyDescent="0.3">
      <c r="A174" t="s">
        <v>187</v>
      </c>
      <c r="B174" t="s">
        <v>265</v>
      </c>
      <c r="C174" t="s">
        <v>265</v>
      </c>
    </row>
    <row r="175" spans="1:3" x14ac:dyDescent="0.3">
      <c r="A175" t="s">
        <v>188</v>
      </c>
      <c r="B175" t="s">
        <v>265</v>
      </c>
      <c r="C175" t="s">
        <v>266</v>
      </c>
    </row>
    <row r="176" spans="1:3" x14ac:dyDescent="0.3">
      <c r="A176" t="s">
        <v>97</v>
      </c>
      <c r="B176" t="s">
        <v>265</v>
      </c>
      <c r="C176" t="s">
        <v>265</v>
      </c>
    </row>
    <row r="177" spans="1:3" x14ac:dyDescent="0.3">
      <c r="A177" t="s">
        <v>73</v>
      </c>
      <c r="B177" t="s">
        <v>267</v>
      </c>
      <c r="C177" t="s">
        <v>267</v>
      </c>
    </row>
    <row r="178" spans="1:3" x14ac:dyDescent="0.3">
      <c r="A178" t="s">
        <v>100</v>
      </c>
      <c r="B178" t="s">
        <v>265</v>
      </c>
      <c r="C178" t="s">
        <v>266</v>
      </c>
    </row>
    <row r="179" spans="1:3" x14ac:dyDescent="0.3">
      <c r="A179" t="s">
        <v>189</v>
      </c>
      <c r="B179" t="s">
        <v>265</v>
      </c>
      <c r="C179" t="s">
        <v>266</v>
      </c>
    </row>
    <row r="180" spans="1:3" x14ac:dyDescent="0.3">
      <c r="A180" t="s">
        <v>65</v>
      </c>
      <c r="B180" t="s">
        <v>267</v>
      </c>
      <c r="C180" t="s">
        <v>269</v>
      </c>
    </row>
    <row r="181" spans="1:3" x14ac:dyDescent="0.3">
      <c r="A181" t="s">
        <v>91</v>
      </c>
      <c r="B181" t="s">
        <v>265</v>
      </c>
      <c r="C181" t="s">
        <v>266</v>
      </c>
    </row>
    <row r="182" spans="1:3" x14ac:dyDescent="0.3">
      <c r="A182" t="s">
        <v>10</v>
      </c>
      <c r="B182" t="s">
        <v>267</v>
      </c>
      <c r="C182" t="s">
        <v>269</v>
      </c>
    </row>
    <row r="183" spans="1:3" x14ac:dyDescent="0.3">
      <c r="A183" t="s">
        <v>25</v>
      </c>
      <c r="B183" t="s">
        <v>267</v>
      </c>
      <c r="C183" t="s">
        <v>267</v>
      </c>
    </row>
    <row r="184" spans="1:3" x14ac:dyDescent="0.3">
      <c r="A184" t="s">
        <v>68</v>
      </c>
      <c r="B184" t="s">
        <v>268</v>
      </c>
      <c r="C184" t="s">
        <v>268</v>
      </c>
    </row>
    <row r="185" spans="1:3" x14ac:dyDescent="0.3">
      <c r="A185" t="s">
        <v>9</v>
      </c>
      <c r="B185" t="s">
        <v>267</v>
      </c>
      <c r="C185" t="s">
        <v>269</v>
      </c>
    </row>
    <row r="186" spans="1:3" x14ac:dyDescent="0.3">
      <c r="A186" t="s">
        <v>190</v>
      </c>
      <c r="B186" t="s">
        <v>265</v>
      </c>
      <c r="C186" t="s">
        <v>266</v>
      </c>
    </row>
    <row r="187" spans="1:3" x14ac:dyDescent="0.3">
      <c r="A187" t="s">
        <v>191</v>
      </c>
      <c r="B187" t="s">
        <v>265</v>
      </c>
      <c r="C187" t="s">
        <v>266</v>
      </c>
    </row>
    <row r="188" spans="1:3" x14ac:dyDescent="0.3">
      <c r="A188" t="s">
        <v>80</v>
      </c>
      <c r="B188" t="s">
        <v>267</v>
      </c>
      <c r="C188" t="s">
        <v>267</v>
      </c>
    </row>
    <row r="189" spans="1:3" x14ac:dyDescent="0.3">
      <c r="A189" t="s">
        <v>192</v>
      </c>
      <c r="B189" t="s">
        <v>268</v>
      </c>
      <c r="C189" t="s">
        <v>268</v>
      </c>
    </row>
    <row r="190" spans="1:3" x14ac:dyDescent="0.3">
      <c r="A190" t="s">
        <v>193</v>
      </c>
      <c r="B190" t="s">
        <v>265</v>
      </c>
      <c r="C190" t="s">
        <v>266</v>
      </c>
    </row>
    <row r="191" spans="1:3" x14ac:dyDescent="0.3">
      <c r="A191" t="s">
        <v>194</v>
      </c>
      <c r="B191" t="s">
        <v>265</v>
      </c>
      <c r="C191" t="s">
        <v>266</v>
      </c>
    </row>
    <row r="192" spans="1:3" x14ac:dyDescent="0.3">
      <c r="A192" t="s">
        <v>195</v>
      </c>
      <c r="B192" t="s">
        <v>265</v>
      </c>
      <c r="C192" t="s">
        <v>266</v>
      </c>
    </row>
  </sheetData>
  <sortState ref="A2:D19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2"/>
  <sheetViews>
    <sheetView workbookViewId="0">
      <selection activeCell="E6" sqref="E6"/>
    </sheetView>
  </sheetViews>
  <sheetFormatPr defaultRowHeight="14.4" x14ac:dyDescent="0.3"/>
  <cols>
    <col min="2" max="2" width="77.5546875" bestFit="1" customWidth="1"/>
  </cols>
  <sheetData>
    <row r="1" spans="1:16" x14ac:dyDescent="0.3">
      <c r="A1" s="8"/>
      <c r="B1" s="8" t="s">
        <v>197</v>
      </c>
      <c r="C1" s="59"/>
      <c r="D1" s="59"/>
      <c r="E1" s="7" t="s">
        <v>198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 spans="1:16" x14ac:dyDescent="0.3">
      <c r="A2" s="59"/>
      <c r="B2" s="59"/>
      <c r="C2" s="59"/>
      <c r="D2" s="59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x14ac:dyDescent="0.3">
      <c r="A3" s="58"/>
      <c r="B3" s="58"/>
      <c r="C3" s="59"/>
      <c r="D3" s="59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 x14ac:dyDescent="0.3">
      <c r="A4" s="9"/>
      <c r="B4" s="9" t="s">
        <v>199</v>
      </c>
      <c r="C4" s="59"/>
      <c r="D4" s="59"/>
      <c r="E4" s="27" t="s">
        <v>200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 spans="1:16" x14ac:dyDescent="0.3">
      <c r="A5" s="58"/>
      <c r="B5" s="58"/>
      <c r="C5" s="59"/>
      <c r="D5" s="59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x14ac:dyDescent="0.3">
      <c r="A6" s="58" t="s">
        <v>289</v>
      </c>
      <c r="B6" s="58"/>
      <c r="C6" s="59"/>
      <c r="D6" s="59"/>
      <c r="E6" s="44" t="s">
        <v>290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x14ac:dyDescent="0.3">
      <c r="A7" s="58" t="s">
        <v>286</v>
      </c>
      <c r="B7" s="58"/>
      <c r="C7" s="59"/>
      <c r="D7" s="59"/>
      <c r="E7" s="57" t="s">
        <v>307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x14ac:dyDescent="0.3">
      <c r="A8" s="9"/>
      <c r="B8" s="9" t="s">
        <v>201</v>
      </c>
      <c r="C8" s="59"/>
      <c r="D8" s="59"/>
      <c r="E8" s="28" t="s">
        <v>253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x14ac:dyDescent="0.3">
      <c r="A9" s="59"/>
      <c r="B9" s="59"/>
      <c r="C9" s="59"/>
      <c r="D9" s="59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6" x14ac:dyDescent="0.3">
      <c r="A10" s="9"/>
      <c r="B10" s="9" t="s">
        <v>202</v>
      </c>
      <c r="C10" s="59"/>
      <c r="D10" s="59"/>
      <c r="E10" s="42" t="s">
        <v>203</v>
      </c>
      <c r="F10" s="10"/>
      <c r="G10" s="6"/>
      <c r="H10" s="11" t="s">
        <v>246</v>
      </c>
      <c r="I10" s="6"/>
      <c r="J10" s="6"/>
      <c r="K10" s="6"/>
      <c r="L10" s="6"/>
      <c r="M10" s="6"/>
      <c r="N10" s="6"/>
      <c r="O10" s="6"/>
    </row>
    <row r="11" spans="1:16" x14ac:dyDescent="0.3">
      <c r="A11" s="9"/>
      <c r="B11" s="9" t="s">
        <v>297</v>
      </c>
      <c r="C11" s="59"/>
      <c r="D11" s="59"/>
      <c r="E11" s="51" t="s">
        <v>204</v>
      </c>
      <c r="F11" s="10" t="s">
        <v>205</v>
      </c>
      <c r="G11" s="6"/>
      <c r="H11" s="6"/>
      <c r="I11" s="6"/>
      <c r="J11" s="11" t="s">
        <v>206</v>
      </c>
      <c r="K11" s="6"/>
      <c r="L11" s="11" t="s">
        <v>207</v>
      </c>
      <c r="M11" s="6"/>
      <c r="N11" s="6"/>
      <c r="O11" s="11" t="s">
        <v>208</v>
      </c>
      <c r="P11" s="35" t="s">
        <v>298</v>
      </c>
    </row>
    <row r="12" spans="1:16" x14ac:dyDescent="0.3">
      <c r="A12" s="9"/>
      <c r="B12" s="9" t="s">
        <v>209</v>
      </c>
      <c r="C12" s="59"/>
      <c r="D12" s="59"/>
      <c r="E12" s="11" t="s">
        <v>210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6" x14ac:dyDescent="0.3">
      <c r="A13" s="9"/>
      <c r="B13" s="9" t="s">
        <v>211</v>
      </c>
      <c r="C13" s="59"/>
      <c r="D13" s="59"/>
      <c r="E13" s="54" t="s">
        <v>299</v>
      </c>
      <c r="F13" s="20"/>
      <c r="G13" s="6"/>
      <c r="H13" s="6"/>
      <c r="I13" s="6"/>
      <c r="J13" s="6"/>
      <c r="K13" s="6"/>
      <c r="L13" s="6"/>
      <c r="M13" s="6"/>
      <c r="N13" s="6"/>
      <c r="O13" s="6"/>
    </row>
    <row r="14" spans="1:16" x14ac:dyDescent="0.3">
      <c r="A14" s="9"/>
      <c r="B14" s="9" t="s">
        <v>212</v>
      </c>
      <c r="C14" s="59"/>
      <c r="D14" s="59"/>
      <c r="E14" s="39" t="s">
        <v>250</v>
      </c>
      <c r="F14" s="6"/>
      <c r="G14" s="48" t="s">
        <v>213</v>
      </c>
      <c r="H14" s="6"/>
      <c r="I14" s="6"/>
      <c r="J14" s="6"/>
      <c r="K14" s="6"/>
      <c r="L14" s="6"/>
      <c r="M14" s="6"/>
      <c r="N14" s="6"/>
      <c r="O14" s="6"/>
    </row>
    <row r="15" spans="1:16" x14ac:dyDescent="0.3">
      <c r="A15" s="9"/>
      <c r="B15" s="9" t="s">
        <v>214</v>
      </c>
      <c r="C15" s="59"/>
      <c r="D15" s="59"/>
      <c r="E15" s="50" t="s">
        <v>215</v>
      </c>
      <c r="F15" s="10" t="s">
        <v>216</v>
      </c>
      <c r="G15" s="6"/>
      <c r="H15" s="6"/>
      <c r="I15" s="6"/>
      <c r="J15" s="6"/>
      <c r="K15" s="6"/>
      <c r="L15" s="6"/>
      <c r="M15" s="6"/>
      <c r="N15" s="6"/>
      <c r="O15" s="6"/>
    </row>
    <row r="16" spans="1:16" x14ac:dyDescent="0.3">
      <c r="A16" s="59"/>
      <c r="B16" s="59"/>
      <c r="C16" s="59"/>
      <c r="D16" s="59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9"/>
      <c r="B17" s="9" t="s">
        <v>217</v>
      </c>
      <c r="C17" s="59"/>
      <c r="D17" s="59"/>
      <c r="E17" s="11" t="s">
        <v>218</v>
      </c>
      <c r="F17" s="6"/>
      <c r="G17" s="6"/>
      <c r="H17" s="9"/>
      <c r="I17" s="6"/>
      <c r="J17" s="6"/>
      <c r="K17" s="6"/>
      <c r="L17" s="6"/>
      <c r="M17" s="6"/>
      <c r="N17" s="6"/>
      <c r="O17" s="6"/>
    </row>
    <row r="18" spans="1:15" x14ac:dyDescent="0.3">
      <c r="A18" s="59"/>
      <c r="B18" s="59"/>
      <c r="C18" s="59"/>
      <c r="D18" s="5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9"/>
      <c r="B19" s="9" t="s">
        <v>219</v>
      </c>
      <c r="C19" s="59"/>
      <c r="D19" s="59"/>
      <c r="E19" s="60" t="s">
        <v>220</v>
      </c>
      <c r="F19" s="11" t="s">
        <v>221</v>
      </c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9"/>
      <c r="B20" s="9" t="s">
        <v>222</v>
      </c>
      <c r="C20" s="59"/>
      <c r="D20" s="59"/>
      <c r="E20" s="60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9"/>
      <c r="B21" s="9" t="s">
        <v>223</v>
      </c>
      <c r="C21" s="59"/>
      <c r="D21" s="59"/>
      <c r="E21" s="60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9"/>
      <c r="B22" s="9" t="s">
        <v>224</v>
      </c>
      <c r="C22" s="59"/>
      <c r="D22" s="59"/>
      <c r="E22" s="60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9"/>
      <c r="B23" s="9" t="s">
        <v>225</v>
      </c>
      <c r="C23" s="59"/>
      <c r="D23" s="59"/>
      <c r="E23" s="60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59"/>
      <c r="B24" s="59"/>
      <c r="C24" s="59"/>
      <c r="D24" s="5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9"/>
      <c r="B25" s="9" t="s">
        <v>226</v>
      </c>
      <c r="C25" s="59"/>
      <c r="D25" s="59"/>
      <c r="E25" s="11" t="s">
        <v>227</v>
      </c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9"/>
      <c r="B26" s="9" t="s">
        <v>228</v>
      </c>
      <c r="C26" s="59"/>
      <c r="D26" s="59"/>
      <c r="E26" s="10" t="s">
        <v>229</v>
      </c>
      <c r="F26" s="9" t="s">
        <v>230</v>
      </c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9"/>
      <c r="B27" s="9" t="s">
        <v>231</v>
      </c>
      <c r="C27" s="59"/>
      <c r="D27" s="59"/>
      <c r="E27" s="10" t="s">
        <v>232</v>
      </c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59"/>
      <c r="B28" s="59"/>
      <c r="C28" s="59"/>
      <c r="D28" s="5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59" t="s">
        <v>277</v>
      </c>
      <c r="B29" s="59"/>
      <c r="C29" s="59"/>
      <c r="D29" s="59"/>
      <c r="E29" s="41" t="s">
        <v>278</v>
      </c>
      <c r="F29" s="6"/>
      <c r="G29" s="6"/>
      <c r="H29" s="6"/>
      <c r="I29" s="6"/>
      <c r="J29" s="41" t="s">
        <v>279</v>
      </c>
      <c r="K29" s="6"/>
      <c r="L29" s="6"/>
      <c r="M29" s="6"/>
      <c r="N29" s="6"/>
      <c r="O29" s="6"/>
    </row>
    <row r="30" spans="1:15" x14ac:dyDescent="0.3">
      <c r="A30" s="59"/>
      <c r="B30" s="59"/>
      <c r="C30" s="59"/>
      <c r="D30" s="5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9" t="s">
        <v>233</v>
      </c>
      <c r="C31" s="12"/>
      <c r="D31" s="61" t="s">
        <v>234</v>
      </c>
      <c r="E31" s="61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59"/>
      <c r="B32" s="59"/>
      <c r="C32" s="59"/>
      <c r="D32" s="5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 t="s">
        <v>235</v>
      </c>
      <c r="C33" s="61" t="s">
        <v>247</v>
      </c>
      <c r="D33" s="6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 t="s">
        <v>236</v>
      </c>
      <c r="C34" s="61" t="s">
        <v>237</v>
      </c>
      <c r="D34" s="6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59"/>
      <c r="B35" s="59"/>
      <c r="C35" s="59"/>
      <c r="D35" s="5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s="6"/>
      <c r="B36" s="6" t="s">
        <v>238</v>
      </c>
      <c r="C36" s="59"/>
      <c r="D36" s="59"/>
      <c r="E36" s="11" t="s">
        <v>239</v>
      </c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s="59"/>
      <c r="B37" s="59"/>
      <c r="C37" s="59"/>
      <c r="D37" s="5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59"/>
      <c r="B38" s="59"/>
      <c r="C38" s="59"/>
      <c r="D38" s="5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 t="s">
        <v>240</v>
      </c>
      <c r="C39" s="59"/>
      <c r="D39" s="59"/>
      <c r="E39" s="11" t="s">
        <v>241</v>
      </c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59"/>
      <c r="B40" s="59"/>
      <c r="C40" s="59"/>
      <c r="D40" s="59"/>
      <c r="E40" s="11" t="s">
        <v>242</v>
      </c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59"/>
      <c r="B41" s="59"/>
      <c r="C41" s="59"/>
      <c r="D41" s="59"/>
      <c r="E41" s="11" t="s">
        <v>243</v>
      </c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59"/>
      <c r="B42" s="59"/>
      <c r="C42" s="59"/>
      <c r="D42" s="59"/>
      <c r="E42" s="11" t="s">
        <v>244</v>
      </c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">
      <c r="A43" s="59"/>
      <c r="B43" s="59"/>
      <c r="C43" s="59"/>
      <c r="D43" s="59"/>
      <c r="E43" s="11" t="s">
        <v>245</v>
      </c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">
      <c r="A44" s="59" t="s">
        <v>254</v>
      </c>
      <c r="B44" s="59"/>
      <c r="C44" s="59"/>
      <c r="D44" s="59"/>
      <c r="E44" s="30" t="s">
        <v>255</v>
      </c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A45" s="59"/>
      <c r="B45" s="59"/>
      <c r="C45" s="59"/>
      <c r="D45" s="5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">
      <c r="A46" s="59"/>
      <c r="B46" s="59"/>
      <c r="C46" s="59"/>
      <c r="D46" s="5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 s="59"/>
      <c r="B47" s="59"/>
      <c r="C47" s="59"/>
      <c r="D47" s="5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 s="59"/>
      <c r="B48" s="59"/>
      <c r="C48" s="59"/>
      <c r="D48" s="5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3">
      <c r="A49" s="59" t="s">
        <v>281</v>
      </c>
      <c r="B49" s="59"/>
      <c r="C49" s="59"/>
      <c r="D49" s="59"/>
      <c r="E49" s="45" t="s">
        <v>280</v>
      </c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">
      <c r="A50" s="59"/>
      <c r="B50" s="59"/>
      <c r="C50" s="59"/>
      <c r="D50" s="5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3">
      <c r="A51" s="59"/>
      <c r="B51" s="59"/>
      <c r="C51" s="59"/>
      <c r="D51" s="5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">
      <c r="A52" s="59"/>
      <c r="B52" s="59"/>
      <c r="C52" s="59"/>
      <c r="D52" s="5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3">
      <c r="A53" s="59"/>
      <c r="B53" s="59"/>
      <c r="C53" s="59"/>
      <c r="D53" s="5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3">
      <c r="A54" s="59"/>
      <c r="B54" s="59"/>
      <c r="C54" s="59"/>
      <c r="D54" s="5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">
      <c r="A55" s="59"/>
      <c r="B55" s="59"/>
      <c r="C55" s="59"/>
      <c r="D55" s="5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3">
      <c r="A56" s="59"/>
      <c r="B56" s="59"/>
      <c r="C56" s="59"/>
      <c r="D56" s="5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3">
      <c r="A57" s="59"/>
      <c r="B57" s="59"/>
      <c r="C57" s="59"/>
      <c r="D57" s="5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3">
      <c r="A58" s="59"/>
      <c r="B58" s="59"/>
      <c r="C58" s="59"/>
      <c r="D58" s="5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3">
      <c r="A59" s="59"/>
      <c r="B59" s="59"/>
      <c r="C59" s="59"/>
      <c r="D59" s="5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3">
      <c r="A60" s="59"/>
      <c r="B60" s="59"/>
      <c r="C60" s="59"/>
      <c r="D60" s="5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3">
      <c r="A61" s="59"/>
      <c r="B61" s="59"/>
      <c r="C61" s="59"/>
      <c r="D61" s="59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3">
      <c r="A62" s="59"/>
      <c r="B62" s="59"/>
      <c r="C62" s="59"/>
      <c r="D62" s="59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3">
      <c r="A63" s="59"/>
      <c r="B63" s="59"/>
      <c r="C63" s="59"/>
      <c r="D63" s="59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3">
      <c r="A64" s="59"/>
      <c r="B64" s="59"/>
      <c r="C64" s="59"/>
      <c r="D64" s="59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3">
      <c r="A65" s="59"/>
      <c r="B65" s="59"/>
      <c r="C65" s="59"/>
      <c r="D65" s="59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3">
      <c r="A66" s="59"/>
      <c r="B66" s="59"/>
      <c r="C66" s="59"/>
      <c r="D66" s="59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3">
      <c r="A67" s="59"/>
      <c r="B67" s="59"/>
      <c r="C67" s="59"/>
      <c r="D67" s="59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3">
      <c r="A68" s="59"/>
      <c r="B68" s="59"/>
      <c r="C68" s="59"/>
      <c r="D68" s="59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3">
      <c r="A69" s="59"/>
      <c r="B69" s="59"/>
      <c r="C69" s="59"/>
      <c r="D69" s="59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3">
      <c r="A70" s="59"/>
      <c r="B70" s="59"/>
      <c r="C70" s="59"/>
      <c r="D70" s="59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3">
      <c r="A71" s="59"/>
      <c r="B71" s="59"/>
      <c r="C71" s="59"/>
      <c r="D71" s="59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3">
      <c r="A72" s="59"/>
      <c r="B72" s="59"/>
      <c r="C72" s="59"/>
      <c r="D72" s="59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3">
      <c r="A73" s="59"/>
      <c r="B73" s="59"/>
      <c r="C73" s="59"/>
      <c r="D73" s="59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3">
      <c r="A74" s="59"/>
      <c r="B74" s="59"/>
      <c r="C74" s="59"/>
      <c r="D74" s="59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3">
      <c r="A75" s="59"/>
      <c r="B75" s="59"/>
      <c r="C75" s="59"/>
      <c r="D75" s="59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3">
      <c r="A76" s="59"/>
      <c r="B76" s="59"/>
      <c r="C76" s="59"/>
      <c r="D76" s="59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3">
      <c r="A77" s="59"/>
      <c r="B77" s="59"/>
      <c r="C77" s="59"/>
      <c r="D77" s="59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3">
      <c r="A78" s="59"/>
      <c r="B78" s="59"/>
      <c r="C78" s="59"/>
      <c r="D78" s="59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3">
      <c r="A79" s="59"/>
      <c r="B79" s="59"/>
      <c r="C79" s="59"/>
      <c r="D79" s="59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3">
      <c r="A80" s="59"/>
      <c r="B80" s="59"/>
      <c r="C80" s="59"/>
      <c r="D80" s="59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3">
      <c r="A81" s="59"/>
      <c r="B81" s="59"/>
      <c r="C81" s="59"/>
      <c r="D81" s="59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3">
      <c r="A82" s="59"/>
      <c r="B82" s="59"/>
      <c r="C82" s="59"/>
      <c r="D82" s="59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3">
      <c r="A83" s="59"/>
      <c r="B83" s="59"/>
      <c r="C83" s="59"/>
      <c r="D83" s="59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3">
      <c r="A84" s="59"/>
      <c r="B84" s="59"/>
      <c r="C84" s="59"/>
      <c r="D84" s="59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3">
      <c r="A85" s="59"/>
      <c r="B85" s="59"/>
      <c r="C85" s="59"/>
      <c r="D85" s="59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3">
      <c r="A86" s="59"/>
      <c r="B86" s="59"/>
      <c r="C86" s="59"/>
      <c r="D86" s="59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3">
      <c r="A87" s="59"/>
      <c r="B87" s="59"/>
      <c r="C87" s="59"/>
      <c r="D87" s="59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3">
      <c r="A88" s="59"/>
      <c r="B88" s="59"/>
      <c r="C88" s="59"/>
      <c r="D88" s="59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3">
      <c r="A89" s="59"/>
      <c r="B89" s="59"/>
      <c r="C89" s="59"/>
      <c r="D89" s="59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3">
      <c r="A90" s="59"/>
      <c r="B90" s="59"/>
      <c r="C90" s="59"/>
      <c r="D90" s="59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3">
      <c r="A91" s="59"/>
      <c r="B91" s="59"/>
      <c r="C91" s="59"/>
      <c r="D91" s="59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3">
      <c r="A92" s="59"/>
      <c r="B92" s="59"/>
      <c r="C92" s="59"/>
      <c r="D92" s="59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3">
      <c r="A93" s="59"/>
      <c r="B93" s="59"/>
      <c r="C93" s="59"/>
      <c r="D93" s="59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3">
      <c r="A94" s="59"/>
      <c r="B94" s="59"/>
      <c r="C94" s="59"/>
      <c r="D94" s="59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3">
      <c r="A95" s="59"/>
      <c r="B95" s="59"/>
      <c r="C95" s="59"/>
      <c r="D95" s="59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3">
      <c r="A96" s="59"/>
      <c r="B96" s="59"/>
      <c r="C96" s="59"/>
      <c r="D96" s="59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3">
      <c r="A97" s="59"/>
      <c r="B97" s="59"/>
      <c r="C97" s="59"/>
      <c r="D97" s="59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3">
      <c r="A98" s="59"/>
      <c r="B98" s="59"/>
      <c r="C98" s="59"/>
      <c r="D98" s="5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3">
      <c r="A99" s="59"/>
      <c r="B99" s="59"/>
      <c r="C99" s="59"/>
      <c r="D99" s="59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3">
      <c r="A100" s="59"/>
      <c r="B100" s="59"/>
      <c r="C100" s="59"/>
      <c r="D100" s="59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3">
      <c r="A101" s="59"/>
      <c r="B101" s="59"/>
      <c r="C101" s="59"/>
      <c r="D101" s="59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3">
      <c r="A102" s="59"/>
      <c r="B102" s="59"/>
      <c r="C102" s="59"/>
      <c r="D102" s="59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3">
      <c r="A103" s="59"/>
      <c r="B103" s="59"/>
      <c r="C103" s="59"/>
      <c r="D103" s="59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3">
      <c r="A104" s="59"/>
      <c r="B104" s="59"/>
      <c r="C104" s="59"/>
      <c r="D104" s="5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3">
      <c r="A105" s="59"/>
      <c r="B105" s="59"/>
      <c r="C105" s="59"/>
      <c r="D105" s="59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3">
      <c r="A106" s="59"/>
      <c r="B106" s="59"/>
      <c r="C106" s="59"/>
      <c r="D106" s="59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3">
      <c r="A107" s="59"/>
      <c r="B107" s="59"/>
      <c r="C107" s="59"/>
      <c r="D107" s="59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3">
      <c r="A108" s="59"/>
      <c r="B108" s="59"/>
      <c r="C108" s="59"/>
      <c r="D108" s="59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3">
      <c r="A109" s="59"/>
      <c r="B109" s="59"/>
      <c r="C109" s="59"/>
      <c r="D109" s="59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3">
      <c r="A110" s="59"/>
      <c r="B110" s="59"/>
      <c r="C110" s="59"/>
      <c r="D110" s="59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3">
      <c r="A111" s="59"/>
      <c r="B111" s="59"/>
      <c r="C111" s="59"/>
      <c r="D111" s="59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3">
      <c r="A112" s="59"/>
      <c r="B112" s="59"/>
      <c r="C112" s="59"/>
      <c r="D112" s="59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3">
      <c r="A113" s="59"/>
      <c r="B113" s="59"/>
      <c r="C113" s="59"/>
      <c r="D113" s="59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3">
      <c r="A114" s="59"/>
      <c r="B114" s="59"/>
      <c r="C114" s="59"/>
      <c r="D114" s="59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3">
      <c r="A115" s="59"/>
      <c r="B115" s="59"/>
      <c r="C115" s="59"/>
      <c r="D115" s="59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3">
      <c r="A116" s="59"/>
      <c r="B116" s="59"/>
      <c r="C116" s="59"/>
      <c r="D116" s="59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3">
      <c r="A117" s="59"/>
      <c r="B117" s="59"/>
      <c r="C117" s="59"/>
      <c r="D117" s="59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3">
      <c r="A118" s="59"/>
      <c r="B118" s="59"/>
      <c r="C118" s="59"/>
      <c r="D118" s="59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3">
      <c r="A119" s="59"/>
      <c r="B119" s="59"/>
      <c r="C119" s="59"/>
      <c r="D119" s="59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3">
      <c r="A120" s="59"/>
      <c r="B120" s="59"/>
      <c r="C120" s="59"/>
      <c r="D120" s="59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3">
      <c r="A121" s="59"/>
      <c r="B121" s="59"/>
      <c r="C121" s="59"/>
      <c r="D121" s="59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3">
      <c r="A122" s="59"/>
      <c r="B122" s="59"/>
      <c r="C122" s="59"/>
      <c r="D122" s="59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3">
      <c r="A123" s="59"/>
      <c r="B123" s="59"/>
      <c r="C123" s="59"/>
      <c r="D123" s="59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3">
      <c r="A124" s="59"/>
      <c r="B124" s="59"/>
      <c r="C124" s="59"/>
      <c r="D124" s="59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3">
      <c r="A125" s="59"/>
      <c r="B125" s="59"/>
      <c r="C125" s="59"/>
      <c r="D125" s="59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3">
      <c r="A126" s="59"/>
      <c r="B126" s="59"/>
      <c r="C126" s="59"/>
      <c r="D126" s="59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3">
      <c r="A127" s="59"/>
      <c r="B127" s="59"/>
      <c r="C127" s="59"/>
      <c r="D127" s="59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3">
      <c r="A128" s="59"/>
      <c r="B128" s="59"/>
      <c r="C128" s="59"/>
      <c r="D128" s="59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3">
      <c r="A129" s="59"/>
      <c r="B129" s="59"/>
      <c r="C129" s="59"/>
      <c r="D129" s="59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3">
      <c r="A130" s="59"/>
      <c r="B130" s="59"/>
      <c r="C130" s="59"/>
      <c r="D130" s="59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3">
      <c r="A131" s="59"/>
      <c r="B131" s="59"/>
      <c r="C131" s="59"/>
      <c r="D131" s="59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3">
      <c r="A132" s="59"/>
      <c r="B132" s="59"/>
      <c r="C132" s="59"/>
      <c r="D132" s="59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3">
      <c r="A133" s="59"/>
      <c r="B133" s="59"/>
      <c r="C133" s="59"/>
      <c r="D133" s="59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3">
      <c r="A134" s="59"/>
      <c r="B134" s="59"/>
      <c r="C134" s="59"/>
      <c r="D134" s="59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3">
      <c r="A135" s="59"/>
      <c r="B135" s="59"/>
      <c r="C135" s="59"/>
      <c r="D135" s="59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3">
      <c r="A136" s="59"/>
      <c r="B136" s="59"/>
      <c r="C136" s="59"/>
      <c r="D136" s="59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3">
      <c r="A137" s="59"/>
      <c r="B137" s="59"/>
      <c r="C137" s="59"/>
      <c r="D137" s="59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3">
      <c r="A138" s="59"/>
      <c r="B138" s="59"/>
      <c r="C138" s="59"/>
      <c r="D138" s="59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3">
      <c r="A139" s="59"/>
      <c r="B139" s="59"/>
      <c r="C139" s="59"/>
      <c r="D139" s="59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3">
      <c r="A140" s="59"/>
      <c r="B140" s="59"/>
      <c r="C140" s="59"/>
      <c r="D140" s="59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3">
      <c r="A141" s="59"/>
      <c r="B141" s="59"/>
      <c r="C141" s="59"/>
      <c r="D141" s="59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3">
      <c r="A142" s="59"/>
      <c r="B142" s="59"/>
      <c r="C142" s="59"/>
      <c r="D142" s="59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3">
      <c r="A143" s="59"/>
      <c r="B143" s="59"/>
      <c r="C143" s="59"/>
      <c r="D143" s="59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3">
      <c r="A144" s="59"/>
      <c r="B144" s="59"/>
      <c r="C144" s="59"/>
      <c r="D144" s="59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3">
      <c r="A145" s="59"/>
      <c r="B145" s="59"/>
      <c r="C145" s="59"/>
      <c r="D145" s="59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3">
      <c r="A146" s="59"/>
      <c r="B146" s="59"/>
      <c r="C146" s="59"/>
      <c r="D146" s="59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3">
      <c r="A147" s="59"/>
      <c r="B147" s="59"/>
      <c r="C147" s="59"/>
      <c r="D147" s="59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3">
      <c r="A148" s="59"/>
      <c r="B148" s="59"/>
      <c r="C148" s="59"/>
      <c r="D148" s="59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3">
      <c r="A149" s="59"/>
      <c r="B149" s="59"/>
      <c r="C149" s="59"/>
      <c r="D149" s="59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3">
      <c r="A150" s="59"/>
      <c r="B150" s="59"/>
      <c r="C150" s="59"/>
      <c r="D150" s="59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3">
      <c r="A151" s="59"/>
      <c r="B151" s="59"/>
      <c r="C151" s="59"/>
      <c r="D151" s="59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3">
      <c r="A152" s="59"/>
      <c r="B152" s="59"/>
      <c r="C152" s="59"/>
      <c r="D152" s="59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3">
      <c r="A153" s="59"/>
      <c r="B153" s="59"/>
      <c r="C153" s="59"/>
      <c r="D153" s="59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3">
      <c r="A154" s="59"/>
      <c r="B154" s="59"/>
      <c r="C154" s="59"/>
      <c r="D154" s="59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3">
      <c r="A155" s="59"/>
      <c r="B155" s="59"/>
      <c r="C155" s="59"/>
      <c r="D155" s="59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3">
      <c r="A156" s="59"/>
      <c r="B156" s="59"/>
      <c r="C156" s="59"/>
      <c r="D156" s="59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3">
      <c r="A157" s="59"/>
      <c r="B157" s="59"/>
      <c r="C157" s="59"/>
      <c r="D157" s="59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3">
      <c r="A158" s="59"/>
      <c r="B158" s="59"/>
      <c r="C158" s="59"/>
      <c r="D158" s="59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3">
      <c r="A159" s="59"/>
      <c r="B159" s="59"/>
      <c r="C159" s="59"/>
      <c r="D159" s="59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3">
      <c r="A160" s="59"/>
      <c r="B160" s="59"/>
      <c r="C160" s="59"/>
      <c r="D160" s="59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3">
      <c r="A161" s="59"/>
      <c r="B161" s="59"/>
      <c r="C161" s="59"/>
      <c r="D161" s="59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3">
      <c r="A162" s="59"/>
      <c r="B162" s="59"/>
      <c r="C162" s="59"/>
      <c r="D162" s="59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3">
      <c r="A163" s="59"/>
      <c r="B163" s="59"/>
      <c r="C163" s="59"/>
      <c r="D163" s="59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3">
      <c r="A164" s="59"/>
      <c r="B164" s="59"/>
      <c r="C164" s="59"/>
      <c r="D164" s="59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3">
      <c r="A165" s="59"/>
      <c r="B165" s="59"/>
      <c r="C165" s="59"/>
      <c r="D165" s="59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3">
      <c r="A166" s="59"/>
      <c r="B166" s="59"/>
      <c r="C166" s="59"/>
      <c r="D166" s="59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3">
      <c r="A167" s="59"/>
      <c r="B167" s="59"/>
      <c r="C167" s="59"/>
      <c r="D167" s="59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3">
      <c r="A168" s="59"/>
      <c r="B168" s="59"/>
      <c r="C168" s="59"/>
      <c r="D168" s="5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3">
      <c r="A169" s="59"/>
      <c r="B169" s="59"/>
      <c r="C169" s="59"/>
      <c r="D169" s="59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3">
      <c r="A170" s="59"/>
      <c r="B170" s="59"/>
      <c r="C170" s="59"/>
      <c r="D170" s="59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3">
      <c r="A171" s="59"/>
      <c r="B171" s="59"/>
      <c r="C171" s="59"/>
      <c r="D171" s="59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3">
      <c r="A172" s="59"/>
      <c r="B172" s="59"/>
      <c r="C172" s="59"/>
      <c r="D172" s="59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3">
      <c r="A173" s="59"/>
      <c r="B173" s="59"/>
      <c r="C173" s="59"/>
      <c r="D173" s="59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3">
      <c r="A174" s="59"/>
      <c r="B174" s="59"/>
      <c r="C174" s="59"/>
      <c r="D174" s="59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3">
      <c r="A175" s="59"/>
      <c r="B175" s="59"/>
      <c r="C175" s="59"/>
      <c r="D175" s="59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3">
      <c r="A176" s="59"/>
      <c r="B176" s="59"/>
      <c r="C176" s="59"/>
      <c r="D176" s="59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3">
      <c r="A177" s="59"/>
      <c r="B177" s="59"/>
      <c r="C177" s="59"/>
      <c r="D177" s="59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3">
      <c r="A178" s="59"/>
      <c r="B178" s="59"/>
      <c r="C178" s="59"/>
      <c r="D178" s="59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3">
      <c r="A179" s="59"/>
      <c r="B179" s="59"/>
      <c r="C179" s="59"/>
      <c r="D179" s="59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3">
      <c r="A180" s="59"/>
      <c r="B180" s="59"/>
      <c r="C180" s="59"/>
      <c r="D180" s="59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3">
      <c r="A181" s="59"/>
      <c r="B181" s="59"/>
      <c r="C181" s="59"/>
      <c r="D181" s="59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3">
      <c r="A182" s="59"/>
      <c r="B182" s="59"/>
      <c r="C182" s="59"/>
      <c r="D182" s="59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3">
      <c r="A183" s="59"/>
      <c r="B183" s="59"/>
      <c r="C183" s="59"/>
      <c r="D183" s="59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3">
      <c r="A184" s="59"/>
      <c r="B184" s="59"/>
      <c r="C184" s="59"/>
      <c r="D184" s="59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3">
      <c r="A185" s="59"/>
      <c r="B185" s="59"/>
      <c r="C185" s="59"/>
      <c r="D185" s="59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3">
      <c r="A186" s="59"/>
      <c r="B186" s="59"/>
      <c r="C186" s="59"/>
      <c r="D186" s="59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3">
      <c r="A187" s="59"/>
      <c r="B187" s="59"/>
      <c r="C187" s="59"/>
      <c r="D187" s="59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3">
      <c r="A188" s="59"/>
      <c r="B188" s="59"/>
      <c r="C188" s="59"/>
      <c r="D188" s="59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3">
      <c r="A189" s="59"/>
      <c r="B189" s="59"/>
      <c r="C189" s="59"/>
      <c r="D189" s="59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3">
      <c r="A190" s="59"/>
      <c r="B190" s="59"/>
      <c r="C190" s="59"/>
      <c r="D190" s="59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3">
      <c r="A191" s="59"/>
      <c r="B191" s="59"/>
      <c r="C191" s="59"/>
      <c r="D191" s="59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3">
      <c r="A192" s="59"/>
      <c r="B192" s="59"/>
      <c r="C192" s="59"/>
      <c r="D192" s="59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3">
      <c r="A193" s="59"/>
      <c r="B193" s="59"/>
      <c r="C193" s="59"/>
      <c r="D193" s="59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3">
      <c r="A194" s="59"/>
      <c r="B194" s="59"/>
      <c r="C194" s="59"/>
      <c r="D194" s="59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3">
      <c r="A195" s="59"/>
      <c r="B195" s="59"/>
      <c r="C195" s="59"/>
      <c r="D195" s="59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3">
      <c r="A196" s="59"/>
      <c r="B196" s="59"/>
      <c r="C196" s="59"/>
      <c r="D196" s="59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3">
      <c r="A197" s="59"/>
      <c r="B197" s="59"/>
      <c r="C197" s="59"/>
      <c r="D197" s="59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3">
      <c r="A198" s="59"/>
      <c r="B198" s="59"/>
      <c r="C198" s="59"/>
      <c r="D198" s="59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3">
      <c r="A199" s="59"/>
      <c r="B199" s="59"/>
      <c r="C199" s="59"/>
      <c r="D199" s="59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3">
      <c r="A200" s="59"/>
      <c r="B200" s="59"/>
      <c r="C200" s="59"/>
      <c r="D200" s="59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3">
      <c r="A201" s="59"/>
      <c r="B201" s="59"/>
      <c r="C201" s="59"/>
      <c r="D201" s="59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3">
      <c r="A202" s="59"/>
      <c r="B202" s="59"/>
      <c r="C202" s="59"/>
      <c r="D202" s="59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3">
      <c r="A203" s="59"/>
      <c r="B203" s="59"/>
      <c r="C203" s="59"/>
      <c r="D203" s="59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3">
      <c r="A204" s="59"/>
      <c r="B204" s="59"/>
      <c r="C204" s="59"/>
      <c r="D204" s="59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3">
      <c r="A205" s="59"/>
      <c r="B205" s="59"/>
      <c r="C205" s="59"/>
      <c r="D205" s="59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3">
      <c r="A206" s="59"/>
      <c r="B206" s="59"/>
      <c r="C206" s="59"/>
      <c r="D206" s="59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3">
      <c r="A207" s="59"/>
      <c r="B207" s="59"/>
      <c r="C207" s="59"/>
      <c r="D207" s="59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3">
      <c r="A208" s="59"/>
      <c r="B208" s="59"/>
      <c r="C208" s="59"/>
      <c r="D208" s="59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3">
      <c r="A209" s="59"/>
      <c r="B209" s="59"/>
      <c r="C209" s="59"/>
      <c r="D209" s="59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3">
      <c r="A210" s="59"/>
      <c r="B210" s="59"/>
      <c r="C210" s="59"/>
      <c r="D210" s="59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3">
      <c r="A211" s="59"/>
      <c r="B211" s="59"/>
      <c r="C211" s="59"/>
      <c r="D211" s="59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3">
      <c r="A212" s="59"/>
      <c r="B212" s="59"/>
      <c r="C212" s="59"/>
      <c r="D212" s="59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3">
      <c r="A213" s="59"/>
      <c r="B213" s="59"/>
      <c r="C213" s="59"/>
      <c r="D213" s="59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3">
      <c r="A214" s="59"/>
      <c r="B214" s="59"/>
      <c r="C214" s="59"/>
      <c r="D214" s="59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3">
      <c r="A215" s="59"/>
      <c r="B215" s="59"/>
      <c r="C215" s="59"/>
      <c r="D215" s="59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3">
      <c r="A216" s="59"/>
      <c r="B216" s="59"/>
      <c r="C216" s="59"/>
      <c r="D216" s="59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3">
      <c r="A217" s="59"/>
      <c r="B217" s="59"/>
      <c r="C217" s="59"/>
      <c r="D217" s="59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3">
      <c r="A218" s="59"/>
      <c r="B218" s="59"/>
      <c r="C218" s="59"/>
      <c r="D218" s="59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3">
      <c r="A219" s="59"/>
      <c r="B219" s="59"/>
      <c r="C219" s="59"/>
      <c r="D219" s="59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3">
      <c r="A220" s="59"/>
      <c r="B220" s="59"/>
      <c r="C220" s="59"/>
      <c r="D220" s="59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3">
      <c r="A221" s="59"/>
      <c r="B221" s="59"/>
      <c r="C221" s="59"/>
      <c r="D221" s="59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3">
      <c r="A222" s="59"/>
      <c r="B222" s="59"/>
      <c r="C222" s="59"/>
      <c r="D222" s="59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3">
      <c r="A223" s="59"/>
      <c r="B223" s="59"/>
      <c r="C223" s="59"/>
      <c r="D223" s="59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3">
      <c r="A224" s="59"/>
      <c r="B224" s="59"/>
      <c r="C224" s="59"/>
      <c r="D224" s="59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3">
      <c r="A225" s="59"/>
      <c r="B225" s="59"/>
      <c r="C225" s="59"/>
      <c r="D225" s="59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3">
      <c r="A226" s="59"/>
      <c r="B226" s="59"/>
      <c r="C226" s="59"/>
      <c r="D226" s="59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3">
      <c r="A227" s="59"/>
      <c r="B227" s="59"/>
      <c r="C227" s="59"/>
      <c r="D227" s="59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3">
      <c r="A228" s="59"/>
      <c r="B228" s="59"/>
      <c r="C228" s="59"/>
      <c r="D228" s="59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3">
      <c r="A229" s="59"/>
      <c r="B229" s="59"/>
      <c r="C229" s="59"/>
      <c r="D229" s="59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3">
      <c r="A230" s="59"/>
      <c r="B230" s="59"/>
      <c r="C230" s="59"/>
      <c r="D230" s="59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3">
      <c r="A231" s="59"/>
      <c r="B231" s="59"/>
      <c r="C231" s="59"/>
      <c r="D231" s="59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3">
      <c r="A232" s="59"/>
      <c r="B232" s="59"/>
      <c r="C232" s="59"/>
      <c r="D232" s="59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3">
      <c r="A233" s="59"/>
      <c r="B233" s="59"/>
      <c r="C233" s="59"/>
      <c r="D233" s="59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3">
      <c r="A234" s="59"/>
      <c r="B234" s="59"/>
      <c r="C234" s="59"/>
      <c r="D234" s="59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3">
      <c r="A235" s="59"/>
      <c r="B235" s="59"/>
      <c r="C235" s="59"/>
      <c r="D235" s="59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3">
      <c r="A236" s="59"/>
      <c r="B236" s="59"/>
      <c r="C236" s="59"/>
      <c r="D236" s="59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3">
      <c r="A237" s="59"/>
      <c r="B237" s="59"/>
      <c r="C237" s="59"/>
      <c r="D237" s="59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3">
      <c r="A238" s="59"/>
      <c r="B238" s="59"/>
      <c r="C238" s="59"/>
      <c r="D238" s="59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3">
      <c r="A239" s="59"/>
      <c r="B239" s="59"/>
      <c r="C239" s="59"/>
      <c r="D239" s="59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3">
      <c r="A240" s="59"/>
      <c r="B240" s="59"/>
      <c r="C240" s="59"/>
      <c r="D240" s="59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3">
      <c r="A241" s="59"/>
      <c r="B241" s="59"/>
      <c r="C241" s="59"/>
      <c r="D241" s="59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3">
      <c r="A242" s="59"/>
      <c r="B242" s="59"/>
      <c r="C242" s="59"/>
      <c r="D242" s="59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3">
      <c r="A243" s="59"/>
      <c r="B243" s="59"/>
      <c r="C243" s="59"/>
      <c r="D243" s="59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3">
      <c r="A244" s="59"/>
      <c r="B244" s="59"/>
      <c r="C244" s="59"/>
      <c r="D244" s="59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3">
      <c r="A245" s="59"/>
      <c r="B245" s="59"/>
      <c r="C245" s="59"/>
      <c r="D245" s="59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3">
      <c r="A246" s="59"/>
      <c r="B246" s="59"/>
      <c r="C246" s="59"/>
      <c r="D246" s="59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3">
      <c r="A247" s="59"/>
      <c r="B247" s="59"/>
      <c r="C247" s="59"/>
      <c r="D247" s="59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3">
      <c r="A248" s="59"/>
      <c r="B248" s="59"/>
      <c r="C248" s="59"/>
      <c r="D248" s="59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3">
      <c r="A249" s="59"/>
      <c r="B249" s="59"/>
      <c r="C249" s="59"/>
      <c r="D249" s="59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3">
      <c r="A250" s="59"/>
      <c r="B250" s="59"/>
      <c r="C250" s="59"/>
      <c r="D250" s="59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3">
      <c r="A251" s="59"/>
      <c r="B251" s="59"/>
      <c r="C251" s="59"/>
      <c r="D251" s="59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3">
      <c r="A252" s="59"/>
      <c r="B252" s="59"/>
      <c r="C252" s="59"/>
      <c r="D252" s="59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3">
      <c r="A253" s="59"/>
      <c r="B253" s="59"/>
      <c r="C253" s="59"/>
      <c r="D253" s="59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3">
      <c r="A254" s="59"/>
      <c r="B254" s="59"/>
      <c r="C254" s="59"/>
      <c r="D254" s="59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3">
      <c r="A255" s="59"/>
      <c r="B255" s="59"/>
      <c r="C255" s="59"/>
      <c r="D255" s="59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3">
      <c r="A256" s="59"/>
      <c r="B256" s="59"/>
      <c r="C256" s="59"/>
      <c r="D256" s="59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3">
      <c r="A257" s="59"/>
      <c r="B257" s="59"/>
      <c r="C257" s="59"/>
      <c r="D257" s="59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3">
      <c r="A258" s="59"/>
      <c r="B258" s="59"/>
      <c r="C258" s="59"/>
      <c r="D258" s="59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3">
      <c r="A259" s="59"/>
      <c r="B259" s="59"/>
      <c r="C259" s="59"/>
      <c r="D259" s="59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3">
      <c r="A260" s="59"/>
      <c r="B260" s="59"/>
      <c r="C260" s="59"/>
      <c r="D260" s="59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3">
      <c r="A261" s="59"/>
      <c r="B261" s="59"/>
      <c r="C261" s="59"/>
      <c r="D261" s="59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3">
      <c r="A262" s="59"/>
      <c r="B262" s="59"/>
      <c r="C262" s="59"/>
      <c r="D262" s="59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3">
      <c r="A263" s="59"/>
      <c r="B263" s="59"/>
      <c r="C263" s="59"/>
      <c r="D263" s="59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3">
      <c r="A264" s="59"/>
      <c r="B264" s="59"/>
      <c r="C264" s="59"/>
      <c r="D264" s="59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3">
      <c r="A265" s="59"/>
      <c r="B265" s="59"/>
      <c r="C265" s="59"/>
      <c r="D265" s="59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3">
      <c r="A266" s="59"/>
      <c r="B266" s="59"/>
      <c r="C266" s="59"/>
      <c r="D266" s="59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3">
      <c r="A267" s="59"/>
      <c r="B267" s="59"/>
      <c r="C267" s="59"/>
      <c r="D267" s="59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3">
      <c r="A268" s="59"/>
      <c r="B268" s="59"/>
      <c r="C268" s="59"/>
      <c r="D268" s="59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3">
      <c r="A269" s="59"/>
      <c r="B269" s="59"/>
      <c r="C269" s="59"/>
      <c r="D269" s="59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3">
      <c r="A270" s="59"/>
      <c r="B270" s="59"/>
      <c r="C270" s="59"/>
      <c r="D270" s="59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3">
      <c r="A271" s="59"/>
      <c r="B271" s="59"/>
      <c r="C271" s="59"/>
      <c r="D271" s="59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3">
      <c r="A272" s="59"/>
      <c r="B272" s="59"/>
      <c r="C272" s="59"/>
      <c r="D272" s="59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3">
      <c r="A273" s="59"/>
      <c r="B273" s="59"/>
      <c r="C273" s="59"/>
      <c r="D273" s="59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3">
      <c r="A274" s="59"/>
      <c r="B274" s="59"/>
      <c r="C274" s="59"/>
      <c r="D274" s="59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3">
      <c r="A275" s="59"/>
      <c r="B275" s="59"/>
      <c r="C275" s="59"/>
      <c r="D275" s="59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3">
      <c r="A276" s="59"/>
      <c r="B276" s="59"/>
      <c r="C276" s="59"/>
      <c r="D276" s="59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3">
      <c r="A277" s="59"/>
      <c r="B277" s="59"/>
      <c r="C277" s="59"/>
      <c r="D277" s="59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3">
      <c r="A278" s="59"/>
      <c r="B278" s="59"/>
      <c r="C278" s="59"/>
      <c r="D278" s="59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3">
      <c r="A279" s="59"/>
      <c r="B279" s="59"/>
      <c r="C279" s="59"/>
      <c r="D279" s="59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3">
      <c r="A280" s="59"/>
      <c r="B280" s="59"/>
      <c r="C280" s="59"/>
      <c r="D280" s="59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3">
      <c r="A281" s="59"/>
      <c r="B281" s="59"/>
      <c r="C281" s="59"/>
      <c r="D281" s="59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3">
      <c r="A282" s="59"/>
      <c r="B282" s="59"/>
      <c r="C282" s="59"/>
      <c r="D282" s="59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3">
      <c r="A283" s="59"/>
      <c r="B283" s="59"/>
      <c r="C283" s="59"/>
      <c r="D283" s="59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3">
      <c r="A284" s="59"/>
      <c r="B284" s="59"/>
      <c r="C284" s="59"/>
      <c r="D284" s="59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3">
      <c r="A285" s="59"/>
      <c r="B285" s="59"/>
      <c r="C285" s="59"/>
      <c r="D285" s="59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3">
      <c r="A286" s="59"/>
      <c r="B286" s="59"/>
      <c r="C286" s="59"/>
      <c r="D286" s="59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3">
      <c r="A287" s="59"/>
      <c r="B287" s="59"/>
      <c r="C287" s="59"/>
      <c r="D287" s="59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3">
      <c r="A288" s="59"/>
      <c r="B288" s="59"/>
      <c r="C288" s="59"/>
      <c r="D288" s="59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3">
      <c r="A289" s="59"/>
      <c r="B289" s="59"/>
      <c r="C289" s="59"/>
      <c r="D289" s="59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3">
      <c r="A290" s="59"/>
      <c r="B290" s="59"/>
      <c r="C290" s="59"/>
      <c r="D290" s="59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3">
      <c r="A291" s="59"/>
      <c r="B291" s="59"/>
      <c r="C291" s="59"/>
      <c r="D291" s="59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3">
      <c r="A292" s="59"/>
      <c r="B292" s="59"/>
      <c r="C292" s="59"/>
      <c r="D292" s="59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3">
      <c r="A293" s="59"/>
      <c r="B293" s="59"/>
      <c r="C293" s="59"/>
      <c r="D293" s="59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3">
      <c r="A294" s="59"/>
      <c r="B294" s="59"/>
      <c r="C294" s="59"/>
      <c r="D294" s="59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3">
      <c r="A295" s="59"/>
      <c r="B295" s="59"/>
      <c r="C295" s="59"/>
      <c r="D295" s="59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3">
      <c r="A296" s="59"/>
      <c r="B296" s="59"/>
      <c r="C296" s="59"/>
      <c r="D296" s="59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3">
      <c r="A297" s="59"/>
      <c r="B297" s="59"/>
      <c r="C297" s="59"/>
      <c r="D297" s="59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3">
      <c r="A298" s="59"/>
      <c r="B298" s="59"/>
      <c r="C298" s="59"/>
      <c r="D298" s="59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3">
      <c r="A299" s="59"/>
      <c r="B299" s="59"/>
      <c r="C299" s="59"/>
      <c r="D299" s="59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3">
      <c r="A300" s="59"/>
      <c r="B300" s="59"/>
      <c r="C300" s="59"/>
      <c r="D300" s="59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3">
      <c r="A301" s="59"/>
      <c r="B301" s="59"/>
      <c r="C301" s="59"/>
      <c r="D301" s="59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3">
      <c r="A302" s="59"/>
      <c r="B302" s="59"/>
      <c r="C302" s="59"/>
      <c r="D302" s="59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3">
      <c r="A303" s="59"/>
      <c r="B303" s="59"/>
      <c r="C303" s="59"/>
      <c r="D303" s="59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3">
      <c r="A304" s="59"/>
      <c r="B304" s="59"/>
      <c r="C304" s="59"/>
      <c r="D304" s="59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3">
      <c r="A305" s="59"/>
      <c r="B305" s="59"/>
      <c r="C305" s="59"/>
      <c r="D305" s="59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3">
      <c r="A306" s="59"/>
      <c r="B306" s="59"/>
      <c r="C306" s="59"/>
      <c r="D306" s="59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3">
      <c r="A307" s="59"/>
      <c r="B307" s="59"/>
      <c r="C307" s="59"/>
      <c r="D307" s="59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3">
      <c r="A308" s="59"/>
      <c r="B308" s="59"/>
      <c r="C308" s="59"/>
      <c r="D308" s="59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3">
      <c r="A309" s="59"/>
      <c r="B309" s="59"/>
      <c r="C309" s="59"/>
      <c r="D309" s="59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3">
      <c r="A310" s="59"/>
      <c r="B310" s="59"/>
      <c r="C310" s="59"/>
      <c r="D310" s="59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3">
      <c r="A311" s="59"/>
      <c r="B311" s="59"/>
      <c r="C311" s="59"/>
      <c r="D311" s="59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3">
      <c r="A312" s="59"/>
      <c r="B312" s="59"/>
      <c r="C312" s="59"/>
      <c r="D312" s="59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3">
      <c r="A313" s="59"/>
      <c r="B313" s="59"/>
      <c r="C313" s="59"/>
      <c r="D313" s="59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3">
      <c r="A314" s="59"/>
      <c r="B314" s="59"/>
      <c r="C314" s="59"/>
      <c r="D314" s="59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3">
      <c r="A315" s="59"/>
      <c r="B315" s="59"/>
      <c r="C315" s="59"/>
      <c r="D315" s="59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3">
      <c r="A316" s="59"/>
      <c r="B316" s="59"/>
      <c r="C316" s="59"/>
      <c r="D316" s="59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3">
      <c r="A317" s="59"/>
      <c r="B317" s="59"/>
      <c r="C317" s="59"/>
      <c r="D317" s="59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3">
      <c r="A318" s="59"/>
      <c r="B318" s="59"/>
      <c r="C318" s="59"/>
      <c r="D318" s="59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3">
      <c r="A319" s="59"/>
      <c r="B319" s="59"/>
      <c r="C319" s="59"/>
      <c r="D319" s="59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3">
      <c r="A320" s="59"/>
      <c r="B320" s="59"/>
      <c r="C320" s="59"/>
      <c r="D320" s="59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3">
      <c r="A321" s="59"/>
      <c r="B321" s="59"/>
      <c r="C321" s="59"/>
      <c r="D321" s="59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3">
      <c r="A322" s="59"/>
      <c r="B322" s="59"/>
      <c r="C322" s="59"/>
      <c r="D322" s="59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3">
      <c r="A323" s="59"/>
      <c r="B323" s="59"/>
      <c r="C323" s="59"/>
      <c r="D323" s="59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3">
      <c r="A324" s="59"/>
      <c r="B324" s="59"/>
      <c r="C324" s="59"/>
      <c r="D324" s="59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3">
      <c r="A325" s="59"/>
      <c r="B325" s="59"/>
      <c r="C325" s="59"/>
      <c r="D325" s="59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3">
      <c r="A326" s="59"/>
      <c r="B326" s="59"/>
      <c r="C326" s="59"/>
      <c r="D326" s="59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3">
      <c r="A327" s="59"/>
      <c r="B327" s="59"/>
      <c r="C327" s="59"/>
      <c r="D327" s="59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3">
      <c r="A328" s="59"/>
      <c r="B328" s="59"/>
      <c r="C328" s="59"/>
      <c r="D328" s="59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3">
      <c r="A329" s="59"/>
      <c r="B329" s="59"/>
      <c r="C329" s="59"/>
      <c r="D329" s="59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3">
      <c r="A330" s="59"/>
      <c r="B330" s="59"/>
      <c r="C330" s="59"/>
      <c r="D330" s="59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3">
      <c r="A331" s="59"/>
      <c r="B331" s="59"/>
      <c r="C331" s="59"/>
      <c r="D331" s="59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3">
      <c r="A332" s="59"/>
      <c r="B332" s="59"/>
      <c r="C332" s="59"/>
      <c r="D332" s="59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3">
      <c r="A333" s="59"/>
      <c r="B333" s="59"/>
      <c r="C333" s="59"/>
      <c r="D333" s="59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3">
      <c r="A334" s="59"/>
      <c r="B334" s="59"/>
      <c r="C334" s="59"/>
      <c r="D334" s="59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3">
      <c r="A335" s="59"/>
      <c r="B335" s="59"/>
      <c r="C335" s="59"/>
      <c r="D335" s="59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3">
      <c r="A336" s="59"/>
      <c r="B336" s="59"/>
      <c r="C336" s="59"/>
      <c r="D336" s="59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3">
      <c r="A337" s="59"/>
      <c r="B337" s="59"/>
      <c r="C337" s="59"/>
      <c r="D337" s="59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3">
      <c r="A338" s="59"/>
      <c r="B338" s="59"/>
      <c r="C338" s="59"/>
      <c r="D338" s="59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3">
      <c r="A339" s="59"/>
      <c r="B339" s="59"/>
      <c r="C339" s="59"/>
      <c r="D339" s="59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3">
      <c r="A340" s="59"/>
      <c r="B340" s="59"/>
      <c r="C340" s="59"/>
      <c r="D340" s="59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3">
      <c r="A341" s="59"/>
      <c r="B341" s="59"/>
      <c r="C341" s="59"/>
      <c r="D341" s="59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3">
      <c r="A342" s="59"/>
      <c r="B342" s="59"/>
      <c r="C342" s="59"/>
      <c r="D342" s="59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3">
      <c r="A343" s="59"/>
      <c r="B343" s="59"/>
      <c r="C343" s="59"/>
      <c r="D343" s="59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3">
      <c r="A344" s="59"/>
      <c r="B344" s="59"/>
      <c r="C344" s="59"/>
      <c r="D344" s="59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3">
      <c r="A345" s="59"/>
      <c r="B345" s="59"/>
      <c r="C345" s="59"/>
      <c r="D345" s="59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3">
      <c r="A346" s="59"/>
      <c r="B346" s="59"/>
      <c r="C346" s="59"/>
      <c r="D346" s="59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3">
      <c r="A347" s="59"/>
      <c r="B347" s="59"/>
      <c r="C347" s="59"/>
      <c r="D347" s="59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3">
      <c r="A348" s="59"/>
      <c r="B348" s="59"/>
      <c r="C348" s="59"/>
      <c r="D348" s="59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3">
      <c r="A349" s="59"/>
      <c r="B349" s="59"/>
      <c r="C349" s="59"/>
      <c r="D349" s="59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3">
      <c r="A350" s="59"/>
      <c r="B350" s="59"/>
      <c r="C350" s="59"/>
      <c r="D350" s="59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3">
      <c r="A351" s="59"/>
      <c r="B351" s="59"/>
      <c r="C351" s="59"/>
      <c r="D351" s="59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3">
      <c r="A352" s="59"/>
      <c r="B352" s="59"/>
      <c r="C352" s="59"/>
      <c r="D352" s="59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3">
      <c r="A353" s="59"/>
      <c r="B353" s="59"/>
      <c r="C353" s="59"/>
      <c r="D353" s="59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3">
      <c r="A354" s="59"/>
      <c r="B354" s="59"/>
      <c r="C354" s="59"/>
      <c r="D354" s="59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3">
      <c r="A355" s="59"/>
      <c r="B355" s="59"/>
      <c r="C355" s="59"/>
      <c r="D355" s="59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3">
      <c r="A356" s="59"/>
      <c r="B356" s="59"/>
      <c r="C356" s="59"/>
      <c r="D356" s="59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3">
      <c r="A357" s="59"/>
      <c r="B357" s="59"/>
      <c r="C357" s="59"/>
      <c r="D357" s="59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3">
      <c r="A358" s="59"/>
      <c r="B358" s="59"/>
      <c r="C358" s="59"/>
      <c r="D358" s="59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3">
      <c r="A359" s="59"/>
      <c r="B359" s="59"/>
      <c r="C359" s="59"/>
      <c r="D359" s="59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3">
      <c r="A360" s="59"/>
      <c r="B360" s="59"/>
      <c r="C360" s="59"/>
      <c r="D360" s="59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3">
      <c r="A361" s="59"/>
      <c r="B361" s="59"/>
      <c r="C361" s="59"/>
      <c r="D361" s="59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3">
      <c r="A362" s="59"/>
      <c r="B362" s="59"/>
      <c r="C362" s="59"/>
      <c r="D362" s="59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3">
      <c r="A363" s="59"/>
      <c r="B363" s="59"/>
      <c r="C363" s="59"/>
      <c r="D363" s="59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3">
      <c r="A364" s="59"/>
      <c r="B364" s="59"/>
      <c r="C364" s="59"/>
      <c r="D364" s="59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3">
      <c r="A365" s="59"/>
      <c r="B365" s="59"/>
      <c r="C365" s="59"/>
      <c r="D365" s="59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3">
      <c r="A366" s="59"/>
      <c r="B366" s="59"/>
      <c r="C366" s="59"/>
      <c r="D366" s="59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3">
      <c r="A367" s="59"/>
      <c r="B367" s="59"/>
      <c r="C367" s="59"/>
      <c r="D367" s="59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3">
      <c r="A368" s="59"/>
      <c r="B368" s="59"/>
      <c r="C368" s="59"/>
      <c r="D368" s="59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3">
      <c r="A369" s="59"/>
      <c r="B369" s="59"/>
      <c r="C369" s="59"/>
      <c r="D369" s="59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3">
      <c r="A370" s="59"/>
      <c r="B370" s="59"/>
      <c r="C370" s="59"/>
      <c r="D370" s="59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3">
      <c r="A371" s="59"/>
      <c r="B371" s="59"/>
      <c r="C371" s="59"/>
      <c r="D371" s="59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3">
      <c r="A372" s="59"/>
      <c r="B372" s="59"/>
      <c r="C372" s="59"/>
      <c r="D372" s="59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3">
      <c r="A373" s="59"/>
      <c r="B373" s="59"/>
      <c r="C373" s="59"/>
      <c r="D373" s="59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3">
      <c r="A374" s="59"/>
      <c r="B374" s="59"/>
      <c r="C374" s="59"/>
      <c r="D374" s="59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3">
      <c r="A375" s="59"/>
      <c r="B375" s="59"/>
      <c r="C375" s="59"/>
      <c r="D375" s="59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3">
      <c r="A376" s="59"/>
      <c r="B376" s="59"/>
      <c r="C376" s="59"/>
      <c r="D376" s="59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3">
      <c r="A377" s="59"/>
      <c r="B377" s="59"/>
      <c r="C377" s="59"/>
      <c r="D377" s="59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3">
      <c r="A378" s="59"/>
      <c r="B378" s="59"/>
      <c r="C378" s="59"/>
      <c r="D378" s="59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3">
      <c r="A379" s="59"/>
      <c r="B379" s="59"/>
      <c r="C379" s="59"/>
      <c r="D379" s="59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3">
      <c r="A380" s="59"/>
      <c r="B380" s="59"/>
      <c r="C380" s="59"/>
      <c r="D380" s="59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3">
      <c r="A381" s="59"/>
      <c r="B381" s="59"/>
      <c r="C381" s="59"/>
      <c r="D381" s="59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3">
      <c r="A382" s="59"/>
      <c r="B382" s="59"/>
      <c r="C382" s="59"/>
      <c r="D382" s="59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3">
      <c r="A383" s="59"/>
      <c r="B383" s="59"/>
      <c r="C383" s="59"/>
      <c r="D383" s="59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3">
      <c r="A384" s="59"/>
      <c r="B384" s="59"/>
      <c r="C384" s="59"/>
      <c r="D384" s="59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3">
      <c r="A385" s="59"/>
      <c r="B385" s="59"/>
      <c r="C385" s="59"/>
      <c r="D385" s="59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3">
      <c r="A386" s="59"/>
      <c r="B386" s="59"/>
      <c r="C386" s="59"/>
      <c r="D386" s="59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3">
      <c r="A387" s="59"/>
      <c r="B387" s="59"/>
      <c r="C387" s="59"/>
      <c r="D387" s="59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3">
      <c r="A388" s="59"/>
      <c r="B388" s="59"/>
      <c r="C388" s="59"/>
      <c r="D388" s="59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3">
      <c r="A389" s="59"/>
      <c r="B389" s="59"/>
      <c r="C389" s="59"/>
      <c r="D389" s="59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3">
      <c r="A390" s="59"/>
      <c r="B390" s="59"/>
      <c r="C390" s="59"/>
      <c r="D390" s="59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3">
      <c r="A391" s="59"/>
      <c r="B391" s="59"/>
      <c r="C391" s="59"/>
      <c r="D391" s="59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3">
      <c r="A392" s="59"/>
      <c r="B392" s="59"/>
      <c r="C392" s="59"/>
      <c r="D392" s="59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3">
      <c r="A393" s="59"/>
      <c r="B393" s="59"/>
      <c r="C393" s="59"/>
      <c r="D393" s="59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3">
      <c r="A394" s="59"/>
      <c r="B394" s="59"/>
      <c r="C394" s="59"/>
      <c r="D394" s="59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3">
      <c r="A395" s="59"/>
      <c r="B395" s="59"/>
      <c r="C395" s="59"/>
      <c r="D395" s="59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3">
      <c r="A396" s="59"/>
      <c r="B396" s="59"/>
      <c r="C396" s="59"/>
      <c r="D396" s="59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3">
      <c r="A397" s="59"/>
      <c r="B397" s="59"/>
      <c r="C397" s="59"/>
      <c r="D397" s="59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3">
      <c r="A398" s="59"/>
      <c r="B398" s="59"/>
      <c r="C398" s="59"/>
      <c r="D398" s="59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3">
      <c r="A399" s="59"/>
      <c r="B399" s="59"/>
      <c r="C399" s="59"/>
      <c r="D399" s="59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3">
      <c r="A400" s="59"/>
      <c r="B400" s="59"/>
      <c r="C400" s="59"/>
      <c r="D400" s="59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3">
      <c r="A401" s="59"/>
      <c r="B401" s="59"/>
      <c r="C401" s="59"/>
      <c r="D401" s="59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3">
      <c r="A402" s="59"/>
      <c r="B402" s="59"/>
      <c r="C402" s="59"/>
      <c r="D402" s="59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3">
      <c r="A403" s="59"/>
      <c r="B403" s="59"/>
      <c r="C403" s="59"/>
      <c r="D403" s="59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3">
      <c r="A404" s="59"/>
      <c r="B404" s="59"/>
      <c r="C404" s="59"/>
      <c r="D404" s="59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3">
      <c r="A405" s="59"/>
      <c r="B405" s="59"/>
      <c r="C405" s="59"/>
      <c r="D405" s="59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3">
      <c r="A406" s="59"/>
      <c r="B406" s="59"/>
      <c r="C406" s="59"/>
      <c r="D406" s="59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3">
      <c r="A407" s="59"/>
      <c r="B407" s="59"/>
      <c r="C407" s="59"/>
      <c r="D407" s="59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3">
      <c r="A408" s="59"/>
      <c r="B408" s="59"/>
      <c r="C408" s="59"/>
      <c r="D408" s="59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3">
      <c r="A409" s="59"/>
      <c r="B409" s="59"/>
      <c r="C409" s="59"/>
      <c r="D409" s="59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3">
      <c r="A410" s="59"/>
      <c r="B410" s="59"/>
      <c r="C410" s="59"/>
      <c r="D410" s="59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3">
      <c r="A411" s="59"/>
      <c r="B411" s="59"/>
      <c r="C411" s="59"/>
      <c r="D411" s="59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3">
      <c r="A412" s="59"/>
      <c r="B412" s="59"/>
      <c r="C412" s="59"/>
      <c r="D412" s="59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3">
      <c r="A413" s="59"/>
      <c r="B413" s="59"/>
      <c r="C413" s="59"/>
      <c r="D413" s="59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3">
      <c r="A414" s="59"/>
      <c r="B414" s="59"/>
      <c r="C414" s="59"/>
      <c r="D414" s="59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3">
      <c r="A415" s="59"/>
      <c r="B415" s="59"/>
      <c r="C415" s="59"/>
      <c r="D415" s="59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3">
      <c r="A416" s="59"/>
      <c r="B416" s="59"/>
      <c r="C416" s="59"/>
      <c r="D416" s="59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3">
      <c r="A417" s="59"/>
      <c r="B417" s="59"/>
      <c r="C417" s="59"/>
      <c r="D417" s="59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3">
      <c r="A418" s="59"/>
      <c r="B418" s="59"/>
      <c r="C418" s="59"/>
      <c r="D418" s="59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3">
      <c r="A419" s="59"/>
      <c r="B419" s="59"/>
      <c r="C419" s="59"/>
      <c r="D419" s="59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3">
      <c r="A420" s="59"/>
      <c r="B420" s="59"/>
      <c r="C420" s="59"/>
      <c r="D420" s="59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3">
      <c r="A421" s="59"/>
      <c r="B421" s="59"/>
      <c r="C421" s="59"/>
      <c r="D421" s="59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3">
      <c r="A422" s="59"/>
      <c r="B422" s="59"/>
      <c r="C422" s="59"/>
      <c r="D422" s="59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3">
      <c r="A423" s="59"/>
      <c r="B423" s="59"/>
      <c r="C423" s="59"/>
      <c r="D423" s="59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3">
      <c r="A424" s="59"/>
      <c r="B424" s="59"/>
      <c r="C424" s="59"/>
      <c r="D424" s="59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3">
      <c r="A425" s="59"/>
      <c r="B425" s="59"/>
      <c r="C425" s="59"/>
      <c r="D425" s="59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3">
      <c r="A426" s="59"/>
      <c r="B426" s="59"/>
      <c r="C426" s="59"/>
      <c r="D426" s="59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x14ac:dyDescent="0.3">
      <c r="A427" s="59"/>
      <c r="B427" s="59"/>
      <c r="C427" s="59"/>
      <c r="D427" s="59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x14ac:dyDescent="0.3">
      <c r="A428" s="59"/>
      <c r="B428" s="59"/>
      <c r="C428" s="59"/>
      <c r="D428" s="59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x14ac:dyDescent="0.3">
      <c r="A429" s="59"/>
      <c r="B429" s="59"/>
      <c r="C429" s="59"/>
      <c r="D429" s="59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x14ac:dyDescent="0.3">
      <c r="A430" s="59"/>
      <c r="B430" s="59"/>
      <c r="C430" s="59"/>
      <c r="D430" s="59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x14ac:dyDescent="0.3">
      <c r="A431" s="59"/>
      <c r="B431" s="59"/>
      <c r="C431" s="59"/>
      <c r="D431" s="59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x14ac:dyDescent="0.3">
      <c r="A432" s="59"/>
      <c r="B432" s="59"/>
      <c r="C432" s="59"/>
      <c r="D432" s="59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x14ac:dyDescent="0.3">
      <c r="A433" s="59"/>
      <c r="B433" s="59"/>
      <c r="C433" s="59"/>
      <c r="D433" s="59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x14ac:dyDescent="0.3">
      <c r="A434" s="59"/>
      <c r="B434" s="59"/>
      <c r="C434" s="59"/>
      <c r="D434" s="59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x14ac:dyDescent="0.3">
      <c r="A435" s="59"/>
      <c r="B435" s="59"/>
      <c r="C435" s="59"/>
      <c r="D435" s="59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x14ac:dyDescent="0.3">
      <c r="A436" s="59"/>
      <c r="B436" s="59"/>
      <c r="C436" s="59"/>
      <c r="D436" s="59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x14ac:dyDescent="0.3">
      <c r="A437" s="59"/>
      <c r="B437" s="59"/>
      <c r="C437" s="59"/>
      <c r="D437" s="59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x14ac:dyDescent="0.3">
      <c r="A438" s="59"/>
      <c r="B438" s="59"/>
      <c r="C438" s="59"/>
      <c r="D438" s="59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x14ac:dyDescent="0.3">
      <c r="A439" s="59"/>
      <c r="B439" s="59"/>
      <c r="C439" s="59"/>
      <c r="D439" s="59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x14ac:dyDescent="0.3">
      <c r="A440" s="59"/>
      <c r="B440" s="59"/>
      <c r="C440" s="59"/>
      <c r="D440" s="59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x14ac:dyDescent="0.3">
      <c r="A441" s="59"/>
      <c r="B441" s="59"/>
      <c r="C441" s="59"/>
      <c r="D441" s="59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x14ac:dyDescent="0.3">
      <c r="A442" s="59"/>
      <c r="B442" s="59"/>
      <c r="C442" s="59"/>
      <c r="D442" s="59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x14ac:dyDescent="0.3">
      <c r="A443" s="59"/>
      <c r="B443" s="59"/>
      <c r="C443" s="59"/>
      <c r="D443" s="59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x14ac:dyDescent="0.3">
      <c r="A444" s="59"/>
      <c r="B444" s="59"/>
      <c r="C444" s="59"/>
      <c r="D444" s="59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x14ac:dyDescent="0.3">
      <c r="A445" s="59"/>
      <c r="B445" s="59"/>
      <c r="C445" s="59"/>
      <c r="D445" s="59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x14ac:dyDescent="0.3">
      <c r="A446" s="59"/>
      <c r="B446" s="59"/>
      <c r="C446" s="59"/>
      <c r="D446" s="59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x14ac:dyDescent="0.3">
      <c r="A447" s="59"/>
      <c r="B447" s="59"/>
      <c r="C447" s="59"/>
      <c r="D447" s="59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x14ac:dyDescent="0.3">
      <c r="A448" s="59"/>
      <c r="B448" s="59"/>
      <c r="C448" s="59"/>
      <c r="D448" s="59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x14ac:dyDescent="0.3">
      <c r="A449" s="59"/>
      <c r="B449" s="59"/>
      <c r="C449" s="59"/>
      <c r="D449" s="59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x14ac:dyDescent="0.3">
      <c r="A450" s="59"/>
      <c r="B450" s="59"/>
      <c r="C450" s="59"/>
      <c r="D450" s="59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x14ac:dyDescent="0.3">
      <c r="A451" s="59"/>
      <c r="B451" s="59"/>
      <c r="C451" s="59"/>
      <c r="D451" s="59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x14ac:dyDescent="0.3">
      <c r="A452" s="59"/>
      <c r="B452" s="59"/>
      <c r="C452" s="59"/>
      <c r="D452" s="59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x14ac:dyDescent="0.3">
      <c r="A453" s="59"/>
      <c r="B453" s="59"/>
      <c r="C453" s="59"/>
      <c r="D453" s="59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x14ac:dyDescent="0.3">
      <c r="A454" s="59"/>
      <c r="B454" s="59"/>
      <c r="C454" s="59"/>
      <c r="D454" s="59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x14ac:dyDescent="0.3">
      <c r="A455" s="59"/>
      <c r="B455" s="59"/>
      <c r="C455" s="59"/>
      <c r="D455" s="59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x14ac:dyDescent="0.3">
      <c r="A456" s="59"/>
      <c r="B456" s="59"/>
      <c r="C456" s="59"/>
      <c r="D456" s="59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x14ac:dyDescent="0.3">
      <c r="A457" s="59"/>
      <c r="B457" s="59"/>
      <c r="C457" s="59"/>
      <c r="D457" s="59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x14ac:dyDescent="0.3">
      <c r="A458" s="59"/>
      <c r="B458" s="59"/>
      <c r="C458" s="59"/>
      <c r="D458" s="59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x14ac:dyDescent="0.3">
      <c r="A459" s="59"/>
      <c r="B459" s="59"/>
      <c r="C459" s="59"/>
      <c r="D459" s="59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x14ac:dyDescent="0.3">
      <c r="A460" s="59"/>
      <c r="B460" s="59"/>
      <c r="C460" s="59"/>
      <c r="D460" s="59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x14ac:dyDescent="0.3">
      <c r="A461" s="59"/>
      <c r="B461" s="59"/>
      <c r="C461" s="59"/>
      <c r="D461" s="59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x14ac:dyDescent="0.3">
      <c r="A462" s="59"/>
      <c r="B462" s="59"/>
      <c r="C462" s="59"/>
      <c r="D462" s="59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x14ac:dyDescent="0.3">
      <c r="A463" s="59"/>
      <c r="B463" s="59"/>
      <c r="C463" s="59"/>
      <c r="D463" s="59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x14ac:dyDescent="0.3">
      <c r="A464" s="59"/>
      <c r="B464" s="59"/>
      <c r="C464" s="59"/>
      <c r="D464" s="59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x14ac:dyDescent="0.3">
      <c r="A465" s="59"/>
      <c r="B465" s="59"/>
      <c r="C465" s="59"/>
      <c r="D465" s="59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x14ac:dyDescent="0.3">
      <c r="A466" s="59"/>
      <c r="B466" s="59"/>
      <c r="C466" s="59"/>
      <c r="D466" s="59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x14ac:dyDescent="0.3">
      <c r="A467" s="59"/>
      <c r="B467" s="59"/>
      <c r="C467" s="59"/>
      <c r="D467" s="59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x14ac:dyDescent="0.3">
      <c r="A468" s="59"/>
      <c r="B468" s="59"/>
      <c r="C468" s="59"/>
      <c r="D468" s="59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x14ac:dyDescent="0.3">
      <c r="A469" s="59"/>
      <c r="B469" s="59"/>
      <c r="C469" s="59"/>
      <c r="D469" s="59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x14ac:dyDescent="0.3">
      <c r="A470" s="59"/>
      <c r="B470" s="59"/>
      <c r="C470" s="59"/>
      <c r="D470" s="59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x14ac:dyDescent="0.3">
      <c r="A471" s="59"/>
      <c r="B471" s="59"/>
      <c r="C471" s="59"/>
      <c r="D471" s="59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x14ac:dyDescent="0.3">
      <c r="A472" s="59"/>
      <c r="B472" s="59"/>
      <c r="C472" s="59"/>
      <c r="D472" s="59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x14ac:dyDescent="0.3">
      <c r="A473" s="59"/>
      <c r="B473" s="59"/>
      <c r="C473" s="59"/>
      <c r="D473" s="59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x14ac:dyDescent="0.3">
      <c r="A474" s="59"/>
      <c r="B474" s="59"/>
      <c r="C474" s="59"/>
      <c r="D474" s="59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x14ac:dyDescent="0.3">
      <c r="A475" s="59"/>
      <c r="B475" s="59"/>
      <c r="C475" s="59"/>
      <c r="D475" s="59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x14ac:dyDescent="0.3">
      <c r="A476" s="59"/>
      <c r="B476" s="59"/>
      <c r="C476" s="59"/>
      <c r="D476" s="59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x14ac:dyDescent="0.3">
      <c r="A477" s="59"/>
      <c r="B477" s="59"/>
      <c r="C477" s="59"/>
      <c r="D477" s="59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x14ac:dyDescent="0.3">
      <c r="A478" s="59"/>
      <c r="B478" s="59"/>
      <c r="C478" s="59"/>
      <c r="D478" s="59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x14ac:dyDescent="0.3">
      <c r="A479" s="59"/>
      <c r="B479" s="59"/>
      <c r="C479" s="59"/>
      <c r="D479" s="59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x14ac:dyDescent="0.3">
      <c r="A480" s="59"/>
      <c r="B480" s="59"/>
      <c r="C480" s="59"/>
      <c r="D480" s="59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x14ac:dyDescent="0.3">
      <c r="A481" s="59"/>
      <c r="B481" s="59"/>
      <c r="C481" s="59"/>
      <c r="D481" s="59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x14ac:dyDescent="0.3">
      <c r="A482" s="59"/>
      <c r="B482" s="59"/>
      <c r="C482" s="59"/>
      <c r="D482" s="59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x14ac:dyDescent="0.3">
      <c r="A483" s="59"/>
      <c r="B483" s="59"/>
      <c r="C483" s="59"/>
      <c r="D483" s="59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x14ac:dyDescent="0.3">
      <c r="A484" s="59"/>
      <c r="B484" s="59"/>
      <c r="C484" s="59"/>
      <c r="D484" s="59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x14ac:dyDescent="0.3">
      <c r="A485" s="59"/>
      <c r="B485" s="59"/>
      <c r="C485" s="59"/>
      <c r="D485" s="59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x14ac:dyDescent="0.3">
      <c r="A486" s="59"/>
      <c r="B486" s="59"/>
      <c r="C486" s="59"/>
      <c r="D486" s="59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x14ac:dyDescent="0.3">
      <c r="A487" s="59"/>
      <c r="B487" s="59"/>
      <c r="C487" s="59"/>
      <c r="D487" s="59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x14ac:dyDescent="0.3">
      <c r="A488" s="59"/>
      <c r="B488" s="59"/>
      <c r="C488" s="59"/>
      <c r="D488" s="59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x14ac:dyDescent="0.3">
      <c r="A489" s="59"/>
      <c r="B489" s="59"/>
      <c r="C489" s="59"/>
      <c r="D489" s="59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x14ac:dyDescent="0.3">
      <c r="A490" s="59"/>
      <c r="B490" s="59"/>
      <c r="C490" s="59"/>
      <c r="D490" s="59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x14ac:dyDescent="0.3">
      <c r="A491" s="59"/>
      <c r="B491" s="59"/>
      <c r="C491" s="59"/>
      <c r="D491" s="59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x14ac:dyDescent="0.3">
      <c r="A492" s="59"/>
      <c r="B492" s="59"/>
      <c r="C492" s="59"/>
      <c r="D492" s="59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x14ac:dyDescent="0.3">
      <c r="A493" s="59"/>
      <c r="B493" s="59"/>
      <c r="C493" s="59"/>
      <c r="D493" s="59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x14ac:dyDescent="0.3">
      <c r="A494" s="59"/>
      <c r="B494" s="59"/>
      <c r="C494" s="59"/>
      <c r="D494" s="59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x14ac:dyDescent="0.3">
      <c r="A495" s="59"/>
      <c r="B495" s="59"/>
      <c r="C495" s="59"/>
      <c r="D495" s="59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x14ac:dyDescent="0.3">
      <c r="A496" s="59"/>
      <c r="B496" s="59"/>
      <c r="C496" s="59"/>
      <c r="D496" s="59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x14ac:dyDescent="0.3">
      <c r="A497" s="59"/>
      <c r="B497" s="59"/>
      <c r="C497" s="59"/>
      <c r="D497" s="59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x14ac:dyDescent="0.3">
      <c r="A498" s="59"/>
      <c r="B498" s="59"/>
      <c r="C498" s="59"/>
      <c r="D498" s="59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x14ac:dyDescent="0.3">
      <c r="A499" s="59"/>
      <c r="B499" s="59"/>
      <c r="C499" s="59"/>
      <c r="D499" s="59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x14ac:dyDescent="0.3">
      <c r="A500" s="59"/>
      <c r="B500" s="59"/>
      <c r="C500" s="59"/>
      <c r="D500" s="59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x14ac:dyDescent="0.3">
      <c r="A501" s="59"/>
      <c r="B501" s="59"/>
      <c r="C501" s="59"/>
      <c r="D501" s="59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x14ac:dyDescent="0.3">
      <c r="A502" s="59"/>
      <c r="B502" s="59"/>
      <c r="C502" s="59"/>
      <c r="D502" s="59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x14ac:dyDescent="0.3">
      <c r="A503" s="59"/>
      <c r="B503" s="59"/>
      <c r="C503" s="59"/>
      <c r="D503" s="59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x14ac:dyDescent="0.3">
      <c r="A504" s="59"/>
      <c r="B504" s="59"/>
      <c r="C504" s="59"/>
      <c r="D504" s="59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x14ac:dyDescent="0.3">
      <c r="A505" s="59"/>
      <c r="B505" s="59"/>
      <c r="C505" s="59"/>
      <c r="D505" s="59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x14ac:dyDescent="0.3">
      <c r="A506" s="59"/>
      <c r="B506" s="59"/>
      <c r="C506" s="59"/>
      <c r="D506" s="59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x14ac:dyDescent="0.3">
      <c r="A507" s="59"/>
      <c r="B507" s="59"/>
      <c r="C507" s="59"/>
      <c r="D507" s="59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x14ac:dyDescent="0.3">
      <c r="A508" s="59"/>
      <c r="B508" s="59"/>
      <c r="C508" s="59"/>
      <c r="D508" s="59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x14ac:dyDescent="0.3">
      <c r="A509" s="59"/>
      <c r="B509" s="59"/>
      <c r="C509" s="59"/>
      <c r="D509" s="59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x14ac:dyDescent="0.3">
      <c r="A510" s="59"/>
      <c r="B510" s="59"/>
      <c r="C510" s="59"/>
      <c r="D510" s="59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x14ac:dyDescent="0.3">
      <c r="A511" s="59"/>
      <c r="B511" s="59"/>
      <c r="C511" s="59"/>
      <c r="D511" s="59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x14ac:dyDescent="0.3">
      <c r="A512" s="59"/>
      <c r="B512" s="59"/>
      <c r="C512" s="59"/>
      <c r="D512" s="59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x14ac:dyDescent="0.3">
      <c r="A513" s="59"/>
      <c r="B513" s="59"/>
      <c r="C513" s="59"/>
      <c r="D513" s="59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x14ac:dyDescent="0.3">
      <c r="A514" s="59"/>
      <c r="B514" s="59"/>
      <c r="C514" s="59"/>
      <c r="D514" s="59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x14ac:dyDescent="0.3">
      <c r="A515" s="59"/>
      <c r="B515" s="59"/>
      <c r="C515" s="59"/>
      <c r="D515" s="59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x14ac:dyDescent="0.3">
      <c r="A516" s="59"/>
      <c r="B516" s="59"/>
      <c r="C516" s="59"/>
      <c r="D516" s="59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x14ac:dyDescent="0.3">
      <c r="A517" s="59"/>
      <c r="B517" s="59"/>
      <c r="C517" s="59"/>
      <c r="D517" s="59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x14ac:dyDescent="0.3">
      <c r="A518" s="59"/>
      <c r="B518" s="59"/>
      <c r="C518" s="59"/>
      <c r="D518" s="59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x14ac:dyDescent="0.3">
      <c r="A519" s="59"/>
      <c r="B519" s="59"/>
      <c r="C519" s="59"/>
      <c r="D519" s="59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x14ac:dyDescent="0.3">
      <c r="A520" s="59"/>
      <c r="B520" s="59"/>
      <c r="C520" s="59"/>
      <c r="D520" s="59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x14ac:dyDescent="0.3">
      <c r="A521" s="59"/>
      <c r="B521" s="59"/>
      <c r="C521" s="59"/>
      <c r="D521" s="59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x14ac:dyDescent="0.3">
      <c r="A522" s="59"/>
      <c r="B522" s="59"/>
      <c r="C522" s="59"/>
      <c r="D522" s="59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x14ac:dyDescent="0.3">
      <c r="A523" s="59"/>
      <c r="B523" s="59"/>
      <c r="C523" s="59"/>
      <c r="D523" s="59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x14ac:dyDescent="0.3">
      <c r="A524" s="59"/>
      <c r="B524" s="59"/>
      <c r="C524" s="59"/>
      <c r="D524" s="59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x14ac:dyDescent="0.3">
      <c r="A525" s="59"/>
      <c r="B525" s="59"/>
      <c r="C525" s="59"/>
      <c r="D525" s="59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x14ac:dyDescent="0.3">
      <c r="A526" s="59"/>
      <c r="B526" s="59"/>
      <c r="C526" s="59"/>
      <c r="D526" s="59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x14ac:dyDescent="0.3">
      <c r="A527" s="59"/>
      <c r="B527" s="59"/>
      <c r="C527" s="59"/>
      <c r="D527" s="59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x14ac:dyDescent="0.3">
      <c r="A528" s="59"/>
      <c r="B528" s="59"/>
      <c r="C528" s="59"/>
      <c r="D528" s="59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x14ac:dyDescent="0.3">
      <c r="A529" s="59"/>
      <c r="B529" s="59"/>
      <c r="C529" s="59"/>
      <c r="D529" s="59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x14ac:dyDescent="0.3">
      <c r="A530" s="59"/>
      <c r="B530" s="59"/>
      <c r="C530" s="59"/>
      <c r="D530" s="59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x14ac:dyDescent="0.3">
      <c r="A531" s="59"/>
      <c r="B531" s="59"/>
      <c r="C531" s="59"/>
      <c r="D531" s="59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x14ac:dyDescent="0.3">
      <c r="A532" s="59"/>
      <c r="B532" s="59"/>
      <c r="C532" s="59"/>
      <c r="D532" s="59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x14ac:dyDescent="0.3">
      <c r="A533" s="59"/>
      <c r="B533" s="59"/>
      <c r="C533" s="59"/>
      <c r="D533" s="59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x14ac:dyDescent="0.3">
      <c r="A534" s="59"/>
      <c r="B534" s="59"/>
      <c r="C534" s="59"/>
      <c r="D534" s="59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x14ac:dyDescent="0.3">
      <c r="A535" s="59"/>
      <c r="B535" s="59"/>
      <c r="C535" s="59"/>
      <c r="D535" s="59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x14ac:dyDescent="0.3">
      <c r="A536" s="59"/>
      <c r="B536" s="59"/>
      <c r="C536" s="59"/>
      <c r="D536" s="59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x14ac:dyDescent="0.3">
      <c r="A537" s="59"/>
      <c r="B537" s="59"/>
      <c r="C537" s="59"/>
      <c r="D537" s="59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x14ac:dyDescent="0.3">
      <c r="A538" s="59"/>
      <c r="B538" s="59"/>
      <c r="C538" s="59"/>
      <c r="D538" s="59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x14ac:dyDescent="0.3">
      <c r="A539" s="59"/>
      <c r="B539" s="59"/>
      <c r="C539" s="59"/>
      <c r="D539" s="59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x14ac:dyDescent="0.3">
      <c r="A540" s="59"/>
      <c r="B540" s="59"/>
      <c r="C540" s="59"/>
      <c r="D540" s="59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x14ac:dyDescent="0.3">
      <c r="A541" s="59"/>
      <c r="B541" s="59"/>
      <c r="C541" s="59"/>
      <c r="D541" s="59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x14ac:dyDescent="0.3">
      <c r="A542" s="59"/>
      <c r="B542" s="59"/>
      <c r="C542" s="59"/>
      <c r="D542" s="59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x14ac:dyDescent="0.3">
      <c r="A543" s="59"/>
      <c r="B543" s="59"/>
      <c r="C543" s="59"/>
      <c r="D543" s="59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x14ac:dyDescent="0.3">
      <c r="A544" s="59"/>
      <c r="B544" s="59"/>
      <c r="C544" s="59"/>
      <c r="D544" s="59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x14ac:dyDescent="0.3">
      <c r="A545" s="59"/>
      <c r="B545" s="59"/>
      <c r="C545" s="59"/>
      <c r="D545" s="59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x14ac:dyDescent="0.3">
      <c r="A546" s="59"/>
      <c r="B546" s="59"/>
      <c r="C546" s="59"/>
      <c r="D546" s="59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x14ac:dyDescent="0.3">
      <c r="A547" s="59"/>
      <c r="B547" s="59"/>
      <c r="C547" s="59"/>
      <c r="D547" s="59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x14ac:dyDescent="0.3">
      <c r="A548" s="59"/>
      <c r="B548" s="59"/>
      <c r="C548" s="59"/>
      <c r="D548" s="59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x14ac:dyDescent="0.3">
      <c r="A549" s="59"/>
      <c r="B549" s="59"/>
      <c r="C549" s="59"/>
      <c r="D549" s="59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x14ac:dyDescent="0.3">
      <c r="A550" s="59"/>
      <c r="B550" s="59"/>
      <c r="C550" s="59"/>
      <c r="D550" s="59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x14ac:dyDescent="0.3">
      <c r="A551" s="59"/>
      <c r="B551" s="59"/>
      <c r="C551" s="59"/>
      <c r="D551" s="59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x14ac:dyDescent="0.3">
      <c r="A552" s="59"/>
      <c r="B552" s="59"/>
      <c r="C552" s="59"/>
      <c r="D552" s="59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x14ac:dyDescent="0.3">
      <c r="A553" s="59"/>
      <c r="B553" s="59"/>
      <c r="C553" s="59"/>
      <c r="D553" s="59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x14ac:dyDescent="0.3">
      <c r="A554" s="59"/>
      <c r="B554" s="59"/>
      <c r="C554" s="59"/>
      <c r="D554" s="59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x14ac:dyDescent="0.3">
      <c r="A555" s="59"/>
      <c r="B555" s="59"/>
      <c r="C555" s="59"/>
      <c r="D555" s="59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x14ac:dyDescent="0.3">
      <c r="A556" s="59"/>
      <c r="B556" s="59"/>
      <c r="C556" s="59"/>
      <c r="D556" s="59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x14ac:dyDescent="0.3">
      <c r="A557" s="59"/>
      <c r="B557" s="59"/>
      <c r="C557" s="59"/>
      <c r="D557" s="59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x14ac:dyDescent="0.3">
      <c r="A558" s="59"/>
      <c r="B558" s="59"/>
      <c r="C558" s="59"/>
      <c r="D558" s="59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x14ac:dyDescent="0.3">
      <c r="A559" s="59"/>
      <c r="B559" s="59"/>
      <c r="C559" s="59"/>
      <c r="D559" s="59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x14ac:dyDescent="0.3">
      <c r="A560" s="59"/>
      <c r="B560" s="59"/>
      <c r="C560" s="59"/>
      <c r="D560" s="59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x14ac:dyDescent="0.3">
      <c r="A561" s="59"/>
      <c r="B561" s="59"/>
      <c r="C561" s="59"/>
      <c r="D561" s="59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x14ac:dyDescent="0.3">
      <c r="A562" s="59"/>
      <c r="B562" s="59"/>
      <c r="C562" s="59"/>
      <c r="D562" s="59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x14ac:dyDescent="0.3">
      <c r="A563" s="59"/>
      <c r="B563" s="59"/>
      <c r="C563" s="59"/>
      <c r="D563" s="59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x14ac:dyDescent="0.3">
      <c r="A564" s="59"/>
      <c r="B564" s="59"/>
      <c r="C564" s="59"/>
      <c r="D564" s="59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x14ac:dyDescent="0.3">
      <c r="A565" s="59"/>
      <c r="B565" s="59"/>
      <c r="C565" s="59"/>
      <c r="D565" s="59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x14ac:dyDescent="0.3">
      <c r="A566" s="59"/>
      <c r="B566" s="59"/>
      <c r="C566" s="59"/>
      <c r="D566" s="59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x14ac:dyDescent="0.3">
      <c r="A567" s="59"/>
      <c r="B567" s="59"/>
      <c r="C567" s="59"/>
      <c r="D567" s="59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x14ac:dyDescent="0.3">
      <c r="A568" s="59"/>
      <c r="B568" s="59"/>
      <c r="C568" s="59"/>
      <c r="D568" s="59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x14ac:dyDescent="0.3">
      <c r="A569" s="59"/>
      <c r="B569" s="59"/>
      <c r="C569" s="59"/>
      <c r="D569" s="59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x14ac:dyDescent="0.3">
      <c r="A570" s="59"/>
      <c r="B570" s="59"/>
      <c r="C570" s="59"/>
      <c r="D570" s="59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x14ac:dyDescent="0.3">
      <c r="A571" s="59"/>
      <c r="B571" s="59"/>
      <c r="C571" s="59"/>
      <c r="D571" s="59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x14ac:dyDescent="0.3">
      <c r="A572" s="59"/>
      <c r="B572" s="59"/>
      <c r="C572" s="59"/>
      <c r="D572" s="59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x14ac:dyDescent="0.3">
      <c r="A573" s="59"/>
      <c r="B573" s="59"/>
      <c r="C573" s="59"/>
      <c r="D573" s="59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x14ac:dyDescent="0.3">
      <c r="A574" s="59"/>
      <c r="B574" s="59"/>
      <c r="C574" s="59"/>
      <c r="D574" s="59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x14ac:dyDescent="0.3">
      <c r="A575" s="59"/>
      <c r="B575" s="59"/>
      <c r="C575" s="59"/>
      <c r="D575" s="59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x14ac:dyDescent="0.3">
      <c r="A576" s="59"/>
      <c r="B576" s="59"/>
      <c r="C576" s="59"/>
      <c r="D576" s="59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x14ac:dyDescent="0.3">
      <c r="A577" s="59"/>
      <c r="B577" s="59"/>
      <c r="C577" s="59"/>
      <c r="D577" s="59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x14ac:dyDescent="0.3">
      <c r="A578" s="59"/>
      <c r="B578" s="59"/>
      <c r="C578" s="59"/>
      <c r="D578" s="59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x14ac:dyDescent="0.3">
      <c r="A579" s="59"/>
      <c r="B579" s="59"/>
      <c r="C579" s="59"/>
      <c r="D579" s="59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x14ac:dyDescent="0.3">
      <c r="A580" s="59"/>
      <c r="B580" s="59"/>
      <c r="C580" s="59"/>
      <c r="D580" s="59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x14ac:dyDescent="0.3">
      <c r="A581" s="59"/>
      <c r="B581" s="59"/>
      <c r="C581" s="59"/>
      <c r="D581" s="59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x14ac:dyDescent="0.3">
      <c r="A582" s="59"/>
      <c r="B582" s="59"/>
      <c r="C582" s="59"/>
      <c r="D582" s="59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x14ac:dyDescent="0.3">
      <c r="A583" s="59"/>
      <c r="B583" s="59"/>
      <c r="C583" s="59"/>
      <c r="D583" s="59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x14ac:dyDescent="0.3">
      <c r="A584" s="59"/>
      <c r="B584" s="59"/>
      <c r="C584" s="59"/>
      <c r="D584" s="59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x14ac:dyDescent="0.3">
      <c r="A585" s="59"/>
      <c r="B585" s="59"/>
      <c r="C585" s="59"/>
      <c r="D585" s="59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x14ac:dyDescent="0.3">
      <c r="A586" s="59"/>
      <c r="B586" s="59"/>
      <c r="C586" s="59"/>
      <c r="D586" s="59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x14ac:dyDescent="0.3">
      <c r="A587" s="59"/>
      <c r="B587" s="59"/>
      <c r="C587" s="59"/>
      <c r="D587" s="59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x14ac:dyDescent="0.3">
      <c r="A588" s="59"/>
      <c r="B588" s="59"/>
      <c r="C588" s="59"/>
      <c r="D588" s="59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x14ac:dyDescent="0.3">
      <c r="A589" s="59"/>
      <c r="B589" s="59"/>
      <c r="C589" s="59"/>
      <c r="D589" s="59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x14ac:dyDescent="0.3">
      <c r="A590" s="59"/>
      <c r="B590" s="59"/>
      <c r="C590" s="59"/>
      <c r="D590" s="59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x14ac:dyDescent="0.3">
      <c r="A591" s="59"/>
      <c r="B591" s="59"/>
      <c r="C591" s="59"/>
      <c r="D591" s="59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x14ac:dyDescent="0.3">
      <c r="A592" s="59"/>
      <c r="B592" s="59"/>
      <c r="C592" s="59"/>
      <c r="D592" s="59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x14ac:dyDescent="0.3">
      <c r="A593" s="59"/>
      <c r="B593" s="59"/>
      <c r="C593" s="59"/>
      <c r="D593" s="59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x14ac:dyDescent="0.3">
      <c r="A594" s="59"/>
      <c r="B594" s="59"/>
      <c r="C594" s="59"/>
      <c r="D594" s="59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x14ac:dyDescent="0.3">
      <c r="A595" s="59"/>
      <c r="B595" s="59"/>
      <c r="C595" s="59"/>
      <c r="D595" s="59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x14ac:dyDescent="0.3">
      <c r="A596" s="59"/>
      <c r="B596" s="59"/>
      <c r="C596" s="59"/>
      <c r="D596" s="59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x14ac:dyDescent="0.3">
      <c r="A597" s="59"/>
      <c r="B597" s="59"/>
      <c r="C597" s="59"/>
      <c r="D597" s="59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x14ac:dyDescent="0.3">
      <c r="A598" s="59"/>
      <c r="B598" s="59"/>
      <c r="C598" s="59"/>
      <c r="D598" s="59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x14ac:dyDescent="0.3">
      <c r="A599" s="59"/>
      <c r="B599" s="59"/>
      <c r="C599" s="59"/>
      <c r="D599" s="59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x14ac:dyDescent="0.3">
      <c r="A600" s="59"/>
      <c r="B600" s="59"/>
      <c r="C600" s="59"/>
      <c r="D600" s="59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x14ac:dyDescent="0.3">
      <c r="A601" s="59"/>
      <c r="B601" s="59"/>
      <c r="C601" s="59"/>
      <c r="D601" s="59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x14ac:dyDescent="0.3">
      <c r="A602" s="59"/>
      <c r="B602" s="59"/>
      <c r="C602" s="59"/>
      <c r="D602" s="59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x14ac:dyDescent="0.3">
      <c r="A603" s="59"/>
      <c r="B603" s="59"/>
      <c r="C603" s="59"/>
      <c r="D603" s="59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x14ac:dyDescent="0.3">
      <c r="A604" s="59"/>
      <c r="B604" s="59"/>
      <c r="C604" s="59"/>
      <c r="D604" s="59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x14ac:dyDescent="0.3">
      <c r="A605" s="59"/>
      <c r="B605" s="59"/>
      <c r="C605" s="59"/>
      <c r="D605" s="59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x14ac:dyDescent="0.3">
      <c r="A606" s="59"/>
      <c r="B606" s="59"/>
      <c r="C606" s="59"/>
      <c r="D606" s="59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x14ac:dyDescent="0.3">
      <c r="A607" s="59"/>
      <c r="B607" s="59"/>
      <c r="C607" s="59"/>
      <c r="D607" s="59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x14ac:dyDescent="0.3">
      <c r="A608" s="59"/>
      <c r="B608" s="59"/>
      <c r="C608" s="59"/>
      <c r="D608" s="59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x14ac:dyDescent="0.3">
      <c r="A609" s="59"/>
      <c r="B609" s="59"/>
      <c r="C609" s="59"/>
      <c r="D609" s="59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x14ac:dyDescent="0.3">
      <c r="A610" s="59"/>
      <c r="B610" s="59"/>
      <c r="C610" s="59"/>
      <c r="D610" s="59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x14ac:dyDescent="0.3">
      <c r="A611" s="59"/>
      <c r="B611" s="59"/>
      <c r="C611" s="59"/>
      <c r="D611" s="59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x14ac:dyDescent="0.3">
      <c r="A612" s="59"/>
      <c r="B612" s="59"/>
      <c r="C612" s="59"/>
      <c r="D612" s="59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x14ac:dyDescent="0.3">
      <c r="A613" s="59"/>
      <c r="B613" s="59"/>
      <c r="C613" s="59"/>
      <c r="D613" s="59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x14ac:dyDescent="0.3">
      <c r="A614" s="59"/>
      <c r="B614" s="59"/>
      <c r="C614" s="59"/>
      <c r="D614" s="59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x14ac:dyDescent="0.3">
      <c r="A615" s="59"/>
      <c r="B615" s="59"/>
      <c r="C615" s="59"/>
      <c r="D615" s="59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x14ac:dyDescent="0.3">
      <c r="A616" s="59"/>
      <c r="B616" s="59"/>
      <c r="C616" s="59"/>
      <c r="D616" s="59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x14ac:dyDescent="0.3">
      <c r="A617" s="59"/>
      <c r="B617" s="59"/>
      <c r="C617" s="59"/>
      <c r="D617" s="59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x14ac:dyDescent="0.3">
      <c r="A618" s="59"/>
      <c r="B618" s="59"/>
      <c r="C618" s="59"/>
      <c r="D618" s="59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x14ac:dyDescent="0.3">
      <c r="A619" s="59"/>
      <c r="B619" s="59"/>
      <c r="C619" s="59"/>
      <c r="D619" s="59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x14ac:dyDescent="0.3">
      <c r="A620" s="59"/>
      <c r="B620" s="59"/>
      <c r="C620" s="59"/>
      <c r="D620" s="59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x14ac:dyDescent="0.3">
      <c r="A621" s="59"/>
      <c r="B621" s="59"/>
      <c r="C621" s="59"/>
      <c r="D621" s="59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x14ac:dyDescent="0.3">
      <c r="A622" s="59"/>
      <c r="B622" s="59"/>
      <c r="C622" s="59"/>
      <c r="D622" s="59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x14ac:dyDescent="0.3">
      <c r="A623" s="59"/>
      <c r="B623" s="59"/>
      <c r="C623" s="59"/>
      <c r="D623" s="59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x14ac:dyDescent="0.3">
      <c r="A624" s="59"/>
      <c r="B624" s="59"/>
      <c r="C624" s="59"/>
      <c r="D624" s="59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x14ac:dyDescent="0.3">
      <c r="A625" s="59"/>
      <c r="B625" s="59"/>
      <c r="C625" s="59"/>
      <c r="D625" s="59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x14ac:dyDescent="0.3">
      <c r="A626" s="59"/>
      <c r="B626" s="59"/>
      <c r="C626" s="59"/>
      <c r="D626" s="59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x14ac:dyDescent="0.3">
      <c r="A627" s="59"/>
      <c r="B627" s="59"/>
      <c r="C627" s="59"/>
      <c r="D627" s="59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x14ac:dyDescent="0.3">
      <c r="A628" s="59"/>
      <c r="B628" s="59"/>
      <c r="C628" s="59"/>
      <c r="D628" s="59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x14ac:dyDescent="0.3">
      <c r="A629" s="59"/>
      <c r="B629" s="59"/>
      <c r="C629" s="59"/>
      <c r="D629" s="59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x14ac:dyDescent="0.3">
      <c r="A630" s="59"/>
      <c r="B630" s="59"/>
      <c r="C630" s="59"/>
      <c r="D630" s="59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x14ac:dyDescent="0.3">
      <c r="A631" s="59"/>
      <c r="B631" s="59"/>
      <c r="C631" s="59"/>
      <c r="D631" s="59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x14ac:dyDescent="0.3">
      <c r="A632" s="59"/>
      <c r="B632" s="59"/>
      <c r="C632" s="59"/>
      <c r="D632" s="59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x14ac:dyDescent="0.3">
      <c r="A633" s="59"/>
      <c r="B633" s="59"/>
      <c r="C633" s="59"/>
      <c r="D633" s="59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x14ac:dyDescent="0.3">
      <c r="A634" s="59"/>
      <c r="B634" s="59"/>
      <c r="C634" s="59"/>
      <c r="D634" s="59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x14ac:dyDescent="0.3">
      <c r="A635" s="59"/>
      <c r="B635" s="59"/>
      <c r="C635" s="59"/>
      <c r="D635" s="59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x14ac:dyDescent="0.3">
      <c r="A636" s="59"/>
      <c r="B636" s="59"/>
      <c r="C636" s="59"/>
      <c r="D636" s="59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x14ac:dyDescent="0.3">
      <c r="A637" s="59"/>
      <c r="B637" s="59"/>
      <c r="C637" s="59"/>
      <c r="D637" s="59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x14ac:dyDescent="0.3">
      <c r="A638" s="59"/>
      <c r="B638" s="59"/>
      <c r="C638" s="59"/>
      <c r="D638" s="59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x14ac:dyDescent="0.3">
      <c r="A639" s="59"/>
      <c r="B639" s="59"/>
      <c r="C639" s="59"/>
      <c r="D639" s="59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x14ac:dyDescent="0.3">
      <c r="A640" s="59"/>
      <c r="B640" s="59"/>
      <c r="C640" s="59"/>
      <c r="D640" s="59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x14ac:dyDescent="0.3">
      <c r="A641" s="59"/>
      <c r="B641" s="59"/>
      <c r="C641" s="59"/>
      <c r="D641" s="59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x14ac:dyDescent="0.3">
      <c r="A642" s="59"/>
      <c r="B642" s="59"/>
      <c r="C642" s="59"/>
      <c r="D642" s="59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x14ac:dyDescent="0.3">
      <c r="A643" s="59"/>
      <c r="B643" s="59"/>
      <c r="C643" s="59"/>
      <c r="D643" s="59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x14ac:dyDescent="0.3">
      <c r="A644" s="59"/>
      <c r="B644" s="59"/>
      <c r="C644" s="59"/>
      <c r="D644" s="59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x14ac:dyDescent="0.3">
      <c r="A645" s="59"/>
      <c r="B645" s="59"/>
      <c r="C645" s="59"/>
      <c r="D645" s="59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x14ac:dyDescent="0.3">
      <c r="A646" s="59"/>
      <c r="B646" s="59"/>
      <c r="C646" s="59"/>
      <c r="D646" s="59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x14ac:dyDescent="0.3">
      <c r="A647" s="59"/>
      <c r="B647" s="59"/>
      <c r="C647" s="59"/>
      <c r="D647" s="59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x14ac:dyDescent="0.3">
      <c r="A648" s="59"/>
      <c r="B648" s="59"/>
      <c r="C648" s="59"/>
      <c r="D648" s="59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x14ac:dyDescent="0.3">
      <c r="A649" s="59"/>
      <c r="B649" s="59"/>
      <c r="C649" s="59"/>
      <c r="D649" s="59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x14ac:dyDescent="0.3">
      <c r="A650" s="59"/>
      <c r="B650" s="59"/>
      <c r="C650" s="59"/>
      <c r="D650" s="59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x14ac:dyDescent="0.3">
      <c r="A651" s="59"/>
      <c r="B651" s="59"/>
      <c r="C651" s="59"/>
      <c r="D651" s="59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x14ac:dyDescent="0.3">
      <c r="A652" s="59"/>
      <c r="B652" s="59"/>
      <c r="C652" s="59"/>
      <c r="D652" s="59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x14ac:dyDescent="0.3">
      <c r="A653" s="59"/>
      <c r="B653" s="59"/>
      <c r="C653" s="59"/>
      <c r="D653" s="59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x14ac:dyDescent="0.3">
      <c r="A654" s="59"/>
      <c r="B654" s="59"/>
      <c r="C654" s="59"/>
      <c r="D654" s="59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x14ac:dyDescent="0.3">
      <c r="A655" s="59"/>
      <c r="B655" s="59"/>
      <c r="C655" s="59"/>
      <c r="D655" s="59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x14ac:dyDescent="0.3">
      <c r="A656" s="59"/>
      <c r="B656" s="59"/>
      <c r="C656" s="59"/>
      <c r="D656" s="59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x14ac:dyDescent="0.3">
      <c r="A657" s="59"/>
      <c r="B657" s="59"/>
      <c r="C657" s="59"/>
      <c r="D657" s="59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x14ac:dyDescent="0.3">
      <c r="A658" s="59"/>
      <c r="B658" s="59"/>
      <c r="C658" s="59"/>
      <c r="D658" s="59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x14ac:dyDescent="0.3">
      <c r="A659" s="59"/>
      <c r="B659" s="59"/>
      <c r="C659" s="59"/>
      <c r="D659" s="59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x14ac:dyDescent="0.3">
      <c r="A660" s="59"/>
      <c r="B660" s="59"/>
      <c r="C660" s="59"/>
      <c r="D660" s="59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x14ac:dyDescent="0.3">
      <c r="A661" s="59"/>
      <c r="B661" s="59"/>
      <c r="C661" s="59"/>
      <c r="D661" s="59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x14ac:dyDescent="0.3">
      <c r="A662" s="59"/>
      <c r="B662" s="59"/>
      <c r="C662" s="59"/>
      <c r="D662" s="59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x14ac:dyDescent="0.3">
      <c r="A663" s="59"/>
      <c r="B663" s="59"/>
      <c r="C663" s="59"/>
      <c r="D663" s="59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x14ac:dyDescent="0.3">
      <c r="A664" s="59"/>
      <c r="B664" s="59"/>
      <c r="C664" s="59"/>
      <c r="D664" s="59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x14ac:dyDescent="0.3">
      <c r="A665" s="59"/>
      <c r="B665" s="59"/>
      <c r="C665" s="59"/>
      <c r="D665" s="59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x14ac:dyDescent="0.3">
      <c r="A666" s="59"/>
      <c r="B666" s="59"/>
      <c r="C666" s="59"/>
      <c r="D666" s="59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x14ac:dyDescent="0.3">
      <c r="A667" s="59"/>
      <c r="B667" s="59"/>
      <c r="C667" s="59"/>
      <c r="D667" s="59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x14ac:dyDescent="0.3">
      <c r="A668" s="59"/>
      <c r="B668" s="59"/>
      <c r="C668" s="59"/>
      <c r="D668" s="59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x14ac:dyDescent="0.3">
      <c r="A669" s="59"/>
      <c r="B669" s="59"/>
      <c r="C669" s="59"/>
      <c r="D669" s="59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x14ac:dyDescent="0.3">
      <c r="A670" s="59"/>
      <c r="B670" s="59"/>
      <c r="C670" s="59"/>
      <c r="D670" s="59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x14ac:dyDescent="0.3">
      <c r="A671" s="59"/>
      <c r="B671" s="59"/>
      <c r="C671" s="59"/>
      <c r="D671" s="59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x14ac:dyDescent="0.3">
      <c r="A672" s="59"/>
      <c r="B672" s="59"/>
      <c r="C672" s="59"/>
      <c r="D672" s="59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x14ac:dyDescent="0.3">
      <c r="A673" s="59"/>
      <c r="B673" s="59"/>
      <c r="C673" s="59"/>
      <c r="D673" s="59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x14ac:dyDescent="0.3">
      <c r="A674" s="59"/>
      <c r="B674" s="59"/>
      <c r="C674" s="59"/>
      <c r="D674" s="59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x14ac:dyDescent="0.3">
      <c r="A675" s="59"/>
      <c r="B675" s="59"/>
      <c r="C675" s="59"/>
      <c r="D675" s="59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x14ac:dyDescent="0.3">
      <c r="A676" s="59"/>
      <c r="B676" s="59"/>
      <c r="C676" s="59"/>
      <c r="D676" s="59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x14ac:dyDescent="0.3">
      <c r="A677" s="59"/>
      <c r="B677" s="59"/>
      <c r="C677" s="59"/>
      <c r="D677" s="59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x14ac:dyDescent="0.3">
      <c r="A678" s="59"/>
      <c r="B678" s="59"/>
      <c r="C678" s="59"/>
      <c r="D678" s="59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x14ac:dyDescent="0.3">
      <c r="A679" s="59"/>
      <c r="B679" s="59"/>
      <c r="C679" s="59"/>
      <c r="D679" s="59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x14ac:dyDescent="0.3">
      <c r="A680" s="59"/>
      <c r="B680" s="59"/>
      <c r="C680" s="59"/>
      <c r="D680" s="59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x14ac:dyDescent="0.3">
      <c r="A681" s="59"/>
      <c r="B681" s="59"/>
      <c r="C681" s="59"/>
      <c r="D681" s="59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x14ac:dyDescent="0.3">
      <c r="A682" s="59"/>
      <c r="B682" s="59"/>
      <c r="C682" s="59"/>
      <c r="D682" s="59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x14ac:dyDescent="0.3">
      <c r="A683" s="59"/>
      <c r="B683" s="59"/>
      <c r="C683" s="59"/>
      <c r="D683" s="59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x14ac:dyDescent="0.3">
      <c r="A684" s="59"/>
      <c r="B684" s="59"/>
      <c r="C684" s="59"/>
      <c r="D684" s="59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x14ac:dyDescent="0.3">
      <c r="A685" s="59"/>
      <c r="B685" s="59"/>
      <c r="C685" s="59"/>
      <c r="D685" s="59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x14ac:dyDescent="0.3">
      <c r="A686" s="59"/>
      <c r="B686" s="59"/>
      <c r="C686" s="59"/>
      <c r="D686" s="59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x14ac:dyDescent="0.3">
      <c r="A687" s="59"/>
      <c r="B687" s="59"/>
      <c r="C687" s="59"/>
      <c r="D687" s="59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x14ac:dyDescent="0.3">
      <c r="A688" s="59"/>
      <c r="B688" s="59"/>
      <c r="C688" s="59"/>
      <c r="D688" s="59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x14ac:dyDescent="0.3">
      <c r="A689" s="59"/>
      <c r="B689" s="59"/>
      <c r="C689" s="59"/>
      <c r="D689" s="59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x14ac:dyDescent="0.3">
      <c r="A690" s="59"/>
      <c r="B690" s="59"/>
      <c r="C690" s="59"/>
      <c r="D690" s="59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x14ac:dyDescent="0.3">
      <c r="A691" s="59"/>
      <c r="B691" s="59"/>
      <c r="C691" s="59"/>
      <c r="D691" s="59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x14ac:dyDescent="0.3">
      <c r="A692" s="59"/>
      <c r="B692" s="59"/>
      <c r="C692" s="59"/>
      <c r="D692" s="59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x14ac:dyDescent="0.3">
      <c r="A693" s="59"/>
      <c r="B693" s="59"/>
      <c r="C693" s="59"/>
      <c r="D693" s="59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x14ac:dyDescent="0.3">
      <c r="A694" s="59"/>
      <c r="B694" s="59"/>
      <c r="C694" s="59"/>
      <c r="D694" s="59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x14ac:dyDescent="0.3">
      <c r="A695" s="59"/>
      <c r="B695" s="59"/>
      <c r="C695" s="59"/>
      <c r="D695" s="59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x14ac:dyDescent="0.3">
      <c r="A696" s="59"/>
      <c r="B696" s="59"/>
      <c r="C696" s="59"/>
      <c r="D696" s="59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x14ac:dyDescent="0.3">
      <c r="A697" s="59"/>
      <c r="B697" s="59"/>
      <c r="C697" s="59"/>
      <c r="D697" s="59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x14ac:dyDescent="0.3">
      <c r="A698" s="59"/>
      <c r="B698" s="59"/>
      <c r="C698" s="59"/>
      <c r="D698" s="59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x14ac:dyDescent="0.3">
      <c r="A699" s="59"/>
      <c r="B699" s="59"/>
      <c r="C699" s="59"/>
      <c r="D699" s="59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x14ac:dyDescent="0.3">
      <c r="A700" s="59"/>
      <c r="B700" s="59"/>
      <c r="C700" s="59"/>
      <c r="D700" s="59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x14ac:dyDescent="0.3">
      <c r="A701" s="59"/>
      <c r="B701" s="59"/>
      <c r="C701" s="59"/>
      <c r="D701" s="59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x14ac:dyDescent="0.3">
      <c r="A702" s="59"/>
      <c r="B702" s="59"/>
      <c r="C702" s="59"/>
      <c r="D702" s="59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x14ac:dyDescent="0.3">
      <c r="A703" s="59"/>
      <c r="B703" s="59"/>
      <c r="C703" s="59"/>
      <c r="D703" s="59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x14ac:dyDescent="0.3">
      <c r="A704" s="59"/>
      <c r="B704" s="59"/>
      <c r="C704" s="59"/>
      <c r="D704" s="59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x14ac:dyDescent="0.3">
      <c r="A705" s="59"/>
      <c r="B705" s="59"/>
      <c r="C705" s="59"/>
      <c r="D705" s="59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x14ac:dyDescent="0.3">
      <c r="A706" s="59"/>
      <c r="B706" s="59"/>
      <c r="C706" s="59"/>
      <c r="D706" s="59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x14ac:dyDescent="0.3">
      <c r="A707" s="59"/>
      <c r="B707" s="59"/>
      <c r="C707" s="59"/>
      <c r="D707" s="59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x14ac:dyDescent="0.3">
      <c r="A708" s="59"/>
      <c r="B708" s="59"/>
      <c r="C708" s="59"/>
      <c r="D708" s="59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x14ac:dyDescent="0.3">
      <c r="A709" s="59"/>
      <c r="B709" s="59"/>
      <c r="C709" s="59"/>
      <c r="D709" s="59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x14ac:dyDescent="0.3">
      <c r="A710" s="59"/>
      <c r="B710" s="59"/>
      <c r="C710" s="59"/>
      <c r="D710" s="59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x14ac:dyDescent="0.3">
      <c r="A711" s="59"/>
      <c r="B711" s="59"/>
      <c r="C711" s="59"/>
      <c r="D711" s="59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x14ac:dyDescent="0.3">
      <c r="A712" s="59"/>
      <c r="B712" s="59"/>
      <c r="C712" s="59"/>
      <c r="D712" s="59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x14ac:dyDescent="0.3">
      <c r="A713" s="59"/>
      <c r="B713" s="59"/>
      <c r="C713" s="59"/>
      <c r="D713" s="59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x14ac:dyDescent="0.3">
      <c r="A714" s="59"/>
      <c r="B714" s="59"/>
      <c r="C714" s="59"/>
      <c r="D714" s="59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x14ac:dyDescent="0.3">
      <c r="A715" s="59"/>
      <c r="B715" s="59"/>
      <c r="C715" s="59"/>
      <c r="D715" s="59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x14ac:dyDescent="0.3">
      <c r="A716" s="59"/>
      <c r="B716" s="59"/>
      <c r="C716" s="59"/>
      <c r="D716" s="59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x14ac:dyDescent="0.3">
      <c r="A717" s="59"/>
      <c r="B717" s="59"/>
      <c r="C717" s="59"/>
      <c r="D717" s="59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x14ac:dyDescent="0.3">
      <c r="A718" s="59"/>
      <c r="B718" s="59"/>
      <c r="C718" s="59"/>
      <c r="D718" s="59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x14ac:dyDescent="0.3">
      <c r="A719" s="59"/>
      <c r="B719" s="59"/>
      <c r="C719" s="59"/>
      <c r="D719" s="59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x14ac:dyDescent="0.3">
      <c r="A720" s="59"/>
      <c r="B720" s="59"/>
      <c r="C720" s="59"/>
      <c r="D720" s="59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x14ac:dyDescent="0.3">
      <c r="A721" s="59"/>
      <c r="B721" s="59"/>
      <c r="C721" s="59"/>
      <c r="D721" s="59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x14ac:dyDescent="0.3">
      <c r="A722" s="59"/>
      <c r="B722" s="59"/>
      <c r="C722" s="59"/>
      <c r="D722" s="59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x14ac:dyDescent="0.3">
      <c r="A723" s="59"/>
      <c r="B723" s="59"/>
      <c r="C723" s="59"/>
      <c r="D723" s="59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x14ac:dyDescent="0.3">
      <c r="A724" s="59"/>
      <c r="B724" s="59"/>
      <c r="C724" s="59"/>
      <c r="D724" s="59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x14ac:dyDescent="0.3">
      <c r="A725" s="59"/>
      <c r="B725" s="59"/>
      <c r="C725" s="59"/>
      <c r="D725" s="59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x14ac:dyDescent="0.3">
      <c r="A726" s="59"/>
      <c r="B726" s="59"/>
      <c r="C726" s="59"/>
      <c r="D726" s="59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x14ac:dyDescent="0.3">
      <c r="A727" s="59"/>
      <c r="B727" s="59"/>
      <c r="C727" s="59"/>
      <c r="D727" s="59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x14ac:dyDescent="0.3">
      <c r="A728" s="59"/>
      <c r="B728" s="59"/>
      <c r="C728" s="59"/>
      <c r="D728" s="59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x14ac:dyDescent="0.3">
      <c r="A729" s="59"/>
      <c r="B729" s="59"/>
      <c r="C729" s="59"/>
      <c r="D729" s="59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x14ac:dyDescent="0.3">
      <c r="A730" s="59"/>
      <c r="B730" s="59"/>
      <c r="C730" s="59"/>
      <c r="D730" s="59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x14ac:dyDescent="0.3">
      <c r="A731" s="59"/>
      <c r="B731" s="59"/>
      <c r="C731" s="59"/>
      <c r="D731" s="59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x14ac:dyDescent="0.3">
      <c r="A732" s="59"/>
      <c r="B732" s="59"/>
      <c r="C732" s="59"/>
      <c r="D732" s="59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x14ac:dyDescent="0.3">
      <c r="A733" s="59"/>
      <c r="B733" s="59"/>
      <c r="C733" s="59"/>
      <c r="D733" s="59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x14ac:dyDescent="0.3">
      <c r="A734" s="59"/>
      <c r="B734" s="59"/>
      <c r="C734" s="59"/>
      <c r="D734" s="59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x14ac:dyDescent="0.3">
      <c r="A735" s="59"/>
      <c r="B735" s="59"/>
      <c r="C735" s="59"/>
      <c r="D735" s="59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x14ac:dyDescent="0.3">
      <c r="A736" s="59"/>
      <c r="B736" s="59"/>
      <c r="C736" s="59"/>
      <c r="D736" s="59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x14ac:dyDescent="0.3">
      <c r="A737" s="59"/>
      <c r="B737" s="59"/>
      <c r="C737" s="59"/>
      <c r="D737" s="59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x14ac:dyDescent="0.3">
      <c r="A738" s="59"/>
      <c r="B738" s="59"/>
      <c r="C738" s="59"/>
      <c r="D738" s="59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x14ac:dyDescent="0.3">
      <c r="A739" s="59"/>
      <c r="B739" s="59"/>
      <c r="C739" s="59"/>
      <c r="D739" s="59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x14ac:dyDescent="0.3">
      <c r="A740" s="59"/>
      <c r="B740" s="59"/>
      <c r="C740" s="59"/>
      <c r="D740" s="59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x14ac:dyDescent="0.3">
      <c r="A741" s="59"/>
      <c r="B741" s="59"/>
      <c r="C741" s="59"/>
      <c r="D741" s="59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x14ac:dyDescent="0.3">
      <c r="A742" s="59"/>
      <c r="B742" s="59"/>
      <c r="C742" s="59"/>
      <c r="D742" s="59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x14ac:dyDescent="0.3">
      <c r="A743" s="59"/>
      <c r="B743" s="59"/>
      <c r="C743" s="59"/>
      <c r="D743" s="59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x14ac:dyDescent="0.3">
      <c r="A744" s="59"/>
      <c r="B744" s="59"/>
      <c r="C744" s="59"/>
      <c r="D744" s="59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x14ac:dyDescent="0.3">
      <c r="A745" s="59"/>
      <c r="B745" s="59"/>
      <c r="C745" s="59"/>
      <c r="D745" s="59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x14ac:dyDescent="0.3">
      <c r="A746" s="59"/>
      <c r="B746" s="59"/>
      <c r="C746" s="59"/>
      <c r="D746" s="59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x14ac:dyDescent="0.3">
      <c r="A747" s="59"/>
      <c r="B747" s="59"/>
      <c r="C747" s="59"/>
      <c r="D747" s="59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x14ac:dyDescent="0.3">
      <c r="A748" s="59"/>
      <c r="B748" s="59"/>
      <c r="C748" s="59"/>
      <c r="D748" s="59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x14ac:dyDescent="0.3">
      <c r="A749" s="59"/>
      <c r="B749" s="59"/>
      <c r="C749" s="59"/>
      <c r="D749" s="59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x14ac:dyDescent="0.3">
      <c r="A750" s="59"/>
      <c r="B750" s="59"/>
      <c r="C750" s="59"/>
      <c r="D750" s="59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x14ac:dyDescent="0.3">
      <c r="A751" s="59"/>
      <c r="B751" s="59"/>
      <c r="C751" s="59"/>
      <c r="D751" s="59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x14ac:dyDescent="0.3">
      <c r="A752" s="59"/>
      <c r="B752" s="59"/>
      <c r="C752" s="59"/>
      <c r="D752" s="59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x14ac:dyDescent="0.3">
      <c r="A753" s="59"/>
      <c r="B753" s="59"/>
      <c r="C753" s="59"/>
      <c r="D753" s="59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x14ac:dyDescent="0.3">
      <c r="A754" s="59"/>
      <c r="B754" s="59"/>
      <c r="C754" s="59"/>
      <c r="D754" s="59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x14ac:dyDescent="0.3">
      <c r="A755" s="59"/>
      <c r="B755" s="59"/>
      <c r="C755" s="59"/>
      <c r="D755" s="59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x14ac:dyDescent="0.3">
      <c r="A756" s="59"/>
      <c r="B756" s="59"/>
      <c r="C756" s="59"/>
      <c r="D756" s="59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x14ac:dyDescent="0.3">
      <c r="A757" s="59"/>
      <c r="B757" s="59"/>
      <c r="C757" s="59"/>
      <c r="D757" s="59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x14ac:dyDescent="0.3">
      <c r="A758" s="59"/>
      <c r="B758" s="59"/>
      <c r="C758" s="59"/>
      <c r="D758" s="59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x14ac:dyDescent="0.3">
      <c r="A759" s="59"/>
      <c r="B759" s="59"/>
      <c r="C759" s="59"/>
      <c r="D759" s="59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x14ac:dyDescent="0.3">
      <c r="A760" s="59"/>
      <c r="B760" s="59"/>
      <c r="C760" s="59"/>
      <c r="D760" s="59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x14ac:dyDescent="0.3">
      <c r="A761" s="59"/>
      <c r="B761" s="59"/>
      <c r="C761" s="59"/>
      <c r="D761" s="59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x14ac:dyDescent="0.3">
      <c r="A762" s="59"/>
      <c r="B762" s="59"/>
      <c r="C762" s="59"/>
      <c r="D762" s="59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x14ac:dyDescent="0.3">
      <c r="A763" s="59"/>
      <c r="B763" s="59"/>
      <c r="C763" s="59"/>
      <c r="D763" s="59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x14ac:dyDescent="0.3">
      <c r="A764" s="59"/>
      <c r="B764" s="59"/>
      <c r="C764" s="59"/>
      <c r="D764" s="59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x14ac:dyDescent="0.3">
      <c r="A765" s="59"/>
      <c r="B765" s="59"/>
      <c r="C765" s="59"/>
      <c r="D765" s="59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x14ac:dyDescent="0.3">
      <c r="A766" s="59"/>
      <c r="B766" s="59"/>
      <c r="C766" s="59"/>
      <c r="D766" s="59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x14ac:dyDescent="0.3">
      <c r="A767" s="59"/>
      <c r="B767" s="59"/>
      <c r="C767" s="59"/>
      <c r="D767" s="59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x14ac:dyDescent="0.3">
      <c r="A768" s="59"/>
      <c r="B768" s="59"/>
      <c r="C768" s="59"/>
      <c r="D768" s="59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x14ac:dyDescent="0.3">
      <c r="A769" s="59"/>
      <c r="B769" s="59"/>
      <c r="C769" s="59"/>
      <c r="D769" s="59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x14ac:dyDescent="0.3">
      <c r="A770" s="59"/>
      <c r="B770" s="59"/>
      <c r="C770" s="59"/>
      <c r="D770" s="59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x14ac:dyDescent="0.3">
      <c r="A771" s="59"/>
      <c r="B771" s="59"/>
      <c r="C771" s="59"/>
      <c r="D771" s="59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x14ac:dyDescent="0.3">
      <c r="A772" s="59"/>
      <c r="B772" s="59"/>
      <c r="C772" s="59"/>
      <c r="D772" s="59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x14ac:dyDescent="0.3">
      <c r="A773" s="59"/>
      <c r="B773" s="59"/>
      <c r="C773" s="59"/>
      <c r="D773" s="59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x14ac:dyDescent="0.3">
      <c r="A774" s="59"/>
      <c r="B774" s="59"/>
      <c r="C774" s="59"/>
      <c r="D774" s="59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x14ac:dyDescent="0.3">
      <c r="A775" s="59"/>
      <c r="B775" s="59"/>
      <c r="C775" s="59"/>
      <c r="D775" s="59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x14ac:dyDescent="0.3">
      <c r="A776" s="59"/>
      <c r="B776" s="59"/>
      <c r="C776" s="59"/>
      <c r="D776" s="59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x14ac:dyDescent="0.3">
      <c r="A777" s="59"/>
      <c r="B777" s="59"/>
      <c r="C777" s="59"/>
      <c r="D777" s="59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x14ac:dyDescent="0.3">
      <c r="A778" s="59"/>
      <c r="B778" s="59"/>
      <c r="C778" s="59"/>
      <c r="D778" s="59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x14ac:dyDescent="0.3">
      <c r="A779" s="59"/>
      <c r="B779" s="59"/>
      <c r="C779" s="59"/>
      <c r="D779" s="59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x14ac:dyDescent="0.3">
      <c r="A780" s="59"/>
      <c r="B780" s="59"/>
      <c r="C780" s="59"/>
      <c r="D780" s="59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x14ac:dyDescent="0.3">
      <c r="A781" s="59"/>
      <c r="B781" s="59"/>
      <c r="C781" s="59"/>
      <c r="D781" s="59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x14ac:dyDescent="0.3">
      <c r="A782" s="59"/>
      <c r="B782" s="59"/>
      <c r="C782" s="59"/>
      <c r="D782" s="59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x14ac:dyDescent="0.3">
      <c r="A783" s="59"/>
      <c r="B783" s="59"/>
      <c r="C783" s="59"/>
      <c r="D783" s="59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x14ac:dyDescent="0.3">
      <c r="A784" s="59"/>
      <c r="B784" s="59"/>
      <c r="C784" s="59"/>
      <c r="D784" s="59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x14ac:dyDescent="0.3">
      <c r="A785" s="59"/>
      <c r="B785" s="59"/>
      <c r="C785" s="59"/>
      <c r="D785" s="59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x14ac:dyDescent="0.3">
      <c r="A786" s="59"/>
      <c r="B786" s="59"/>
      <c r="C786" s="59"/>
      <c r="D786" s="59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x14ac:dyDescent="0.3">
      <c r="A787" s="59"/>
      <c r="B787" s="59"/>
      <c r="C787" s="59"/>
      <c r="D787" s="59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x14ac:dyDescent="0.3">
      <c r="A788" s="59"/>
      <c r="B788" s="59"/>
      <c r="C788" s="59"/>
      <c r="D788" s="59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x14ac:dyDescent="0.3">
      <c r="A789" s="59"/>
      <c r="B789" s="59"/>
      <c r="C789" s="59"/>
      <c r="D789" s="59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x14ac:dyDescent="0.3">
      <c r="A790" s="59"/>
      <c r="B790" s="59"/>
      <c r="C790" s="59"/>
      <c r="D790" s="59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x14ac:dyDescent="0.3">
      <c r="A791" s="59"/>
      <c r="B791" s="59"/>
      <c r="C791" s="59"/>
      <c r="D791" s="59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x14ac:dyDescent="0.3">
      <c r="A792" s="59"/>
      <c r="B792" s="59"/>
      <c r="C792" s="59"/>
      <c r="D792" s="59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x14ac:dyDescent="0.3">
      <c r="A793" s="59"/>
      <c r="B793" s="59"/>
      <c r="C793" s="59"/>
      <c r="D793" s="59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x14ac:dyDescent="0.3">
      <c r="A794" s="59"/>
      <c r="B794" s="59"/>
      <c r="C794" s="59"/>
      <c r="D794" s="59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x14ac:dyDescent="0.3">
      <c r="A795" s="59"/>
      <c r="B795" s="59"/>
      <c r="C795" s="59"/>
      <c r="D795" s="59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x14ac:dyDescent="0.3">
      <c r="A796" s="59"/>
      <c r="B796" s="59"/>
      <c r="C796" s="59"/>
      <c r="D796" s="59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x14ac:dyDescent="0.3">
      <c r="A797" s="59"/>
      <c r="B797" s="59"/>
      <c r="C797" s="59"/>
      <c r="D797" s="59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x14ac:dyDescent="0.3">
      <c r="A798" s="59"/>
      <c r="B798" s="59"/>
      <c r="C798" s="59"/>
      <c r="D798" s="59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x14ac:dyDescent="0.3">
      <c r="A799" s="59"/>
      <c r="B799" s="59"/>
      <c r="C799" s="59"/>
      <c r="D799" s="59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x14ac:dyDescent="0.3">
      <c r="A800" s="59"/>
      <c r="B800" s="59"/>
      <c r="C800" s="59"/>
      <c r="D800" s="59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x14ac:dyDescent="0.3">
      <c r="A801" s="59"/>
      <c r="B801" s="59"/>
      <c r="C801" s="59"/>
      <c r="D801" s="59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x14ac:dyDescent="0.3">
      <c r="A802" s="59"/>
      <c r="B802" s="59"/>
      <c r="C802" s="59"/>
      <c r="D802" s="59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x14ac:dyDescent="0.3">
      <c r="A803" s="59"/>
      <c r="B803" s="59"/>
      <c r="C803" s="59"/>
      <c r="D803" s="59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x14ac:dyDescent="0.3">
      <c r="A804" s="59"/>
      <c r="B804" s="59"/>
      <c r="C804" s="59"/>
      <c r="D804" s="59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x14ac:dyDescent="0.3">
      <c r="A805" s="59"/>
      <c r="B805" s="59"/>
      <c r="C805" s="59"/>
      <c r="D805" s="59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x14ac:dyDescent="0.3">
      <c r="A806" s="59"/>
      <c r="B806" s="59"/>
      <c r="C806" s="59"/>
      <c r="D806" s="59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x14ac:dyDescent="0.3">
      <c r="A807" s="59"/>
      <c r="B807" s="59"/>
      <c r="C807" s="59"/>
      <c r="D807" s="59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x14ac:dyDescent="0.3">
      <c r="A808" s="59"/>
      <c r="B808" s="59"/>
      <c r="C808" s="59"/>
      <c r="D808" s="59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x14ac:dyDescent="0.3">
      <c r="A809" s="59"/>
      <c r="B809" s="59"/>
      <c r="C809" s="59"/>
      <c r="D809" s="59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x14ac:dyDescent="0.3">
      <c r="A810" s="59"/>
      <c r="B810" s="59"/>
      <c r="C810" s="59"/>
      <c r="D810" s="59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x14ac:dyDescent="0.3">
      <c r="A811" s="59"/>
      <c r="B811" s="59"/>
      <c r="C811" s="59"/>
      <c r="D811" s="59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x14ac:dyDescent="0.3">
      <c r="A812" s="59"/>
      <c r="B812" s="59"/>
      <c r="C812" s="59"/>
      <c r="D812" s="59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x14ac:dyDescent="0.3">
      <c r="A813" s="59"/>
      <c r="B813" s="59"/>
      <c r="C813" s="59"/>
      <c r="D813" s="59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x14ac:dyDescent="0.3">
      <c r="A814" s="59"/>
      <c r="B814" s="59"/>
      <c r="C814" s="59"/>
      <c r="D814" s="59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x14ac:dyDescent="0.3">
      <c r="A815" s="59"/>
      <c r="B815" s="59"/>
      <c r="C815" s="59"/>
      <c r="D815" s="59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x14ac:dyDescent="0.3">
      <c r="A816" s="59"/>
      <c r="B816" s="59"/>
      <c r="C816" s="59"/>
      <c r="D816" s="59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x14ac:dyDescent="0.3">
      <c r="A817" s="59"/>
      <c r="B817" s="59"/>
      <c r="C817" s="59"/>
      <c r="D817" s="59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x14ac:dyDescent="0.3">
      <c r="A818" s="59"/>
      <c r="B818" s="59"/>
      <c r="C818" s="59"/>
      <c r="D818" s="59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x14ac:dyDescent="0.3">
      <c r="A819" s="59"/>
      <c r="B819" s="59"/>
      <c r="C819" s="59"/>
      <c r="D819" s="59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x14ac:dyDescent="0.3">
      <c r="A820" s="59"/>
      <c r="B820" s="59"/>
      <c r="C820" s="59"/>
      <c r="D820" s="59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x14ac:dyDescent="0.3">
      <c r="A821" s="59"/>
      <c r="B821" s="59"/>
      <c r="C821" s="59"/>
      <c r="D821" s="59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x14ac:dyDescent="0.3">
      <c r="A822" s="59"/>
      <c r="B822" s="59"/>
      <c r="C822" s="59"/>
      <c r="D822" s="59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x14ac:dyDescent="0.3">
      <c r="A823" s="59"/>
      <c r="B823" s="59"/>
      <c r="C823" s="59"/>
      <c r="D823" s="59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x14ac:dyDescent="0.3">
      <c r="A824" s="59"/>
      <c r="B824" s="59"/>
      <c r="C824" s="59"/>
      <c r="D824" s="59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x14ac:dyDescent="0.3">
      <c r="A825" s="59"/>
      <c r="B825" s="59"/>
      <c r="C825" s="59"/>
      <c r="D825" s="59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x14ac:dyDescent="0.3">
      <c r="A826" s="59"/>
      <c r="B826" s="59"/>
      <c r="C826" s="59"/>
      <c r="D826" s="59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x14ac:dyDescent="0.3">
      <c r="A827" s="59"/>
      <c r="B827" s="59"/>
      <c r="C827" s="59"/>
      <c r="D827" s="59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x14ac:dyDescent="0.3">
      <c r="A828" s="59"/>
      <c r="B828" s="59"/>
      <c r="C828" s="59"/>
      <c r="D828" s="59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x14ac:dyDescent="0.3">
      <c r="A829" s="59"/>
      <c r="B829" s="59"/>
      <c r="C829" s="59"/>
      <c r="D829" s="59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x14ac:dyDescent="0.3">
      <c r="A830" s="59"/>
      <c r="B830" s="59"/>
      <c r="C830" s="59"/>
      <c r="D830" s="59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x14ac:dyDescent="0.3">
      <c r="A831" s="59"/>
      <c r="B831" s="59"/>
      <c r="C831" s="59"/>
      <c r="D831" s="59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x14ac:dyDescent="0.3">
      <c r="A832" s="59"/>
      <c r="B832" s="59"/>
      <c r="C832" s="59"/>
      <c r="D832" s="59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x14ac:dyDescent="0.3">
      <c r="A833" s="59"/>
      <c r="B833" s="59"/>
      <c r="C833" s="59"/>
      <c r="D833" s="59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x14ac:dyDescent="0.3">
      <c r="A834" s="59"/>
      <c r="B834" s="59"/>
      <c r="C834" s="59"/>
      <c r="D834" s="59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x14ac:dyDescent="0.3">
      <c r="A835" s="59"/>
      <c r="B835" s="59"/>
      <c r="C835" s="59"/>
      <c r="D835" s="59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x14ac:dyDescent="0.3">
      <c r="A836" s="59"/>
      <c r="B836" s="59"/>
      <c r="C836" s="59"/>
      <c r="D836" s="59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x14ac:dyDescent="0.3">
      <c r="A837" s="59"/>
      <c r="B837" s="59"/>
      <c r="C837" s="59"/>
      <c r="D837" s="59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x14ac:dyDescent="0.3">
      <c r="A838" s="59"/>
      <c r="B838" s="59"/>
      <c r="C838" s="59"/>
      <c r="D838" s="59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x14ac:dyDescent="0.3">
      <c r="A839" s="59"/>
      <c r="B839" s="59"/>
      <c r="C839" s="59"/>
      <c r="D839" s="59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x14ac:dyDescent="0.3">
      <c r="A840" s="59"/>
      <c r="B840" s="59"/>
      <c r="C840" s="59"/>
      <c r="D840" s="59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x14ac:dyDescent="0.3">
      <c r="A841" s="59"/>
      <c r="B841" s="59"/>
      <c r="C841" s="59"/>
      <c r="D841" s="59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x14ac:dyDescent="0.3">
      <c r="A842" s="59"/>
      <c r="B842" s="59"/>
      <c r="C842" s="59"/>
      <c r="D842" s="59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x14ac:dyDescent="0.3">
      <c r="A843" s="59"/>
      <c r="B843" s="59"/>
      <c r="C843" s="59"/>
      <c r="D843" s="59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x14ac:dyDescent="0.3">
      <c r="A844" s="59"/>
      <c r="B844" s="59"/>
      <c r="C844" s="59"/>
      <c r="D844" s="59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x14ac:dyDescent="0.3">
      <c r="A845" s="59"/>
      <c r="B845" s="59"/>
      <c r="C845" s="59"/>
      <c r="D845" s="59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x14ac:dyDescent="0.3">
      <c r="A846" s="59"/>
      <c r="B846" s="59"/>
      <c r="C846" s="59"/>
      <c r="D846" s="59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x14ac:dyDescent="0.3">
      <c r="A847" s="59"/>
      <c r="B847" s="59"/>
      <c r="C847" s="59"/>
      <c r="D847" s="59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x14ac:dyDescent="0.3">
      <c r="A848" s="59"/>
      <c r="B848" s="59"/>
      <c r="C848" s="59"/>
      <c r="D848" s="59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x14ac:dyDescent="0.3">
      <c r="A849" s="59"/>
      <c r="B849" s="59"/>
      <c r="C849" s="59"/>
      <c r="D849" s="59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x14ac:dyDescent="0.3">
      <c r="A850" s="59"/>
      <c r="B850" s="59"/>
      <c r="C850" s="59"/>
      <c r="D850" s="59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x14ac:dyDescent="0.3">
      <c r="A851" s="59"/>
      <c r="B851" s="59"/>
      <c r="C851" s="59"/>
      <c r="D851" s="59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x14ac:dyDescent="0.3">
      <c r="A852" s="59"/>
      <c r="B852" s="59"/>
      <c r="C852" s="59"/>
      <c r="D852" s="59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x14ac:dyDescent="0.3">
      <c r="A853" s="59"/>
      <c r="B853" s="59"/>
      <c r="C853" s="59"/>
      <c r="D853" s="59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x14ac:dyDescent="0.3">
      <c r="A854" s="59"/>
      <c r="B854" s="59"/>
      <c r="C854" s="59"/>
      <c r="D854" s="59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x14ac:dyDescent="0.3">
      <c r="A855" s="59"/>
      <c r="B855" s="59"/>
      <c r="C855" s="59"/>
      <c r="D855" s="59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x14ac:dyDescent="0.3">
      <c r="A856" s="59"/>
      <c r="B856" s="59"/>
      <c r="C856" s="59"/>
      <c r="D856" s="59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x14ac:dyDescent="0.3">
      <c r="A857" s="59"/>
      <c r="B857" s="59"/>
      <c r="C857" s="59"/>
      <c r="D857" s="59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x14ac:dyDescent="0.3">
      <c r="A858" s="59"/>
      <c r="B858" s="59"/>
      <c r="C858" s="59"/>
      <c r="D858" s="59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x14ac:dyDescent="0.3">
      <c r="A859" s="59"/>
      <c r="B859" s="59"/>
      <c r="C859" s="59"/>
      <c r="D859" s="59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x14ac:dyDescent="0.3">
      <c r="A860" s="59"/>
      <c r="B860" s="59"/>
      <c r="C860" s="59"/>
      <c r="D860" s="59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x14ac:dyDescent="0.3">
      <c r="A861" s="59"/>
      <c r="B861" s="59"/>
      <c r="C861" s="59"/>
      <c r="D861" s="59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x14ac:dyDescent="0.3">
      <c r="A862" s="59"/>
      <c r="B862" s="59"/>
      <c r="C862" s="59"/>
      <c r="D862" s="59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x14ac:dyDescent="0.3">
      <c r="A863" s="59"/>
      <c r="B863" s="59"/>
      <c r="C863" s="59"/>
      <c r="D863" s="59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x14ac:dyDescent="0.3">
      <c r="A864" s="59"/>
      <c r="B864" s="59"/>
      <c r="C864" s="59"/>
      <c r="D864" s="59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x14ac:dyDescent="0.3">
      <c r="A865" s="59"/>
      <c r="B865" s="59"/>
      <c r="C865" s="59"/>
      <c r="D865" s="59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x14ac:dyDescent="0.3">
      <c r="A866" s="59"/>
      <c r="B866" s="59"/>
      <c r="C866" s="59"/>
      <c r="D866" s="59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x14ac:dyDescent="0.3">
      <c r="A867" s="59"/>
      <c r="B867" s="59"/>
      <c r="C867" s="59"/>
      <c r="D867" s="59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x14ac:dyDescent="0.3">
      <c r="A868" s="59"/>
      <c r="B868" s="59"/>
      <c r="C868" s="59"/>
      <c r="D868" s="59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x14ac:dyDescent="0.3">
      <c r="A869" s="59"/>
      <c r="B869" s="59"/>
      <c r="C869" s="59"/>
      <c r="D869" s="59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x14ac:dyDescent="0.3">
      <c r="A870" s="59"/>
      <c r="B870" s="59"/>
      <c r="C870" s="59"/>
      <c r="D870" s="59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x14ac:dyDescent="0.3">
      <c r="A871" s="59"/>
      <c r="B871" s="59"/>
      <c r="C871" s="59"/>
      <c r="D871" s="59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x14ac:dyDescent="0.3">
      <c r="A872" s="59"/>
      <c r="B872" s="59"/>
      <c r="C872" s="59"/>
      <c r="D872" s="59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x14ac:dyDescent="0.3">
      <c r="A873" s="59"/>
      <c r="B873" s="59"/>
      <c r="C873" s="59"/>
      <c r="D873" s="59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x14ac:dyDescent="0.3">
      <c r="A874" s="59"/>
      <c r="B874" s="59"/>
      <c r="C874" s="59"/>
      <c r="D874" s="59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x14ac:dyDescent="0.3">
      <c r="A875" s="59"/>
      <c r="B875" s="59"/>
      <c r="C875" s="59"/>
      <c r="D875" s="59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x14ac:dyDescent="0.3">
      <c r="A876" s="59"/>
      <c r="B876" s="59"/>
      <c r="C876" s="59"/>
      <c r="D876" s="59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x14ac:dyDescent="0.3">
      <c r="A877" s="59"/>
      <c r="B877" s="59"/>
      <c r="C877" s="59"/>
      <c r="D877" s="59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x14ac:dyDescent="0.3">
      <c r="A878" s="59"/>
      <c r="B878" s="59"/>
      <c r="C878" s="59"/>
      <c r="D878" s="59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x14ac:dyDescent="0.3">
      <c r="A879" s="59"/>
      <c r="B879" s="59"/>
      <c r="C879" s="59"/>
      <c r="D879" s="59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x14ac:dyDescent="0.3">
      <c r="A880" s="59"/>
      <c r="B880" s="59"/>
      <c r="C880" s="59"/>
      <c r="D880" s="59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x14ac:dyDescent="0.3">
      <c r="A881" s="59"/>
      <c r="B881" s="59"/>
      <c r="C881" s="59"/>
      <c r="D881" s="59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x14ac:dyDescent="0.3">
      <c r="A882" s="59"/>
      <c r="B882" s="59"/>
      <c r="C882" s="59"/>
      <c r="D882" s="59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x14ac:dyDescent="0.3">
      <c r="A883" s="59"/>
      <c r="B883" s="59"/>
      <c r="C883" s="59"/>
      <c r="D883" s="59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x14ac:dyDescent="0.3">
      <c r="A884" s="59"/>
      <c r="B884" s="59"/>
      <c r="C884" s="59"/>
      <c r="D884" s="59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x14ac:dyDescent="0.3">
      <c r="A885" s="59"/>
      <c r="B885" s="59"/>
      <c r="C885" s="59"/>
      <c r="D885" s="59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x14ac:dyDescent="0.3">
      <c r="A886" s="59"/>
      <c r="B886" s="59"/>
      <c r="C886" s="59"/>
      <c r="D886" s="59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x14ac:dyDescent="0.3">
      <c r="A887" s="59"/>
      <c r="B887" s="59"/>
      <c r="C887" s="59"/>
      <c r="D887" s="59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x14ac:dyDescent="0.3">
      <c r="A888" s="59"/>
      <c r="B888" s="59"/>
      <c r="C888" s="59"/>
      <c r="D888" s="59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x14ac:dyDescent="0.3">
      <c r="A889" s="59"/>
      <c r="B889" s="59"/>
      <c r="C889" s="59"/>
      <c r="D889" s="59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x14ac:dyDescent="0.3">
      <c r="A890" s="59"/>
      <c r="B890" s="59"/>
      <c r="C890" s="59"/>
      <c r="D890" s="59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x14ac:dyDescent="0.3">
      <c r="A891" s="59"/>
      <c r="B891" s="59"/>
      <c r="C891" s="59"/>
      <c r="D891" s="59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x14ac:dyDescent="0.3">
      <c r="A892" s="59"/>
      <c r="B892" s="59"/>
      <c r="C892" s="59"/>
      <c r="D892" s="59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x14ac:dyDescent="0.3">
      <c r="A893" s="59"/>
      <c r="B893" s="59"/>
      <c r="C893" s="59"/>
      <c r="D893" s="59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x14ac:dyDescent="0.3">
      <c r="A894" s="59"/>
      <c r="B894" s="59"/>
      <c r="C894" s="59"/>
      <c r="D894" s="59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x14ac:dyDescent="0.3">
      <c r="A895" s="59"/>
      <c r="B895" s="59"/>
      <c r="C895" s="59"/>
      <c r="D895" s="59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x14ac:dyDescent="0.3">
      <c r="A896" s="59"/>
      <c r="B896" s="59"/>
      <c r="C896" s="59"/>
      <c r="D896" s="59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x14ac:dyDescent="0.3">
      <c r="A897" s="59"/>
      <c r="B897" s="59"/>
      <c r="C897" s="59"/>
      <c r="D897" s="59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x14ac:dyDescent="0.3">
      <c r="A898" s="59"/>
      <c r="B898" s="59"/>
      <c r="C898" s="59"/>
      <c r="D898" s="59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x14ac:dyDescent="0.3">
      <c r="A899" s="59"/>
      <c r="B899" s="59"/>
      <c r="C899" s="59"/>
      <c r="D899" s="59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x14ac:dyDescent="0.3">
      <c r="A900" s="59"/>
      <c r="B900" s="59"/>
      <c r="C900" s="59"/>
      <c r="D900" s="59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x14ac:dyDescent="0.3">
      <c r="A901" s="59"/>
      <c r="B901" s="59"/>
      <c r="C901" s="59"/>
      <c r="D901" s="59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x14ac:dyDescent="0.3">
      <c r="A902" s="59"/>
      <c r="B902" s="59"/>
      <c r="C902" s="59"/>
      <c r="D902" s="59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x14ac:dyDescent="0.3">
      <c r="A903" s="59"/>
      <c r="B903" s="59"/>
      <c r="C903" s="59"/>
      <c r="D903" s="59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x14ac:dyDescent="0.3">
      <c r="A904" s="59"/>
      <c r="B904" s="59"/>
      <c r="C904" s="59"/>
      <c r="D904" s="59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x14ac:dyDescent="0.3">
      <c r="A905" s="59"/>
      <c r="B905" s="59"/>
      <c r="C905" s="59"/>
      <c r="D905" s="59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x14ac:dyDescent="0.3">
      <c r="A906" s="59"/>
      <c r="B906" s="59"/>
      <c r="C906" s="59"/>
      <c r="D906" s="59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x14ac:dyDescent="0.3">
      <c r="A907" s="59"/>
      <c r="B907" s="59"/>
      <c r="C907" s="59"/>
      <c r="D907" s="59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x14ac:dyDescent="0.3">
      <c r="A908" s="59"/>
      <c r="B908" s="59"/>
      <c r="C908" s="59"/>
      <c r="D908" s="59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x14ac:dyDescent="0.3">
      <c r="A909" s="59"/>
      <c r="B909" s="59"/>
      <c r="C909" s="59"/>
      <c r="D909" s="59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x14ac:dyDescent="0.3">
      <c r="A910" s="59"/>
      <c r="B910" s="59"/>
      <c r="C910" s="59"/>
      <c r="D910" s="59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x14ac:dyDescent="0.3">
      <c r="A911" s="59"/>
      <c r="B911" s="59"/>
      <c r="C911" s="59"/>
      <c r="D911" s="59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x14ac:dyDescent="0.3">
      <c r="A912" s="59"/>
      <c r="B912" s="59"/>
      <c r="C912" s="59"/>
      <c r="D912" s="59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x14ac:dyDescent="0.3">
      <c r="A913" s="59"/>
      <c r="B913" s="59"/>
      <c r="C913" s="59"/>
      <c r="D913" s="59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x14ac:dyDescent="0.3">
      <c r="A914" s="59"/>
      <c r="B914" s="59"/>
      <c r="C914" s="59"/>
      <c r="D914" s="59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x14ac:dyDescent="0.3">
      <c r="A915" s="59"/>
      <c r="B915" s="59"/>
      <c r="C915" s="59"/>
      <c r="D915" s="59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x14ac:dyDescent="0.3">
      <c r="A916" s="59"/>
      <c r="B916" s="59"/>
      <c r="C916" s="59"/>
      <c r="D916" s="59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x14ac:dyDescent="0.3">
      <c r="A917" s="59"/>
      <c r="B917" s="59"/>
      <c r="C917" s="59"/>
      <c r="D917" s="59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x14ac:dyDescent="0.3">
      <c r="A918" s="59"/>
      <c r="B918" s="59"/>
      <c r="C918" s="59"/>
      <c r="D918" s="59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x14ac:dyDescent="0.3">
      <c r="A919" s="59"/>
      <c r="B919" s="59"/>
      <c r="C919" s="59"/>
      <c r="D919" s="59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x14ac:dyDescent="0.3">
      <c r="A920" s="59"/>
      <c r="B920" s="59"/>
      <c r="C920" s="59"/>
      <c r="D920" s="59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x14ac:dyDescent="0.3">
      <c r="A921" s="59"/>
      <c r="B921" s="59"/>
      <c r="C921" s="59"/>
      <c r="D921" s="59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x14ac:dyDescent="0.3">
      <c r="A922" s="59"/>
      <c r="B922" s="59"/>
      <c r="C922" s="59"/>
      <c r="D922" s="59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x14ac:dyDescent="0.3">
      <c r="A923" s="59"/>
      <c r="B923" s="59"/>
      <c r="C923" s="59"/>
      <c r="D923" s="59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x14ac:dyDescent="0.3">
      <c r="A924" s="59"/>
      <c r="B924" s="59"/>
      <c r="C924" s="59"/>
      <c r="D924" s="59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x14ac:dyDescent="0.3">
      <c r="A925" s="59"/>
      <c r="B925" s="59"/>
      <c r="C925" s="59"/>
      <c r="D925" s="59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x14ac:dyDescent="0.3">
      <c r="A926" s="59"/>
      <c r="B926" s="59"/>
      <c r="C926" s="59"/>
      <c r="D926" s="59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x14ac:dyDescent="0.3">
      <c r="A927" s="59"/>
      <c r="B927" s="59"/>
      <c r="C927" s="59"/>
      <c r="D927" s="59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x14ac:dyDescent="0.3">
      <c r="A928" s="59"/>
      <c r="B928" s="59"/>
      <c r="C928" s="59"/>
      <c r="D928" s="59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x14ac:dyDescent="0.3">
      <c r="A929" s="59"/>
      <c r="B929" s="59"/>
      <c r="C929" s="59"/>
      <c r="D929" s="59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x14ac:dyDescent="0.3">
      <c r="A930" s="59"/>
      <c r="B930" s="59"/>
      <c r="C930" s="59"/>
      <c r="D930" s="59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x14ac:dyDescent="0.3">
      <c r="A931" s="59"/>
      <c r="B931" s="59"/>
      <c r="C931" s="59"/>
      <c r="D931" s="59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x14ac:dyDescent="0.3">
      <c r="A932" s="59"/>
      <c r="B932" s="59"/>
      <c r="C932" s="59"/>
      <c r="D932" s="59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x14ac:dyDescent="0.3">
      <c r="A933" s="59"/>
      <c r="B933" s="59"/>
      <c r="C933" s="59"/>
      <c r="D933" s="59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x14ac:dyDescent="0.3">
      <c r="A934" s="59"/>
      <c r="B934" s="59"/>
      <c r="C934" s="59"/>
      <c r="D934" s="59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x14ac:dyDescent="0.3">
      <c r="A935" s="59"/>
      <c r="B935" s="59"/>
      <c r="C935" s="59"/>
      <c r="D935" s="59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x14ac:dyDescent="0.3">
      <c r="A936" s="59"/>
      <c r="B936" s="59"/>
      <c r="C936" s="59"/>
      <c r="D936" s="59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x14ac:dyDescent="0.3">
      <c r="A937" s="59"/>
      <c r="B937" s="59"/>
      <c r="C937" s="59"/>
      <c r="D937" s="59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x14ac:dyDescent="0.3">
      <c r="A938" s="59"/>
      <c r="B938" s="59"/>
      <c r="C938" s="59"/>
      <c r="D938" s="59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x14ac:dyDescent="0.3">
      <c r="A939" s="59"/>
      <c r="B939" s="59"/>
      <c r="C939" s="59"/>
      <c r="D939" s="59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x14ac:dyDescent="0.3">
      <c r="A940" s="59"/>
      <c r="B940" s="59"/>
      <c r="C940" s="59"/>
      <c r="D940" s="59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x14ac:dyDescent="0.3">
      <c r="A941" s="59"/>
      <c r="B941" s="59"/>
      <c r="C941" s="59"/>
      <c r="D941" s="59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x14ac:dyDescent="0.3">
      <c r="A942" s="59"/>
      <c r="B942" s="59"/>
      <c r="C942" s="59"/>
      <c r="D942" s="59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x14ac:dyDescent="0.3">
      <c r="A943" s="59"/>
      <c r="B943" s="59"/>
      <c r="C943" s="59"/>
      <c r="D943" s="59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x14ac:dyDescent="0.3">
      <c r="A944" s="59"/>
      <c r="B944" s="59"/>
      <c r="C944" s="59"/>
      <c r="D944" s="59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x14ac:dyDescent="0.3">
      <c r="A945" s="59"/>
      <c r="B945" s="59"/>
      <c r="C945" s="59"/>
      <c r="D945" s="59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x14ac:dyDescent="0.3">
      <c r="A946" s="59"/>
      <c r="B946" s="59"/>
      <c r="C946" s="59"/>
      <c r="D946" s="59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x14ac:dyDescent="0.3">
      <c r="A947" s="59"/>
      <c r="B947" s="59"/>
      <c r="C947" s="59"/>
      <c r="D947" s="59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 x14ac:dyDescent="0.3">
      <c r="A948" s="59"/>
      <c r="B948" s="59"/>
      <c r="C948" s="59"/>
      <c r="D948" s="59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x14ac:dyDescent="0.3">
      <c r="A949" s="59"/>
      <c r="B949" s="59"/>
      <c r="C949" s="59"/>
      <c r="D949" s="59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 x14ac:dyDescent="0.3">
      <c r="A950" s="59"/>
      <c r="B950" s="59"/>
      <c r="C950" s="59"/>
      <c r="D950" s="59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x14ac:dyDescent="0.3">
      <c r="A951" s="59"/>
      <c r="B951" s="59"/>
      <c r="C951" s="59"/>
      <c r="D951" s="59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 x14ac:dyDescent="0.3">
      <c r="A952" s="59"/>
      <c r="B952" s="59"/>
      <c r="C952" s="59"/>
      <c r="D952" s="59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x14ac:dyDescent="0.3">
      <c r="A953" s="59"/>
      <c r="B953" s="59"/>
      <c r="C953" s="59"/>
      <c r="D953" s="59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 x14ac:dyDescent="0.3">
      <c r="A954" s="59"/>
      <c r="B954" s="59"/>
      <c r="C954" s="59"/>
      <c r="D954" s="59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x14ac:dyDescent="0.3">
      <c r="A955" s="59"/>
      <c r="B955" s="59"/>
      <c r="C955" s="59"/>
      <c r="D955" s="59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 x14ac:dyDescent="0.3">
      <c r="A956" s="59"/>
      <c r="B956" s="59"/>
      <c r="C956" s="59"/>
      <c r="D956" s="59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x14ac:dyDescent="0.3">
      <c r="A957" s="59"/>
      <c r="B957" s="59"/>
      <c r="C957" s="59"/>
      <c r="D957" s="59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 x14ac:dyDescent="0.3">
      <c r="A958" s="59"/>
      <c r="B958" s="59"/>
      <c r="C958" s="59"/>
      <c r="D958" s="59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x14ac:dyDescent="0.3">
      <c r="A959" s="59"/>
      <c r="B959" s="59"/>
      <c r="C959" s="59"/>
      <c r="D959" s="59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 x14ac:dyDescent="0.3">
      <c r="A960" s="59"/>
      <c r="B960" s="59"/>
      <c r="C960" s="59"/>
      <c r="D960" s="59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x14ac:dyDescent="0.3">
      <c r="A961" s="59"/>
      <c r="B961" s="59"/>
      <c r="C961" s="59"/>
      <c r="D961" s="59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 x14ac:dyDescent="0.3">
      <c r="A962" s="59"/>
      <c r="B962" s="59"/>
      <c r="C962" s="59"/>
      <c r="D962" s="59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x14ac:dyDescent="0.3">
      <c r="A963" s="59"/>
      <c r="B963" s="59"/>
      <c r="C963" s="59"/>
      <c r="D963" s="59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 x14ac:dyDescent="0.3">
      <c r="A964" s="59"/>
      <c r="B964" s="59"/>
      <c r="C964" s="59"/>
      <c r="D964" s="59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x14ac:dyDescent="0.3">
      <c r="A965" s="59"/>
      <c r="B965" s="59"/>
      <c r="C965" s="59"/>
      <c r="D965" s="59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 x14ac:dyDescent="0.3">
      <c r="A966" s="59"/>
      <c r="B966" s="59"/>
      <c r="C966" s="59"/>
      <c r="D966" s="59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x14ac:dyDescent="0.3">
      <c r="A967" s="59"/>
      <c r="B967" s="59"/>
      <c r="C967" s="59"/>
      <c r="D967" s="59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 x14ac:dyDescent="0.3">
      <c r="A968" s="59"/>
      <c r="B968" s="59"/>
      <c r="C968" s="59"/>
      <c r="D968" s="59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x14ac:dyDescent="0.3">
      <c r="A969" s="59"/>
      <c r="B969" s="59"/>
      <c r="C969" s="59"/>
      <c r="D969" s="59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 x14ac:dyDescent="0.3">
      <c r="A970" s="59"/>
      <c r="B970" s="59"/>
      <c r="C970" s="59"/>
      <c r="D970" s="59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x14ac:dyDescent="0.3">
      <c r="A971" s="59"/>
      <c r="B971" s="59"/>
      <c r="C971" s="59"/>
      <c r="D971" s="59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 x14ac:dyDescent="0.3">
      <c r="A972" s="59"/>
      <c r="B972" s="59"/>
      <c r="C972" s="59"/>
      <c r="D972" s="59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x14ac:dyDescent="0.3">
      <c r="A973" s="59"/>
      <c r="B973" s="59"/>
      <c r="C973" s="59"/>
      <c r="D973" s="59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 x14ac:dyDescent="0.3">
      <c r="A974" s="59"/>
      <c r="B974" s="59"/>
      <c r="C974" s="59"/>
      <c r="D974" s="59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x14ac:dyDescent="0.3">
      <c r="A975" s="59"/>
      <c r="B975" s="59"/>
      <c r="C975" s="59"/>
      <c r="D975" s="59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 x14ac:dyDescent="0.3">
      <c r="A976" s="59"/>
      <c r="B976" s="59"/>
      <c r="C976" s="59"/>
      <c r="D976" s="59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x14ac:dyDescent="0.3">
      <c r="A977" s="59"/>
      <c r="B977" s="59"/>
      <c r="C977" s="59"/>
      <c r="D977" s="59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 x14ac:dyDescent="0.3">
      <c r="A978" s="59"/>
      <c r="B978" s="59"/>
      <c r="C978" s="59"/>
      <c r="D978" s="59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x14ac:dyDescent="0.3">
      <c r="A979" s="59"/>
      <c r="B979" s="59"/>
      <c r="C979" s="59"/>
      <c r="D979" s="59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 x14ac:dyDescent="0.3">
      <c r="A980" s="59"/>
      <c r="B980" s="59"/>
      <c r="C980" s="59"/>
      <c r="D980" s="59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x14ac:dyDescent="0.3">
      <c r="A981" s="59"/>
      <c r="B981" s="59"/>
      <c r="C981" s="59"/>
      <c r="D981" s="59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 x14ac:dyDescent="0.3">
      <c r="A982" s="59"/>
      <c r="B982" s="59"/>
      <c r="C982" s="59"/>
      <c r="D982" s="59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</sheetData>
  <mergeCells count="1942">
    <mergeCell ref="A980:B980"/>
    <mergeCell ref="C980:D980"/>
    <mergeCell ref="A981:B981"/>
    <mergeCell ref="C981:D981"/>
    <mergeCell ref="A982:B982"/>
    <mergeCell ref="C982:D982"/>
    <mergeCell ref="A977:B977"/>
    <mergeCell ref="C977:D977"/>
    <mergeCell ref="A978:B978"/>
    <mergeCell ref="C978:D978"/>
    <mergeCell ref="A979:B979"/>
    <mergeCell ref="C979:D979"/>
    <mergeCell ref="A974:B974"/>
    <mergeCell ref="C974:D974"/>
    <mergeCell ref="A975:B975"/>
    <mergeCell ref="C975:D975"/>
    <mergeCell ref="A976:B976"/>
    <mergeCell ref="C976:D976"/>
    <mergeCell ref="A971:B971"/>
    <mergeCell ref="C971:D971"/>
    <mergeCell ref="A972:B972"/>
    <mergeCell ref="C972:D972"/>
    <mergeCell ref="A973:B973"/>
    <mergeCell ref="C973:D973"/>
    <mergeCell ref="A968:B968"/>
    <mergeCell ref="C968:D968"/>
    <mergeCell ref="A969:B969"/>
    <mergeCell ref="C969:D969"/>
    <mergeCell ref="A970:B970"/>
    <mergeCell ref="C970:D970"/>
    <mergeCell ref="A965:B965"/>
    <mergeCell ref="C965:D965"/>
    <mergeCell ref="A966:B966"/>
    <mergeCell ref="C966:D966"/>
    <mergeCell ref="A967:B967"/>
    <mergeCell ref="C967:D967"/>
    <mergeCell ref="A962:B962"/>
    <mergeCell ref="C962:D962"/>
    <mergeCell ref="A963:B963"/>
    <mergeCell ref="C963:D963"/>
    <mergeCell ref="A964:B964"/>
    <mergeCell ref="C964:D964"/>
    <mergeCell ref="A959:B959"/>
    <mergeCell ref="C959:D959"/>
    <mergeCell ref="A960:B960"/>
    <mergeCell ref="C960:D960"/>
    <mergeCell ref="A961:B961"/>
    <mergeCell ref="C961:D961"/>
    <mergeCell ref="A956:B956"/>
    <mergeCell ref="C956:D956"/>
    <mergeCell ref="A957:B957"/>
    <mergeCell ref="C957:D957"/>
    <mergeCell ref="A958:B958"/>
    <mergeCell ref="C958:D958"/>
    <mergeCell ref="A953:B953"/>
    <mergeCell ref="C953:D953"/>
    <mergeCell ref="A954:B954"/>
    <mergeCell ref="C954:D954"/>
    <mergeCell ref="A955:B955"/>
    <mergeCell ref="C955:D955"/>
    <mergeCell ref="A950:B950"/>
    <mergeCell ref="C950:D950"/>
    <mergeCell ref="A951:B951"/>
    <mergeCell ref="C951:D951"/>
    <mergeCell ref="A952:B952"/>
    <mergeCell ref="C952:D952"/>
    <mergeCell ref="A947:B947"/>
    <mergeCell ref="C947:D947"/>
    <mergeCell ref="A948:B948"/>
    <mergeCell ref="C948:D948"/>
    <mergeCell ref="A949:B949"/>
    <mergeCell ref="C949:D949"/>
    <mergeCell ref="A944:B944"/>
    <mergeCell ref="C944:D944"/>
    <mergeCell ref="A945:B945"/>
    <mergeCell ref="C945:D945"/>
    <mergeCell ref="A946:B946"/>
    <mergeCell ref="C946:D946"/>
    <mergeCell ref="A941:B941"/>
    <mergeCell ref="C941:D941"/>
    <mergeCell ref="A942:B942"/>
    <mergeCell ref="C942:D942"/>
    <mergeCell ref="A943:B943"/>
    <mergeCell ref="C943:D943"/>
    <mergeCell ref="A938:B938"/>
    <mergeCell ref="C938:D938"/>
    <mergeCell ref="A939:B939"/>
    <mergeCell ref="C939:D939"/>
    <mergeCell ref="A940:B940"/>
    <mergeCell ref="C940:D940"/>
    <mergeCell ref="A935:B935"/>
    <mergeCell ref="C935:D935"/>
    <mergeCell ref="A936:B936"/>
    <mergeCell ref="C936:D936"/>
    <mergeCell ref="A937:B937"/>
    <mergeCell ref="C937:D937"/>
    <mergeCell ref="A932:B932"/>
    <mergeCell ref="C932:D932"/>
    <mergeCell ref="A933:B933"/>
    <mergeCell ref="C933:D933"/>
    <mergeCell ref="A934:B934"/>
    <mergeCell ref="C934:D934"/>
    <mergeCell ref="A929:B929"/>
    <mergeCell ref="C929:D929"/>
    <mergeCell ref="A930:B930"/>
    <mergeCell ref="C930:D930"/>
    <mergeCell ref="A931:B931"/>
    <mergeCell ref="C931:D931"/>
    <mergeCell ref="A926:B926"/>
    <mergeCell ref="C926:D926"/>
    <mergeCell ref="A927:B927"/>
    <mergeCell ref="C927:D927"/>
    <mergeCell ref="A928:B928"/>
    <mergeCell ref="C928:D928"/>
    <mergeCell ref="A923:B923"/>
    <mergeCell ref="C923:D923"/>
    <mergeCell ref="A924:B924"/>
    <mergeCell ref="C924:D924"/>
    <mergeCell ref="A925:B925"/>
    <mergeCell ref="C925:D925"/>
    <mergeCell ref="A920:B920"/>
    <mergeCell ref="C920:D920"/>
    <mergeCell ref="A921:B921"/>
    <mergeCell ref="C921:D921"/>
    <mergeCell ref="A922:B922"/>
    <mergeCell ref="C922:D922"/>
    <mergeCell ref="A917:B917"/>
    <mergeCell ref="C917:D917"/>
    <mergeCell ref="A918:B918"/>
    <mergeCell ref="C918:D918"/>
    <mergeCell ref="A919:B919"/>
    <mergeCell ref="C919:D919"/>
    <mergeCell ref="A914:B914"/>
    <mergeCell ref="C914:D914"/>
    <mergeCell ref="A915:B915"/>
    <mergeCell ref="C915:D915"/>
    <mergeCell ref="A916:B916"/>
    <mergeCell ref="C916:D916"/>
    <mergeCell ref="A911:B911"/>
    <mergeCell ref="C911:D911"/>
    <mergeCell ref="A912:B912"/>
    <mergeCell ref="C912:D912"/>
    <mergeCell ref="A913:B913"/>
    <mergeCell ref="C913:D913"/>
    <mergeCell ref="A908:B908"/>
    <mergeCell ref="C908:D908"/>
    <mergeCell ref="A909:B909"/>
    <mergeCell ref="C909:D909"/>
    <mergeCell ref="A910:B910"/>
    <mergeCell ref="C910:D910"/>
    <mergeCell ref="A905:B905"/>
    <mergeCell ref="C905:D905"/>
    <mergeCell ref="A906:B906"/>
    <mergeCell ref="C906:D906"/>
    <mergeCell ref="A907:B907"/>
    <mergeCell ref="C907:D907"/>
    <mergeCell ref="A902:B902"/>
    <mergeCell ref="C902:D902"/>
    <mergeCell ref="A903:B903"/>
    <mergeCell ref="C903:D903"/>
    <mergeCell ref="A904:B904"/>
    <mergeCell ref="C904:D904"/>
    <mergeCell ref="A899:B899"/>
    <mergeCell ref="C899:D899"/>
    <mergeCell ref="A900:B900"/>
    <mergeCell ref="C900:D900"/>
    <mergeCell ref="A901:B901"/>
    <mergeCell ref="C901:D901"/>
    <mergeCell ref="A896:B896"/>
    <mergeCell ref="C896:D896"/>
    <mergeCell ref="A897:B897"/>
    <mergeCell ref="C897:D897"/>
    <mergeCell ref="A898:B898"/>
    <mergeCell ref="C898:D898"/>
    <mergeCell ref="A893:B893"/>
    <mergeCell ref="C893:D893"/>
    <mergeCell ref="A894:B894"/>
    <mergeCell ref="C894:D894"/>
    <mergeCell ref="A895:B895"/>
    <mergeCell ref="C895:D895"/>
    <mergeCell ref="A890:B890"/>
    <mergeCell ref="C890:D890"/>
    <mergeCell ref="A891:B891"/>
    <mergeCell ref="C891:D891"/>
    <mergeCell ref="A892:B892"/>
    <mergeCell ref="C892:D892"/>
    <mergeCell ref="A887:B887"/>
    <mergeCell ref="C887:D887"/>
    <mergeCell ref="A888:B888"/>
    <mergeCell ref="C888:D888"/>
    <mergeCell ref="A889:B889"/>
    <mergeCell ref="C889:D889"/>
    <mergeCell ref="A884:B884"/>
    <mergeCell ref="C884:D884"/>
    <mergeCell ref="A885:B885"/>
    <mergeCell ref="C885:D885"/>
    <mergeCell ref="A886:B886"/>
    <mergeCell ref="C886:D886"/>
    <mergeCell ref="A881:B881"/>
    <mergeCell ref="C881:D881"/>
    <mergeCell ref="A882:B882"/>
    <mergeCell ref="C882:D882"/>
    <mergeCell ref="A883:B883"/>
    <mergeCell ref="C883:D883"/>
    <mergeCell ref="A878:B878"/>
    <mergeCell ref="C878:D878"/>
    <mergeCell ref="A879:B879"/>
    <mergeCell ref="C879:D879"/>
    <mergeCell ref="A880:B880"/>
    <mergeCell ref="C880:D880"/>
    <mergeCell ref="A875:B875"/>
    <mergeCell ref="C875:D875"/>
    <mergeCell ref="A876:B876"/>
    <mergeCell ref="C876:D876"/>
    <mergeCell ref="A877:B877"/>
    <mergeCell ref="C877:D877"/>
    <mergeCell ref="A872:B872"/>
    <mergeCell ref="C872:D872"/>
    <mergeCell ref="A873:B873"/>
    <mergeCell ref="C873:D873"/>
    <mergeCell ref="A874:B874"/>
    <mergeCell ref="C874:D874"/>
    <mergeCell ref="A869:B869"/>
    <mergeCell ref="C869:D869"/>
    <mergeCell ref="A870:B870"/>
    <mergeCell ref="C870:D870"/>
    <mergeCell ref="A871:B871"/>
    <mergeCell ref="C871:D871"/>
    <mergeCell ref="A866:B866"/>
    <mergeCell ref="C866:D866"/>
    <mergeCell ref="A867:B867"/>
    <mergeCell ref="C867:D867"/>
    <mergeCell ref="A868:B868"/>
    <mergeCell ref="C868:D868"/>
    <mergeCell ref="A863:B863"/>
    <mergeCell ref="C863:D863"/>
    <mergeCell ref="A864:B864"/>
    <mergeCell ref="C864:D864"/>
    <mergeCell ref="A865:B865"/>
    <mergeCell ref="C865:D865"/>
    <mergeCell ref="A860:B860"/>
    <mergeCell ref="C860:D860"/>
    <mergeCell ref="A861:B861"/>
    <mergeCell ref="C861:D861"/>
    <mergeCell ref="A862:B862"/>
    <mergeCell ref="C862:D862"/>
    <mergeCell ref="A857:B857"/>
    <mergeCell ref="C857:D857"/>
    <mergeCell ref="A858:B858"/>
    <mergeCell ref="C858:D858"/>
    <mergeCell ref="A859:B859"/>
    <mergeCell ref="C859:D859"/>
    <mergeCell ref="A854:B854"/>
    <mergeCell ref="C854:D854"/>
    <mergeCell ref="A855:B855"/>
    <mergeCell ref="C855:D855"/>
    <mergeCell ref="A856:B856"/>
    <mergeCell ref="C856:D856"/>
    <mergeCell ref="A851:B851"/>
    <mergeCell ref="C851:D851"/>
    <mergeCell ref="A852:B852"/>
    <mergeCell ref="C852:D852"/>
    <mergeCell ref="A853:B853"/>
    <mergeCell ref="C853:D853"/>
    <mergeCell ref="A848:B848"/>
    <mergeCell ref="C848:D848"/>
    <mergeCell ref="A849:B849"/>
    <mergeCell ref="C849:D849"/>
    <mergeCell ref="A850:B850"/>
    <mergeCell ref="C850:D850"/>
    <mergeCell ref="A845:B845"/>
    <mergeCell ref="C845:D845"/>
    <mergeCell ref="A846:B846"/>
    <mergeCell ref="C846:D846"/>
    <mergeCell ref="A847:B847"/>
    <mergeCell ref="C847:D847"/>
    <mergeCell ref="A842:B842"/>
    <mergeCell ref="C842:D842"/>
    <mergeCell ref="A843:B843"/>
    <mergeCell ref="C843:D843"/>
    <mergeCell ref="A844:B844"/>
    <mergeCell ref="C844:D844"/>
    <mergeCell ref="A839:B839"/>
    <mergeCell ref="C839:D839"/>
    <mergeCell ref="A840:B840"/>
    <mergeCell ref="C840:D840"/>
    <mergeCell ref="A841:B841"/>
    <mergeCell ref="C841:D841"/>
    <mergeCell ref="A836:B836"/>
    <mergeCell ref="C836:D836"/>
    <mergeCell ref="A837:B837"/>
    <mergeCell ref="C837:D837"/>
    <mergeCell ref="A838:B838"/>
    <mergeCell ref="C838:D838"/>
    <mergeCell ref="A833:B833"/>
    <mergeCell ref="C833:D833"/>
    <mergeCell ref="A834:B834"/>
    <mergeCell ref="C834:D834"/>
    <mergeCell ref="A835:B835"/>
    <mergeCell ref="C835:D835"/>
    <mergeCell ref="A830:B830"/>
    <mergeCell ref="C830:D830"/>
    <mergeCell ref="A831:B831"/>
    <mergeCell ref="C831:D831"/>
    <mergeCell ref="A832:B832"/>
    <mergeCell ref="C832:D832"/>
    <mergeCell ref="A827:B827"/>
    <mergeCell ref="C827:D827"/>
    <mergeCell ref="A828:B828"/>
    <mergeCell ref="C828:D828"/>
    <mergeCell ref="A829:B829"/>
    <mergeCell ref="C829:D829"/>
    <mergeCell ref="A824:B824"/>
    <mergeCell ref="C824:D824"/>
    <mergeCell ref="A825:B825"/>
    <mergeCell ref="C825:D825"/>
    <mergeCell ref="A826:B826"/>
    <mergeCell ref="C826:D826"/>
    <mergeCell ref="A821:B821"/>
    <mergeCell ref="C821:D821"/>
    <mergeCell ref="A822:B822"/>
    <mergeCell ref="C822:D822"/>
    <mergeCell ref="A823:B823"/>
    <mergeCell ref="C823:D823"/>
    <mergeCell ref="A818:B818"/>
    <mergeCell ref="C818:D818"/>
    <mergeCell ref="A819:B819"/>
    <mergeCell ref="C819:D819"/>
    <mergeCell ref="A820:B820"/>
    <mergeCell ref="C820:D820"/>
    <mergeCell ref="A815:B815"/>
    <mergeCell ref="C815:D815"/>
    <mergeCell ref="A816:B816"/>
    <mergeCell ref="C816:D816"/>
    <mergeCell ref="A817:B817"/>
    <mergeCell ref="C817:D817"/>
    <mergeCell ref="A812:B812"/>
    <mergeCell ref="C812:D812"/>
    <mergeCell ref="A813:B813"/>
    <mergeCell ref="C813:D813"/>
    <mergeCell ref="A814:B814"/>
    <mergeCell ref="C814:D814"/>
    <mergeCell ref="A809:B809"/>
    <mergeCell ref="C809:D809"/>
    <mergeCell ref="A810:B810"/>
    <mergeCell ref="C810:D810"/>
    <mergeCell ref="A811:B811"/>
    <mergeCell ref="C811:D811"/>
    <mergeCell ref="A806:B806"/>
    <mergeCell ref="C806:D806"/>
    <mergeCell ref="A807:B807"/>
    <mergeCell ref="C807:D807"/>
    <mergeCell ref="A808:B808"/>
    <mergeCell ref="C808:D808"/>
    <mergeCell ref="A803:B803"/>
    <mergeCell ref="C803:D803"/>
    <mergeCell ref="A804:B804"/>
    <mergeCell ref="C804:D804"/>
    <mergeCell ref="A805:B805"/>
    <mergeCell ref="C805:D805"/>
    <mergeCell ref="A800:B800"/>
    <mergeCell ref="C800:D800"/>
    <mergeCell ref="A801:B801"/>
    <mergeCell ref="C801:D801"/>
    <mergeCell ref="A802:B802"/>
    <mergeCell ref="C802:D802"/>
    <mergeCell ref="A797:B797"/>
    <mergeCell ref="C797:D797"/>
    <mergeCell ref="A798:B798"/>
    <mergeCell ref="C798:D798"/>
    <mergeCell ref="A799:B799"/>
    <mergeCell ref="C799:D799"/>
    <mergeCell ref="A794:B794"/>
    <mergeCell ref="C794:D794"/>
    <mergeCell ref="A795:B795"/>
    <mergeCell ref="C795:D795"/>
    <mergeCell ref="A796:B796"/>
    <mergeCell ref="C796:D796"/>
    <mergeCell ref="A791:B791"/>
    <mergeCell ref="C791:D791"/>
    <mergeCell ref="A792:B792"/>
    <mergeCell ref="C792:D792"/>
    <mergeCell ref="A793:B793"/>
    <mergeCell ref="C793:D793"/>
    <mergeCell ref="A788:B788"/>
    <mergeCell ref="C788:D788"/>
    <mergeCell ref="A789:B789"/>
    <mergeCell ref="C789:D789"/>
    <mergeCell ref="A790:B790"/>
    <mergeCell ref="C790:D790"/>
    <mergeCell ref="A785:B785"/>
    <mergeCell ref="C785:D785"/>
    <mergeCell ref="A786:B786"/>
    <mergeCell ref="C786:D786"/>
    <mergeCell ref="A787:B787"/>
    <mergeCell ref="C787:D787"/>
    <mergeCell ref="A782:B782"/>
    <mergeCell ref="C782:D782"/>
    <mergeCell ref="A783:B783"/>
    <mergeCell ref="C783:D783"/>
    <mergeCell ref="A784:B784"/>
    <mergeCell ref="C784:D784"/>
    <mergeCell ref="A779:B779"/>
    <mergeCell ref="C779:D779"/>
    <mergeCell ref="A780:B780"/>
    <mergeCell ref="C780:D780"/>
    <mergeCell ref="A781:B781"/>
    <mergeCell ref="C781:D781"/>
    <mergeCell ref="A776:B776"/>
    <mergeCell ref="C776:D776"/>
    <mergeCell ref="A777:B777"/>
    <mergeCell ref="C777:D777"/>
    <mergeCell ref="A778:B778"/>
    <mergeCell ref="C778:D778"/>
    <mergeCell ref="A773:B773"/>
    <mergeCell ref="C773:D773"/>
    <mergeCell ref="A774:B774"/>
    <mergeCell ref="C774:D774"/>
    <mergeCell ref="A775:B775"/>
    <mergeCell ref="C775:D775"/>
    <mergeCell ref="A770:B770"/>
    <mergeCell ref="C770:D770"/>
    <mergeCell ref="A771:B771"/>
    <mergeCell ref="C771:D771"/>
    <mergeCell ref="A772:B772"/>
    <mergeCell ref="C772:D772"/>
    <mergeCell ref="A767:B767"/>
    <mergeCell ref="C767:D767"/>
    <mergeCell ref="A768:B768"/>
    <mergeCell ref="C768:D768"/>
    <mergeCell ref="A769:B769"/>
    <mergeCell ref="C769:D769"/>
    <mergeCell ref="A764:B764"/>
    <mergeCell ref="C764:D764"/>
    <mergeCell ref="A765:B765"/>
    <mergeCell ref="C765:D765"/>
    <mergeCell ref="A766:B766"/>
    <mergeCell ref="C766:D766"/>
    <mergeCell ref="A761:B761"/>
    <mergeCell ref="C761:D761"/>
    <mergeCell ref="A762:B762"/>
    <mergeCell ref="C762:D762"/>
    <mergeCell ref="A763:B763"/>
    <mergeCell ref="C763:D763"/>
    <mergeCell ref="A758:B758"/>
    <mergeCell ref="C758:D758"/>
    <mergeCell ref="A759:B759"/>
    <mergeCell ref="C759:D759"/>
    <mergeCell ref="A760:B760"/>
    <mergeCell ref="C760:D760"/>
    <mergeCell ref="A755:B755"/>
    <mergeCell ref="C755:D755"/>
    <mergeCell ref="A756:B756"/>
    <mergeCell ref="C756:D756"/>
    <mergeCell ref="A757:B757"/>
    <mergeCell ref="C757:D757"/>
    <mergeCell ref="A752:B752"/>
    <mergeCell ref="C752:D752"/>
    <mergeCell ref="A753:B753"/>
    <mergeCell ref="C753:D753"/>
    <mergeCell ref="A754:B754"/>
    <mergeCell ref="C754:D754"/>
    <mergeCell ref="A749:B749"/>
    <mergeCell ref="C749:D749"/>
    <mergeCell ref="A750:B750"/>
    <mergeCell ref="C750:D750"/>
    <mergeCell ref="A751:B751"/>
    <mergeCell ref="C751:D751"/>
    <mergeCell ref="A746:B746"/>
    <mergeCell ref="C746:D746"/>
    <mergeCell ref="A747:B747"/>
    <mergeCell ref="C747:D747"/>
    <mergeCell ref="A748:B748"/>
    <mergeCell ref="C748:D748"/>
    <mergeCell ref="A743:B743"/>
    <mergeCell ref="C743:D743"/>
    <mergeCell ref="A744:B744"/>
    <mergeCell ref="C744:D744"/>
    <mergeCell ref="A745:B745"/>
    <mergeCell ref="C745:D745"/>
    <mergeCell ref="A740:B740"/>
    <mergeCell ref="C740:D740"/>
    <mergeCell ref="A741:B741"/>
    <mergeCell ref="C741:D741"/>
    <mergeCell ref="A742:B742"/>
    <mergeCell ref="C742:D742"/>
    <mergeCell ref="A737:B737"/>
    <mergeCell ref="C737:D737"/>
    <mergeCell ref="A738:B738"/>
    <mergeCell ref="C738:D738"/>
    <mergeCell ref="A739:B739"/>
    <mergeCell ref="C739:D739"/>
    <mergeCell ref="A734:B734"/>
    <mergeCell ref="C734:D734"/>
    <mergeCell ref="A735:B735"/>
    <mergeCell ref="C735:D735"/>
    <mergeCell ref="A736:B736"/>
    <mergeCell ref="C736:D736"/>
    <mergeCell ref="A731:B731"/>
    <mergeCell ref="C731:D731"/>
    <mergeCell ref="A732:B732"/>
    <mergeCell ref="C732:D732"/>
    <mergeCell ref="A733:B733"/>
    <mergeCell ref="C733:D733"/>
    <mergeCell ref="A728:B728"/>
    <mergeCell ref="C728:D728"/>
    <mergeCell ref="A729:B729"/>
    <mergeCell ref="C729:D729"/>
    <mergeCell ref="A730:B730"/>
    <mergeCell ref="C730:D730"/>
    <mergeCell ref="A725:B725"/>
    <mergeCell ref="C725:D725"/>
    <mergeCell ref="A726:B726"/>
    <mergeCell ref="C726:D726"/>
    <mergeCell ref="A727:B727"/>
    <mergeCell ref="C727:D727"/>
    <mergeCell ref="A722:B722"/>
    <mergeCell ref="C722:D722"/>
    <mergeCell ref="A723:B723"/>
    <mergeCell ref="C723:D723"/>
    <mergeCell ref="A724:B724"/>
    <mergeCell ref="C724:D724"/>
    <mergeCell ref="A719:B719"/>
    <mergeCell ref="C719:D719"/>
    <mergeCell ref="A720:B720"/>
    <mergeCell ref="C720:D720"/>
    <mergeCell ref="A721:B721"/>
    <mergeCell ref="C721:D721"/>
    <mergeCell ref="A716:B716"/>
    <mergeCell ref="C716:D716"/>
    <mergeCell ref="A717:B717"/>
    <mergeCell ref="C717:D717"/>
    <mergeCell ref="A718:B718"/>
    <mergeCell ref="C718:D718"/>
    <mergeCell ref="A713:B713"/>
    <mergeCell ref="C713:D713"/>
    <mergeCell ref="A714:B714"/>
    <mergeCell ref="C714:D714"/>
    <mergeCell ref="A715:B715"/>
    <mergeCell ref="C715:D715"/>
    <mergeCell ref="A710:B710"/>
    <mergeCell ref="C710:D710"/>
    <mergeCell ref="A711:B711"/>
    <mergeCell ref="C711:D711"/>
    <mergeCell ref="A712:B712"/>
    <mergeCell ref="C712:D712"/>
    <mergeCell ref="A707:B707"/>
    <mergeCell ref="C707:D707"/>
    <mergeCell ref="A708:B708"/>
    <mergeCell ref="C708:D708"/>
    <mergeCell ref="A709:B709"/>
    <mergeCell ref="C709:D709"/>
    <mergeCell ref="A704:B704"/>
    <mergeCell ref="C704:D704"/>
    <mergeCell ref="A705:B705"/>
    <mergeCell ref="C705:D705"/>
    <mergeCell ref="A706:B706"/>
    <mergeCell ref="C706:D706"/>
    <mergeCell ref="A701:B701"/>
    <mergeCell ref="C701:D701"/>
    <mergeCell ref="A702:B702"/>
    <mergeCell ref="C702:D702"/>
    <mergeCell ref="A703:B703"/>
    <mergeCell ref="C703:D703"/>
    <mergeCell ref="A698:B698"/>
    <mergeCell ref="C698:D698"/>
    <mergeCell ref="A699:B699"/>
    <mergeCell ref="C699:D699"/>
    <mergeCell ref="A700:B700"/>
    <mergeCell ref="C700:D700"/>
    <mergeCell ref="A695:B695"/>
    <mergeCell ref="C695:D695"/>
    <mergeCell ref="A696:B696"/>
    <mergeCell ref="C696:D696"/>
    <mergeCell ref="A697:B697"/>
    <mergeCell ref="C697:D697"/>
    <mergeCell ref="A692:B692"/>
    <mergeCell ref="C692:D692"/>
    <mergeCell ref="A693:B693"/>
    <mergeCell ref="C693:D693"/>
    <mergeCell ref="A694:B694"/>
    <mergeCell ref="C694:D694"/>
    <mergeCell ref="A689:B689"/>
    <mergeCell ref="C689:D689"/>
    <mergeCell ref="A690:B690"/>
    <mergeCell ref="C690:D690"/>
    <mergeCell ref="A691:B691"/>
    <mergeCell ref="C691:D691"/>
    <mergeCell ref="A686:B686"/>
    <mergeCell ref="C686:D686"/>
    <mergeCell ref="A687:B687"/>
    <mergeCell ref="C687:D687"/>
    <mergeCell ref="A688:B688"/>
    <mergeCell ref="C688:D688"/>
    <mergeCell ref="A683:B683"/>
    <mergeCell ref="C683:D683"/>
    <mergeCell ref="A684:B684"/>
    <mergeCell ref="C684:D684"/>
    <mergeCell ref="A685:B685"/>
    <mergeCell ref="C685:D685"/>
    <mergeCell ref="A680:B680"/>
    <mergeCell ref="C680:D680"/>
    <mergeCell ref="A681:B681"/>
    <mergeCell ref="C681:D681"/>
    <mergeCell ref="A682:B682"/>
    <mergeCell ref="C682:D682"/>
    <mergeCell ref="A677:B677"/>
    <mergeCell ref="C677:D677"/>
    <mergeCell ref="A678:B678"/>
    <mergeCell ref="C678:D678"/>
    <mergeCell ref="A679:B679"/>
    <mergeCell ref="C679:D679"/>
    <mergeCell ref="A674:B674"/>
    <mergeCell ref="C674:D674"/>
    <mergeCell ref="A675:B675"/>
    <mergeCell ref="C675:D675"/>
    <mergeCell ref="A676:B676"/>
    <mergeCell ref="C676:D676"/>
    <mergeCell ref="A671:B671"/>
    <mergeCell ref="C671:D671"/>
    <mergeCell ref="A672:B672"/>
    <mergeCell ref="C672:D672"/>
    <mergeCell ref="A673:B673"/>
    <mergeCell ref="C673:D673"/>
    <mergeCell ref="A668:B668"/>
    <mergeCell ref="C668:D668"/>
    <mergeCell ref="A669:B669"/>
    <mergeCell ref="C669:D669"/>
    <mergeCell ref="A670:B670"/>
    <mergeCell ref="C670:D670"/>
    <mergeCell ref="A665:B665"/>
    <mergeCell ref="C665:D665"/>
    <mergeCell ref="A666:B666"/>
    <mergeCell ref="C666:D666"/>
    <mergeCell ref="A667:B667"/>
    <mergeCell ref="C667:D667"/>
    <mergeCell ref="A662:B662"/>
    <mergeCell ref="C662:D662"/>
    <mergeCell ref="A663:B663"/>
    <mergeCell ref="C663:D663"/>
    <mergeCell ref="A664:B664"/>
    <mergeCell ref="C664:D664"/>
    <mergeCell ref="A659:B659"/>
    <mergeCell ref="C659:D659"/>
    <mergeCell ref="A660:B660"/>
    <mergeCell ref="C660:D660"/>
    <mergeCell ref="A661:B661"/>
    <mergeCell ref="C661:D661"/>
    <mergeCell ref="A656:B656"/>
    <mergeCell ref="C656:D656"/>
    <mergeCell ref="A657:B657"/>
    <mergeCell ref="C657:D657"/>
    <mergeCell ref="A658:B658"/>
    <mergeCell ref="C658:D658"/>
    <mergeCell ref="A653:B653"/>
    <mergeCell ref="C653:D653"/>
    <mergeCell ref="A654:B654"/>
    <mergeCell ref="C654:D654"/>
    <mergeCell ref="A655:B655"/>
    <mergeCell ref="C655:D655"/>
    <mergeCell ref="A650:B650"/>
    <mergeCell ref="C650:D650"/>
    <mergeCell ref="A651:B651"/>
    <mergeCell ref="C651:D651"/>
    <mergeCell ref="A652:B652"/>
    <mergeCell ref="C652:D652"/>
    <mergeCell ref="A647:B647"/>
    <mergeCell ref="C647:D647"/>
    <mergeCell ref="A648:B648"/>
    <mergeCell ref="C648:D648"/>
    <mergeCell ref="A649:B649"/>
    <mergeCell ref="C649:D649"/>
    <mergeCell ref="A644:B644"/>
    <mergeCell ref="C644:D644"/>
    <mergeCell ref="A645:B645"/>
    <mergeCell ref="C645:D645"/>
    <mergeCell ref="A646:B646"/>
    <mergeCell ref="C646:D646"/>
    <mergeCell ref="A641:B641"/>
    <mergeCell ref="C641:D641"/>
    <mergeCell ref="A642:B642"/>
    <mergeCell ref="C642:D642"/>
    <mergeCell ref="A643:B643"/>
    <mergeCell ref="C643:D643"/>
    <mergeCell ref="A638:B638"/>
    <mergeCell ref="C638:D638"/>
    <mergeCell ref="A639:B639"/>
    <mergeCell ref="C639:D639"/>
    <mergeCell ref="A640:B640"/>
    <mergeCell ref="C640:D640"/>
    <mergeCell ref="A635:B635"/>
    <mergeCell ref="C635:D635"/>
    <mergeCell ref="A636:B636"/>
    <mergeCell ref="C636:D636"/>
    <mergeCell ref="A637:B637"/>
    <mergeCell ref="C637:D637"/>
    <mergeCell ref="A632:B632"/>
    <mergeCell ref="C632:D632"/>
    <mergeCell ref="A633:B633"/>
    <mergeCell ref="C633:D633"/>
    <mergeCell ref="A634:B634"/>
    <mergeCell ref="C634:D634"/>
    <mergeCell ref="A629:B629"/>
    <mergeCell ref="C629:D629"/>
    <mergeCell ref="A630:B630"/>
    <mergeCell ref="C630:D630"/>
    <mergeCell ref="A631:B631"/>
    <mergeCell ref="C631:D631"/>
    <mergeCell ref="A626:B626"/>
    <mergeCell ref="C626:D626"/>
    <mergeCell ref="A627:B627"/>
    <mergeCell ref="C627:D627"/>
    <mergeCell ref="A628:B628"/>
    <mergeCell ref="C628:D628"/>
    <mergeCell ref="A623:B623"/>
    <mergeCell ref="C623:D623"/>
    <mergeCell ref="A624:B624"/>
    <mergeCell ref="C624:D624"/>
    <mergeCell ref="A625:B625"/>
    <mergeCell ref="C625:D625"/>
    <mergeCell ref="A620:B620"/>
    <mergeCell ref="C620:D620"/>
    <mergeCell ref="A621:B621"/>
    <mergeCell ref="C621:D621"/>
    <mergeCell ref="A622:B622"/>
    <mergeCell ref="C622:D622"/>
    <mergeCell ref="A617:B617"/>
    <mergeCell ref="C617:D617"/>
    <mergeCell ref="A618:B618"/>
    <mergeCell ref="C618:D618"/>
    <mergeCell ref="A619:B619"/>
    <mergeCell ref="C619:D619"/>
    <mergeCell ref="A614:B614"/>
    <mergeCell ref="C614:D614"/>
    <mergeCell ref="A615:B615"/>
    <mergeCell ref="C615:D615"/>
    <mergeCell ref="A616:B616"/>
    <mergeCell ref="C616:D616"/>
    <mergeCell ref="A611:B611"/>
    <mergeCell ref="C611:D611"/>
    <mergeCell ref="A612:B612"/>
    <mergeCell ref="C612:D612"/>
    <mergeCell ref="A613:B613"/>
    <mergeCell ref="C613:D613"/>
    <mergeCell ref="A608:B608"/>
    <mergeCell ref="C608:D608"/>
    <mergeCell ref="A609:B609"/>
    <mergeCell ref="C609:D609"/>
    <mergeCell ref="A610:B610"/>
    <mergeCell ref="C610:D610"/>
    <mergeCell ref="A605:B605"/>
    <mergeCell ref="C605:D605"/>
    <mergeCell ref="A606:B606"/>
    <mergeCell ref="C606:D606"/>
    <mergeCell ref="A607:B607"/>
    <mergeCell ref="C607:D607"/>
    <mergeCell ref="A602:B602"/>
    <mergeCell ref="C602:D602"/>
    <mergeCell ref="A603:B603"/>
    <mergeCell ref="C603:D603"/>
    <mergeCell ref="A604:B604"/>
    <mergeCell ref="C604:D604"/>
    <mergeCell ref="A599:B599"/>
    <mergeCell ref="C599:D599"/>
    <mergeCell ref="A600:B600"/>
    <mergeCell ref="C600:D600"/>
    <mergeCell ref="A601:B601"/>
    <mergeCell ref="C601:D601"/>
    <mergeCell ref="A596:B596"/>
    <mergeCell ref="C596:D596"/>
    <mergeCell ref="A597:B597"/>
    <mergeCell ref="C597:D597"/>
    <mergeCell ref="A598:B598"/>
    <mergeCell ref="C598:D598"/>
    <mergeCell ref="A593:B593"/>
    <mergeCell ref="C593:D593"/>
    <mergeCell ref="A594:B594"/>
    <mergeCell ref="C594:D594"/>
    <mergeCell ref="A595:B595"/>
    <mergeCell ref="C595:D595"/>
    <mergeCell ref="A590:B590"/>
    <mergeCell ref="C590:D590"/>
    <mergeCell ref="A591:B591"/>
    <mergeCell ref="C591:D591"/>
    <mergeCell ref="A592:B592"/>
    <mergeCell ref="C592:D592"/>
    <mergeCell ref="A587:B587"/>
    <mergeCell ref="C587:D587"/>
    <mergeCell ref="A588:B588"/>
    <mergeCell ref="C588:D588"/>
    <mergeCell ref="A589:B589"/>
    <mergeCell ref="C589:D589"/>
    <mergeCell ref="A584:B584"/>
    <mergeCell ref="C584:D584"/>
    <mergeCell ref="A585:B585"/>
    <mergeCell ref="C585:D585"/>
    <mergeCell ref="A586:B586"/>
    <mergeCell ref="C586:D586"/>
    <mergeCell ref="A581:B581"/>
    <mergeCell ref="C581:D581"/>
    <mergeCell ref="A582:B582"/>
    <mergeCell ref="C582:D582"/>
    <mergeCell ref="A583:B583"/>
    <mergeCell ref="C583:D583"/>
    <mergeCell ref="A578:B578"/>
    <mergeCell ref="C578:D578"/>
    <mergeCell ref="A579:B579"/>
    <mergeCell ref="C579:D579"/>
    <mergeCell ref="A580:B580"/>
    <mergeCell ref="C580:D580"/>
    <mergeCell ref="A575:B575"/>
    <mergeCell ref="C575:D575"/>
    <mergeCell ref="A576:B576"/>
    <mergeCell ref="C576:D576"/>
    <mergeCell ref="A577:B577"/>
    <mergeCell ref="C577:D577"/>
    <mergeCell ref="A572:B572"/>
    <mergeCell ref="C572:D572"/>
    <mergeCell ref="A573:B573"/>
    <mergeCell ref="C573:D573"/>
    <mergeCell ref="A574:B574"/>
    <mergeCell ref="C574:D574"/>
    <mergeCell ref="A569:B569"/>
    <mergeCell ref="C569:D569"/>
    <mergeCell ref="A570:B570"/>
    <mergeCell ref="C570:D570"/>
    <mergeCell ref="A571:B571"/>
    <mergeCell ref="C571:D571"/>
    <mergeCell ref="A566:B566"/>
    <mergeCell ref="C566:D566"/>
    <mergeCell ref="A567:B567"/>
    <mergeCell ref="C567:D567"/>
    <mergeCell ref="A568:B568"/>
    <mergeCell ref="C568:D568"/>
    <mergeCell ref="A563:B563"/>
    <mergeCell ref="C563:D563"/>
    <mergeCell ref="A564:B564"/>
    <mergeCell ref="C564:D564"/>
    <mergeCell ref="A565:B565"/>
    <mergeCell ref="C565:D565"/>
    <mergeCell ref="A560:B560"/>
    <mergeCell ref="C560:D560"/>
    <mergeCell ref="A561:B561"/>
    <mergeCell ref="C561:D561"/>
    <mergeCell ref="A562:B562"/>
    <mergeCell ref="C562:D562"/>
    <mergeCell ref="A557:B557"/>
    <mergeCell ref="C557:D557"/>
    <mergeCell ref="A558:B558"/>
    <mergeCell ref="C558:D558"/>
    <mergeCell ref="A559:B559"/>
    <mergeCell ref="C559:D559"/>
    <mergeCell ref="A554:B554"/>
    <mergeCell ref="C554:D554"/>
    <mergeCell ref="A555:B555"/>
    <mergeCell ref="C555:D555"/>
    <mergeCell ref="A556:B556"/>
    <mergeCell ref="C556:D556"/>
    <mergeCell ref="A551:B551"/>
    <mergeCell ref="C551:D551"/>
    <mergeCell ref="A552:B552"/>
    <mergeCell ref="C552:D552"/>
    <mergeCell ref="A553:B553"/>
    <mergeCell ref="C553:D553"/>
    <mergeCell ref="A548:B548"/>
    <mergeCell ref="C548:D548"/>
    <mergeCell ref="A549:B549"/>
    <mergeCell ref="C549:D549"/>
    <mergeCell ref="A550:B550"/>
    <mergeCell ref="C550:D550"/>
    <mergeCell ref="A545:B545"/>
    <mergeCell ref="C545:D545"/>
    <mergeCell ref="A546:B546"/>
    <mergeCell ref="C546:D546"/>
    <mergeCell ref="A547:B547"/>
    <mergeCell ref="C547:D547"/>
    <mergeCell ref="A542:B542"/>
    <mergeCell ref="C542:D542"/>
    <mergeCell ref="A543:B543"/>
    <mergeCell ref="C543:D543"/>
    <mergeCell ref="A544:B544"/>
    <mergeCell ref="C544:D544"/>
    <mergeCell ref="A539:B539"/>
    <mergeCell ref="C539:D539"/>
    <mergeCell ref="A540:B540"/>
    <mergeCell ref="C540:D540"/>
    <mergeCell ref="A541:B541"/>
    <mergeCell ref="C541:D541"/>
    <mergeCell ref="A536:B536"/>
    <mergeCell ref="C536:D536"/>
    <mergeCell ref="A537:B537"/>
    <mergeCell ref="C537:D537"/>
    <mergeCell ref="A538:B538"/>
    <mergeCell ref="C538:D538"/>
    <mergeCell ref="A533:B533"/>
    <mergeCell ref="C533:D533"/>
    <mergeCell ref="A534:B534"/>
    <mergeCell ref="C534:D534"/>
    <mergeCell ref="A535:B535"/>
    <mergeCell ref="C535:D535"/>
    <mergeCell ref="A530:B530"/>
    <mergeCell ref="C530:D530"/>
    <mergeCell ref="A531:B531"/>
    <mergeCell ref="C531:D531"/>
    <mergeCell ref="A532:B532"/>
    <mergeCell ref="C532:D532"/>
    <mergeCell ref="A527:B527"/>
    <mergeCell ref="C527:D527"/>
    <mergeCell ref="A528:B528"/>
    <mergeCell ref="C528:D528"/>
    <mergeCell ref="A529:B529"/>
    <mergeCell ref="C529:D529"/>
    <mergeCell ref="A524:B524"/>
    <mergeCell ref="C524:D524"/>
    <mergeCell ref="A525:B525"/>
    <mergeCell ref="C525:D525"/>
    <mergeCell ref="A526:B526"/>
    <mergeCell ref="C526:D526"/>
    <mergeCell ref="A521:B521"/>
    <mergeCell ref="C521:D521"/>
    <mergeCell ref="A522:B522"/>
    <mergeCell ref="C522:D522"/>
    <mergeCell ref="A523:B523"/>
    <mergeCell ref="C523:D523"/>
    <mergeCell ref="A518:B518"/>
    <mergeCell ref="C518:D518"/>
    <mergeCell ref="A519:B519"/>
    <mergeCell ref="C519:D519"/>
    <mergeCell ref="A520:B520"/>
    <mergeCell ref="C520:D520"/>
    <mergeCell ref="A515:B515"/>
    <mergeCell ref="C515:D515"/>
    <mergeCell ref="A516:B516"/>
    <mergeCell ref="C516:D516"/>
    <mergeCell ref="A517:B517"/>
    <mergeCell ref="C517:D517"/>
    <mergeCell ref="A512:B512"/>
    <mergeCell ref="C512:D512"/>
    <mergeCell ref="A513:B513"/>
    <mergeCell ref="C513:D513"/>
    <mergeCell ref="A514:B514"/>
    <mergeCell ref="C514:D514"/>
    <mergeCell ref="A509:B509"/>
    <mergeCell ref="C509:D509"/>
    <mergeCell ref="A510:B510"/>
    <mergeCell ref="C510:D510"/>
    <mergeCell ref="A511:B511"/>
    <mergeCell ref="C511:D511"/>
    <mergeCell ref="A506:B506"/>
    <mergeCell ref="C506:D506"/>
    <mergeCell ref="A507:B507"/>
    <mergeCell ref="C507:D507"/>
    <mergeCell ref="A508:B508"/>
    <mergeCell ref="C508:D508"/>
    <mergeCell ref="A503:B503"/>
    <mergeCell ref="C503:D503"/>
    <mergeCell ref="A504:B504"/>
    <mergeCell ref="C504:D504"/>
    <mergeCell ref="A505:B505"/>
    <mergeCell ref="C505:D505"/>
    <mergeCell ref="A500:B500"/>
    <mergeCell ref="C500:D500"/>
    <mergeCell ref="A501:B501"/>
    <mergeCell ref="C501:D501"/>
    <mergeCell ref="A502:B502"/>
    <mergeCell ref="C502:D502"/>
    <mergeCell ref="A497:B497"/>
    <mergeCell ref="C497:D497"/>
    <mergeCell ref="A498:B498"/>
    <mergeCell ref="C498:D498"/>
    <mergeCell ref="A499:B499"/>
    <mergeCell ref="C499:D499"/>
    <mergeCell ref="A494:B494"/>
    <mergeCell ref="C494:D494"/>
    <mergeCell ref="A495:B495"/>
    <mergeCell ref="C495:D495"/>
    <mergeCell ref="A496:B496"/>
    <mergeCell ref="C496:D496"/>
    <mergeCell ref="A491:B491"/>
    <mergeCell ref="C491:D491"/>
    <mergeCell ref="A492:B492"/>
    <mergeCell ref="C492:D492"/>
    <mergeCell ref="A493:B493"/>
    <mergeCell ref="C493:D493"/>
    <mergeCell ref="A488:B488"/>
    <mergeCell ref="C488:D488"/>
    <mergeCell ref="A489:B489"/>
    <mergeCell ref="C489:D489"/>
    <mergeCell ref="A490:B490"/>
    <mergeCell ref="C490:D490"/>
    <mergeCell ref="A485:B485"/>
    <mergeCell ref="C485:D485"/>
    <mergeCell ref="A486:B486"/>
    <mergeCell ref="C486:D486"/>
    <mergeCell ref="A487:B487"/>
    <mergeCell ref="C487:D487"/>
    <mergeCell ref="A482:B482"/>
    <mergeCell ref="C482:D482"/>
    <mergeCell ref="A483:B483"/>
    <mergeCell ref="C483:D483"/>
    <mergeCell ref="A484:B484"/>
    <mergeCell ref="C484:D484"/>
    <mergeCell ref="A479:B479"/>
    <mergeCell ref="C479:D479"/>
    <mergeCell ref="A480:B480"/>
    <mergeCell ref="C480:D480"/>
    <mergeCell ref="A481:B481"/>
    <mergeCell ref="C481:D481"/>
    <mergeCell ref="A476:B476"/>
    <mergeCell ref="C476:D476"/>
    <mergeCell ref="A477:B477"/>
    <mergeCell ref="C477:D477"/>
    <mergeCell ref="A478:B478"/>
    <mergeCell ref="C478:D478"/>
    <mergeCell ref="A473:B473"/>
    <mergeCell ref="C473:D473"/>
    <mergeCell ref="A474:B474"/>
    <mergeCell ref="C474:D474"/>
    <mergeCell ref="A475:B475"/>
    <mergeCell ref="C475:D475"/>
    <mergeCell ref="A470:B470"/>
    <mergeCell ref="C470:D470"/>
    <mergeCell ref="A471:B471"/>
    <mergeCell ref="C471:D471"/>
    <mergeCell ref="A472:B472"/>
    <mergeCell ref="C472:D472"/>
    <mergeCell ref="A467:B467"/>
    <mergeCell ref="C467:D467"/>
    <mergeCell ref="A468:B468"/>
    <mergeCell ref="C468:D468"/>
    <mergeCell ref="A469:B469"/>
    <mergeCell ref="C469:D469"/>
    <mergeCell ref="A464:B464"/>
    <mergeCell ref="C464:D464"/>
    <mergeCell ref="A465:B465"/>
    <mergeCell ref="C465:D465"/>
    <mergeCell ref="A466:B466"/>
    <mergeCell ref="C466:D466"/>
    <mergeCell ref="A461:B461"/>
    <mergeCell ref="C461:D461"/>
    <mergeCell ref="A462:B462"/>
    <mergeCell ref="C462:D462"/>
    <mergeCell ref="A463:B463"/>
    <mergeCell ref="C463:D463"/>
    <mergeCell ref="A458:B458"/>
    <mergeCell ref="C458:D458"/>
    <mergeCell ref="A459:B459"/>
    <mergeCell ref="C459:D459"/>
    <mergeCell ref="A460:B460"/>
    <mergeCell ref="C460:D460"/>
    <mergeCell ref="A455:B455"/>
    <mergeCell ref="C455:D455"/>
    <mergeCell ref="A456:B456"/>
    <mergeCell ref="C456:D456"/>
    <mergeCell ref="A457:B457"/>
    <mergeCell ref="C457:D457"/>
    <mergeCell ref="A452:B452"/>
    <mergeCell ref="C452:D452"/>
    <mergeCell ref="A453:B453"/>
    <mergeCell ref="C453:D453"/>
    <mergeCell ref="A454:B454"/>
    <mergeCell ref="C454:D454"/>
    <mergeCell ref="A449:B449"/>
    <mergeCell ref="C449:D449"/>
    <mergeCell ref="A450:B450"/>
    <mergeCell ref="C450:D450"/>
    <mergeCell ref="A451:B451"/>
    <mergeCell ref="C451:D451"/>
    <mergeCell ref="A446:B446"/>
    <mergeCell ref="C446:D446"/>
    <mergeCell ref="A447:B447"/>
    <mergeCell ref="C447:D447"/>
    <mergeCell ref="A448:B448"/>
    <mergeCell ref="C448:D448"/>
    <mergeCell ref="A443:B443"/>
    <mergeCell ref="C443:D443"/>
    <mergeCell ref="A444:B444"/>
    <mergeCell ref="C444:D444"/>
    <mergeCell ref="A445:B445"/>
    <mergeCell ref="C445:D445"/>
    <mergeCell ref="A440:B440"/>
    <mergeCell ref="C440:D440"/>
    <mergeCell ref="A441:B441"/>
    <mergeCell ref="C441:D441"/>
    <mergeCell ref="A442:B442"/>
    <mergeCell ref="C442:D442"/>
    <mergeCell ref="A437:B437"/>
    <mergeCell ref="C437:D437"/>
    <mergeCell ref="A438:B438"/>
    <mergeCell ref="C438:D438"/>
    <mergeCell ref="A439:B439"/>
    <mergeCell ref="C439:D439"/>
    <mergeCell ref="A434:B434"/>
    <mergeCell ref="C434:D434"/>
    <mergeCell ref="A435:B435"/>
    <mergeCell ref="C435:D435"/>
    <mergeCell ref="A436:B436"/>
    <mergeCell ref="C436:D436"/>
    <mergeCell ref="A431:B431"/>
    <mergeCell ref="C431:D431"/>
    <mergeCell ref="A432:B432"/>
    <mergeCell ref="C432:D432"/>
    <mergeCell ref="A433:B433"/>
    <mergeCell ref="C433:D433"/>
    <mergeCell ref="A428:B428"/>
    <mergeCell ref="C428:D428"/>
    <mergeCell ref="A429:B429"/>
    <mergeCell ref="C429:D429"/>
    <mergeCell ref="A430:B430"/>
    <mergeCell ref="C430:D430"/>
    <mergeCell ref="A425:B425"/>
    <mergeCell ref="C425:D425"/>
    <mergeCell ref="A426:B426"/>
    <mergeCell ref="C426:D426"/>
    <mergeCell ref="A427:B427"/>
    <mergeCell ref="C427:D427"/>
    <mergeCell ref="A422:B422"/>
    <mergeCell ref="C422:D422"/>
    <mergeCell ref="A423:B423"/>
    <mergeCell ref="C423:D423"/>
    <mergeCell ref="A424:B424"/>
    <mergeCell ref="C424:D424"/>
    <mergeCell ref="A419:B419"/>
    <mergeCell ref="C419:D419"/>
    <mergeCell ref="A420:B420"/>
    <mergeCell ref="C420:D420"/>
    <mergeCell ref="A421:B421"/>
    <mergeCell ref="C421:D421"/>
    <mergeCell ref="A416:B416"/>
    <mergeCell ref="C416:D416"/>
    <mergeCell ref="A417:B417"/>
    <mergeCell ref="C417:D417"/>
    <mergeCell ref="A418:B418"/>
    <mergeCell ref="C418:D418"/>
    <mergeCell ref="A413:B413"/>
    <mergeCell ref="C413:D413"/>
    <mergeCell ref="A414:B414"/>
    <mergeCell ref="C414:D414"/>
    <mergeCell ref="A415:B415"/>
    <mergeCell ref="C415:D415"/>
    <mergeCell ref="A410:B410"/>
    <mergeCell ref="C410:D410"/>
    <mergeCell ref="A411:B411"/>
    <mergeCell ref="C411:D411"/>
    <mergeCell ref="A412:B412"/>
    <mergeCell ref="C412:D412"/>
    <mergeCell ref="A407:B407"/>
    <mergeCell ref="C407:D407"/>
    <mergeCell ref="A408:B408"/>
    <mergeCell ref="C408:D408"/>
    <mergeCell ref="A409:B409"/>
    <mergeCell ref="C409:D409"/>
    <mergeCell ref="A404:B404"/>
    <mergeCell ref="C404:D404"/>
    <mergeCell ref="A405:B405"/>
    <mergeCell ref="C405:D405"/>
    <mergeCell ref="A406:B406"/>
    <mergeCell ref="C406:D406"/>
    <mergeCell ref="A401:B401"/>
    <mergeCell ref="C401:D401"/>
    <mergeCell ref="A402:B402"/>
    <mergeCell ref="C402:D402"/>
    <mergeCell ref="A403:B403"/>
    <mergeCell ref="C403:D403"/>
    <mergeCell ref="A398:B398"/>
    <mergeCell ref="C398:D398"/>
    <mergeCell ref="A399:B399"/>
    <mergeCell ref="C399:D399"/>
    <mergeCell ref="A400:B400"/>
    <mergeCell ref="C400:D400"/>
    <mergeCell ref="A395:B395"/>
    <mergeCell ref="C395:D395"/>
    <mergeCell ref="A396:B396"/>
    <mergeCell ref="C396:D396"/>
    <mergeCell ref="A397:B397"/>
    <mergeCell ref="C397:D397"/>
    <mergeCell ref="A392:B392"/>
    <mergeCell ref="C392:D392"/>
    <mergeCell ref="A393:B393"/>
    <mergeCell ref="C393:D393"/>
    <mergeCell ref="A394:B394"/>
    <mergeCell ref="C394:D394"/>
    <mergeCell ref="A389:B389"/>
    <mergeCell ref="C389:D389"/>
    <mergeCell ref="A390:B390"/>
    <mergeCell ref="C390:D390"/>
    <mergeCell ref="A391:B391"/>
    <mergeCell ref="C391:D391"/>
    <mergeCell ref="A386:B386"/>
    <mergeCell ref="C386:D386"/>
    <mergeCell ref="A387:B387"/>
    <mergeCell ref="C387:D387"/>
    <mergeCell ref="A388:B388"/>
    <mergeCell ref="C388:D388"/>
    <mergeCell ref="A383:B383"/>
    <mergeCell ref="C383:D383"/>
    <mergeCell ref="A384:B384"/>
    <mergeCell ref="C384:D384"/>
    <mergeCell ref="A385:B385"/>
    <mergeCell ref="C385:D385"/>
    <mergeCell ref="A380:B380"/>
    <mergeCell ref="C380:D380"/>
    <mergeCell ref="A381:B381"/>
    <mergeCell ref="C381:D381"/>
    <mergeCell ref="A382:B382"/>
    <mergeCell ref="C382:D382"/>
    <mergeCell ref="A377:B377"/>
    <mergeCell ref="C377:D377"/>
    <mergeCell ref="A378:B378"/>
    <mergeCell ref="C378:D378"/>
    <mergeCell ref="A379:B379"/>
    <mergeCell ref="C379:D379"/>
    <mergeCell ref="A374:B374"/>
    <mergeCell ref="C374:D374"/>
    <mergeCell ref="A375:B375"/>
    <mergeCell ref="C375:D375"/>
    <mergeCell ref="A376:B376"/>
    <mergeCell ref="C376:D376"/>
    <mergeCell ref="A371:B371"/>
    <mergeCell ref="C371:D371"/>
    <mergeCell ref="A372:B372"/>
    <mergeCell ref="C372:D372"/>
    <mergeCell ref="A373:B373"/>
    <mergeCell ref="C373:D373"/>
    <mergeCell ref="A368:B368"/>
    <mergeCell ref="C368:D368"/>
    <mergeCell ref="A369:B369"/>
    <mergeCell ref="C369:D369"/>
    <mergeCell ref="A370:B370"/>
    <mergeCell ref="C370:D370"/>
    <mergeCell ref="A365:B365"/>
    <mergeCell ref="C365:D365"/>
    <mergeCell ref="A366:B366"/>
    <mergeCell ref="C366:D366"/>
    <mergeCell ref="A367:B367"/>
    <mergeCell ref="C367:D367"/>
    <mergeCell ref="A362:B362"/>
    <mergeCell ref="C362:D362"/>
    <mergeCell ref="A363:B363"/>
    <mergeCell ref="C363:D363"/>
    <mergeCell ref="A364:B364"/>
    <mergeCell ref="C364:D364"/>
    <mergeCell ref="A359:B359"/>
    <mergeCell ref="C359:D359"/>
    <mergeCell ref="A360:B360"/>
    <mergeCell ref="C360:D360"/>
    <mergeCell ref="A361:B361"/>
    <mergeCell ref="C361:D361"/>
    <mergeCell ref="A356:B356"/>
    <mergeCell ref="C356:D356"/>
    <mergeCell ref="A357:B357"/>
    <mergeCell ref="C357:D357"/>
    <mergeCell ref="A358:B358"/>
    <mergeCell ref="C358:D358"/>
    <mergeCell ref="A353:B353"/>
    <mergeCell ref="C353:D353"/>
    <mergeCell ref="A354:B354"/>
    <mergeCell ref="C354:D354"/>
    <mergeCell ref="A355:B355"/>
    <mergeCell ref="C355:D355"/>
    <mergeCell ref="A350:B350"/>
    <mergeCell ref="C350:D350"/>
    <mergeCell ref="A351:B351"/>
    <mergeCell ref="C351:D351"/>
    <mergeCell ref="A352:B352"/>
    <mergeCell ref="C352:D352"/>
    <mergeCell ref="A347:B347"/>
    <mergeCell ref="C347:D347"/>
    <mergeCell ref="A348:B348"/>
    <mergeCell ref="C348:D348"/>
    <mergeCell ref="A349:B349"/>
    <mergeCell ref="C349:D349"/>
    <mergeCell ref="A344:B344"/>
    <mergeCell ref="C344:D344"/>
    <mergeCell ref="A345:B345"/>
    <mergeCell ref="C345:D345"/>
    <mergeCell ref="A346:B346"/>
    <mergeCell ref="C346:D346"/>
    <mergeCell ref="A341:B341"/>
    <mergeCell ref="C341:D341"/>
    <mergeCell ref="A342:B342"/>
    <mergeCell ref="C342:D342"/>
    <mergeCell ref="A343:B343"/>
    <mergeCell ref="C343:D343"/>
    <mergeCell ref="A338:B338"/>
    <mergeCell ref="C338:D338"/>
    <mergeCell ref="A339:B339"/>
    <mergeCell ref="C339:D339"/>
    <mergeCell ref="A340:B340"/>
    <mergeCell ref="C340:D340"/>
    <mergeCell ref="A335:B335"/>
    <mergeCell ref="C335:D335"/>
    <mergeCell ref="A336:B336"/>
    <mergeCell ref="C336:D336"/>
    <mergeCell ref="A337:B337"/>
    <mergeCell ref="C337:D337"/>
    <mergeCell ref="A332:B332"/>
    <mergeCell ref="C332:D332"/>
    <mergeCell ref="A333:B333"/>
    <mergeCell ref="C333:D333"/>
    <mergeCell ref="A334:B334"/>
    <mergeCell ref="C334:D334"/>
    <mergeCell ref="A329:B329"/>
    <mergeCell ref="C329:D329"/>
    <mergeCell ref="A330:B330"/>
    <mergeCell ref="C330:D330"/>
    <mergeCell ref="A331:B331"/>
    <mergeCell ref="C331:D331"/>
    <mergeCell ref="A326:B326"/>
    <mergeCell ref="C326:D326"/>
    <mergeCell ref="A327:B327"/>
    <mergeCell ref="C327:D327"/>
    <mergeCell ref="A328:B328"/>
    <mergeCell ref="C328:D328"/>
    <mergeCell ref="A323:B323"/>
    <mergeCell ref="C323:D323"/>
    <mergeCell ref="A324:B324"/>
    <mergeCell ref="C324:D324"/>
    <mergeCell ref="A325:B325"/>
    <mergeCell ref="C325:D325"/>
    <mergeCell ref="A320:B320"/>
    <mergeCell ref="C320:D320"/>
    <mergeCell ref="A321:B321"/>
    <mergeCell ref="C321:D321"/>
    <mergeCell ref="A322:B322"/>
    <mergeCell ref="C322:D322"/>
    <mergeCell ref="A317:B317"/>
    <mergeCell ref="C317:D317"/>
    <mergeCell ref="A318:B318"/>
    <mergeCell ref="C318:D318"/>
    <mergeCell ref="A319:B319"/>
    <mergeCell ref="C319:D319"/>
    <mergeCell ref="A314:B314"/>
    <mergeCell ref="C314:D314"/>
    <mergeCell ref="A315:B315"/>
    <mergeCell ref="C315:D315"/>
    <mergeCell ref="A316:B316"/>
    <mergeCell ref="C316:D316"/>
    <mergeCell ref="A311:B311"/>
    <mergeCell ref="C311:D311"/>
    <mergeCell ref="A312:B312"/>
    <mergeCell ref="C312:D312"/>
    <mergeCell ref="A313:B313"/>
    <mergeCell ref="C313:D313"/>
    <mergeCell ref="A308:B308"/>
    <mergeCell ref="C308:D308"/>
    <mergeCell ref="A309:B309"/>
    <mergeCell ref="C309:D309"/>
    <mergeCell ref="A310:B310"/>
    <mergeCell ref="C310:D310"/>
    <mergeCell ref="A305:B305"/>
    <mergeCell ref="C305:D305"/>
    <mergeCell ref="A306:B306"/>
    <mergeCell ref="C306:D306"/>
    <mergeCell ref="A307:B307"/>
    <mergeCell ref="C307:D307"/>
    <mergeCell ref="A302:B302"/>
    <mergeCell ref="C302:D302"/>
    <mergeCell ref="A303:B303"/>
    <mergeCell ref="C303:D303"/>
    <mergeCell ref="A304:B304"/>
    <mergeCell ref="C304:D304"/>
    <mergeCell ref="A299:B299"/>
    <mergeCell ref="C299:D299"/>
    <mergeCell ref="A300:B300"/>
    <mergeCell ref="C300:D300"/>
    <mergeCell ref="A301:B301"/>
    <mergeCell ref="C301:D301"/>
    <mergeCell ref="A296:B296"/>
    <mergeCell ref="C296:D296"/>
    <mergeCell ref="A297:B297"/>
    <mergeCell ref="C297:D297"/>
    <mergeCell ref="A298:B298"/>
    <mergeCell ref="C298:D298"/>
    <mergeCell ref="A293:B293"/>
    <mergeCell ref="C293:D293"/>
    <mergeCell ref="A294:B294"/>
    <mergeCell ref="C294:D294"/>
    <mergeCell ref="A295:B295"/>
    <mergeCell ref="C295:D295"/>
    <mergeCell ref="A290:B290"/>
    <mergeCell ref="C290:D290"/>
    <mergeCell ref="A291:B291"/>
    <mergeCell ref="C291:D291"/>
    <mergeCell ref="A292:B292"/>
    <mergeCell ref="C292:D292"/>
    <mergeCell ref="A287:B287"/>
    <mergeCell ref="C287:D287"/>
    <mergeCell ref="A288:B288"/>
    <mergeCell ref="C288:D288"/>
    <mergeCell ref="A289:B289"/>
    <mergeCell ref="C289:D289"/>
    <mergeCell ref="A284:B284"/>
    <mergeCell ref="C284:D284"/>
    <mergeCell ref="A285:B285"/>
    <mergeCell ref="C285:D285"/>
    <mergeCell ref="A286:B286"/>
    <mergeCell ref="C286:D286"/>
    <mergeCell ref="A281:B281"/>
    <mergeCell ref="C281:D281"/>
    <mergeCell ref="A282:B282"/>
    <mergeCell ref="C282:D282"/>
    <mergeCell ref="A283:B283"/>
    <mergeCell ref="C283:D283"/>
    <mergeCell ref="A278:B278"/>
    <mergeCell ref="C278:D278"/>
    <mergeCell ref="A279:B279"/>
    <mergeCell ref="C279:D279"/>
    <mergeCell ref="A280:B280"/>
    <mergeCell ref="C280:D280"/>
    <mergeCell ref="A275:B275"/>
    <mergeCell ref="C275:D275"/>
    <mergeCell ref="A276:B276"/>
    <mergeCell ref="C276:D276"/>
    <mergeCell ref="A277:B277"/>
    <mergeCell ref="C277:D277"/>
    <mergeCell ref="A272:B272"/>
    <mergeCell ref="C272:D272"/>
    <mergeCell ref="A273:B273"/>
    <mergeCell ref="C273:D273"/>
    <mergeCell ref="A274:B274"/>
    <mergeCell ref="C274:D274"/>
    <mergeCell ref="A269:B269"/>
    <mergeCell ref="C269:D269"/>
    <mergeCell ref="A270:B270"/>
    <mergeCell ref="C270:D270"/>
    <mergeCell ref="A271:B271"/>
    <mergeCell ref="C271:D271"/>
    <mergeCell ref="A266:B266"/>
    <mergeCell ref="C266:D266"/>
    <mergeCell ref="A267:B267"/>
    <mergeCell ref="C267:D267"/>
    <mergeCell ref="A268:B268"/>
    <mergeCell ref="C268:D268"/>
    <mergeCell ref="A263:B263"/>
    <mergeCell ref="C263:D263"/>
    <mergeCell ref="A264:B264"/>
    <mergeCell ref="C264:D264"/>
    <mergeCell ref="A265:B265"/>
    <mergeCell ref="C265:D265"/>
    <mergeCell ref="A260:B260"/>
    <mergeCell ref="C260:D260"/>
    <mergeCell ref="A261:B261"/>
    <mergeCell ref="C261:D261"/>
    <mergeCell ref="A262:B262"/>
    <mergeCell ref="C262:D262"/>
    <mergeCell ref="A257:B257"/>
    <mergeCell ref="C257:D257"/>
    <mergeCell ref="A258:B258"/>
    <mergeCell ref="C258:D258"/>
    <mergeCell ref="A259:B259"/>
    <mergeCell ref="C259:D259"/>
    <mergeCell ref="A254:B254"/>
    <mergeCell ref="C254:D254"/>
    <mergeCell ref="A255:B255"/>
    <mergeCell ref="C255:D255"/>
    <mergeCell ref="A256:B256"/>
    <mergeCell ref="C256:D256"/>
    <mergeCell ref="A251:B251"/>
    <mergeCell ref="C251:D251"/>
    <mergeCell ref="A252:B252"/>
    <mergeCell ref="C252:D252"/>
    <mergeCell ref="A253:B253"/>
    <mergeCell ref="C253:D253"/>
    <mergeCell ref="A248:B248"/>
    <mergeCell ref="C248:D248"/>
    <mergeCell ref="A249:B249"/>
    <mergeCell ref="C249:D249"/>
    <mergeCell ref="A250:B250"/>
    <mergeCell ref="C250:D250"/>
    <mergeCell ref="A245:B245"/>
    <mergeCell ref="C245:D245"/>
    <mergeCell ref="A246:B246"/>
    <mergeCell ref="C246:D246"/>
    <mergeCell ref="A247:B247"/>
    <mergeCell ref="C247:D247"/>
    <mergeCell ref="A242:B242"/>
    <mergeCell ref="C242:D242"/>
    <mergeCell ref="A243:B243"/>
    <mergeCell ref="C243:D243"/>
    <mergeCell ref="A244:B244"/>
    <mergeCell ref="C244:D244"/>
    <mergeCell ref="A239:B239"/>
    <mergeCell ref="C239:D239"/>
    <mergeCell ref="A240:B240"/>
    <mergeCell ref="C240:D240"/>
    <mergeCell ref="A241:B241"/>
    <mergeCell ref="C241:D241"/>
    <mergeCell ref="A236:B236"/>
    <mergeCell ref="C236:D236"/>
    <mergeCell ref="A237:B237"/>
    <mergeCell ref="C237:D237"/>
    <mergeCell ref="A238:B238"/>
    <mergeCell ref="C238:D238"/>
    <mergeCell ref="A233:B233"/>
    <mergeCell ref="C233:D233"/>
    <mergeCell ref="A234:B234"/>
    <mergeCell ref="C234:D234"/>
    <mergeCell ref="A235:B235"/>
    <mergeCell ref="C235:D235"/>
    <mergeCell ref="A230:B230"/>
    <mergeCell ref="C230:D230"/>
    <mergeCell ref="A231:B231"/>
    <mergeCell ref="C231:D231"/>
    <mergeCell ref="A232:B232"/>
    <mergeCell ref="C232:D232"/>
    <mergeCell ref="A227:B227"/>
    <mergeCell ref="C227:D227"/>
    <mergeCell ref="A228:B228"/>
    <mergeCell ref="C228:D228"/>
    <mergeCell ref="A229:B229"/>
    <mergeCell ref="C229:D229"/>
    <mergeCell ref="A224:B224"/>
    <mergeCell ref="C224:D224"/>
    <mergeCell ref="A225:B225"/>
    <mergeCell ref="C225:D225"/>
    <mergeCell ref="A226:B226"/>
    <mergeCell ref="C226:D226"/>
    <mergeCell ref="A221:B221"/>
    <mergeCell ref="C221:D221"/>
    <mergeCell ref="A222:B222"/>
    <mergeCell ref="C222:D222"/>
    <mergeCell ref="A223:B223"/>
    <mergeCell ref="C223:D223"/>
    <mergeCell ref="A218:B218"/>
    <mergeCell ref="C218:D218"/>
    <mergeCell ref="A219:B219"/>
    <mergeCell ref="C219:D219"/>
    <mergeCell ref="A220:B220"/>
    <mergeCell ref="C220:D220"/>
    <mergeCell ref="A215:B215"/>
    <mergeCell ref="C215:D215"/>
    <mergeCell ref="A216:B216"/>
    <mergeCell ref="C216:D216"/>
    <mergeCell ref="A217:B217"/>
    <mergeCell ref="C217:D217"/>
    <mergeCell ref="A212:B212"/>
    <mergeCell ref="C212:D212"/>
    <mergeCell ref="A213:B213"/>
    <mergeCell ref="C213:D213"/>
    <mergeCell ref="A214:B214"/>
    <mergeCell ref="C214:D214"/>
    <mergeCell ref="A209:B209"/>
    <mergeCell ref="C209:D209"/>
    <mergeCell ref="A210:B210"/>
    <mergeCell ref="C210:D210"/>
    <mergeCell ref="A211:B211"/>
    <mergeCell ref="C211:D211"/>
    <mergeCell ref="A206:B206"/>
    <mergeCell ref="C206:D206"/>
    <mergeCell ref="A207:B207"/>
    <mergeCell ref="C207:D207"/>
    <mergeCell ref="A208:B208"/>
    <mergeCell ref="C208:D208"/>
    <mergeCell ref="A203:B203"/>
    <mergeCell ref="C203:D203"/>
    <mergeCell ref="A204:B204"/>
    <mergeCell ref="C204:D204"/>
    <mergeCell ref="A205:B205"/>
    <mergeCell ref="C205:D205"/>
    <mergeCell ref="A200:B200"/>
    <mergeCell ref="C200:D200"/>
    <mergeCell ref="A201:B201"/>
    <mergeCell ref="C201:D201"/>
    <mergeCell ref="A202:B202"/>
    <mergeCell ref="C202:D202"/>
    <mergeCell ref="A197:B197"/>
    <mergeCell ref="C197:D197"/>
    <mergeCell ref="A198:B198"/>
    <mergeCell ref="C198:D198"/>
    <mergeCell ref="A199:B199"/>
    <mergeCell ref="C199:D199"/>
    <mergeCell ref="A194:B194"/>
    <mergeCell ref="C194:D194"/>
    <mergeCell ref="A195:B195"/>
    <mergeCell ref="C195:D195"/>
    <mergeCell ref="A196:B196"/>
    <mergeCell ref="C196:D196"/>
    <mergeCell ref="A191:B191"/>
    <mergeCell ref="C191:D191"/>
    <mergeCell ref="A192:B192"/>
    <mergeCell ref="C192:D192"/>
    <mergeCell ref="A193:B193"/>
    <mergeCell ref="C193:D193"/>
    <mergeCell ref="A188:B188"/>
    <mergeCell ref="C188:D188"/>
    <mergeCell ref="A189:B189"/>
    <mergeCell ref="C189:D189"/>
    <mergeCell ref="A190:B190"/>
    <mergeCell ref="C190:D190"/>
    <mergeCell ref="A185:B185"/>
    <mergeCell ref="C185:D185"/>
    <mergeCell ref="A186:B186"/>
    <mergeCell ref="C186:D186"/>
    <mergeCell ref="A187:B187"/>
    <mergeCell ref="C187:D187"/>
    <mergeCell ref="A182:B182"/>
    <mergeCell ref="C182:D182"/>
    <mergeCell ref="A183:B183"/>
    <mergeCell ref="C183:D183"/>
    <mergeCell ref="A184:B184"/>
    <mergeCell ref="C184:D184"/>
    <mergeCell ref="A179:B179"/>
    <mergeCell ref="C179:D179"/>
    <mergeCell ref="A180:B180"/>
    <mergeCell ref="C180:D180"/>
    <mergeCell ref="A181:B181"/>
    <mergeCell ref="C181:D181"/>
    <mergeCell ref="A176:B176"/>
    <mergeCell ref="C176:D176"/>
    <mergeCell ref="A177:B177"/>
    <mergeCell ref="C177:D177"/>
    <mergeCell ref="A178:B178"/>
    <mergeCell ref="C178:D178"/>
    <mergeCell ref="A173:B173"/>
    <mergeCell ref="C173:D173"/>
    <mergeCell ref="A174:B174"/>
    <mergeCell ref="C174:D174"/>
    <mergeCell ref="A175:B175"/>
    <mergeCell ref="C175:D175"/>
    <mergeCell ref="A170:B170"/>
    <mergeCell ref="C170:D170"/>
    <mergeCell ref="A171:B171"/>
    <mergeCell ref="C171:D171"/>
    <mergeCell ref="A172:B172"/>
    <mergeCell ref="C172:D172"/>
    <mergeCell ref="A167:B167"/>
    <mergeCell ref="C167:D167"/>
    <mergeCell ref="A168:B168"/>
    <mergeCell ref="C168:D168"/>
    <mergeCell ref="A169:B169"/>
    <mergeCell ref="C169:D169"/>
    <mergeCell ref="A164:B164"/>
    <mergeCell ref="C164:D164"/>
    <mergeCell ref="A165:B165"/>
    <mergeCell ref="C165:D165"/>
    <mergeCell ref="A166:B166"/>
    <mergeCell ref="C166:D166"/>
    <mergeCell ref="A161:B161"/>
    <mergeCell ref="C161:D161"/>
    <mergeCell ref="A162:B162"/>
    <mergeCell ref="C162:D162"/>
    <mergeCell ref="A163:B163"/>
    <mergeCell ref="C163:D163"/>
    <mergeCell ref="A158:B158"/>
    <mergeCell ref="C158:D158"/>
    <mergeCell ref="A159:B159"/>
    <mergeCell ref="C159:D159"/>
    <mergeCell ref="A160:B160"/>
    <mergeCell ref="C160:D160"/>
    <mergeCell ref="A155:B155"/>
    <mergeCell ref="C155:D155"/>
    <mergeCell ref="A156:B156"/>
    <mergeCell ref="C156:D156"/>
    <mergeCell ref="A157:B157"/>
    <mergeCell ref="C157:D157"/>
    <mergeCell ref="A152:B152"/>
    <mergeCell ref="C152:D152"/>
    <mergeCell ref="A153:B153"/>
    <mergeCell ref="C153:D153"/>
    <mergeCell ref="A154:B154"/>
    <mergeCell ref="C154:D154"/>
    <mergeCell ref="A149:B149"/>
    <mergeCell ref="C149:D149"/>
    <mergeCell ref="A150:B150"/>
    <mergeCell ref="C150:D150"/>
    <mergeCell ref="A151:B151"/>
    <mergeCell ref="C151:D151"/>
    <mergeCell ref="A146:B146"/>
    <mergeCell ref="C146:D146"/>
    <mergeCell ref="A147:B147"/>
    <mergeCell ref="C147:D147"/>
    <mergeCell ref="A148:B148"/>
    <mergeCell ref="C148:D148"/>
    <mergeCell ref="A143:B143"/>
    <mergeCell ref="C143:D143"/>
    <mergeCell ref="A144:B144"/>
    <mergeCell ref="C144:D144"/>
    <mergeCell ref="A145:B145"/>
    <mergeCell ref="C145:D145"/>
    <mergeCell ref="A140:B140"/>
    <mergeCell ref="C140:D140"/>
    <mergeCell ref="A141:B141"/>
    <mergeCell ref="C141:D141"/>
    <mergeCell ref="A142:B142"/>
    <mergeCell ref="C142:D142"/>
    <mergeCell ref="A137:B137"/>
    <mergeCell ref="C137:D137"/>
    <mergeCell ref="A138:B138"/>
    <mergeCell ref="C138:D138"/>
    <mergeCell ref="A139:B139"/>
    <mergeCell ref="C139:D139"/>
    <mergeCell ref="A134:B134"/>
    <mergeCell ref="C134:D134"/>
    <mergeCell ref="A135:B135"/>
    <mergeCell ref="C135:D135"/>
    <mergeCell ref="A136:B136"/>
    <mergeCell ref="C136:D136"/>
    <mergeCell ref="A131:B131"/>
    <mergeCell ref="C131:D131"/>
    <mergeCell ref="A132:B132"/>
    <mergeCell ref="C132:D132"/>
    <mergeCell ref="A133:B133"/>
    <mergeCell ref="C133:D133"/>
    <mergeCell ref="A128:B128"/>
    <mergeCell ref="C128:D128"/>
    <mergeCell ref="A129:B129"/>
    <mergeCell ref="C129:D129"/>
    <mergeCell ref="A130:B130"/>
    <mergeCell ref="C130:D130"/>
    <mergeCell ref="A125:B125"/>
    <mergeCell ref="C125:D125"/>
    <mergeCell ref="A126:B126"/>
    <mergeCell ref="C126:D126"/>
    <mergeCell ref="A127:B127"/>
    <mergeCell ref="C127:D127"/>
    <mergeCell ref="A122:B122"/>
    <mergeCell ref="C122:D122"/>
    <mergeCell ref="A123:B123"/>
    <mergeCell ref="C123:D123"/>
    <mergeCell ref="A124:B124"/>
    <mergeCell ref="C124:D124"/>
    <mergeCell ref="A119:B119"/>
    <mergeCell ref="C119:D119"/>
    <mergeCell ref="A120:B120"/>
    <mergeCell ref="C120:D120"/>
    <mergeCell ref="A121:B121"/>
    <mergeCell ref="C121:D121"/>
    <mergeCell ref="A116:B116"/>
    <mergeCell ref="C116:D116"/>
    <mergeCell ref="A117:B117"/>
    <mergeCell ref="C117:D117"/>
    <mergeCell ref="A118:B118"/>
    <mergeCell ref="C118:D118"/>
    <mergeCell ref="A113:B113"/>
    <mergeCell ref="C113:D113"/>
    <mergeCell ref="A114:B114"/>
    <mergeCell ref="C114:D114"/>
    <mergeCell ref="A115:B115"/>
    <mergeCell ref="C115:D115"/>
    <mergeCell ref="A110:B110"/>
    <mergeCell ref="C110:D110"/>
    <mergeCell ref="A111:B111"/>
    <mergeCell ref="C111:D111"/>
    <mergeCell ref="A112:B112"/>
    <mergeCell ref="C112:D112"/>
    <mergeCell ref="A107:B107"/>
    <mergeCell ref="C107:D107"/>
    <mergeCell ref="A108:B108"/>
    <mergeCell ref="C108:D108"/>
    <mergeCell ref="A109:B109"/>
    <mergeCell ref="C109:D109"/>
    <mergeCell ref="A104:B104"/>
    <mergeCell ref="C104:D104"/>
    <mergeCell ref="A105:B105"/>
    <mergeCell ref="C105:D105"/>
    <mergeCell ref="A106:B106"/>
    <mergeCell ref="C106:D106"/>
    <mergeCell ref="A101:B101"/>
    <mergeCell ref="C101:D101"/>
    <mergeCell ref="A102:B102"/>
    <mergeCell ref="C102:D102"/>
    <mergeCell ref="A103:B103"/>
    <mergeCell ref="C103:D103"/>
    <mergeCell ref="A98:B98"/>
    <mergeCell ref="C98:D98"/>
    <mergeCell ref="A99:B99"/>
    <mergeCell ref="C99:D99"/>
    <mergeCell ref="A100:B100"/>
    <mergeCell ref="C100:D100"/>
    <mergeCell ref="A95:B95"/>
    <mergeCell ref="C95:D95"/>
    <mergeCell ref="A96:B96"/>
    <mergeCell ref="C96:D96"/>
    <mergeCell ref="A97:B97"/>
    <mergeCell ref="C97:D97"/>
    <mergeCell ref="A92:B92"/>
    <mergeCell ref="C92:D92"/>
    <mergeCell ref="A93:B93"/>
    <mergeCell ref="C93:D93"/>
    <mergeCell ref="A94:B94"/>
    <mergeCell ref="C94:D94"/>
    <mergeCell ref="A89:B89"/>
    <mergeCell ref="C89:D89"/>
    <mergeCell ref="A90:B90"/>
    <mergeCell ref="C90:D90"/>
    <mergeCell ref="A91:B91"/>
    <mergeCell ref="C91:D91"/>
    <mergeCell ref="A86:B86"/>
    <mergeCell ref="C86:D86"/>
    <mergeCell ref="A87:B87"/>
    <mergeCell ref="C87:D87"/>
    <mergeCell ref="A88:B88"/>
    <mergeCell ref="C88:D88"/>
    <mergeCell ref="A83:B83"/>
    <mergeCell ref="C83:D83"/>
    <mergeCell ref="A84:B84"/>
    <mergeCell ref="C84:D84"/>
    <mergeCell ref="A85:B85"/>
    <mergeCell ref="C85:D85"/>
    <mergeCell ref="A80:B80"/>
    <mergeCell ref="C80:D80"/>
    <mergeCell ref="A81:B81"/>
    <mergeCell ref="C81:D81"/>
    <mergeCell ref="A82:B82"/>
    <mergeCell ref="C82:D82"/>
    <mergeCell ref="A77:B77"/>
    <mergeCell ref="C77:D77"/>
    <mergeCell ref="A78:B78"/>
    <mergeCell ref="C78:D78"/>
    <mergeCell ref="A79:B79"/>
    <mergeCell ref="C79:D79"/>
    <mergeCell ref="A74:B74"/>
    <mergeCell ref="C74:D74"/>
    <mergeCell ref="A75:B75"/>
    <mergeCell ref="C75:D75"/>
    <mergeCell ref="A76:B76"/>
    <mergeCell ref="C76:D76"/>
    <mergeCell ref="A71:B71"/>
    <mergeCell ref="C71:D71"/>
    <mergeCell ref="A72:B72"/>
    <mergeCell ref="C72:D72"/>
    <mergeCell ref="A73:B73"/>
    <mergeCell ref="C73:D73"/>
    <mergeCell ref="A68:B68"/>
    <mergeCell ref="C68:D68"/>
    <mergeCell ref="A69:B69"/>
    <mergeCell ref="C69:D69"/>
    <mergeCell ref="A70:B70"/>
    <mergeCell ref="C70:D70"/>
    <mergeCell ref="A65:B65"/>
    <mergeCell ref="C65:D65"/>
    <mergeCell ref="A66:B66"/>
    <mergeCell ref="C66:D66"/>
    <mergeCell ref="A67:B67"/>
    <mergeCell ref="C67:D67"/>
    <mergeCell ref="A62:B62"/>
    <mergeCell ref="C62:D62"/>
    <mergeCell ref="A63:B63"/>
    <mergeCell ref="C63:D63"/>
    <mergeCell ref="A64:B64"/>
    <mergeCell ref="C64:D64"/>
    <mergeCell ref="A59:B59"/>
    <mergeCell ref="C59:D59"/>
    <mergeCell ref="A60:B60"/>
    <mergeCell ref="C60:D60"/>
    <mergeCell ref="A61:B61"/>
    <mergeCell ref="C61:D61"/>
    <mergeCell ref="A56:B56"/>
    <mergeCell ref="C56:D56"/>
    <mergeCell ref="A57:B57"/>
    <mergeCell ref="C57:D57"/>
    <mergeCell ref="A58:B58"/>
    <mergeCell ref="C58:D58"/>
    <mergeCell ref="A53:B53"/>
    <mergeCell ref="C53:D53"/>
    <mergeCell ref="A54:B54"/>
    <mergeCell ref="C54:D54"/>
    <mergeCell ref="A55:B55"/>
    <mergeCell ref="C55:D55"/>
    <mergeCell ref="A50:B50"/>
    <mergeCell ref="C50:D50"/>
    <mergeCell ref="A51:B51"/>
    <mergeCell ref="C51:D51"/>
    <mergeCell ref="A52:B52"/>
    <mergeCell ref="C52:D52"/>
    <mergeCell ref="A47:B47"/>
    <mergeCell ref="C47:D47"/>
    <mergeCell ref="A48:B48"/>
    <mergeCell ref="C48:D48"/>
    <mergeCell ref="A49:B49"/>
    <mergeCell ref="C49:D49"/>
    <mergeCell ref="A44:B44"/>
    <mergeCell ref="C44:D44"/>
    <mergeCell ref="A45:B45"/>
    <mergeCell ref="C45:D45"/>
    <mergeCell ref="A46:B46"/>
    <mergeCell ref="C46:D46"/>
    <mergeCell ref="A41:B41"/>
    <mergeCell ref="C41:D41"/>
    <mergeCell ref="A42:B42"/>
    <mergeCell ref="C42:D42"/>
    <mergeCell ref="A43:B43"/>
    <mergeCell ref="C43:D43"/>
    <mergeCell ref="A37:B37"/>
    <mergeCell ref="C37:D37"/>
    <mergeCell ref="A38:B38"/>
    <mergeCell ref="C38:D38"/>
    <mergeCell ref="C39:D39"/>
    <mergeCell ref="A40:B40"/>
    <mergeCell ref="C40:D40"/>
    <mergeCell ref="C33:D33"/>
    <mergeCell ref="C34:D34"/>
    <mergeCell ref="A35:B35"/>
    <mergeCell ref="C35:D35"/>
    <mergeCell ref="C36:D36"/>
    <mergeCell ref="A29:B29"/>
    <mergeCell ref="C29:D29"/>
    <mergeCell ref="A30:B30"/>
    <mergeCell ref="C30:D30"/>
    <mergeCell ref="D31:E31"/>
    <mergeCell ref="A32:B32"/>
    <mergeCell ref="C32:D32"/>
    <mergeCell ref="A24:B24"/>
    <mergeCell ref="C24:D24"/>
    <mergeCell ref="C25:D25"/>
    <mergeCell ref="C26:D26"/>
    <mergeCell ref="C27:D27"/>
    <mergeCell ref="A28:B28"/>
    <mergeCell ref="C28:D28"/>
    <mergeCell ref="A5:B5"/>
    <mergeCell ref="C5:D5"/>
    <mergeCell ref="A6:B6"/>
    <mergeCell ref="C6:D6"/>
    <mergeCell ref="A7:B7"/>
    <mergeCell ref="C7:D7"/>
    <mergeCell ref="C1:D1"/>
    <mergeCell ref="A2:B2"/>
    <mergeCell ref="C2:D2"/>
    <mergeCell ref="A3:B3"/>
    <mergeCell ref="C3:D3"/>
    <mergeCell ref="C4:D4"/>
    <mergeCell ref="A18:B18"/>
    <mergeCell ref="C18:D18"/>
    <mergeCell ref="C19:D19"/>
    <mergeCell ref="E19:E23"/>
    <mergeCell ref="C20:D20"/>
    <mergeCell ref="C21:D21"/>
    <mergeCell ref="C22:D22"/>
    <mergeCell ref="C23:D23"/>
    <mergeCell ref="C13:D13"/>
    <mergeCell ref="C14:D14"/>
    <mergeCell ref="C15:D15"/>
    <mergeCell ref="A16:B16"/>
    <mergeCell ref="C16:D16"/>
    <mergeCell ref="C17:D17"/>
    <mergeCell ref="C8:D8"/>
    <mergeCell ref="A9:B9"/>
    <mergeCell ref="C9:D9"/>
    <mergeCell ref="C10:D10"/>
    <mergeCell ref="C11:D11"/>
    <mergeCell ref="C12:D12"/>
  </mergeCells>
  <hyperlinks>
    <hyperlink ref="E8" r:id="rId1"/>
    <hyperlink ref="J11" r:id="rId2"/>
    <hyperlink ref="L11" r:id="rId3"/>
    <hyperlink ref="O11" r:id="rId4"/>
    <hyperlink ref="E12" r:id="rId5"/>
    <hyperlink ref="E17" r:id="rId6"/>
    <hyperlink ref="F19" r:id="rId7"/>
    <hyperlink ref="E25" r:id="rId8"/>
    <hyperlink ref="D31" r:id="rId9" display="https://www.globalinnovationindex.org/gii-2018-report"/>
    <hyperlink ref="C33" r:id="rId10"/>
    <hyperlink ref="C34" r:id="rId11"/>
    <hyperlink ref="E36" r:id="rId12"/>
    <hyperlink ref="E39" r:id="rId13"/>
    <hyperlink ref="E40" r:id="rId14" location="Alphabetical_index_to_classifications" display="https://en.wikipedia.org/wiki/Legality_of_bitcoin_by_country_or_territory - Alphabetical_index_to_classifications"/>
    <hyperlink ref="E41" r:id="rId15"/>
    <hyperlink ref="E42" r:id="rId16"/>
    <hyperlink ref="E43" r:id="rId17"/>
    <hyperlink ref="H10" r:id="rId18"/>
    <hyperlink ref="E14" r:id="rId19" location="cy"/>
    <hyperlink ref="E4" r:id="rId20"/>
    <hyperlink ref="E44" r:id="rId21"/>
    <hyperlink ref="E10" r:id="rId22"/>
    <hyperlink ref="E49" r:id="rId23" location=":~:text=The%20cheapest%20country%20for%20mining,with%20a%20cost%20of%20%243%2C224."/>
    <hyperlink ref="G14" r:id="rId24"/>
    <hyperlink ref="E15" r:id="rId25"/>
    <hyperlink ref="E11" r:id="rId26"/>
    <hyperlink ref="E13" r:id="rId27"/>
    <hyperlink ref="E7" r:id="rId28"/>
  </hyperlinks>
  <pageMargins left="0.7" right="0.7" top="0.75" bottom="0.75" header="0.3" footer="0.3"/>
  <pageSetup paperSize="9" orientation="portrait" horizontalDpi="300" verticalDpi="3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Numerical Indicators</vt:lpstr>
      <vt:lpstr>Population Normalization</vt:lpstr>
      <vt:lpstr>Scoring</vt:lpstr>
      <vt:lpstr>readiness</vt:lpstr>
      <vt:lpstr>Methods of Data Collection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Andreas Vlachos</cp:lastModifiedBy>
  <dcterms:created xsi:type="dcterms:W3CDTF">2020-03-10T13:01:54Z</dcterms:created>
  <dcterms:modified xsi:type="dcterms:W3CDTF">2022-01-13T15:04:33Z</dcterms:modified>
</cp:coreProperties>
</file>